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vip/projektstyrning/P0814/Projektdokument/Dokument/Arbetsdokument/Statistikinsamling 2019/Tabellfiler per mål/Ariun och AK/"/>
    </mc:Choice>
  </mc:AlternateContent>
  <bookViews>
    <workbookView xWindow="0" yWindow="0" windowWidth="28800" windowHeight="12885"/>
  </bookViews>
  <sheets>
    <sheet name="6.1.1" sheetId="3" r:id="rId1"/>
    <sheet name="6.1.3 (N)" sheetId="7" r:id="rId2"/>
    <sheet name="6.2.1" sheetId="8" r:id="rId3"/>
    <sheet name="6.3.1" sheetId="9" r:id="rId4"/>
    <sheet name="6.3.2" sheetId="10" r:id="rId5"/>
    <sheet name="6.3.3 (N)" sheetId="11" r:id="rId6"/>
    <sheet name="6.4.1" sheetId="12" r:id="rId7"/>
    <sheet name="6.4.2" sheetId="13" r:id="rId8"/>
    <sheet name="6.5.1" sheetId="14" r:id="rId9"/>
    <sheet name="6.5.2" sheetId="15" r:id="rId10"/>
    <sheet name="6.6.3 (N)" sheetId="18" r:id="rId11"/>
    <sheet name="6.a.1" sheetId="19" r:id="rId12"/>
    <sheet name="6.b.1" sheetId="20"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7" l="1"/>
  <c r="G29" i="7"/>
  <c r="G30" i="7"/>
  <c r="G31" i="7"/>
  <c r="G32" i="7"/>
  <c r="G33" i="7"/>
  <c r="G34" i="7"/>
  <c r="G35" i="7"/>
  <c r="G36" i="7"/>
  <c r="G37" i="7"/>
  <c r="G27" i="7"/>
  <c r="F28" i="7"/>
  <c r="F29" i="7"/>
  <c r="F30" i="7"/>
  <c r="F31" i="7"/>
  <c r="F32" i="7"/>
  <c r="F33" i="7"/>
  <c r="F34" i="7"/>
  <c r="F35" i="7"/>
  <c r="F36" i="7"/>
  <c r="F37" i="7"/>
  <c r="F27" i="7"/>
  <c r="C28" i="7"/>
  <c r="C29" i="7"/>
  <c r="C30" i="7"/>
  <c r="C31" i="7"/>
  <c r="C32" i="7"/>
  <c r="C33" i="7"/>
  <c r="C34" i="7"/>
  <c r="C35" i="7"/>
  <c r="C36" i="7"/>
  <c r="C37" i="7"/>
  <c r="D28" i="7"/>
  <c r="D29" i="7"/>
  <c r="D30" i="7"/>
  <c r="D31" i="7"/>
  <c r="D32" i="7"/>
  <c r="D33" i="7"/>
  <c r="D34" i="7"/>
  <c r="D35" i="7"/>
  <c r="D36" i="7"/>
  <c r="D37" i="7"/>
  <c r="C27" i="7"/>
  <c r="D27" i="7"/>
  <c r="D24" i="9" l="1"/>
  <c r="C24" i="9"/>
  <c r="D19" i="9"/>
  <c r="C19" i="9"/>
  <c r="D14" i="9"/>
  <c r="C14" i="9"/>
</calcChain>
</file>

<file path=xl/sharedStrings.xml><?xml version="1.0" encoding="utf-8"?>
<sst xmlns="http://schemas.openxmlformats.org/spreadsheetml/2006/main" count="188" uniqueCount="121">
  <si>
    <t>Avvikelse från globala indikatorn:</t>
  </si>
  <si>
    <t>Indikator som presenteras nedan:</t>
  </si>
  <si>
    <t>6.1.1 Andel av befolkningen som använder säkert hanterat dricksvatten</t>
  </si>
  <si>
    <t>6.2.1 Andel av befolkningen som använder säkert hanterade sanitetstjänster, inklusive handtvätt med tvål och vatten</t>
  </si>
  <si>
    <t>6.3.1 Andelen avloppsvatten som hanteras på ett säkert sätt</t>
  </si>
  <si>
    <t>6.3.2 Andelen vattenförekomster med god yt- och grundvattenstatus</t>
  </si>
  <si>
    <t>6.4.1 Förändringar i vattenanvändningseffektiviteten över tid</t>
  </si>
  <si>
    <t>6.4.2 Grad av vattenbrist: färskvattenuttag som andel av tillgängliga färskvattenresurser</t>
  </si>
  <si>
    <t>6.5.1 Grad av införlivande av en integrerad förvaltning av vattenresurser (0–100)</t>
  </si>
  <si>
    <t>6.5.2 Andelen yta av gränsöverskridande avrinningsområden med praktiska arrangemang för vattensamarbete</t>
  </si>
  <si>
    <t>6.3.4 (N) Rapporterade kokningspåbud</t>
  </si>
  <si>
    <t>6.6.3 (N) Åtgärdade vandringshinder</t>
  </si>
  <si>
    <t>6.a.1 Andelen offentligt utvecklingsbistånd i statsbudgeten som anslås till vatten- och sanitetssektorn</t>
  </si>
  <si>
    <t>6.b.1 Andelen lokala administrativa enheter med etablerade och fungerande politik och förfaranden för lokalsamhällets deltagande i vatten- och sanitetshantering</t>
  </si>
  <si>
    <t>Tar ej hänsyn till environmetal flow requirement. Följer EEAs metodik för beräkning av WEI+</t>
  </si>
  <si>
    <t>Antal kommunala yt- och grundvattentäkter med respektive utan vattenskyddsområde</t>
  </si>
  <si>
    <t>Grundvattentäkter</t>
  </si>
  <si>
    <t>Ytvattentäkter</t>
  </si>
  <si>
    <t>Län</t>
  </si>
  <si>
    <t>Andel av uttag med vattenskyddsområde</t>
  </si>
  <si>
    <t>År</t>
  </si>
  <si>
    <t>Saknar vattenskyddsområde</t>
  </si>
  <si>
    <t>Stockholm</t>
  </si>
  <si>
    <t>Blekinge</t>
  </si>
  <si>
    <t>Skåne</t>
  </si>
  <si>
    <t>Halland</t>
  </si>
  <si>
    <t>Västra Götaland</t>
  </si>
  <si>
    <t>Värmland</t>
  </si>
  <si>
    <t>Örebro</t>
  </si>
  <si>
    <t>Västmanland</t>
  </si>
  <si>
    <t>Dalarna</t>
  </si>
  <si>
    <t>Gävleborg</t>
  </si>
  <si>
    <t>Västernorrland</t>
  </si>
  <si>
    <t>Jämtland</t>
  </si>
  <si>
    <t>Källa: SGU, Vattentäktsarkivet</t>
  </si>
  <si>
    <t>Västerbotten</t>
  </si>
  <si>
    <t>Norrbotten</t>
  </si>
  <si>
    <t>Uppsala</t>
  </si>
  <si>
    <t>Södermanland</t>
  </si>
  <si>
    <t>Östergötland</t>
  </si>
  <si>
    <t>Jönköping</t>
  </si>
  <si>
    <t>Kronoberg</t>
  </si>
  <si>
    <t>Kalmar</t>
  </si>
  <si>
    <t>Gotland</t>
  </si>
  <si>
    <t>Befolkning ansluten till avlopp med godkänd respektive inte godkänd rening, fördelat på typ av avloppsanslutning, år 2015</t>
  </si>
  <si>
    <t>Personer med vattentoalett ansluten till det kommunala avloppsnätet</t>
  </si>
  <si>
    <t>Hela befolkningen oavsett anslutningstyp</t>
  </si>
  <si>
    <t>Godkänd rening</t>
  </si>
  <si>
    <t>Inte godkänd rening</t>
  </si>
  <si>
    <t>Antal personer</t>
  </si>
  <si>
    <t>Andel (%)</t>
  </si>
  <si>
    <t>Källa: SCB och SMED</t>
  </si>
  <si>
    <t>Grundvattenförekomster i Sverige efter statusklassning år 2015</t>
  </si>
  <si>
    <t>Antal vattenförekomster totalt (antal)</t>
  </si>
  <si>
    <t>Antal vattenförekomster med god status (antal)</t>
  </si>
  <si>
    <t>Andel vattenförekomster med god status (procent)</t>
  </si>
  <si>
    <t xml:space="preserve">Källa: VISS (hämtad 190823), https://viss.lansstyrelsen.se/AreaStatisticsForm.aspx?subUnitType=0&amp;ReportUnitSearch=128&amp;watertype=GW&amp;quantity=Count&amp;area=10%2C1&amp;tab=&amp;managementCycleName=Cykel_2 </t>
  </si>
  <si>
    <t>Sjöar i Sverige efter statusklassning år 2015</t>
  </si>
  <si>
    <t>Antal vattenförekomster med god status eller bättre (antal)</t>
  </si>
  <si>
    <t>Antal vattenförekomster ej klassade + data saknas</t>
  </si>
  <si>
    <t>Andel vattenförekomster med god status eller bättre (procent)</t>
  </si>
  <si>
    <t xml:space="preserve">Källa: VISS (hämtad 190823), https://viss.lansstyrelsen.se/AreaStatisticsForm.aspx?subUnitType=0&amp;ReportUnitSearch=128&amp;watertype=LW&amp;quantity=Count&amp;area=10%2C1&amp;tab=&amp;managementCycleName=Cykel_2 </t>
  </si>
  <si>
    <t>Vattendrag i Sverige efter statusklassning år 2015</t>
  </si>
  <si>
    <t xml:space="preserve">Källa: VISS (hämtad 190823), https://viss.lansstyrelsen.se/AreaStatisticsForm.aspx?subUnitType=0&amp;ReportUnitSearch=128&amp;watertype=RW&amp;quantity=Count&amp;area=10%2C1&amp;tab=&amp;managementCycleName=Cykel_2 </t>
  </si>
  <si>
    <t>Kvantitativ status</t>
  </si>
  <si>
    <t>Kemisk status</t>
  </si>
  <si>
    <t>Ekologisk status och potential</t>
  </si>
  <si>
    <t>Kokningsrekommendationer</t>
  </si>
  <si>
    <t>Antal dygn</t>
  </si>
  <si>
    <t>Berörda personer</t>
  </si>
  <si>
    <t>Källa: Livsmedelsverket</t>
  </si>
  <si>
    <t>Antal vandringshinder som åtgärdats årligen, exempelvis genom installation av fiskvägar eller omlöp.</t>
  </si>
  <si>
    <t>Antal åtgärdade vandringshinder</t>
  </si>
  <si>
    <t>Källa: Åtgärder i Vatten (ÅiV)</t>
  </si>
  <si>
    <t xml:space="preserve">Den globala indikatorn har fastställts av OECD och beräknas för Sverige. Indikatorn baseras på underlag från Sida som sammanställer Sveriges rapportering av det totala offentliga svenska utvecklingsbiståndet (ODA) till OECD. Indikatorn avser nettobeloppet av det offentliga utvecklingsbiståndet till sektorkoder inom vatten- och sanitetssektorn (140x Water and Sanitation, 23220 Hydro-electric power plants, 31140 Agricultural water resources, 41050 Flood prevention/control). I den globala rapporteringen beräknas indikatorns bruttobelopp. </t>
  </si>
  <si>
    <t>Källa: Sidas årliga rapportering till OECD/DAC</t>
  </si>
  <si>
    <t>Offentligt utvecklingsbistånd som anslås till vatten- och sanitetssektorn</t>
  </si>
  <si>
    <t>Miljontals kronor</t>
  </si>
  <si>
    <t>Grad av vattenbrist (%)</t>
  </si>
  <si>
    <t>Källa: SMHI och SCB</t>
  </si>
  <si>
    <t>Färskvattenuttag som andel av tillgängliga färskvattenresurser</t>
  </si>
  <si>
    <t>Personer med vattentoalett ansluten till små avloppsanläggningar*</t>
  </si>
  <si>
    <t>* Med små avloppsanläggningar menas avloppsanläggningar dimensionerade för upp till 200 personekvivalenter.</t>
  </si>
  <si>
    <t>Hushåll</t>
  </si>
  <si>
    <t>Jordbruk*</t>
  </si>
  <si>
    <t>Industri totalt**</t>
  </si>
  <si>
    <t>Källa: SCB</t>
  </si>
  <si>
    <t>* SNI 01</t>
  </si>
  <si>
    <t>-</t>
  </si>
  <si>
    <t>Massa, papper, pappersvaror***</t>
  </si>
  <si>
    <t>*** SNI 17</t>
  </si>
  <si>
    <t>****SNI24-25</t>
  </si>
  <si>
    <t>Stål- och metallverk; metallvaror****</t>
  </si>
  <si>
    <t>Övrigt*****</t>
  </si>
  <si>
    <t>***** SNI 36-99</t>
  </si>
  <si>
    <t>** SNI 05-35 dock exklusive vattenkraft och kärnkraft. Elverkens andel av förädlingsvärdet och ur BNP har exkluderats</t>
  </si>
  <si>
    <t>Med vattenskyddsområde</t>
  </si>
  <si>
    <t>Tusentals kubikmeter sötvatten per miljoner kronor i förädlingsvärde</t>
  </si>
  <si>
    <t xml:space="preserve">Ingen statistik redovisas då detta inte mäts i Sverige. SCB bedömer att i princip 100 procent av befolkningen använder säkert hanterat dricksvatten i enlighet med den relativt basala standard som beskrivs i metadata för den globala indikatorn. Även de globala estimaten som WHO/UNICEF tar fram anger 100 procent för Sverige. </t>
  </si>
  <si>
    <t xml:space="preserve">Ingen statistik redovisas då detta inte mäts i Sverige. SCB bedömer att i princip 100 procent av befolkningen använder säkert hanterade sanitetstjänster i enlighet med den relativt basala standard som beskrivs i metadata för den globala indikatorn. De globala estimaten som WHO/UNICEF tar fram anger 93 procent för Sverige. </t>
  </si>
  <si>
    <t>Förändringar i vattenanvändningseffektiviteten över tid efter bransch</t>
  </si>
  <si>
    <t>Global indikator, som den uttrycks i det globala indikatorramverket:</t>
  </si>
  <si>
    <t>Indikatorn är nationell</t>
  </si>
  <si>
    <t>6.1.3 (N) Antal/andel kommunala vattentäkter inom vattenskyddsområde  (tidsserie) samt andel vattenuttag som görs i vattentäkter med skyddsområde år 2018 per län</t>
  </si>
  <si>
    <t>Klassningen nedan är enligt vattenförvaltningsförordningen, samma som Sverige rapporterar till EU enligt EU:s vattendirektiv. Klassningen avser vattenförekomster, det vill säga, alla Sveriges yt- och grundvatten är inte inkluderade, utan bara de som definieras som vattenförekomster (se metadata i separat fil).</t>
  </si>
  <si>
    <t>Andel kommunala yt- och grundvattentäkter med respektive utan vattenskyddsområde (%)</t>
  </si>
  <si>
    <t>Andel av vattenuttag som görs i vattentäkter med skyddsområde år 2018 (%). Gäller kommunala vattentäkter som rapporterats in till SGU</t>
  </si>
  <si>
    <t xml:space="preserve">Antal kokningsrekommendationer, dygn samt berörda personer </t>
  </si>
  <si>
    <t>Den globala indikatorn fokuserar mer specifikt på jordbrukssektorn. I indikatorn som redovisas här anges vattenintensiteten i tusentals kubikmeter vatten per miljoner kronor</t>
  </si>
  <si>
    <t xml:space="preserve">6.4.1 Förändringar i vattenanvändningseffektiviteten över tid </t>
  </si>
  <si>
    <t>Global  indikator, som den uttrycks i det globala indikatorramverket:</t>
  </si>
  <si>
    <t>Se kommentar</t>
  </si>
  <si>
    <t xml:space="preserve">Åtgärdade vandringhinder </t>
  </si>
  <si>
    <t>Indikatorn är nationell och det finns ingen motsvarande global indikator. Indikator 6.6.1 heter "Förändring i utbredningen av vattenrelaterade ekosystem över tid" och omfattar inte samma underlag. Den nationella indikatorn är tänkt att komplettera den globala och visa på de förbättringar som sker genom åtgärder som genomförs för att öka konnektiviteten i landskapet och återställa sjöar och vattendrag.</t>
  </si>
  <si>
    <t xml:space="preserve">Ingen statistik redovisas då detta inte mäts i Sverige. Kan antas vara 100 procent i enlighet med subisdiaritetsprincipen och den kommunala demokratiska processen. </t>
  </si>
  <si>
    <t>Se kommentar nedan</t>
  </si>
  <si>
    <t xml:space="preserve"> 6.3.1 Andel av befolkningen som är ansluten till avlopp med godkänd respektive inte godkänd rening</t>
  </si>
  <si>
    <t>Den redovisade indikatorn visar andel av befolkningen som är ansluten till avlopp med godkänd respektive inte godkänd rening 
Den globala indikatorn visar andel av avloppsvattnet (volym) som hanteras på ett säkert sätt.</t>
  </si>
  <si>
    <t>6.a.1 Offentligt utvecklingsbistånd i statsbudgeten som anslås till vatten- och sanitetssektorn i miljontals svenska kronor</t>
  </si>
  <si>
    <t>Ingen statistik redovisas nedan eftersom den globala indikatorn omfattar ett frågeformulär som fylls i, och till sist beräknas ett index (0-100) för hur integrerad vattenförvaltningen i landet är. HaV rapporterade 2017 denna indikator till FAO som har fastslagit indexet till 89 för Sverige.</t>
  </si>
  <si>
    <t>Ingen statistik redovisas nedan eftersom den globala indikatorn omfattar ett frågeformulär som fylls i, och till sist beräknas hur många procent av de gränsöverskridande vattenförekomsterna som omfattas av överenskommelser mellan länderna. HaV rapporterade denna indikator 2017 till FAO som fastslagit indexet till 78 för Sverige.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</si>
</sst>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7" x14ac:knownFonts="1">
    <font>
      <sz val="11"/>
      <color theme="1"/>
      <name val="Calibri"/>
      <family val="2"/>
      <scheme val="minor"/>
    </font>
    <font>
      <sz val="12"/>
      <color theme="1"/>
      <name val="Times New Roman"/>
      <family val="2"/>
    </font>
    <font>
      <sz val="8"/>
      <color theme="1"/>
      <name val="Roboto"/>
    </font>
    <font>
      <sz val="10"/>
      <color theme="1"/>
      <name val="Roboto"/>
    </font>
    <font>
      <b/>
      <sz val="10"/>
      <color theme="1"/>
      <name val="Roboto"/>
    </font>
    <font>
      <sz val="10"/>
      <name val="Roboto"/>
    </font>
    <font>
      <i/>
      <sz val="10"/>
      <color rgb="FF0000FF"/>
      <name val="Roboto"/>
    </font>
    <font>
      <sz val="11"/>
      <color theme="1"/>
      <name val="Calibri"/>
      <family val="2"/>
      <scheme val="minor"/>
    </font>
    <font>
      <b/>
      <sz val="8"/>
      <color theme="1"/>
      <name val="Roboto"/>
    </font>
    <font>
      <b/>
      <sz val="8"/>
      <color rgb="FF000000"/>
      <name val="Roboto"/>
    </font>
    <font>
      <sz val="8"/>
      <color rgb="FF000000"/>
      <name val="Roboto"/>
    </font>
    <font>
      <b/>
      <sz val="11"/>
      <color theme="1"/>
      <name val="Calibri"/>
      <family val="2"/>
      <scheme val="minor"/>
    </font>
    <font>
      <sz val="10"/>
      <color rgb="FF000000"/>
      <name val="Roboto"/>
    </font>
    <font>
      <sz val="10"/>
      <color theme="1"/>
      <name val="Calibri"/>
      <family val="2"/>
      <scheme val="minor"/>
    </font>
    <font>
      <sz val="11"/>
      <color rgb="FFFF0000"/>
      <name val="Calibri"/>
      <family val="2"/>
      <scheme val="minor"/>
    </font>
    <font>
      <b/>
      <sz val="10"/>
      <name val="Roboto"/>
    </font>
    <font>
      <i/>
      <sz val="10"/>
      <name val="Roboto"/>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7" fillId="0" borderId="0"/>
  </cellStyleXfs>
  <cellXfs count="109">
    <xf numFmtId="0" fontId="0" fillId="0" borderId="0" xfId="0"/>
    <xf numFmtId="0" fontId="2" fillId="0" borderId="0" xfId="0" applyFont="1"/>
    <xf numFmtId="0" fontId="2" fillId="0" borderId="2" xfId="0" applyFont="1" applyBorder="1"/>
    <xf numFmtId="0" fontId="2" fillId="0" borderId="9" xfId="0" applyFont="1" applyBorder="1"/>
    <xf numFmtId="0" fontId="2" fillId="0" borderId="0" xfId="0" applyFont="1" applyAlignment="1">
      <alignment horizontal="center"/>
    </xf>
    <xf numFmtId="0" fontId="8" fillId="0" borderId="0" xfId="0" applyFont="1"/>
    <xf numFmtId="0" fontId="2" fillId="0" borderId="7" xfId="0" applyFont="1" applyBorder="1"/>
    <xf numFmtId="164" fontId="2" fillId="0" borderId="7" xfId="0" applyNumberFormat="1" applyFont="1" applyBorder="1"/>
    <xf numFmtId="3" fontId="2" fillId="0" borderId="0" xfId="0" applyNumberFormat="1" applyFont="1"/>
    <xf numFmtId="3" fontId="2" fillId="0" borderId="7" xfId="0" applyNumberFormat="1" applyFont="1" applyBorder="1"/>
    <xf numFmtId="0" fontId="9" fillId="0" borderId="0" xfId="2" applyFont="1" applyFill="1" applyAlignment="1">
      <alignment vertical="center"/>
    </xf>
    <xf numFmtId="0" fontId="9" fillId="0" borderId="9" xfId="2" applyFont="1" applyFill="1" applyBorder="1" applyAlignment="1">
      <alignment vertical="center"/>
    </xf>
    <xf numFmtId="0" fontId="10" fillId="0" borderId="0" xfId="0" applyFont="1" applyAlignment="1">
      <alignment vertical="center"/>
    </xf>
    <xf numFmtId="0" fontId="9" fillId="0" borderId="0" xfId="2" applyFont="1" applyFill="1" applyAlignment="1">
      <alignment vertical="center" wrapText="1"/>
    </xf>
    <xf numFmtId="3" fontId="10" fillId="0" borderId="2" xfId="0" applyNumberFormat="1" applyFont="1" applyBorder="1" applyAlignment="1">
      <alignment horizontal="center" vertical="center"/>
    </xf>
    <xf numFmtId="3" fontId="10" fillId="0" borderId="0" xfId="0" applyNumberFormat="1" applyFont="1" applyBorder="1" applyAlignment="1">
      <alignment horizontal="center" vertical="center"/>
    </xf>
    <xf numFmtId="0" fontId="10" fillId="0" borderId="7" xfId="0" applyFont="1" applyBorder="1" applyAlignment="1">
      <alignment horizontal="center" vertical="center"/>
    </xf>
    <xf numFmtId="0" fontId="2" fillId="0" borderId="0" xfId="2" applyFont="1" applyFill="1" applyBorder="1"/>
    <xf numFmtId="0" fontId="2" fillId="0" borderId="0" xfId="2" applyFont="1" applyFill="1" applyAlignment="1">
      <alignment vertical="center" wrapText="1"/>
    </xf>
    <xf numFmtId="3" fontId="10" fillId="0" borderId="0" xfId="0" applyNumberFormat="1" applyFont="1" applyAlignment="1">
      <alignment horizontal="center" vertical="center"/>
    </xf>
    <xf numFmtId="0" fontId="10" fillId="0" borderId="0" xfId="0" applyFont="1" applyAlignment="1">
      <alignment horizontal="center" vertical="center"/>
    </xf>
    <xf numFmtId="0" fontId="2" fillId="0" borderId="0" xfId="0" applyFont="1" applyBorder="1" applyAlignment="1">
      <alignment horizontal="left"/>
    </xf>
    <xf numFmtId="0" fontId="8" fillId="0" borderId="0" xfId="0" applyFont="1" applyBorder="1" applyAlignment="1">
      <alignment horizontal="left"/>
    </xf>
    <xf numFmtId="164" fontId="2" fillId="0" borderId="0" xfId="0" applyNumberFormat="1" applyFont="1" applyBorder="1"/>
    <xf numFmtId="165" fontId="2" fillId="0" borderId="0" xfId="0" applyNumberFormat="1" applyFont="1" applyBorder="1" applyAlignment="1">
      <alignment horizontal="right"/>
    </xf>
    <xf numFmtId="165" fontId="2" fillId="0" borderId="7" xfId="0" applyNumberFormat="1" applyFont="1" applyBorder="1" applyAlignment="1">
      <alignment horizontal="right"/>
    </xf>
    <xf numFmtId="0" fontId="2" fillId="0" borderId="7" xfId="2" applyFont="1" applyFill="1" applyBorder="1" applyAlignment="1">
      <alignment vertical="center" wrapText="1"/>
    </xf>
    <xf numFmtId="165" fontId="2" fillId="0" borderId="0" xfId="2" applyNumberFormat="1" applyFont="1"/>
    <xf numFmtId="165" fontId="2" fillId="0" borderId="7" xfId="2" applyNumberFormat="1" applyFont="1" applyBorder="1"/>
    <xf numFmtId="0" fontId="10" fillId="0" borderId="0" xfId="2" applyFont="1" applyFill="1" applyAlignment="1">
      <alignment vertical="center"/>
    </xf>
    <xf numFmtId="165" fontId="0" fillId="0" borderId="0" xfId="0" applyNumberFormat="1"/>
    <xf numFmtId="3" fontId="0" fillId="0" borderId="0" xfId="0" applyNumberFormat="1"/>
    <xf numFmtId="3" fontId="2" fillId="0" borderId="2" xfId="0" applyNumberFormat="1" applyFont="1" applyBorder="1" applyAlignment="1">
      <alignment horizontal="right"/>
    </xf>
    <xf numFmtId="1" fontId="2" fillId="0" borderId="2" xfId="0" applyNumberFormat="1" applyFont="1" applyBorder="1" applyAlignment="1">
      <alignment horizontal="right"/>
    </xf>
    <xf numFmtId="3" fontId="2" fillId="0" borderId="0" xfId="0" applyNumberFormat="1" applyFont="1" applyBorder="1" applyAlignment="1">
      <alignment horizontal="right"/>
    </xf>
    <xf numFmtId="1" fontId="2" fillId="0" borderId="0" xfId="0" applyNumberFormat="1" applyFont="1" applyBorder="1" applyAlignment="1">
      <alignment horizontal="right"/>
    </xf>
    <xf numFmtId="3" fontId="2" fillId="0" borderId="7" xfId="0" applyNumberFormat="1" applyFont="1" applyBorder="1" applyAlignment="1">
      <alignment horizontal="right"/>
    </xf>
    <xf numFmtId="1" fontId="2" fillId="0" borderId="7" xfId="0" applyNumberFormat="1" applyFont="1" applyBorder="1" applyAlignment="1">
      <alignment horizontal="right"/>
    </xf>
    <xf numFmtId="0" fontId="2" fillId="0" borderId="0" xfId="0" applyFont="1" applyBorder="1"/>
    <xf numFmtId="164" fontId="2" fillId="0" borderId="0" xfId="0" applyNumberFormat="1" applyFont="1"/>
    <xf numFmtId="0" fontId="8" fillId="0" borderId="2" xfId="0" applyFont="1" applyBorder="1"/>
    <xf numFmtId="0" fontId="8" fillId="0" borderId="2" xfId="0" applyFont="1" applyBorder="1" applyAlignment="1">
      <alignment horizontal="center"/>
    </xf>
    <xf numFmtId="0" fontId="8" fillId="0" borderId="9" xfId="0" applyFont="1" applyBorder="1"/>
    <xf numFmtId="0" fontId="8" fillId="0" borderId="0" xfId="0" applyFont="1" applyAlignment="1">
      <alignment horizontal="left"/>
    </xf>
    <xf numFmtId="0" fontId="8" fillId="0" borderId="7" xfId="0" applyFont="1" applyBorder="1"/>
    <xf numFmtId="0" fontId="9" fillId="0" borderId="9" xfId="0" applyFont="1" applyBorder="1" applyAlignment="1">
      <alignment horizontal="center" vertical="center" wrapText="1"/>
    </xf>
    <xf numFmtId="0" fontId="9" fillId="0" borderId="2" xfId="0" applyFont="1" applyBorder="1" applyAlignment="1">
      <alignment vertical="center"/>
    </xf>
    <xf numFmtId="0" fontId="9" fillId="0" borderId="0" xfId="0" applyFont="1" applyBorder="1" applyAlignment="1">
      <alignment vertical="center"/>
    </xf>
    <xf numFmtId="0" fontId="9" fillId="0" borderId="7" xfId="0" applyFont="1" applyBorder="1" applyAlignment="1">
      <alignment vertical="center"/>
    </xf>
    <xf numFmtId="0" fontId="8" fillId="0" borderId="9" xfId="0" applyFont="1" applyBorder="1" applyAlignment="1">
      <alignment wrapText="1"/>
    </xf>
    <xf numFmtId="0" fontId="8" fillId="0" borderId="9" xfId="0" applyFont="1" applyBorder="1" applyAlignment="1">
      <alignment horizontal="right" wrapText="1"/>
    </xf>
    <xf numFmtId="0" fontId="8" fillId="0" borderId="2" xfId="0" applyFont="1" applyBorder="1" applyAlignment="1">
      <alignment horizontal="left"/>
    </xf>
    <xf numFmtId="0" fontId="8" fillId="0" borderId="7" xfId="0" applyFont="1" applyBorder="1" applyAlignment="1">
      <alignment horizontal="left"/>
    </xf>
    <xf numFmtId="0" fontId="8" fillId="0" borderId="9" xfId="2" applyFont="1" applyFill="1" applyBorder="1" applyAlignment="1">
      <alignment horizontal="left" vertical="center"/>
    </xf>
    <xf numFmtId="0" fontId="8" fillId="0" borderId="9" xfId="2" applyFont="1" applyFill="1" applyBorder="1" applyAlignment="1">
      <alignment horizontal="center" vertical="center"/>
    </xf>
    <xf numFmtId="0" fontId="8" fillId="0" borderId="0" xfId="2" applyFont="1" applyFill="1" applyAlignment="1">
      <alignment horizontal="left" vertical="center" wrapText="1"/>
    </xf>
    <xf numFmtId="0" fontId="8" fillId="0" borderId="0" xfId="2" applyFont="1" applyFill="1" applyBorder="1" applyAlignment="1">
      <alignment horizontal="left" vertical="center" wrapText="1"/>
    </xf>
    <xf numFmtId="0" fontId="8" fillId="0" borderId="7" xfId="2" applyFont="1" applyFill="1" applyBorder="1" applyAlignment="1">
      <alignment horizontal="left" vertical="center" wrapText="1"/>
    </xf>
    <xf numFmtId="0" fontId="13" fillId="0" borderId="0" xfId="0" applyFont="1"/>
    <xf numFmtId="0" fontId="3" fillId="0" borderId="0" xfId="0" applyFont="1"/>
    <xf numFmtId="0" fontId="8" fillId="0" borderId="9" xfId="0" applyFont="1" applyBorder="1" applyAlignment="1">
      <alignment horizontal="left"/>
    </xf>
    <xf numFmtId="0" fontId="8" fillId="0" borderId="9" xfId="0" applyFont="1" applyBorder="1" applyAlignment="1">
      <alignment horizontal="right"/>
    </xf>
    <xf numFmtId="0" fontId="14" fillId="0" borderId="0" xfId="0" applyFont="1"/>
    <xf numFmtId="0" fontId="3" fillId="2" borderId="10" xfId="1" applyFont="1" applyFill="1" applyBorder="1" applyAlignment="1">
      <alignment horizontal="left" vertical="center" wrapText="1" indent="1"/>
    </xf>
    <xf numFmtId="0" fontId="4" fillId="2" borderId="9" xfId="1" applyFont="1" applyFill="1" applyBorder="1" applyAlignment="1">
      <alignment horizontal="left" vertical="center" wrapText="1" indent="1"/>
    </xf>
    <xf numFmtId="0" fontId="4" fillId="2" borderId="11" xfId="1" applyFont="1" applyFill="1" applyBorder="1" applyAlignment="1">
      <alignment horizontal="left" vertical="center" wrapText="1" indent="1"/>
    </xf>
    <xf numFmtId="0" fontId="5" fillId="2" borderId="6" xfId="1" applyFont="1" applyFill="1" applyBorder="1" applyAlignment="1">
      <alignment horizontal="left" vertical="top" wrapText="1" indent="1"/>
    </xf>
    <xf numFmtId="0" fontId="5" fillId="2" borderId="7" xfId="1" applyFont="1" applyFill="1" applyBorder="1" applyAlignment="1">
      <alignment horizontal="left" vertical="top" wrapText="1" indent="1"/>
    </xf>
    <xf numFmtId="0" fontId="5" fillId="2" borderId="8" xfId="1" applyFont="1" applyFill="1" applyBorder="1" applyAlignment="1">
      <alignment horizontal="left" vertical="top" wrapText="1" indent="1"/>
    </xf>
    <xf numFmtId="0" fontId="4" fillId="2" borderId="4" xfId="1" applyFont="1" applyFill="1" applyBorder="1" applyAlignment="1">
      <alignment horizontal="left" vertical="center" wrapText="1" indent="1"/>
    </xf>
    <xf numFmtId="0" fontId="4" fillId="2" borderId="0" xfId="1" applyFont="1" applyFill="1" applyBorder="1" applyAlignment="1">
      <alignment horizontal="left" vertical="center" wrapText="1" indent="1"/>
    </xf>
    <xf numFmtId="0" fontId="4" fillId="2" borderId="5" xfId="1" applyFont="1" applyFill="1" applyBorder="1" applyAlignment="1">
      <alignment horizontal="left" vertical="center" wrapText="1" indent="1"/>
    </xf>
    <xf numFmtId="0" fontId="4" fillId="2" borderId="1" xfId="1" applyFont="1" applyFill="1" applyBorder="1" applyAlignment="1">
      <alignment horizontal="left" vertical="center" wrapText="1" indent="1"/>
    </xf>
    <xf numFmtId="0" fontId="4" fillId="2" borderId="2" xfId="1" applyFont="1" applyFill="1" applyBorder="1" applyAlignment="1">
      <alignment horizontal="left" vertical="center" wrapText="1" indent="1"/>
    </xf>
    <xf numFmtId="0" fontId="4" fillId="2" borderId="3" xfId="1" applyFont="1" applyFill="1" applyBorder="1" applyAlignment="1">
      <alignment horizontal="left" vertical="center" wrapText="1" indent="1"/>
    </xf>
    <xf numFmtId="0" fontId="5" fillId="2" borderId="4" xfId="1" applyFont="1" applyFill="1" applyBorder="1" applyAlignment="1">
      <alignment horizontal="left" vertical="top" wrapText="1" indent="1"/>
    </xf>
    <xf numFmtId="0" fontId="5" fillId="2" borderId="0" xfId="1" applyFont="1" applyFill="1" applyBorder="1" applyAlignment="1">
      <alignment horizontal="left" vertical="top" wrapText="1" indent="1"/>
    </xf>
    <xf numFmtId="0" fontId="5" fillId="2" borderId="5" xfId="1" applyFont="1" applyFill="1" applyBorder="1" applyAlignment="1">
      <alignment horizontal="left" vertical="top" wrapText="1" indent="1"/>
    </xf>
    <xf numFmtId="0" fontId="8" fillId="0" borderId="2" xfId="0" applyFont="1" applyBorder="1" applyAlignment="1">
      <alignment horizontal="center"/>
    </xf>
    <xf numFmtId="0" fontId="6" fillId="2" borderId="7" xfId="1" applyFont="1" applyFill="1" applyBorder="1" applyAlignment="1">
      <alignment horizontal="left" vertical="top" wrapText="1" indent="1"/>
    </xf>
    <xf numFmtId="0" fontId="6" fillId="2" borderId="8" xfId="1" applyFont="1" applyFill="1" applyBorder="1" applyAlignment="1">
      <alignment horizontal="left" vertical="top" wrapText="1" indent="1"/>
    </xf>
    <xf numFmtId="0" fontId="5" fillId="2" borderId="10" xfId="1" applyFont="1" applyFill="1" applyBorder="1" applyAlignment="1">
      <alignment horizontal="left" vertical="top" wrapText="1" indent="1"/>
    </xf>
    <xf numFmtId="0" fontId="5" fillId="2" borderId="9" xfId="1" applyFont="1" applyFill="1" applyBorder="1" applyAlignment="1">
      <alignment horizontal="left" vertical="top" wrapText="1" indent="1"/>
    </xf>
    <xf numFmtId="0" fontId="5" fillId="2" borderId="11" xfId="1" applyFont="1" applyFill="1" applyBorder="1" applyAlignment="1">
      <alignment horizontal="left" vertical="top" wrapText="1" indent="1"/>
    </xf>
    <xf numFmtId="0" fontId="15" fillId="2" borderId="1" xfId="1" applyFont="1" applyFill="1" applyBorder="1" applyAlignment="1">
      <alignment horizontal="left" vertical="center" wrapText="1" indent="1"/>
    </xf>
    <xf numFmtId="0" fontId="15" fillId="2" borderId="2" xfId="1" applyFont="1" applyFill="1" applyBorder="1" applyAlignment="1">
      <alignment horizontal="left" vertical="center" wrapText="1" indent="1"/>
    </xf>
    <xf numFmtId="0" fontId="15" fillId="2" borderId="3" xfId="1" applyFont="1" applyFill="1" applyBorder="1" applyAlignment="1">
      <alignment horizontal="left" vertical="center" wrapText="1" indent="1"/>
    </xf>
    <xf numFmtId="0" fontId="8" fillId="0" borderId="9" xfId="0" applyFont="1" applyBorder="1" applyAlignment="1"/>
    <xf numFmtId="0" fontId="11" fillId="0" borderId="9" xfId="0" applyFont="1" applyBorder="1" applyAlignment="1"/>
    <xf numFmtId="0" fontId="15" fillId="2" borderId="4" xfId="1" applyFont="1" applyFill="1" applyBorder="1" applyAlignment="1">
      <alignment horizontal="left" vertical="center" wrapText="1" indent="1"/>
    </xf>
    <xf numFmtId="0" fontId="15" fillId="2" borderId="0" xfId="1" applyFont="1" applyFill="1" applyBorder="1" applyAlignment="1">
      <alignment horizontal="left" vertical="center" wrapText="1" indent="1"/>
    </xf>
    <xf numFmtId="0" fontId="15" fillId="2" borderId="5" xfId="1" applyFont="1" applyFill="1" applyBorder="1" applyAlignment="1">
      <alignment horizontal="left" vertical="center" wrapText="1" indent="1"/>
    </xf>
    <xf numFmtId="0" fontId="16" fillId="2" borderId="0" xfId="1" applyFont="1" applyFill="1" applyBorder="1" applyAlignment="1">
      <alignment horizontal="left" vertical="top" wrapText="1" indent="1"/>
    </xf>
    <xf numFmtId="0" fontId="16" fillId="2" borderId="5" xfId="1" applyFont="1" applyFill="1" applyBorder="1" applyAlignment="1">
      <alignment horizontal="left" vertical="top" wrapText="1" indent="1"/>
    </xf>
    <xf numFmtId="0" fontId="6" fillId="2" borderId="0" xfId="1" applyFont="1" applyFill="1" applyBorder="1" applyAlignment="1">
      <alignment horizontal="left" vertical="top" wrapText="1" indent="1"/>
    </xf>
    <xf numFmtId="0" fontId="6" fillId="2" borderId="5" xfId="1" applyFont="1" applyFill="1" applyBorder="1" applyAlignment="1">
      <alignment horizontal="left" vertical="top" wrapText="1" indent="1"/>
    </xf>
    <xf numFmtId="0" fontId="3" fillId="0" borderId="0" xfId="0" applyFont="1" applyAlignment="1">
      <alignment wrapText="1"/>
    </xf>
    <xf numFmtId="0" fontId="12" fillId="0" borderId="0" xfId="0" applyFont="1" applyAlignment="1">
      <alignment horizontal="left" vertical="top" wrapText="1"/>
    </xf>
    <xf numFmtId="0" fontId="0" fillId="0" borderId="0" xfId="0" applyAlignment="1">
      <alignment horizontal="left" vertical="top"/>
    </xf>
    <xf numFmtId="0" fontId="3" fillId="2" borderId="1" xfId="0" applyFont="1" applyFill="1" applyBorder="1" applyAlignment="1">
      <alignment horizontal="left" wrapText="1" indent="1"/>
    </xf>
    <xf numFmtId="0" fontId="3" fillId="2" borderId="2" xfId="0" applyFont="1" applyFill="1" applyBorder="1" applyAlignment="1">
      <alignment horizontal="left" wrapText="1" indent="1"/>
    </xf>
    <xf numFmtId="0" fontId="3" fillId="2" borderId="3" xfId="0" applyFont="1" applyFill="1" applyBorder="1" applyAlignment="1">
      <alignment horizontal="left" wrapText="1" indent="1"/>
    </xf>
    <xf numFmtId="0" fontId="6" fillId="2" borderId="6" xfId="1" applyFont="1" applyFill="1" applyBorder="1" applyAlignment="1">
      <alignment horizontal="left" vertical="top" wrapText="1" indent="1"/>
    </xf>
    <xf numFmtId="0" fontId="4" fillId="2" borderId="6" xfId="1" applyFont="1" applyFill="1" applyBorder="1" applyAlignment="1">
      <alignment horizontal="left" vertical="center" wrapText="1" indent="1"/>
    </xf>
    <xf numFmtId="0" fontId="4" fillId="2" borderId="7" xfId="1" applyFont="1" applyFill="1" applyBorder="1" applyAlignment="1">
      <alignment horizontal="left" vertical="center" wrapText="1" indent="1"/>
    </xf>
    <xf numFmtId="0" fontId="4" fillId="2" borderId="8" xfId="1" applyFont="1" applyFill="1" applyBorder="1" applyAlignment="1">
      <alignment horizontal="left" vertical="center" wrapText="1" indent="1"/>
    </xf>
    <xf numFmtId="0" fontId="3" fillId="2" borderId="4" xfId="1" applyFont="1" applyFill="1" applyBorder="1" applyAlignment="1">
      <alignment horizontal="left" vertical="center" wrapText="1" indent="1"/>
    </xf>
    <xf numFmtId="0" fontId="3" fillId="2" borderId="0" xfId="1" applyFont="1" applyFill="1" applyBorder="1" applyAlignment="1">
      <alignment horizontal="left" vertical="center" wrapText="1" indent="1"/>
    </xf>
    <xf numFmtId="0" fontId="3" fillId="2" borderId="5" xfId="1" applyFont="1" applyFill="1" applyBorder="1" applyAlignment="1">
      <alignment horizontal="left" vertical="center" wrapText="1" indent="1"/>
    </xf>
  </cellXfs>
  <cellStyles count="3">
    <cellStyle name="Normal" xfId="0" builtinId="0"/>
    <cellStyle name="Normal 17" xfId="1"/>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8"/>
  <sheetViews>
    <sheetView tabSelected="1" zoomScaleNormal="100" workbookViewId="0"/>
  </sheetViews>
  <sheetFormatPr defaultColWidth="9.140625" defaultRowHeight="12.75" x14ac:dyDescent="0.25"/>
  <cols>
    <col min="1" max="16384" width="9.140625" style="1"/>
  </cols>
  <sheetData>
    <row r="2" spans="2:17" ht="15" x14ac:dyDescent="0.25">
      <c r="B2" s="72" t="s">
        <v>1</v>
      </c>
      <c r="C2" s="73"/>
      <c r="D2" s="73"/>
      <c r="E2" s="73"/>
      <c r="F2" s="73"/>
      <c r="G2" s="73"/>
      <c r="H2" s="73"/>
      <c r="I2" s="73"/>
      <c r="J2" s="73"/>
      <c r="K2" s="73"/>
      <c r="L2" s="73"/>
      <c r="M2" s="73"/>
      <c r="N2" s="73"/>
      <c r="O2" s="73"/>
      <c r="P2" s="73"/>
      <c r="Q2" s="74"/>
    </row>
    <row r="3" spans="2:17" ht="15" x14ac:dyDescent="0.25">
      <c r="B3" s="75" t="s">
        <v>2</v>
      </c>
      <c r="C3" s="76"/>
      <c r="D3" s="76"/>
      <c r="E3" s="76"/>
      <c r="F3" s="76"/>
      <c r="G3" s="76"/>
      <c r="H3" s="76"/>
      <c r="I3" s="76"/>
      <c r="J3" s="76"/>
      <c r="K3" s="76"/>
      <c r="L3" s="76"/>
      <c r="M3" s="76"/>
      <c r="N3" s="76"/>
      <c r="O3" s="76"/>
      <c r="P3" s="76"/>
      <c r="Q3" s="77"/>
    </row>
    <row r="4" spans="2:17" ht="15" x14ac:dyDescent="0.25">
      <c r="B4" s="69" t="s">
        <v>0</v>
      </c>
      <c r="C4" s="70"/>
      <c r="D4" s="70"/>
      <c r="E4" s="70"/>
      <c r="F4" s="70"/>
      <c r="G4" s="70"/>
      <c r="H4" s="70"/>
      <c r="I4" s="70"/>
      <c r="J4" s="70"/>
      <c r="K4" s="70"/>
      <c r="L4" s="70"/>
      <c r="M4" s="70"/>
      <c r="N4" s="70"/>
      <c r="O4" s="70"/>
      <c r="P4" s="70"/>
      <c r="Q4" s="71"/>
    </row>
    <row r="5" spans="2:17" ht="15" x14ac:dyDescent="0.25">
      <c r="B5" s="66" t="s">
        <v>111</v>
      </c>
      <c r="C5" s="67"/>
      <c r="D5" s="67"/>
      <c r="E5" s="67"/>
      <c r="F5" s="67"/>
      <c r="G5" s="67"/>
      <c r="H5" s="67"/>
      <c r="I5" s="67"/>
      <c r="J5" s="67"/>
      <c r="K5" s="67"/>
      <c r="L5" s="67"/>
      <c r="M5" s="67"/>
      <c r="N5" s="67"/>
      <c r="O5" s="67"/>
      <c r="P5" s="67"/>
      <c r="Q5" s="68"/>
    </row>
    <row r="8" spans="2:17" ht="33.75" customHeight="1" x14ac:dyDescent="0.25">
      <c r="B8" s="63" t="s">
        <v>98</v>
      </c>
      <c r="C8" s="64"/>
      <c r="D8" s="64"/>
      <c r="E8" s="64"/>
      <c r="F8" s="64"/>
      <c r="G8" s="64"/>
      <c r="H8" s="64"/>
      <c r="I8" s="64"/>
      <c r="J8" s="64"/>
      <c r="K8" s="64"/>
      <c r="L8" s="64"/>
      <c r="M8" s="64"/>
      <c r="N8" s="64"/>
      <c r="O8" s="64"/>
      <c r="P8" s="64"/>
      <c r="Q8" s="65"/>
    </row>
  </sheetData>
  <mergeCells count="5">
    <mergeCell ref="B8:Q8"/>
    <mergeCell ref="B5:Q5"/>
    <mergeCell ref="B4:Q4"/>
    <mergeCell ref="B2:Q2"/>
    <mergeCell ref="B3:Q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9"/>
  <sheetViews>
    <sheetView workbookViewId="0"/>
  </sheetViews>
  <sheetFormatPr defaultRowHeight="15" x14ac:dyDescent="0.25"/>
  <sheetData>
    <row r="2" spans="2:17" ht="15.75" x14ac:dyDescent="0.3">
      <c r="B2" s="99"/>
      <c r="C2" s="100"/>
      <c r="D2" s="100"/>
      <c r="E2" s="100"/>
      <c r="F2" s="100"/>
      <c r="G2" s="100"/>
      <c r="H2" s="100"/>
      <c r="I2" s="100"/>
      <c r="J2" s="100"/>
      <c r="K2" s="100"/>
      <c r="L2" s="100"/>
      <c r="M2" s="100"/>
      <c r="N2" s="100"/>
      <c r="O2" s="100"/>
      <c r="P2" s="100"/>
      <c r="Q2" s="101"/>
    </row>
    <row r="3" spans="2:17" ht="15" customHeight="1" x14ac:dyDescent="0.25">
      <c r="B3" s="69" t="s">
        <v>1</v>
      </c>
      <c r="C3" s="70"/>
      <c r="D3" s="70"/>
      <c r="E3" s="70"/>
      <c r="F3" s="70"/>
      <c r="G3" s="70"/>
      <c r="H3" s="70"/>
      <c r="I3" s="70"/>
      <c r="J3" s="70"/>
      <c r="K3" s="70"/>
      <c r="L3" s="70"/>
      <c r="M3" s="70"/>
      <c r="N3" s="70"/>
      <c r="O3" s="70"/>
      <c r="P3" s="70"/>
      <c r="Q3" s="71"/>
    </row>
    <row r="4" spans="2:17" x14ac:dyDescent="0.25">
      <c r="B4" s="75" t="s">
        <v>9</v>
      </c>
      <c r="C4" s="76"/>
      <c r="D4" s="76"/>
      <c r="E4" s="76"/>
      <c r="F4" s="76"/>
      <c r="G4" s="76"/>
      <c r="H4" s="76"/>
      <c r="I4" s="76"/>
      <c r="J4" s="76"/>
      <c r="K4" s="76"/>
      <c r="L4" s="76"/>
      <c r="M4" s="76"/>
      <c r="N4" s="76"/>
      <c r="O4" s="76"/>
      <c r="P4" s="76"/>
      <c r="Q4" s="77"/>
    </row>
    <row r="5" spans="2:17" x14ac:dyDescent="0.25">
      <c r="B5" s="69" t="s">
        <v>0</v>
      </c>
      <c r="C5" s="70"/>
      <c r="D5" s="70"/>
      <c r="E5" s="70"/>
      <c r="F5" s="70"/>
      <c r="G5" s="70"/>
      <c r="H5" s="70"/>
      <c r="I5" s="70"/>
      <c r="J5" s="70"/>
      <c r="K5" s="70"/>
      <c r="L5" s="70"/>
      <c r="M5" s="70"/>
      <c r="N5" s="70"/>
      <c r="O5" s="70"/>
      <c r="P5" s="70"/>
      <c r="Q5" s="71"/>
    </row>
    <row r="6" spans="2:17" x14ac:dyDescent="0.25">
      <c r="B6" s="66" t="s">
        <v>111</v>
      </c>
      <c r="C6" s="79"/>
      <c r="D6" s="79"/>
      <c r="E6" s="79"/>
      <c r="F6" s="79"/>
      <c r="G6" s="79"/>
      <c r="H6" s="79"/>
      <c r="I6" s="79"/>
      <c r="J6" s="79"/>
      <c r="K6" s="79"/>
      <c r="L6" s="79"/>
      <c r="M6" s="79"/>
      <c r="N6" s="79"/>
      <c r="O6" s="79"/>
      <c r="P6" s="79"/>
      <c r="Q6" s="80"/>
    </row>
    <row r="9" spans="2:17" ht="42" customHeight="1" x14ac:dyDescent="0.25">
      <c r="B9" s="97" t="s">
        <v>120</v>
      </c>
      <c r="C9" s="98"/>
      <c r="D9" s="98"/>
      <c r="E9" s="98"/>
      <c r="F9" s="98"/>
      <c r="G9" s="98"/>
      <c r="H9" s="98"/>
      <c r="I9" s="98"/>
      <c r="J9" s="98"/>
      <c r="K9" s="98"/>
      <c r="L9" s="98"/>
      <c r="M9" s="98"/>
      <c r="N9" s="98"/>
      <c r="O9" s="98"/>
      <c r="P9" s="98"/>
      <c r="Q9" s="98"/>
    </row>
  </sheetData>
  <mergeCells count="6">
    <mergeCell ref="B9:Q9"/>
    <mergeCell ref="B2:Q2"/>
    <mergeCell ref="B4:Q4"/>
    <mergeCell ref="B5:Q5"/>
    <mergeCell ref="B6:Q6"/>
    <mergeCell ref="B3:Q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0"/>
  <sheetViews>
    <sheetView workbookViewId="0"/>
  </sheetViews>
  <sheetFormatPr defaultRowHeight="15" x14ac:dyDescent="0.25"/>
  <cols>
    <col min="3" max="3" width="13.85546875" customWidth="1"/>
  </cols>
  <sheetData>
    <row r="2" spans="2:17" ht="15.75" x14ac:dyDescent="0.3">
      <c r="B2" s="99"/>
      <c r="C2" s="100"/>
      <c r="D2" s="100"/>
      <c r="E2" s="100"/>
      <c r="F2" s="100"/>
      <c r="G2" s="100"/>
      <c r="H2" s="100"/>
      <c r="I2" s="100"/>
      <c r="J2" s="100"/>
      <c r="K2" s="100"/>
      <c r="L2" s="100"/>
      <c r="M2" s="100"/>
      <c r="N2" s="100"/>
      <c r="O2" s="100"/>
      <c r="P2" s="100"/>
      <c r="Q2" s="101"/>
    </row>
    <row r="3" spans="2:17" x14ac:dyDescent="0.25">
      <c r="B3" s="69" t="s">
        <v>1</v>
      </c>
      <c r="C3" s="70"/>
      <c r="D3" s="70"/>
      <c r="E3" s="70"/>
      <c r="F3" s="70"/>
      <c r="G3" s="70"/>
      <c r="H3" s="70"/>
      <c r="I3" s="70"/>
      <c r="J3" s="70"/>
      <c r="K3" s="70"/>
      <c r="L3" s="70"/>
      <c r="M3" s="70"/>
      <c r="N3" s="70"/>
      <c r="O3" s="70"/>
      <c r="P3" s="70"/>
      <c r="Q3" s="71"/>
    </row>
    <row r="4" spans="2:17" x14ac:dyDescent="0.25">
      <c r="B4" s="75" t="s">
        <v>11</v>
      </c>
      <c r="C4" s="76"/>
      <c r="D4" s="76"/>
      <c r="E4" s="76"/>
      <c r="F4" s="76"/>
      <c r="G4" s="76"/>
      <c r="H4" s="76"/>
      <c r="I4" s="76"/>
      <c r="J4" s="76"/>
      <c r="K4" s="76"/>
      <c r="L4" s="76"/>
      <c r="M4" s="76"/>
      <c r="N4" s="76"/>
      <c r="O4" s="76"/>
      <c r="P4" s="76"/>
      <c r="Q4" s="77"/>
    </row>
    <row r="5" spans="2:17" x14ac:dyDescent="0.25">
      <c r="B5" s="69" t="s">
        <v>0</v>
      </c>
      <c r="C5" s="70"/>
      <c r="D5" s="70"/>
      <c r="E5" s="70"/>
      <c r="F5" s="70"/>
      <c r="G5" s="70"/>
      <c r="H5" s="70"/>
      <c r="I5" s="70"/>
      <c r="J5" s="70"/>
      <c r="K5" s="70"/>
      <c r="L5" s="70"/>
      <c r="M5" s="70"/>
      <c r="N5" s="70"/>
      <c r="O5" s="70"/>
      <c r="P5" s="70"/>
      <c r="Q5" s="71"/>
    </row>
    <row r="6" spans="2:17" ht="53.25" customHeight="1" x14ac:dyDescent="0.25">
      <c r="B6" s="66" t="s">
        <v>113</v>
      </c>
      <c r="C6" s="79"/>
      <c r="D6" s="79"/>
      <c r="E6" s="79"/>
      <c r="F6" s="79"/>
      <c r="G6" s="79"/>
      <c r="H6" s="79"/>
      <c r="I6" s="79"/>
      <c r="J6" s="79"/>
      <c r="K6" s="79"/>
      <c r="L6" s="79"/>
      <c r="M6" s="79"/>
      <c r="N6" s="79"/>
      <c r="O6" s="79"/>
      <c r="P6" s="79"/>
      <c r="Q6" s="80"/>
    </row>
    <row r="8" spans="2:17" x14ac:dyDescent="0.25">
      <c r="B8" s="5" t="s">
        <v>112</v>
      </c>
      <c r="C8" s="1"/>
    </row>
    <row r="9" spans="2:17" x14ac:dyDescent="0.25">
      <c r="B9" s="1" t="s">
        <v>71</v>
      </c>
      <c r="C9" s="1"/>
    </row>
    <row r="10" spans="2:17" ht="25.5" x14ac:dyDescent="0.25">
      <c r="B10" s="42" t="s">
        <v>20</v>
      </c>
      <c r="C10" s="49" t="s">
        <v>72</v>
      </c>
    </row>
    <row r="11" spans="2:17" x14ac:dyDescent="0.25">
      <c r="B11" s="43">
        <v>2000</v>
      </c>
      <c r="C11" s="8">
        <v>55</v>
      </c>
    </row>
    <row r="12" spans="2:17" x14ac:dyDescent="0.25">
      <c r="B12" s="43">
        <v>2001</v>
      </c>
      <c r="C12" s="8">
        <v>42</v>
      </c>
    </row>
    <row r="13" spans="2:17" x14ac:dyDescent="0.25">
      <c r="B13" s="43">
        <v>2002</v>
      </c>
      <c r="C13" s="8">
        <v>63</v>
      </c>
    </row>
    <row r="14" spans="2:17" x14ac:dyDescent="0.25">
      <c r="B14" s="43">
        <v>2003</v>
      </c>
      <c r="C14" s="8">
        <v>60</v>
      </c>
    </row>
    <row r="15" spans="2:17" x14ac:dyDescent="0.25">
      <c r="B15" s="43">
        <v>2004</v>
      </c>
      <c r="C15" s="8">
        <v>35</v>
      </c>
    </row>
    <row r="16" spans="2:17" x14ac:dyDescent="0.25">
      <c r="B16" s="43">
        <v>2005</v>
      </c>
      <c r="C16" s="8">
        <v>97</v>
      </c>
    </row>
    <row r="17" spans="2:3" x14ac:dyDescent="0.25">
      <c r="B17" s="43">
        <v>2006</v>
      </c>
      <c r="C17" s="8">
        <v>98</v>
      </c>
    </row>
    <row r="18" spans="2:3" x14ac:dyDescent="0.25">
      <c r="B18" s="43">
        <v>2007</v>
      </c>
      <c r="C18" s="8">
        <v>85</v>
      </c>
    </row>
    <row r="19" spans="2:3" x14ac:dyDescent="0.25">
      <c r="B19" s="43">
        <v>2008</v>
      </c>
      <c r="C19" s="8">
        <v>77</v>
      </c>
    </row>
    <row r="20" spans="2:3" x14ac:dyDescent="0.25">
      <c r="B20" s="43">
        <v>2009</v>
      </c>
      <c r="C20" s="8">
        <v>75</v>
      </c>
    </row>
    <row r="21" spans="2:3" x14ac:dyDescent="0.25">
      <c r="B21" s="43">
        <v>2010</v>
      </c>
      <c r="C21" s="8">
        <v>33</v>
      </c>
    </row>
    <row r="22" spans="2:3" x14ac:dyDescent="0.25">
      <c r="B22" s="43">
        <v>2011</v>
      </c>
      <c r="C22" s="8">
        <v>36</v>
      </c>
    </row>
    <row r="23" spans="2:3" x14ac:dyDescent="0.25">
      <c r="B23" s="43">
        <v>2012</v>
      </c>
      <c r="C23" s="8">
        <v>108</v>
      </c>
    </row>
    <row r="24" spans="2:3" x14ac:dyDescent="0.25">
      <c r="B24" s="43">
        <v>2013</v>
      </c>
      <c r="C24" s="8">
        <v>118</v>
      </c>
    </row>
    <row r="25" spans="2:3" x14ac:dyDescent="0.25">
      <c r="B25" s="43">
        <v>2014</v>
      </c>
      <c r="C25" s="8">
        <v>107</v>
      </c>
    </row>
    <row r="26" spans="2:3" x14ac:dyDescent="0.25">
      <c r="B26" s="43">
        <v>2015</v>
      </c>
      <c r="C26" s="8">
        <v>106</v>
      </c>
    </row>
    <row r="27" spans="2:3" x14ac:dyDescent="0.25">
      <c r="B27" s="43">
        <v>2016</v>
      </c>
      <c r="C27" s="8">
        <v>118</v>
      </c>
    </row>
    <row r="28" spans="2:3" x14ac:dyDescent="0.25">
      <c r="B28" s="52">
        <v>2017</v>
      </c>
      <c r="C28" s="9">
        <v>79</v>
      </c>
    </row>
    <row r="29" spans="2:3" x14ac:dyDescent="0.25">
      <c r="B29" s="1" t="s">
        <v>73</v>
      </c>
      <c r="C29" s="1"/>
    </row>
    <row r="30" spans="2:3" x14ac:dyDescent="0.25">
      <c r="C30" s="31"/>
    </row>
  </sheetData>
  <mergeCells count="5">
    <mergeCell ref="B2:Q2"/>
    <mergeCell ref="B4:Q4"/>
    <mergeCell ref="B5:Q5"/>
    <mergeCell ref="B6:Q6"/>
    <mergeCell ref="B3:Q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7"/>
  <sheetViews>
    <sheetView workbookViewId="0"/>
  </sheetViews>
  <sheetFormatPr defaultRowHeight="15" x14ac:dyDescent="0.25"/>
  <cols>
    <col min="3" max="3" width="13.28515625" bestFit="1" customWidth="1"/>
  </cols>
  <sheetData>
    <row r="2" spans="2:17" ht="15.75" x14ac:dyDescent="0.3">
      <c r="B2" s="99"/>
      <c r="C2" s="100"/>
      <c r="D2" s="100"/>
      <c r="E2" s="100"/>
      <c r="F2" s="100"/>
      <c r="G2" s="100"/>
      <c r="H2" s="100"/>
      <c r="I2" s="100"/>
      <c r="J2" s="100"/>
      <c r="K2" s="100"/>
      <c r="L2" s="100"/>
      <c r="M2" s="100"/>
      <c r="N2" s="100"/>
      <c r="O2" s="100"/>
      <c r="P2" s="100"/>
      <c r="Q2" s="101"/>
    </row>
    <row r="3" spans="2:17" x14ac:dyDescent="0.25">
      <c r="B3" s="69" t="s">
        <v>1</v>
      </c>
      <c r="C3" s="70"/>
      <c r="D3" s="70"/>
      <c r="E3" s="70"/>
      <c r="F3" s="70"/>
      <c r="G3" s="70"/>
      <c r="H3" s="70"/>
      <c r="I3" s="70"/>
      <c r="J3" s="70"/>
      <c r="K3" s="70"/>
      <c r="L3" s="70"/>
      <c r="M3" s="70"/>
      <c r="N3" s="70"/>
      <c r="O3" s="70"/>
      <c r="P3" s="70"/>
      <c r="Q3" s="71"/>
    </row>
    <row r="4" spans="2:17" x14ac:dyDescent="0.25">
      <c r="B4" s="75" t="s">
        <v>118</v>
      </c>
      <c r="C4" s="76"/>
      <c r="D4" s="76"/>
      <c r="E4" s="76"/>
      <c r="F4" s="76"/>
      <c r="G4" s="76"/>
      <c r="H4" s="76"/>
      <c r="I4" s="76"/>
      <c r="J4" s="76"/>
      <c r="K4" s="76"/>
      <c r="L4" s="76"/>
      <c r="M4" s="76"/>
      <c r="N4" s="76"/>
      <c r="O4" s="76"/>
      <c r="P4" s="76"/>
      <c r="Q4" s="77"/>
    </row>
    <row r="5" spans="2:17" x14ac:dyDescent="0.25">
      <c r="B5" s="69" t="s">
        <v>0</v>
      </c>
      <c r="C5" s="70"/>
      <c r="D5" s="70"/>
      <c r="E5" s="70"/>
      <c r="F5" s="70"/>
      <c r="G5" s="70"/>
      <c r="H5" s="70"/>
      <c r="I5" s="70"/>
      <c r="J5" s="70"/>
      <c r="K5" s="70"/>
      <c r="L5" s="70"/>
      <c r="M5" s="70"/>
      <c r="N5" s="70"/>
      <c r="O5" s="70"/>
      <c r="P5" s="70"/>
      <c r="Q5" s="71"/>
    </row>
    <row r="6" spans="2:17" ht="65.25" customHeight="1" x14ac:dyDescent="0.25">
      <c r="B6" s="75" t="s">
        <v>74</v>
      </c>
      <c r="C6" s="94"/>
      <c r="D6" s="94"/>
      <c r="E6" s="94"/>
      <c r="F6" s="94"/>
      <c r="G6" s="94"/>
      <c r="H6" s="94"/>
      <c r="I6" s="94"/>
      <c r="J6" s="94"/>
      <c r="K6" s="94"/>
      <c r="L6" s="94"/>
      <c r="M6" s="94"/>
      <c r="N6" s="94"/>
      <c r="O6" s="94"/>
      <c r="P6" s="94"/>
      <c r="Q6" s="95"/>
    </row>
    <row r="7" spans="2:17" x14ac:dyDescent="0.25">
      <c r="B7" s="69" t="s">
        <v>101</v>
      </c>
      <c r="C7" s="70"/>
      <c r="D7" s="70"/>
      <c r="E7" s="70"/>
      <c r="F7" s="70"/>
      <c r="G7" s="70"/>
      <c r="H7" s="70"/>
      <c r="I7" s="70"/>
      <c r="J7" s="70"/>
      <c r="K7" s="70"/>
      <c r="L7" s="70"/>
      <c r="M7" s="70"/>
      <c r="N7" s="70"/>
      <c r="O7" s="70"/>
      <c r="P7" s="70"/>
      <c r="Q7" s="71"/>
    </row>
    <row r="8" spans="2:17" x14ac:dyDescent="0.25">
      <c r="B8" s="75" t="s">
        <v>12</v>
      </c>
      <c r="C8" s="76"/>
      <c r="D8" s="76"/>
      <c r="E8" s="76"/>
      <c r="F8" s="76"/>
      <c r="G8" s="76"/>
      <c r="H8" s="76"/>
      <c r="I8" s="76"/>
      <c r="J8" s="76"/>
      <c r="K8" s="76"/>
      <c r="L8" s="76"/>
      <c r="M8" s="76"/>
      <c r="N8" s="76"/>
      <c r="O8" s="76"/>
      <c r="P8" s="76"/>
      <c r="Q8" s="77"/>
    </row>
    <row r="9" spans="2:17" x14ac:dyDescent="0.25">
      <c r="B9" s="102"/>
      <c r="C9" s="79"/>
      <c r="D9" s="79"/>
      <c r="E9" s="79"/>
      <c r="F9" s="79"/>
      <c r="G9" s="79"/>
      <c r="H9" s="79"/>
      <c r="I9" s="79"/>
      <c r="J9" s="79"/>
      <c r="K9" s="79"/>
      <c r="L9" s="79"/>
      <c r="M9" s="79"/>
      <c r="N9" s="79"/>
      <c r="O9" s="79"/>
      <c r="P9" s="79"/>
      <c r="Q9" s="80"/>
    </row>
    <row r="11" spans="2:17" x14ac:dyDescent="0.25">
      <c r="B11" s="22" t="s">
        <v>76</v>
      </c>
    </row>
    <row r="12" spans="2:17" x14ac:dyDescent="0.25">
      <c r="B12" s="60" t="s">
        <v>20</v>
      </c>
      <c r="C12" s="61" t="s">
        <v>77</v>
      </c>
      <c r="K12" s="62"/>
    </row>
    <row r="13" spans="2:17" x14ac:dyDescent="0.25">
      <c r="B13" s="22">
        <v>2018</v>
      </c>
      <c r="C13" s="24">
        <v>1247.5403126999997</v>
      </c>
      <c r="D13" s="23"/>
      <c r="E13" s="23"/>
      <c r="F13" s="23"/>
    </row>
    <row r="14" spans="2:17" x14ac:dyDescent="0.25">
      <c r="B14" s="22">
        <v>2017</v>
      </c>
      <c r="C14" s="24">
        <v>886.14260400000001</v>
      </c>
      <c r="D14" s="23"/>
      <c r="E14" s="23"/>
      <c r="F14" s="23"/>
    </row>
    <row r="15" spans="2:17" x14ac:dyDescent="0.25">
      <c r="B15" s="22">
        <v>2016</v>
      </c>
      <c r="C15" s="24">
        <v>838.49401050000017</v>
      </c>
      <c r="D15" s="23"/>
      <c r="E15" s="23"/>
      <c r="F15" s="23"/>
    </row>
    <row r="16" spans="2:17" x14ac:dyDescent="0.25">
      <c r="B16" s="52">
        <v>2015</v>
      </c>
      <c r="C16" s="25">
        <v>795.04323399999998</v>
      </c>
      <c r="D16" s="23"/>
      <c r="E16" s="23"/>
      <c r="F16" s="23"/>
      <c r="G16" s="30"/>
    </row>
    <row r="17" spans="2:6" x14ac:dyDescent="0.25">
      <c r="B17" s="21" t="s">
        <v>75</v>
      </c>
      <c r="C17" s="1"/>
      <c r="D17" s="5"/>
      <c r="E17" s="5"/>
      <c r="F17" s="5"/>
    </row>
  </sheetData>
  <mergeCells count="8">
    <mergeCell ref="B9:Q9"/>
    <mergeCell ref="B2:Q2"/>
    <mergeCell ref="B7:Q7"/>
    <mergeCell ref="B8:Q8"/>
    <mergeCell ref="B5:Q5"/>
    <mergeCell ref="B6:Q6"/>
    <mergeCell ref="B3:Q3"/>
    <mergeCell ref="B4:Q4"/>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10"/>
  <sheetViews>
    <sheetView workbookViewId="0"/>
  </sheetViews>
  <sheetFormatPr defaultRowHeight="15" x14ac:dyDescent="0.25"/>
  <sheetData>
    <row r="2" spans="2:17" x14ac:dyDescent="0.25">
      <c r="B2" s="72"/>
      <c r="C2" s="73"/>
      <c r="D2" s="73"/>
      <c r="E2" s="73"/>
      <c r="F2" s="73"/>
      <c r="G2" s="73"/>
      <c r="H2" s="73"/>
      <c r="I2" s="73"/>
      <c r="J2" s="73"/>
      <c r="K2" s="73"/>
      <c r="L2" s="73"/>
      <c r="M2" s="73"/>
      <c r="N2" s="73"/>
      <c r="O2" s="73"/>
      <c r="P2" s="73"/>
      <c r="Q2" s="74"/>
    </row>
    <row r="3" spans="2:17" ht="15" customHeight="1" x14ac:dyDescent="0.25">
      <c r="B3" s="69" t="s">
        <v>1</v>
      </c>
      <c r="C3" s="70"/>
      <c r="D3" s="70"/>
      <c r="E3" s="70"/>
      <c r="F3" s="70"/>
      <c r="G3" s="70"/>
      <c r="H3" s="70"/>
      <c r="I3" s="70"/>
      <c r="J3" s="70"/>
      <c r="K3" s="70"/>
      <c r="L3" s="70"/>
      <c r="M3" s="70"/>
      <c r="N3" s="70"/>
      <c r="O3" s="70"/>
      <c r="P3" s="70"/>
      <c r="Q3" s="71"/>
    </row>
    <row r="4" spans="2:17" x14ac:dyDescent="0.25">
      <c r="B4" s="106" t="s">
        <v>115</v>
      </c>
      <c r="C4" s="107"/>
      <c r="D4" s="107"/>
      <c r="E4" s="107"/>
      <c r="F4" s="107"/>
      <c r="G4" s="107"/>
      <c r="H4" s="107"/>
      <c r="I4" s="107"/>
      <c r="J4" s="107"/>
      <c r="K4" s="107"/>
      <c r="L4" s="107"/>
      <c r="M4" s="107"/>
      <c r="N4" s="107"/>
      <c r="O4" s="107"/>
      <c r="P4" s="107"/>
      <c r="Q4" s="108"/>
    </row>
    <row r="5" spans="2:17" ht="15" customHeight="1" x14ac:dyDescent="0.25">
      <c r="B5" s="69" t="s">
        <v>0</v>
      </c>
      <c r="C5" s="70"/>
      <c r="D5" s="70"/>
      <c r="E5" s="70"/>
      <c r="F5" s="70"/>
      <c r="G5" s="70"/>
      <c r="H5" s="70"/>
      <c r="I5" s="70"/>
      <c r="J5" s="70"/>
      <c r="K5" s="70"/>
      <c r="L5" s="70"/>
      <c r="M5" s="70"/>
      <c r="N5" s="70"/>
      <c r="O5" s="70"/>
      <c r="P5" s="70"/>
      <c r="Q5" s="71"/>
    </row>
    <row r="6" spans="2:17" ht="15" customHeight="1" x14ac:dyDescent="0.25">
      <c r="B6" s="106" t="s">
        <v>13</v>
      </c>
      <c r="C6" s="107"/>
      <c r="D6" s="107"/>
      <c r="E6" s="107"/>
      <c r="F6" s="107"/>
      <c r="G6" s="107"/>
      <c r="H6" s="107"/>
      <c r="I6" s="107"/>
      <c r="J6" s="107"/>
      <c r="K6" s="107"/>
      <c r="L6" s="107"/>
      <c r="M6" s="107"/>
      <c r="N6" s="107"/>
      <c r="O6" s="107"/>
      <c r="P6" s="107"/>
      <c r="Q6" s="108"/>
    </row>
    <row r="7" spans="2:17" x14ac:dyDescent="0.25">
      <c r="B7" s="103"/>
      <c r="C7" s="104"/>
      <c r="D7" s="104"/>
      <c r="E7" s="104"/>
      <c r="F7" s="104"/>
      <c r="G7" s="104"/>
      <c r="H7" s="104"/>
      <c r="I7" s="104"/>
      <c r="J7" s="104"/>
      <c r="K7" s="104"/>
      <c r="L7" s="104"/>
      <c r="M7" s="104"/>
      <c r="N7" s="104"/>
      <c r="O7" s="104"/>
      <c r="P7" s="104"/>
      <c r="Q7" s="105"/>
    </row>
    <row r="9" spans="2:17" x14ac:dyDescent="0.25">
      <c r="B9" s="58"/>
    </row>
    <row r="10" spans="2:17" ht="15.75" x14ac:dyDescent="0.3">
      <c r="B10" s="59" t="s">
        <v>114</v>
      </c>
    </row>
  </sheetData>
  <mergeCells count="6">
    <mergeCell ref="B7:Q7"/>
    <mergeCell ref="B2:Q2"/>
    <mergeCell ref="B6:Q6"/>
    <mergeCell ref="B5:Q5"/>
    <mergeCell ref="B3:Q3"/>
    <mergeCell ref="B4:Q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40"/>
  <sheetViews>
    <sheetView workbookViewId="0"/>
  </sheetViews>
  <sheetFormatPr defaultRowHeight="15" x14ac:dyDescent="0.25"/>
  <cols>
    <col min="2" max="2" width="5" customWidth="1"/>
    <col min="3" max="3" width="19.42578125" bestFit="1" customWidth="1"/>
    <col min="4" max="4" width="22" bestFit="1" customWidth="1"/>
    <col min="5" max="5" width="1.140625" customWidth="1"/>
    <col min="6" max="6" width="19.42578125" bestFit="1" customWidth="1"/>
    <col min="7" max="7" width="22" bestFit="1" customWidth="1"/>
    <col min="9" max="9" width="14" customWidth="1"/>
    <col min="10" max="10" width="39.7109375" customWidth="1"/>
  </cols>
  <sheetData>
    <row r="2" spans="2:10" x14ac:dyDescent="0.25">
      <c r="B2" s="72" t="s">
        <v>1</v>
      </c>
      <c r="C2" s="73"/>
      <c r="D2" s="73"/>
      <c r="E2" s="73"/>
      <c r="F2" s="73"/>
      <c r="G2" s="73"/>
      <c r="H2" s="73"/>
      <c r="I2" s="73"/>
      <c r="J2" s="74"/>
    </row>
    <row r="3" spans="2:10" x14ac:dyDescent="0.25">
      <c r="B3" s="75" t="s">
        <v>103</v>
      </c>
      <c r="C3" s="76"/>
      <c r="D3" s="76"/>
      <c r="E3" s="76"/>
      <c r="F3" s="76"/>
      <c r="G3" s="76"/>
      <c r="H3" s="76"/>
      <c r="I3" s="76"/>
      <c r="J3" s="77"/>
    </row>
    <row r="4" spans="2:10" x14ac:dyDescent="0.25">
      <c r="B4" s="69" t="s">
        <v>0</v>
      </c>
      <c r="C4" s="70"/>
      <c r="D4" s="70"/>
      <c r="E4" s="70"/>
      <c r="F4" s="70"/>
      <c r="G4" s="70"/>
      <c r="H4" s="70"/>
      <c r="I4" s="70"/>
      <c r="J4" s="71"/>
    </row>
    <row r="5" spans="2:10" x14ac:dyDescent="0.25">
      <c r="B5" s="66" t="s">
        <v>102</v>
      </c>
      <c r="C5" s="79"/>
      <c r="D5" s="79"/>
      <c r="E5" s="79"/>
      <c r="F5" s="79"/>
      <c r="G5" s="79"/>
      <c r="H5" s="79"/>
      <c r="I5" s="79"/>
      <c r="J5" s="80"/>
    </row>
    <row r="8" spans="2:10" x14ac:dyDescent="0.25">
      <c r="B8" s="10" t="s">
        <v>15</v>
      </c>
      <c r="C8" s="1"/>
      <c r="D8" s="1"/>
      <c r="E8" s="1"/>
      <c r="F8" s="1"/>
      <c r="G8" s="1"/>
      <c r="I8" s="10" t="s">
        <v>106</v>
      </c>
      <c r="J8" s="1"/>
    </row>
    <row r="9" spans="2:10" x14ac:dyDescent="0.25">
      <c r="B9" s="40"/>
      <c r="C9" s="78" t="s">
        <v>16</v>
      </c>
      <c r="D9" s="78"/>
      <c r="E9" s="41"/>
      <c r="F9" s="78" t="s">
        <v>17</v>
      </c>
      <c r="G9" s="78"/>
      <c r="I9" s="42" t="s">
        <v>18</v>
      </c>
      <c r="J9" s="42" t="s">
        <v>19</v>
      </c>
    </row>
    <row r="10" spans="2:10" x14ac:dyDescent="0.25">
      <c r="B10" s="42" t="s">
        <v>20</v>
      </c>
      <c r="C10" s="42" t="s">
        <v>96</v>
      </c>
      <c r="D10" s="42" t="s">
        <v>21</v>
      </c>
      <c r="E10" s="5"/>
      <c r="F10" s="42" t="s">
        <v>96</v>
      </c>
      <c r="G10" s="42" t="s">
        <v>21</v>
      </c>
      <c r="I10" s="5" t="s">
        <v>22</v>
      </c>
      <c r="J10" s="39">
        <v>99.5</v>
      </c>
    </row>
    <row r="11" spans="2:10" x14ac:dyDescent="0.25">
      <c r="B11" s="43">
        <v>2008</v>
      </c>
      <c r="C11" s="8">
        <v>1097</v>
      </c>
      <c r="D11" s="8">
        <v>617</v>
      </c>
      <c r="E11" s="1"/>
      <c r="F11" s="1">
        <v>78</v>
      </c>
      <c r="G11" s="1">
        <v>110</v>
      </c>
      <c r="I11" s="5" t="s">
        <v>23</v>
      </c>
      <c r="J11" s="39">
        <v>66.099999999999994</v>
      </c>
    </row>
    <row r="12" spans="2:10" x14ac:dyDescent="0.25">
      <c r="B12" s="43">
        <v>2009</v>
      </c>
      <c r="C12" s="8">
        <v>1109</v>
      </c>
      <c r="D12" s="8">
        <v>639</v>
      </c>
      <c r="E12" s="1"/>
      <c r="F12" s="1">
        <v>77</v>
      </c>
      <c r="G12" s="1">
        <v>112</v>
      </c>
      <c r="I12" s="5" t="s">
        <v>24</v>
      </c>
      <c r="J12" s="39">
        <v>77.099999999999994</v>
      </c>
    </row>
    <row r="13" spans="2:10" x14ac:dyDescent="0.25">
      <c r="B13" s="43">
        <v>2010</v>
      </c>
      <c r="C13" s="8">
        <v>1110</v>
      </c>
      <c r="D13" s="8">
        <v>639</v>
      </c>
      <c r="E13" s="1"/>
      <c r="F13" s="1">
        <v>77</v>
      </c>
      <c r="G13" s="1">
        <v>112</v>
      </c>
      <c r="I13" s="5" t="s">
        <v>25</v>
      </c>
      <c r="J13" s="39">
        <v>99.7</v>
      </c>
    </row>
    <row r="14" spans="2:10" x14ac:dyDescent="0.25">
      <c r="B14" s="43">
        <v>2011</v>
      </c>
      <c r="C14" s="8">
        <v>1090</v>
      </c>
      <c r="D14" s="8">
        <v>611</v>
      </c>
      <c r="E14" s="1"/>
      <c r="F14" s="1">
        <v>80</v>
      </c>
      <c r="G14" s="1">
        <v>104</v>
      </c>
      <c r="I14" s="5" t="s">
        <v>26</v>
      </c>
      <c r="J14" s="39">
        <v>89.2</v>
      </c>
    </row>
    <row r="15" spans="2:10" x14ac:dyDescent="0.25">
      <c r="B15" s="43">
        <v>2012</v>
      </c>
      <c r="C15" s="8">
        <v>1092</v>
      </c>
      <c r="D15" s="8">
        <v>611</v>
      </c>
      <c r="E15" s="1"/>
      <c r="F15" s="1">
        <v>80</v>
      </c>
      <c r="G15" s="1">
        <v>104</v>
      </c>
      <c r="I15" s="5" t="s">
        <v>27</v>
      </c>
      <c r="J15" s="39">
        <v>98.2</v>
      </c>
    </row>
    <row r="16" spans="2:10" x14ac:dyDescent="0.25">
      <c r="B16" s="43">
        <v>2013</v>
      </c>
      <c r="C16" s="8">
        <v>1202</v>
      </c>
      <c r="D16" s="8">
        <v>517</v>
      </c>
      <c r="E16" s="1"/>
      <c r="F16" s="1">
        <v>92</v>
      </c>
      <c r="G16" s="1">
        <v>91</v>
      </c>
      <c r="I16" s="5" t="s">
        <v>28</v>
      </c>
      <c r="J16" s="39">
        <v>69.099999999999994</v>
      </c>
    </row>
    <row r="17" spans="2:10" x14ac:dyDescent="0.25">
      <c r="B17" s="43">
        <v>2014</v>
      </c>
      <c r="C17" s="8">
        <v>1200</v>
      </c>
      <c r="D17" s="8">
        <v>520</v>
      </c>
      <c r="E17" s="1"/>
      <c r="F17" s="1">
        <v>103</v>
      </c>
      <c r="G17" s="1">
        <v>83</v>
      </c>
      <c r="I17" s="5" t="s">
        <v>29</v>
      </c>
      <c r="J17" s="39">
        <v>89.1</v>
      </c>
    </row>
    <row r="18" spans="2:10" x14ac:dyDescent="0.25">
      <c r="B18" s="43">
        <v>2015</v>
      </c>
      <c r="C18" s="8">
        <v>1205</v>
      </c>
      <c r="D18" s="8">
        <v>506</v>
      </c>
      <c r="E18" s="1"/>
      <c r="F18" s="1">
        <v>102</v>
      </c>
      <c r="G18" s="1">
        <v>82</v>
      </c>
      <c r="I18" s="5" t="s">
        <v>30</v>
      </c>
      <c r="J18" s="39">
        <v>95.8</v>
      </c>
    </row>
    <row r="19" spans="2:10" x14ac:dyDescent="0.25">
      <c r="B19" s="43">
        <v>2016</v>
      </c>
      <c r="C19" s="8">
        <v>1210</v>
      </c>
      <c r="D19" s="8">
        <v>492</v>
      </c>
      <c r="E19" s="1"/>
      <c r="F19" s="1">
        <v>102</v>
      </c>
      <c r="G19" s="1">
        <v>81</v>
      </c>
      <c r="I19" s="5" t="s">
        <v>31</v>
      </c>
      <c r="J19" s="39">
        <v>96.5</v>
      </c>
    </row>
    <row r="20" spans="2:10" x14ac:dyDescent="0.25">
      <c r="B20" s="43">
        <v>2017</v>
      </c>
      <c r="C20" s="8">
        <v>1211</v>
      </c>
      <c r="D20" s="8">
        <v>490</v>
      </c>
      <c r="E20" s="1"/>
      <c r="F20" s="1">
        <v>102</v>
      </c>
      <c r="G20" s="1">
        <v>82</v>
      </c>
      <c r="I20" s="5" t="s">
        <v>32</v>
      </c>
      <c r="J20" s="39">
        <v>99.7</v>
      </c>
    </row>
    <row r="21" spans="2:10" x14ac:dyDescent="0.25">
      <c r="B21" s="43">
        <v>2018</v>
      </c>
      <c r="C21" s="8">
        <v>1208</v>
      </c>
      <c r="D21" s="8">
        <v>491</v>
      </c>
      <c r="E21" s="1"/>
      <c r="F21" s="1">
        <v>105</v>
      </c>
      <c r="G21" s="1">
        <v>80</v>
      </c>
      <c r="I21" s="5" t="s">
        <v>33</v>
      </c>
      <c r="J21" s="39">
        <v>52</v>
      </c>
    </row>
    <row r="22" spans="2:10" x14ac:dyDescent="0.25">
      <c r="B22" s="2" t="s">
        <v>34</v>
      </c>
      <c r="C22" s="2"/>
      <c r="D22" s="2"/>
      <c r="E22" s="2"/>
      <c r="F22" s="2"/>
      <c r="G22" s="2"/>
      <c r="I22" s="5" t="s">
        <v>35</v>
      </c>
      <c r="J22" s="39">
        <v>97.1</v>
      </c>
    </row>
    <row r="23" spans="2:10" x14ac:dyDescent="0.25">
      <c r="I23" s="5" t="s">
        <v>36</v>
      </c>
      <c r="J23" s="39">
        <v>59.6</v>
      </c>
    </row>
    <row r="24" spans="2:10" x14ac:dyDescent="0.25">
      <c r="B24" s="10" t="s">
        <v>105</v>
      </c>
      <c r="C24" s="1"/>
      <c r="D24" s="1"/>
      <c r="E24" s="1"/>
      <c r="F24" s="1"/>
      <c r="G24" s="1"/>
      <c r="I24" s="5" t="s">
        <v>37</v>
      </c>
      <c r="J24" s="39">
        <v>96.6</v>
      </c>
    </row>
    <row r="25" spans="2:10" x14ac:dyDescent="0.25">
      <c r="B25" s="40"/>
      <c r="C25" s="78" t="s">
        <v>16</v>
      </c>
      <c r="D25" s="78"/>
      <c r="E25" s="41"/>
      <c r="F25" s="78" t="s">
        <v>17</v>
      </c>
      <c r="G25" s="78"/>
      <c r="I25" s="5" t="s">
        <v>38</v>
      </c>
      <c r="J25" s="39">
        <v>80.2</v>
      </c>
    </row>
    <row r="26" spans="2:10" x14ac:dyDescent="0.25">
      <c r="B26" s="42" t="s">
        <v>20</v>
      </c>
      <c r="C26" s="42" t="s">
        <v>96</v>
      </c>
      <c r="D26" s="42" t="s">
        <v>21</v>
      </c>
      <c r="E26" s="5"/>
      <c r="F26" s="42" t="s">
        <v>96</v>
      </c>
      <c r="G26" s="42" t="s">
        <v>21</v>
      </c>
      <c r="I26" s="5" t="s">
        <v>39</v>
      </c>
      <c r="J26" s="39">
        <v>88.7</v>
      </c>
    </row>
    <row r="27" spans="2:10" x14ac:dyDescent="0.25">
      <c r="B27" s="43">
        <v>2008</v>
      </c>
      <c r="C27" s="39">
        <f>(C11/(C11+D11))*100</f>
        <v>64.002333722287048</v>
      </c>
      <c r="D27" s="39">
        <f>(D11/(C11+D11))*100</f>
        <v>35.997666277712952</v>
      </c>
      <c r="E27" s="39"/>
      <c r="F27" s="39">
        <f>(F11/(F11+G11))*100</f>
        <v>41.48936170212766</v>
      </c>
      <c r="G27" s="39">
        <f>(G11/(F11+G11))*100</f>
        <v>58.51063829787234</v>
      </c>
      <c r="I27" s="5" t="s">
        <v>40</v>
      </c>
      <c r="J27" s="39">
        <v>97.6</v>
      </c>
    </row>
    <row r="28" spans="2:10" x14ac:dyDescent="0.25">
      <c r="B28" s="43">
        <v>2009</v>
      </c>
      <c r="C28" s="39">
        <f t="shared" ref="C28:C37" si="0">(C12/(C12+D12))*100</f>
        <v>63.443935926773456</v>
      </c>
      <c r="D28" s="39">
        <f t="shared" ref="D28:D37" si="1">(D12/(C12+D12))*100</f>
        <v>36.556064073226544</v>
      </c>
      <c r="E28" s="39"/>
      <c r="F28" s="39">
        <f t="shared" ref="F28:F37" si="2">(F12/(F12+G12))*100</f>
        <v>40.74074074074074</v>
      </c>
      <c r="G28" s="39">
        <f t="shared" ref="G28:G37" si="3">(G12/(F12+G12))*100</f>
        <v>59.259259259259252</v>
      </c>
      <c r="I28" s="5" t="s">
        <v>41</v>
      </c>
      <c r="J28" s="39">
        <v>94.6</v>
      </c>
    </row>
    <row r="29" spans="2:10" x14ac:dyDescent="0.25">
      <c r="B29" s="43">
        <v>2010</v>
      </c>
      <c r="C29" s="39">
        <f t="shared" si="0"/>
        <v>63.464837049742705</v>
      </c>
      <c r="D29" s="39">
        <f t="shared" si="1"/>
        <v>36.535162950257288</v>
      </c>
      <c r="E29" s="39"/>
      <c r="F29" s="39">
        <f t="shared" si="2"/>
        <v>40.74074074074074</v>
      </c>
      <c r="G29" s="39">
        <f t="shared" si="3"/>
        <v>59.259259259259252</v>
      </c>
      <c r="I29" s="5" t="s">
        <v>42</v>
      </c>
      <c r="J29" s="39">
        <v>90</v>
      </c>
    </row>
    <row r="30" spans="2:10" x14ac:dyDescent="0.25">
      <c r="B30" s="43">
        <v>2011</v>
      </c>
      <c r="C30" s="39">
        <f t="shared" si="0"/>
        <v>64.079952968841852</v>
      </c>
      <c r="D30" s="39">
        <f t="shared" si="1"/>
        <v>35.920047031158141</v>
      </c>
      <c r="E30" s="39"/>
      <c r="F30" s="39">
        <f t="shared" si="2"/>
        <v>43.478260869565219</v>
      </c>
      <c r="G30" s="39">
        <f t="shared" si="3"/>
        <v>56.521739130434781</v>
      </c>
      <c r="I30" s="5" t="s">
        <v>43</v>
      </c>
      <c r="J30" s="39">
        <v>95.1</v>
      </c>
    </row>
    <row r="31" spans="2:10" x14ac:dyDescent="0.25">
      <c r="B31" s="43">
        <v>2012</v>
      </c>
      <c r="C31" s="39">
        <f t="shared" si="0"/>
        <v>64.122137404580144</v>
      </c>
      <c r="D31" s="39">
        <f t="shared" si="1"/>
        <v>35.877862595419849</v>
      </c>
      <c r="E31" s="39"/>
      <c r="F31" s="39">
        <f t="shared" si="2"/>
        <v>43.478260869565219</v>
      </c>
      <c r="G31" s="39">
        <f t="shared" si="3"/>
        <v>56.521739130434781</v>
      </c>
      <c r="I31" s="2" t="s">
        <v>34</v>
      </c>
      <c r="J31" s="2"/>
    </row>
    <row r="32" spans="2:10" x14ac:dyDescent="0.25">
      <c r="B32" s="43">
        <v>2013</v>
      </c>
      <c r="C32" s="39">
        <f t="shared" si="0"/>
        <v>69.924374636416516</v>
      </c>
      <c r="D32" s="39">
        <f t="shared" si="1"/>
        <v>30.07562536358348</v>
      </c>
      <c r="E32" s="39"/>
      <c r="F32" s="39">
        <f t="shared" si="2"/>
        <v>50.27322404371585</v>
      </c>
      <c r="G32" s="39">
        <f t="shared" si="3"/>
        <v>49.72677595628415</v>
      </c>
    </row>
    <row r="33" spans="2:7" x14ac:dyDescent="0.25">
      <c r="B33" s="43">
        <v>2014</v>
      </c>
      <c r="C33" s="39">
        <f t="shared" si="0"/>
        <v>69.767441860465112</v>
      </c>
      <c r="D33" s="39">
        <f t="shared" si="1"/>
        <v>30.232558139534881</v>
      </c>
      <c r="E33" s="39"/>
      <c r="F33" s="39">
        <f t="shared" si="2"/>
        <v>55.376344086021504</v>
      </c>
      <c r="G33" s="39">
        <f t="shared" si="3"/>
        <v>44.623655913978496</v>
      </c>
    </row>
    <row r="34" spans="2:7" x14ac:dyDescent="0.25">
      <c r="B34" s="43">
        <v>2015</v>
      </c>
      <c r="C34" s="39">
        <f t="shared" si="0"/>
        <v>70.426651081239044</v>
      </c>
      <c r="D34" s="39">
        <f t="shared" si="1"/>
        <v>29.57334891876096</v>
      </c>
      <c r="E34" s="39"/>
      <c r="F34" s="39">
        <f t="shared" si="2"/>
        <v>55.434782608695656</v>
      </c>
      <c r="G34" s="39">
        <f t="shared" si="3"/>
        <v>44.565217391304344</v>
      </c>
    </row>
    <row r="35" spans="2:7" x14ac:dyDescent="0.25">
      <c r="B35" s="43">
        <v>2016</v>
      </c>
      <c r="C35" s="39">
        <f t="shared" si="0"/>
        <v>71.092831962397184</v>
      </c>
      <c r="D35" s="39">
        <f t="shared" si="1"/>
        <v>28.907168037602819</v>
      </c>
      <c r="E35" s="39"/>
      <c r="F35" s="39">
        <f t="shared" si="2"/>
        <v>55.737704918032783</v>
      </c>
      <c r="G35" s="39">
        <f t="shared" si="3"/>
        <v>44.26229508196721</v>
      </c>
    </row>
    <row r="36" spans="2:7" x14ac:dyDescent="0.25">
      <c r="B36" s="43">
        <v>2017</v>
      </c>
      <c r="C36" s="39">
        <f t="shared" si="0"/>
        <v>71.193415637860085</v>
      </c>
      <c r="D36" s="39">
        <f t="shared" si="1"/>
        <v>28.806584362139919</v>
      </c>
      <c r="E36" s="39"/>
      <c r="F36" s="39">
        <f t="shared" si="2"/>
        <v>55.434782608695656</v>
      </c>
      <c r="G36" s="39">
        <f t="shared" si="3"/>
        <v>44.565217391304344</v>
      </c>
    </row>
    <row r="37" spans="2:7" x14ac:dyDescent="0.25">
      <c r="B37" s="43">
        <v>2018</v>
      </c>
      <c r="C37" s="39">
        <f t="shared" si="0"/>
        <v>71.100647439670396</v>
      </c>
      <c r="D37" s="39">
        <f t="shared" si="1"/>
        <v>28.899352560329604</v>
      </c>
      <c r="E37" s="39"/>
      <c r="F37" s="39">
        <f t="shared" si="2"/>
        <v>56.756756756756758</v>
      </c>
      <c r="G37" s="39">
        <f t="shared" si="3"/>
        <v>43.243243243243242</v>
      </c>
    </row>
    <row r="38" spans="2:7" x14ac:dyDescent="0.25">
      <c r="B38" s="2" t="s">
        <v>34</v>
      </c>
      <c r="C38" s="2"/>
      <c r="D38" s="2"/>
      <c r="E38" s="2"/>
      <c r="F38" s="2"/>
      <c r="G38" s="2"/>
    </row>
    <row r="40" spans="2:7" x14ac:dyDescent="0.25">
      <c r="C40" s="31"/>
    </row>
  </sheetData>
  <mergeCells count="8">
    <mergeCell ref="B2:J2"/>
    <mergeCell ref="C25:D25"/>
    <mergeCell ref="F25:G25"/>
    <mergeCell ref="C9:D9"/>
    <mergeCell ref="F9:G9"/>
    <mergeCell ref="B3:J3"/>
    <mergeCell ref="B4:J4"/>
    <mergeCell ref="B5:J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8"/>
  <sheetViews>
    <sheetView workbookViewId="0"/>
  </sheetViews>
  <sheetFormatPr defaultRowHeight="15" x14ac:dyDescent="0.25"/>
  <sheetData>
    <row r="2" spans="2:17" x14ac:dyDescent="0.25">
      <c r="B2" s="72" t="s">
        <v>1</v>
      </c>
      <c r="C2" s="73"/>
      <c r="D2" s="73"/>
      <c r="E2" s="73"/>
      <c r="F2" s="73"/>
      <c r="G2" s="73"/>
      <c r="H2" s="73"/>
      <c r="I2" s="73"/>
      <c r="J2" s="73"/>
      <c r="K2" s="73"/>
      <c r="L2" s="73"/>
      <c r="M2" s="73"/>
      <c r="N2" s="73"/>
      <c r="O2" s="73"/>
      <c r="P2" s="73"/>
      <c r="Q2" s="74"/>
    </row>
    <row r="3" spans="2:17" x14ac:dyDescent="0.25">
      <c r="B3" s="75" t="s">
        <v>3</v>
      </c>
      <c r="C3" s="76"/>
      <c r="D3" s="76"/>
      <c r="E3" s="76"/>
      <c r="F3" s="76"/>
      <c r="G3" s="76"/>
      <c r="H3" s="76"/>
      <c r="I3" s="76"/>
      <c r="J3" s="76"/>
      <c r="K3" s="76"/>
      <c r="L3" s="76"/>
      <c r="M3" s="76"/>
      <c r="N3" s="76"/>
      <c r="O3" s="76"/>
      <c r="P3" s="76"/>
      <c r="Q3" s="77"/>
    </row>
    <row r="4" spans="2:17" x14ac:dyDescent="0.25">
      <c r="B4" s="69" t="s">
        <v>0</v>
      </c>
      <c r="C4" s="70"/>
      <c r="D4" s="70"/>
      <c r="E4" s="70"/>
      <c r="F4" s="70"/>
      <c r="G4" s="70"/>
      <c r="H4" s="70"/>
      <c r="I4" s="70"/>
      <c r="J4" s="70"/>
      <c r="K4" s="70"/>
      <c r="L4" s="70"/>
      <c r="M4" s="70"/>
      <c r="N4" s="70"/>
      <c r="O4" s="70"/>
      <c r="P4" s="70"/>
      <c r="Q4" s="71"/>
    </row>
    <row r="5" spans="2:17" x14ac:dyDescent="0.25">
      <c r="B5" s="66" t="s">
        <v>111</v>
      </c>
      <c r="C5" s="67"/>
      <c r="D5" s="67"/>
      <c r="E5" s="67"/>
      <c r="F5" s="67"/>
      <c r="G5" s="67"/>
      <c r="H5" s="67"/>
      <c r="I5" s="67"/>
      <c r="J5" s="67"/>
      <c r="K5" s="67"/>
      <c r="L5" s="67"/>
      <c r="M5" s="67"/>
      <c r="N5" s="67"/>
      <c r="O5" s="67"/>
      <c r="P5" s="67"/>
      <c r="Q5" s="68"/>
    </row>
    <row r="8" spans="2:17" ht="34.15" customHeight="1" x14ac:dyDescent="0.25">
      <c r="B8" s="81" t="s">
        <v>99</v>
      </c>
      <c r="C8" s="82"/>
      <c r="D8" s="82"/>
      <c r="E8" s="82"/>
      <c r="F8" s="82"/>
      <c r="G8" s="82"/>
      <c r="H8" s="82"/>
      <c r="I8" s="82"/>
      <c r="J8" s="82"/>
      <c r="K8" s="82"/>
      <c r="L8" s="82"/>
      <c r="M8" s="82"/>
      <c r="N8" s="82"/>
      <c r="O8" s="82"/>
      <c r="P8" s="82"/>
      <c r="Q8" s="83"/>
    </row>
  </sheetData>
  <mergeCells count="5">
    <mergeCell ref="B8:Q8"/>
    <mergeCell ref="B5:Q5"/>
    <mergeCell ref="B4:Q4"/>
    <mergeCell ref="B2:Q2"/>
    <mergeCell ref="B3:Q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7"/>
  <sheetViews>
    <sheetView workbookViewId="0"/>
  </sheetViews>
  <sheetFormatPr defaultRowHeight="15" x14ac:dyDescent="0.25"/>
  <cols>
    <col min="2" max="2" width="11.5703125" customWidth="1"/>
    <col min="3" max="3" width="12.140625" bestFit="1" customWidth="1"/>
    <col min="4" max="4" width="29" customWidth="1"/>
    <col min="5" max="5" width="1.7109375" customWidth="1"/>
    <col min="6" max="6" width="11.42578125" bestFit="1" customWidth="1"/>
    <col min="7" max="7" width="12.140625" bestFit="1" customWidth="1"/>
    <col min="8" max="8" width="24.85546875" customWidth="1"/>
    <col min="9" max="9" width="1.5703125" customWidth="1"/>
    <col min="10" max="10" width="11.42578125" bestFit="1" customWidth="1"/>
    <col min="11" max="11" width="12.140625" bestFit="1" customWidth="1"/>
    <col min="12" max="12" width="15.140625" bestFit="1" customWidth="1"/>
  </cols>
  <sheetData>
    <row r="2" spans="2:17" x14ac:dyDescent="0.25">
      <c r="B2" s="84" t="s">
        <v>1</v>
      </c>
      <c r="C2" s="85"/>
      <c r="D2" s="85"/>
      <c r="E2" s="85"/>
      <c r="F2" s="85"/>
      <c r="G2" s="85"/>
      <c r="H2" s="85"/>
      <c r="I2" s="85"/>
      <c r="J2" s="85"/>
      <c r="K2" s="85"/>
      <c r="L2" s="85"/>
      <c r="M2" s="85"/>
      <c r="N2" s="85"/>
      <c r="O2" s="85"/>
      <c r="P2" s="85"/>
      <c r="Q2" s="86"/>
    </row>
    <row r="3" spans="2:17" x14ac:dyDescent="0.25">
      <c r="B3" s="75" t="s">
        <v>116</v>
      </c>
      <c r="C3" s="76"/>
      <c r="D3" s="76"/>
      <c r="E3" s="76"/>
      <c r="F3" s="76"/>
      <c r="G3" s="76"/>
      <c r="H3" s="76"/>
      <c r="I3" s="76"/>
      <c r="J3" s="76"/>
      <c r="K3" s="76"/>
      <c r="L3" s="76"/>
      <c r="M3" s="76"/>
      <c r="N3" s="76"/>
      <c r="O3" s="76"/>
      <c r="P3" s="76"/>
      <c r="Q3" s="77"/>
    </row>
    <row r="4" spans="2:17" x14ac:dyDescent="0.25">
      <c r="B4" s="89" t="s">
        <v>0</v>
      </c>
      <c r="C4" s="90"/>
      <c r="D4" s="90"/>
      <c r="E4" s="90"/>
      <c r="F4" s="90"/>
      <c r="G4" s="90"/>
      <c r="H4" s="90"/>
      <c r="I4" s="90"/>
      <c r="J4" s="90"/>
      <c r="K4" s="90"/>
      <c r="L4" s="90"/>
      <c r="M4" s="90"/>
      <c r="N4" s="90"/>
      <c r="O4" s="90"/>
      <c r="P4" s="90"/>
      <c r="Q4" s="91"/>
    </row>
    <row r="5" spans="2:17" x14ac:dyDescent="0.25">
      <c r="B5" s="75" t="s">
        <v>117</v>
      </c>
      <c r="C5" s="92"/>
      <c r="D5" s="92"/>
      <c r="E5" s="92"/>
      <c r="F5" s="92"/>
      <c r="G5" s="92"/>
      <c r="H5" s="92"/>
      <c r="I5" s="92"/>
      <c r="J5" s="92"/>
      <c r="K5" s="92"/>
      <c r="L5" s="92"/>
      <c r="M5" s="92"/>
      <c r="N5" s="92"/>
      <c r="O5" s="92"/>
      <c r="P5" s="92"/>
      <c r="Q5" s="93"/>
    </row>
    <row r="6" spans="2:17" x14ac:dyDescent="0.25">
      <c r="B6" s="89" t="s">
        <v>101</v>
      </c>
      <c r="C6" s="90"/>
      <c r="D6" s="90"/>
      <c r="E6" s="90"/>
      <c r="F6" s="90"/>
      <c r="G6" s="90"/>
      <c r="H6" s="90"/>
      <c r="I6" s="90"/>
      <c r="J6" s="90"/>
      <c r="K6" s="90"/>
      <c r="L6" s="90"/>
      <c r="M6" s="90"/>
      <c r="N6" s="90"/>
      <c r="O6" s="90"/>
      <c r="P6" s="90"/>
      <c r="Q6" s="91"/>
    </row>
    <row r="7" spans="2:17" ht="18.75" customHeight="1" x14ac:dyDescent="0.25">
      <c r="B7" s="66" t="s">
        <v>4</v>
      </c>
      <c r="C7" s="67"/>
      <c r="D7" s="67"/>
      <c r="E7" s="67"/>
      <c r="F7" s="67"/>
      <c r="G7" s="67"/>
      <c r="H7" s="67"/>
      <c r="I7" s="67"/>
      <c r="J7" s="67"/>
      <c r="K7" s="67"/>
      <c r="L7" s="67"/>
      <c r="M7" s="67"/>
      <c r="N7" s="67"/>
      <c r="O7" s="67"/>
      <c r="P7" s="67"/>
      <c r="Q7" s="68"/>
    </row>
    <row r="8" spans="2:17" ht="18.75" customHeight="1" x14ac:dyDescent="0.25"/>
    <row r="10" spans="2:17" x14ac:dyDescent="0.25">
      <c r="B10" s="10" t="s">
        <v>44</v>
      </c>
      <c r="C10" s="1"/>
      <c r="D10" s="1"/>
      <c r="E10" s="1"/>
      <c r="F10" s="1"/>
      <c r="G10" s="1"/>
      <c r="K10" s="1"/>
      <c r="L10" s="1"/>
    </row>
    <row r="11" spans="2:17" x14ac:dyDescent="0.25">
      <c r="B11" s="87" t="s">
        <v>45</v>
      </c>
      <c r="C11" s="88"/>
      <c r="D11" s="88"/>
    </row>
    <row r="12" spans="2:17" x14ac:dyDescent="0.25">
      <c r="B12" s="42"/>
      <c r="C12" s="42" t="s">
        <v>47</v>
      </c>
      <c r="D12" s="42" t="s">
        <v>48</v>
      </c>
    </row>
    <row r="13" spans="2:17" x14ac:dyDescent="0.25">
      <c r="B13" s="5" t="s">
        <v>49</v>
      </c>
      <c r="C13" s="8">
        <v>8585359</v>
      </c>
      <c r="D13" s="8">
        <v>0</v>
      </c>
    </row>
    <row r="14" spans="2:17" x14ac:dyDescent="0.25">
      <c r="B14" s="44" t="s">
        <v>50</v>
      </c>
      <c r="C14" s="9">
        <f>C13/C13*100</f>
        <v>100</v>
      </c>
      <c r="D14" s="9">
        <f>D13/C13*100</f>
        <v>0</v>
      </c>
    </row>
    <row r="15" spans="2:17" x14ac:dyDescent="0.25">
      <c r="B15" s="1"/>
      <c r="C15" s="1"/>
      <c r="D15" s="1"/>
      <c r="G15" s="1"/>
      <c r="K15" s="1"/>
      <c r="L15" s="1"/>
    </row>
    <row r="16" spans="2:17" x14ac:dyDescent="0.25">
      <c r="B16" s="87" t="s">
        <v>81</v>
      </c>
      <c r="C16" s="88"/>
      <c r="D16" s="88"/>
      <c r="G16" s="1"/>
      <c r="K16" s="1"/>
      <c r="L16" s="1"/>
    </row>
    <row r="17" spans="2:4" x14ac:dyDescent="0.25">
      <c r="B17" s="3"/>
      <c r="C17" s="42" t="s">
        <v>47</v>
      </c>
      <c r="D17" s="42" t="s">
        <v>48</v>
      </c>
    </row>
    <row r="18" spans="2:4" x14ac:dyDescent="0.25">
      <c r="B18" s="5" t="s">
        <v>49</v>
      </c>
      <c r="C18" s="8">
        <v>812552.43599999999</v>
      </c>
      <c r="D18" s="8">
        <v>453105.56399999995</v>
      </c>
    </row>
    <row r="19" spans="2:4" x14ac:dyDescent="0.25">
      <c r="B19" s="44" t="s">
        <v>50</v>
      </c>
      <c r="C19" s="6">
        <f>(C18/(C18+D18))*100</f>
        <v>64.2</v>
      </c>
      <c r="D19" s="6">
        <f>(D18/(C18+D18))*100</f>
        <v>35.799999999999997</v>
      </c>
    </row>
    <row r="21" spans="2:4" x14ac:dyDescent="0.25">
      <c r="B21" s="87" t="s">
        <v>46</v>
      </c>
      <c r="C21" s="88"/>
      <c r="D21" s="88"/>
    </row>
    <row r="22" spans="2:4" x14ac:dyDescent="0.25">
      <c r="B22" s="42"/>
      <c r="C22" s="42" t="s">
        <v>47</v>
      </c>
      <c r="D22" s="42" t="s">
        <v>48</v>
      </c>
    </row>
    <row r="23" spans="2:4" x14ac:dyDescent="0.25">
      <c r="B23" s="5" t="s">
        <v>49</v>
      </c>
      <c r="C23" s="8">
        <v>9397911.4360000007</v>
      </c>
      <c r="D23" s="8">
        <v>453105.56399999995</v>
      </c>
    </row>
    <row r="24" spans="2:4" x14ac:dyDescent="0.25">
      <c r="B24" s="44" t="s">
        <v>50</v>
      </c>
      <c r="C24" s="7">
        <f>(C23/(C23+D23))*100</f>
        <v>95.400418413652119</v>
      </c>
      <c r="D24" s="7">
        <f>(D23/(C23+D23))*100</f>
        <v>4.5995815863478864</v>
      </c>
    </row>
    <row r="25" spans="2:4" x14ac:dyDescent="0.25">
      <c r="B25" s="1" t="s">
        <v>51</v>
      </c>
    </row>
    <row r="27" spans="2:4" x14ac:dyDescent="0.25">
      <c r="B27" s="1" t="s">
        <v>82</v>
      </c>
    </row>
  </sheetData>
  <mergeCells count="9">
    <mergeCell ref="B2:Q2"/>
    <mergeCell ref="B3:Q3"/>
    <mergeCell ref="B11:D11"/>
    <mergeCell ref="B16:D16"/>
    <mergeCell ref="B21:D21"/>
    <mergeCell ref="B6:Q6"/>
    <mergeCell ref="B7:Q7"/>
    <mergeCell ref="B4:Q4"/>
    <mergeCell ref="B5:Q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1"/>
  <sheetViews>
    <sheetView workbookViewId="0"/>
  </sheetViews>
  <sheetFormatPr defaultRowHeight="15" x14ac:dyDescent="0.25"/>
  <cols>
    <col min="2" max="2" width="49.42578125" customWidth="1"/>
    <col min="3" max="3" width="9.140625" customWidth="1"/>
  </cols>
  <sheetData>
    <row r="2" spans="2:18" x14ac:dyDescent="0.25">
      <c r="B2" s="72" t="s">
        <v>1</v>
      </c>
      <c r="C2" s="73"/>
      <c r="D2" s="73"/>
      <c r="E2" s="73"/>
      <c r="F2" s="73"/>
      <c r="G2" s="73"/>
      <c r="H2" s="73"/>
      <c r="I2" s="73"/>
      <c r="J2" s="73"/>
      <c r="K2" s="73"/>
      <c r="L2" s="73"/>
      <c r="M2" s="73"/>
      <c r="N2" s="73"/>
      <c r="O2" s="73"/>
      <c r="P2" s="73"/>
      <c r="Q2" s="74"/>
    </row>
    <row r="3" spans="2:18" x14ac:dyDescent="0.25">
      <c r="B3" s="75" t="s">
        <v>5</v>
      </c>
      <c r="C3" s="76"/>
      <c r="D3" s="76"/>
      <c r="E3" s="76"/>
      <c r="F3" s="76"/>
      <c r="G3" s="76"/>
      <c r="H3" s="76"/>
      <c r="I3" s="76"/>
      <c r="J3" s="76"/>
      <c r="K3" s="76"/>
      <c r="L3" s="76"/>
      <c r="M3" s="76"/>
      <c r="N3" s="76"/>
      <c r="O3" s="76"/>
      <c r="P3" s="76"/>
      <c r="Q3" s="77"/>
    </row>
    <row r="4" spans="2:18" x14ac:dyDescent="0.25">
      <c r="B4" s="69" t="s">
        <v>0</v>
      </c>
      <c r="C4" s="70"/>
      <c r="D4" s="70"/>
      <c r="E4" s="70"/>
      <c r="F4" s="70"/>
      <c r="G4" s="70"/>
      <c r="H4" s="70"/>
      <c r="I4" s="70"/>
      <c r="J4" s="70"/>
      <c r="K4" s="70"/>
      <c r="L4" s="70"/>
      <c r="M4" s="70"/>
      <c r="N4" s="70"/>
      <c r="O4" s="70"/>
      <c r="P4" s="70"/>
      <c r="Q4" s="71"/>
    </row>
    <row r="5" spans="2:18" ht="36" customHeight="1" x14ac:dyDescent="0.25">
      <c r="B5" s="75" t="s">
        <v>104</v>
      </c>
      <c r="C5" s="94"/>
      <c r="D5" s="94"/>
      <c r="E5" s="94"/>
      <c r="F5" s="94"/>
      <c r="G5" s="94"/>
      <c r="H5" s="94"/>
      <c r="I5" s="94"/>
      <c r="J5" s="94"/>
      <c r="K5" s="94"/>
      <c r="L5" s="94"/>
      <c r="M5" s="94"/>
      <c r="N5" s="94"/>
      <c r="O5" s="94"/>
      <c r="P5" s="94"/>
      <c r="Q5" s="95"/>
    </row>
    <row r="6" spans="2:18" x14ac:dyDescent="0.25">
      <c r="B6" s="69" t="s">
        <v>101</v>
      </c>
      <c r="C6" s="70"/>
      <c r="D6" s="70"/>
      <c r="E6" s="70"/>
      <c r="F6" s="70"/>
      <c r="G6" s="70"/>
      <c r="H6" s="70"/>
      <c r="I6" s="70"/>
      <c r="J6" s="70"/>
      <c r="K6" s="70"/>
      <c r="L6" s="70"/>
      <c r="M6" s="70"/>
      <c r="N6" s="70"/>
      <c r="O6" s="70"/>
      <c r="P6" s="70"/>
      <c r="Q6" s="71"/>
    </row>
    <row r="7" spans="2:18" x14ac:dyDescent="0.25">
      <c r="B7" s="66" t="s">
        <v>5</v>
      </c>
      <c r="C7" s="67"/>
      <c r="D7" s="67"/>
      <c r="E7" s="67"/>
      <c r="F7" s="67"/>
      <c r="G7" s="67"/>
      <c r="H7" s="67"/>
      <c r="I7" s="67"/>
      <c r="J7" s="67"/>
      <c r="K7" s="67"/>
      <c r="L7" s="67"/>
      <c r="M7" s="67"/>
      <c r="N7" s="67"/>
      <c r="O7" s="67"/>
      <c r="P7" s="67"/>
      <c r="Q7" s="68"/>
    </row>
    <row r="10" spans="2:18" x14ac:dyDescent="0.25">
      <c r="B10" s="10" t="s">
        <v>52</v>
      </c>
      <c r="C10" s="13"/>
      <c r="D10" s="13"/>
    </row>
    <row r="11" spans="2:18" ht="25.5" x14ac:dyDescent="0.25">
      <c r="B11" s="11"/>
      <c r="C11" s="45" t="s">
        <v>64</v>
      </c>
      <c r="D11" s="45" t="s">
        <v>65</v>
      </c>
    </row>
    <row r="12" spans="2:18" x14ac:dyDescent="0.25">
      <c r="B12" s="46" t="s">
        <v>53</v>
      </c>
      <c r="C12" s="14">
        <v>3311</v>
      </c>
      <c r="D12" s="14">
        <v>3311</v>
      </c>
    </row>
    <row r="13" spans="2:18" x14ac:dyDescent="0.25">
      <c r="B13" s="47" t="s">
        <v>54</v>
      </c>
      <c r="C13" s="15">
        <v>3302</v>
      </c>
      <c r="D13" s="15">
        <v>3235</v>
      </c>
    </row>
    <row r="14" spans="2:18" x14ac:dyDescent="0.25">
      <c r="B14" s="48" t="s">
        <v>55</v>
      </c>
      <c r="C14" s="16">
        <v>99.7</v>
      </c>
      <c r="D14" s="16">
        <v>97.7</v>
      </c>
    </row>
    <row r="15" spans="2:18" x14ac:dyDescent="0.25">
      <c r="B15" s="12" t="s">
        <v>56</v>
      </c>
      <c r="C15" s="17"/>
      <c r="D15" s="18"/>
      <c r="R15" s="10"/>
    </row>
    <row r="16" spans="2:18" x14ac:dyDescent="0.25">
      <c r="B16" s="1"/>
      <c r="C16" s="1"/>
      <c r="D16" s="1"/>
    </row>
    <row r="17" spans="2:4" x14ac:dyDescent="0.25">
      <c r="B17" s="10" t="s">
        <v>57</v>
      </c>
      <c r="C17" s="13"/>
      <c r="D17" s="13"/>
    </row>
    <row r="18" spans="2:4" ht="38.25" x14ac:dyDescent="0.25">
      <c r="B18" s="11"/>
      <c r="C18" s="45" t="s">
        <v>66</v>
      </c>
      <c r="D18" s="45" t="s">
        <v>65</v>
      </c>
    </row>
    <row r="19" spans="2:4" x14ac:dyDescent="0.25">
      <c r="B19" s="46" t="s">
        <v>53</v>
      </c>
      <c r="C19" s="19">
        <v>7426</v>
      </c>
      <c r="D19" s="19">
        <v>7426</v>
      </c>
    </row>
    <row r="20" spans="2:4" x14ac:dyDescent="0.25">
      <c r="B20" s="47" t="s">
        <v>58</v>
      </c>
      <c r="C20" s="19">
        <v>3626</v>
      </c>
      <c r="D20" s="20">
        <v>0</v>
      </c>
    </row>
    <row r="21" spans="2:4" x14ac:dyDescent="0.25">
      <c r="B21" s="5" t="s">
        <v>59</v>
      </c>
      <c r="C21" s="4">
        <v>4</v>
      </c>
      <c r="D21" s="4">
        <v>4</v>
      </c>
    </row>
    <row r="22" spans="2:4" x14ac:dyDescent="0.25">
      <c r="B22" s="48" t="s">
        <v>60</v>
      </c>
      <c r="C22" s="16">
        <v>48.8</v>
      </c>
      <c r="D22" s="16">
        <v>100</v>
      </c>
    </row>
    <row r="23" spans="2:4" x14ac:dyDescent="0.25">
      <c r="B23" s="12" t="s">
        <v>61</v>
      </c>
      <c r="C23" s="17"/>
      <c r="D23" s="18"/>
    </row>
    <row r="24" spans="2:4" x14ac:dyDescent="0.25">
      <c r="B24" s="12"/>
      <c r="C24" s="17"/>
      <c r="D24" s="18"/>
    </row>
    <row r="25" spans="2:4" x14ac:dyDescent="0.25">
      <c r="B25" s="10" t="s">
        <v>62</v>
      </c>
      <c r="C25" s="13"/>
      <c r="D25" s="13"/>
    </row>
    <row r="26" spans="2:4" ht="38.25" x14ac:dyDescent="0.25">
      <c r="B26" s="11"/>
      <c r="C26" s="45" t="s">
        <v>66</v>
      </c>
      <c r="D26" s="45" t="s">
        <v>65</v>
      </c>
    </row>
    <row r="27" spans="2:4" x14ac:dyDescent="0.25">
      <c r="B27" s="46" t="s">
        <v>53</v>
      </c>
      <c r="C27" s="19">
        <v>15096</v>
      </c>
      <c r="D27" s="19">
        <v>15096</v>
      </c>
    </row>
    <row r="28" spans="2:4" x14ac:dyDescent="0.25">
      <c r="B28" s="47" t="s">
        <v>58</v>
      </c>
      <c r="C28" s="19">
        <v>4795</v>
      </c>
      <c r="D28" s="20">
        <v>0</v>
      </c>
    </row>
    <row r="29" spans="2:4" x14ac:dyDescent="0.25">
      <c r="B29" s="5" t="s">
        <v>59</v>
      </c>
      <c r="C29" s="4">
        <v>3</v>
      </c>
      <c r="D29" s="4">
        <v>4</v>
      </c>
    </row>
    <row r="30" spans="2:4" x14ac:dyDescent="0.25">
      <c r="B30" s="48" t="s">
        <v>60</v>
      </c>
      <c r="C30" s="16">
        <v>31.8</v>
      </c>
      <c r="D30" s="16">
        <v>100</v>
      </c>
    </row>
    <row r="31" spans="2:4" x14ac:dyDescent="0.25">
      <c r="B31" s="12" t="s">
        <v>63</v>
      </c>
      <c r="C31" s="17"/>
      <c r="D31" s="18"/>
    </row>
  </sheetData>
  <mergeCells count="6">
    <mergeCell ref="B6:Q6"/>
    <mergeCell ref="B7:Q7"/>
    <mergeCell ref="B4:Q4"/>
    <mergeCell ref="B5:Q5"/>
    <mergeCell ref="B2:Q2"/>
    <mergeCell ref="B3:Q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6"/>
  <sheetViews>
    <sheetView workbookViewId="0"/>
  </sheetViews>
  <sheetFormatPr defaultRowHeight="15" x14ac:dyDescent="0.25"/>
  <cols>
    <col min="2" max="2" width="5.42578125" customWidth="1"/>
    <col min="3" max="3" width="21.5703125" bestFit="1" customWidth="1"/>
    <col min="4" max="4" width="8.5703125" bestFit="1" customWidth="1"/>
    <col min="5" max="5" width="13.42578125" bestFit="1" customWidth="1"/>
    <col min="6" max="6" width="6.140625" customWidth="1"/>
  </cols>
  <sheetData>
    <row r="2" spans="2:6" x14ac:dyDescent="0.25">
      <c r="B2" s="72" t="s">
        <v>1</v>
      </c>
      <c r="C2" s="73"/>
      <c r="D2" s="73"/>
      <c r="E2" s="73"/>
      <c r="F2" s="74"/>
    </row>
    <row r="3" spans="2:6" x14ac:dyDescent="0.25">
      <c r="B3" s="75" t="s">
        <v>10</v>
      </c>
      <c r="C3" s="76"/>
      <c r="D3" s="76"/>
      <c r="E3" s="76"/>
      <c r="F3" s="77"/>
    </row>
    <row r="4" spans="2:6" x14ac:dyDescent="0.25">
      <c r="B4" s="69" t="s">
        <v>0</v>
      </c>
      <c r="C4" s="70"/>
      <c r="D4" s="70"/>
      <c r="E4" s="70"/>
      <c r="F4" s="71"/>
    </row>
    <row r="5" spans="2:6" x14ac:dyDescent="0.25">
      <c r="B5" s="66" t="s">
        <v>102</v>
      </c>
      <c r="C5" s="79"/>
      <c r="D5" s="79"/>
      <c r="E5" s="79"/>
      <c r="F5" s="80"/>
    </row>
    <row r="8" spans="2:6" x14ac:dyDescent="0.25">
      <c r="B8" s="10" t="s">
        <v>107</v>
      </c>
      <c r="C8" s="1"/>
      <c r="D8" s="1"/>
      <c r="E8" s="1"/>
    </row>
    <row r="9" spans="2:6" x14ac:dyDescent="0.25">
      <c r="B9" s="42" t="s">
        <v>20</v>
      </c>
      <c r="C9" s="42" t="s">
        <v>67</v>
      </c>
      <c r="D9" s="42" t="s">
        <v>68</v>
      </c>
      <c r="E9" s="42" t="s">
        <v>69</v>
      </c>
    </row>
    <row r="10" spans="2:6" x14ac:dyDescent="0.25">
      <c r="B10" s="43">
        <v>2013</v>
      </c>
      <c r="C10" s="8">
        <v>24</v>
      </c>
      <c r="D10" s="8">
        <v>583</v>
      </c>
      <c r="E10" s="8">
        <v>247520</v>
      </c>
    </row>
    <row r="11" spans="2:6" x14ac:dyDescent="0.25">
      <c r="B11" s="43">
        <v>2014</v>
      </c>
      <c r="C11" s="8">
        <v>23</v>
      </c>
      <c r="D11" s="8">
        <v>415</v>
      </c>
      <c r="E11" s="8">
        <v>129495</v>
      </c>
    </row>
    <row r="12" spans="2:6" x14ac:dyDescent="0.25">
      <c r="B12" s="43">
        <v>2015</v>
      </c>
      <c r="C12" s="8">
        <v>28</v>
      </c>
      <c r="D12" s="8">
        <v>431</v>
      </c>
      <c r="E12" s="8">
        <v>21993</v>
      </c>
    </row>
    <row r="13" spans="2:6" x14ac:dyDescent="0.25">
      <c r="B13" s="43">
        <v>2016</v>
      </c>
      <c r="C13" s="8">
        <v>41</v>
      </c>
      <c r="D13" s="8">
        <v>398</v>
      </c>
      <c r="E13" s="8">
        <v>61893</v>
      </c>
    </row>
    <row r="14" spans="2:6" x14ac:dyDescent="0.25">
      <c r="B14" s="43">
        <v>2017</v>
      </c>
      <c r="C14" s="8">
        <v>59</v>
      </c>
      <c r="D14" s="8">
        <v>1029</v>
      </c>
      <c r="E14" s="8">
        <v>114945</v>
      </c>
    </row>
    <row r="15" spans="2:6" x14ac:dyDescent="0.25">
      <c r="B15" s="43">
        <v>2018</v>
      </c>
      <c r="C15" s="8">
        <v>29</v>
      </c>
      <c r="D15" s="8">
        <v>648</v>
      </c>
      <c r="E15" s="8">
        <v>34181</v>
      </c>
    </row>
    <row r="16" spans="2:6" x14ac:dyDescent="0.25">
      <c r="B16" s="2" t="s">
        <v>70</v>
      </c>
      <c r="C16" s="2"/>
      <c r="D16" s="2"/>
      <c r="E16" s="2"/>
    </row>
  </sheetData>
  <mergeCells count="4">
    <mergeCell ref="B3:F3"/>
    <mergeCell ref="B4:F4"/>
    <mergeCell ref="B5:F5"/>
    <mergeCell ref="B2:F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22"/>
  <sheetViews>
    <sheetView workbookViewId="0"/>
  </sheetViews>
  <sheetFormatPr defaultRowHeight="15" x14ac:dyDescent="0.25"/>
  <cols>
    <col min="2" max="2" width="6.28515625" customWidth="1"/>
    <col min="3" max="3" width="7.85546875" customWidth="1"/>
    <col min="4" max="4" width="9.7109375" bestFit="1" customWidth="1"/>
    <col min="5" max="5" width="12.140625" bestFit="1" customWidth="1"/>
    <col min="6" max="6" width="13.5703125" customWidth="1"/>
    <col min="7" max="7" width="17.5703125" customWidth="1"/>
  </cols>
  <sheetData>
    <row r="2" spans="2:17" x14ac:dyDescent="0.25">
      <c r="B2" s="72" t="s">
        <v>1</v>
      </c>
      <c r="C2" s="73"/>
      <c r="D2" s="73"/>
      <c r="E2" s="73"/>
      <c r="F2" s="73"/>
      <c r="G2" s="73"/>
      <c r="H2" s="73"/>
      <c r="I2" s="73"/>
      <c r="J2" s="73"/>
      <c r="K2" s="73"/>
      <c r="L2" s="73"/>
      <c r="M2" s="73"/>
      <c r="N2" s="73"/>
      <c r="O2" s="73"/>
      <c r="P2" s="73"/>
      <c r="Q2" s="74"/>
    </row>
    <row r="3" spans="2:17" x14ac:dyDescent="0.25">
      <c r="B3" s="75" t="s">
        <v>109</v>
      </c>
      <c r="C3" s="76"/>
      <c r="D3" s="76"/>
      <c r="E3" s="76"/>
      <c r="F3" s="76"/>
      <c r="G3" s="76"/>
      <c r="H3" s="76"/>
      <c r="I3" s="76"/>
      <c r="J3" s="76"/>
      <c r="K3" s="76"/>
      <c r="L3" s="76"/>
      <c r="M3" s="76"/>
      <c r="N3" s="76"/>
      <c r="O3" s="76"/>
      <c r="P3" s="76"/>
      <c r="Q3" s="77"/>
    </row>
    <row r="4" spans="2:17" x14ac:dyDescent="0.25">
      <c r="B4" s="69" t="s">
        <v>0</v>
      </c>
      <c r="C4" s="70"/>
      <c r="D4" s="70"/>
      <c r="E4" s="70"/>
      <c r="F4" s="70"/>
      <c r="G4" s="70"/>
      <c r="H4" s="70"/>
      <c r="I4" s="70"/>
      <c r="J4" s="70"/>
      <c r="K4" s="70"/>
      <c r="L4" s="70"/>
      <c r="M4" s="70"/>
      <c r="N4" s="70"/>
      <c r="O4" s="70"/>
      <c r="P4" s="70"/>
      <c r="Q4" s="71"/>
    </row>
    <row r="5" spans="2:17" x14ac:dyDescent="0.25">
      <c r="B5" s="75" t="s">
        <v>108</v>
      </c>
      <c r="C5" s="94"/>
      <c r="D5" s="94"/>
      <c r="E5" s="94"/>
      <c r="F5" s="94"/>
      <c r="G5" s="94"/>
      <c r="H5" s="94"/>
      <c r="I5" s="94"/>
      <c r="J5" s="94"/>
      <c r="K5" s="94"/>
      <c r="L5" s="94"/>
      <c r="M5" s="94"/>
      <c r="N5" s="94"/>
      <c r="O5" s="94"/>
      <c r="P5" s="94"/>
      <c r="Q5" s="95"/>
    </row>
    <row r="6" spans="2:17" x14ac:dyDescent="0.25">
      <c r="B6" s="69" t="s">
        <v>101</v>
      </c>
      <c r="C6" s="70"/>
      <c r="D6" s="70"/>
      <c r="E6" s="70"/>
      <c r="F6" s="70"/>
      <c r="G6" s="70"/>
      <c r="H6" s="70"/>
      <c r="I6" s="70"/>
      <c r="J6" s="70"/>
      <c r="K6" s="70"/>
      <c r="L6" s="70"/>
      <c r="M6" s="70"/>
      <c r="N6" s="70"/>
      <c r="O6" s="70"/>
      <c r="P6" s="70"/>
      <c r="Q6" s="71"/>
    </row>
    <row r="7" spans="2:17" x14ac:dyDescent="0.25">
      <c r="B7" s="66" t="s">
        <v>6</v>
      </c>
      <c r="C7" s="67"/>
      <c r="D7" s="67"/>
      <c r="E7" s="67"/>
      <c r="F7" s="67"/>
      <c r="G7" s="67"/>
      <c r="H7" s="67"/>
      <c r="I7" s="67"/>
      <c r="J7" s="67"/>
      <c r="K7" s="67"/>
      <c r="L7" s="67"/>
      <c r="M7" s="67"/>
      <c r="N7" s="67"/>
      <c r="O7" s="67"/>
      <c r="P7" s="67"/>
      <c r="Q7" s="68"/>
    </row>
    <row r="10" spans="2:17" x14ac:dyDescent="0.25">
      <c r="B10" s="10" t="s">
        <v>100</v>
      </c>
    </row>
    <row r="11" spans="2:17" x14ac:dyDescent="0.25">
      <c r="B11" s="1" t="s">
        <v>97</v>
      </c>
    </row>
    <row r="12" spans="2:17" ht="25.5" x14ac:dyDescent="0.25">
      <c r="B12" s="50" t="s">
        <v>20</v>
      </c>
      <c r="C12" s="50" t="s">
        <v>83</v>
      </c>
      <c r="D12" s="50" t="s">
        <v>84</v>
      </c>
      <c r="E12" s="50" t="s">
        <v>85</v>
      </c>
      <c r="F12" s="50" t="s">
        <v>89</v>
      </c>
      <c r="G12" s="50" t="s">
        <v>92</v>
      </c>
      <c r="H12" s="50" t="s">
        <v>93</v>
      </c>
    </row>
    <row r="13" spans="2:17" x14ac:dyDescent="0.25">
      <c r="B13" s="51">
        <v>2015</v>
      </c>
      <c r="C13" s="32" t="s">
        <v>88</v>
      </c>
      <c r="D13" s="32">
        <v>5.7796571077112322</v>
      </c>
      <c r="E13" s="32">
        <v>2.357278747693258</v>
      </c>
      <c r="F13" s="33">
        <v>22.377992633517497</v>
      </c>
      <c r="G13" s="32">
        <v>2.2202909100036394</v>
      </c>
      <c r="H13" s="32">
        <v>0.14021823273527723</v>
      </c>
    </row>
    <row r="14" spans="2:17" x14ac:dyDescent="0.25">
      <c r="B14" s="22">
        <v>2010</v>
      </c>
      <c r="C14" s="34" t="s">
        <v>88</v>
      </c>
      <c r="D14" s="34">
        <v>7.0437820878494009</v>
      </c>
      <c r="E14" s="34">
        <v>2.6232317753148182</v>
      </c>
      <c r="F14" s="35">
        <v>28.219739903358587</v>
      </c>
      <c r="G14" s="34">
        <v>3.4462860479991102</v>
      </c>
      <c r="H14" s="34">
        <v>0.10798363252537359</v>
      </c>
    </row>
    <row r="15" spans="2:17" x14ac:dyDescent="0.25">
      <c r="B15" s="52">
        <v>2005</v>
      </c>
      <c r="C15" s="36" t="s">
        <v>88</v>
      </c>
      <c r="D15" s="36">
        <v>9.0863926439305569</v>
      </c>
      <c r="E15" s="36">
        <v>2.9212865857016417</v>
      </c>
      <c r="F15" s="37">
        <v>28.337850178218989</v>
      </c>
      <c r="G15" s="36">
        <v>3.1610117796966288</v>
      </c>
      <c r="H15" s="36">
        <v>8.2654112007721978E-2</v>
      </c>
    </row>
    <row r="16" spans="2:17" x14ac:dyDescent="0.25">
      <c r="B16" s="2" t="s">
        <v>86</v>
      </c>
    </row>
    <row r="18" spans="2:2" x14ac:dyDescent="0.25">
      <c r="B18" s="38" t="s">
        <v>87</v>
      </c>
    </row>
    <row r="19" spans="2:2" x14ac:dyDescent="0.25">
      <c r="B19" s="38" t="s">
        <v>95</v>
      </c>
    </row>
    <row r="20" spans="2:2" x14ac:dyDescent="0.25">
      <c r="B20" s="38" t="s">
        <v>90</v>
      </c>
    </row>
    <row r="21" spans="2:2" x14ac:dyDescent="0.25">
      <c r="B21" s="38" t="s">
        <v>91</v>
      </c>
    </row>
    <row r="22" spans="2:2" x14ac:dyDescent="0.25">
      <c r="B22" s="38" t="s">
        <v>94</v>
      </c>
    </row>
  </sheetData>
  <mergeCells count="6">
    <mergeCell ref="B6:Q6"/>
    <mergeCell ref="B7:Q7"/>
    <mergeCell ref="B4:Q4"/>
    <mergeCell ref="B5:Q5"/>
    <mergeCell ref="B2:Q2"/>
    <mergeCell ref="B3:Q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2"/>
  <sheetViews>
    <sheetView workbookViewId="0"/>
  </sheetViews>
  <sheetFormatPr defaultRowHeight="15" x14ac:dyDescent="0.25"/>
  <cols>
    <col min="2" max="2" width="8.140625" customWidth="1"/>
    <col min="3" max="3" width="17.85546875" bestFit="1" customWidth="1"/>
  </cols>
  <sheetData>
    <row r="2" spans="2:12" x14ac:dyDescent="0.25">
      <c r="B2" s="72" t="s">
        <v>1</v>
      </c>
      <c r="C2" s="73"/>
      <c r="D2" s="73"/>
      <c r="E2" s="73"/>
      <c r="F2" s="73"/>
      <c r="G2" s="73"/>
      <c r="H2" s="73"/>
      <c r="I2" s="73"/>
      <c r="J2" s="73"/>
      <c r="K2" s="73"/>
      <c r="L2" s="74"/>
    </row>
    <row r="3" spans="2:12" ht="15" customHeight="1" x14ac:dyDescent="0.25">
      <c r="B3" s="75" t="s">
        <v>7</v>
      </c>
      <c r="C3" s="76"/>
      <c r="D3" s="76"/>
      <c r="E3" s="76"/>
      <c r="F3" s="76"/>
      <c r="G3" s="76"/>
      <c r="H3" s="76"/>
      <c r="I3" s="76"/>
      <c r="J3" s="76"/>
      <c r="K3" s="76"/>
      <c r="L3" s="77"/>
    </row>
    <row r="4" spans="2:12" x14ac:dyDescent="0.25">
      <c r="B4" s="69" t="s">
        <v>0</v>
      </c>
      <c r="C4" s="70"/>
      <c r="D4" s="70"/>
      <c r="E4" s="70"/>
      <c r="F4" s="70"/>
      <c r="G4" s="70"/>
      <c r="H4" s="70"/>
      <c r="I4" s="70"/>
      <c r="J4" s="70"/>
      <c r="K4" s="70"/>
      <c r="L4" s="71"/>
    </row>
    <row r="5" spans="2:12" x14ac:dyDescent="0.25">
      <c r="B5" s="75" t="s">
        <v>14</v>
      </c>
      <c r="C5" s="94"/>
      <c r="D5" s="94"/>
      <c r="E5" s="94"/>
      <c r="F5" s="94"/>
      <c r="G5" s="94"/>
      <c r="H5" s="94"/>
      <c r="I5" s="94"/>
      <c r="J5" s="94"/>
      <c r="K5" s="94"/>
      <c r="L5" s="95"/>
    </row>
    <row r="6" spans="2:12" x14ac:dyDescent="0.25">
      <c r="B6" s="69" t="s">
        <v>110</v>
      </c>
      <c r="C6" s="70"/>
      <c r="D6" s="70"/>
      <c r="E6" s="70"/>
      <c r="F6" s="70"/>
      <c r="G6" s="70"/>
      <c r="H6" s="70"/>
      <c r="I6" s="70"/>
      <c r="J6" s="70"/>
      <c r="K6" s="70"/>
      <c r="L6" s="71"/>
    </row>
    <row r="7" spans="2:12" x14ac:dyDescent="0.25">
      <c r="B7" s="66" t="s">
        <v>7</v>
      </c>
      <c r="C7" s="67"/>
      <c r="D7" s="67"/>
      <c r="E7" s="67"/>
      <c r="F7" s="67"/>
      <c r="G7" s="67"/>
      <c r="H7" s="67"/>
      <c r="I7" s="67"/>
      <c r="J7" s="67"/>
      <c r="K7" s="67"/>
      <c r="L7" s="68"/>
    </row>
    <row r="10" spans="2:12" x14ac:dyDescent="0.25">
      <c r="B10" s="10" t="s">
        <v>80</v>
      </c>
      <c r="C10" s="26"/>
    </row>
    <row r="11" spans="2:12" x14ac:dyDescent="0.25">
      <c r="B11" s="53" t="s">
        <v>20</v>
      </c>
      <c r="C11" s="54" t="s">
        <v>78</v>
      </c>
    </row>
    <row r="12" spans="2:12" x14ac:dyDescent="0.25">
      <c r="B12" s="55">
        <v>1970</v>
      </c>
      <c r="C12" s="27">
        <v>2.0731533512501019</v>
      </c>
    </row>
    <row r="13" spans="2:12" x14ac:dyDescent="0.25">
      <c r="B13" s="55">
        <v>1975</v>
      </c>
      <c r="C13" s="27">
        <v>2.1047112957081193</v>
      </c>
    </row>
    <row r="14" spans="2:12" x14ac:dyDescent="0.25">
      <c r="B14" s="55">
        <v>1980</v>
      </c>
      <c r="C14" s="27">
        <v>2.089950321687434</v>
      </c>
    </row>
    <row r="15" spans="2:12" x14ac:dyDescent="0.25">
      <c r="B15" s="55">
        <v>1985</v>
      </c>
      <c r="C15" s="27">
        <v>1.5117273393598827</v>
      </c>
    </row>
    <row r="16" spans="2:12" x14ac:dyDescent="0.25">
      <c r="B16" s="55">
        <v>1990</v>
      </c>
      <c r="C16" s="27">
        <v>1.5132543366723674</v>
      </c>
    </row>
    <row r="17" spans="2:3" x14ac:dyDescent="0.25">
      <c r="B17" s="55">
        <v>1995</v>
      </c>
      <c r="C17" s="27">
        <v>1.3895675543611044</v>
      </c>
    </row>
    <row r="18" spans="2:3" x14ac:dyDescent="0.25">
      <c r="B18" s="55">
        <v>2000</v>
      </c>
      <c r="C18" s="27">
        <v>1.3717525857154491</v>
      </c>
    </row>
    <row r="19" spans="2:3" x14ac:dyDescent="0.25">
      <c r="B19" s="55">
        <v>2005</v>
      </c>
      <c r="C19" s="27">
        <v>1.3391766430491083</v>
      </c>
    </row>
    <row r="20" spans="2:3" x14ac:dyDescent="0.25">
      <c r="B20" s="56">
        <v>2010</v>
      </c>
      <c r="C20" s="27">
        <v>1.3692075901946412</v>
      </c>
    </row>
    <row r="21" spans="2:3" x14ac:dyDescent="0.25">
      <c r="B21" s="57">
        <v>2015</v>
      </c>
      <c r="C21" s="28">
        <v>1.2078548741754216</v>
      </c>
    </row>
    <row r="22" spans="2:3" x14ac:dyDescent="0.25">
      <c r="B22" s="29" t="s">
        <v>79</v>
      </c>
      <c r="C22" s="17"/>
    </row>
  </sheetData>
  <mergeCells count="6">
    <mergeCell ref="B6:L6"/>
    <mergeCell ref="B7:L7"/>
    <mergeCell ref="B4:L4"/>
    <mergeCell ref="B5:L5"/>
    <mergeCell ref="B2:L2"/>
    <mergeCell ref="B3:L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
  <sheetViews>
    <sheetView workbookViewId="0"/>
  </sheetViews>
  <sheetFormatPr defaultRowHeight="15" x14ac:dyDescent="0.25"/>
  <sheetData>
    <row r="1" spans="2:17" ht="21.75" customHeight="1" x14ac:dyDescent="0.25"/>
    <row r="2" spans="2:17" ht="18" customHeight="1" x14ac:dyDescent="0.25">
      <c r="B2" s="72" t="s">
        <v>1</v>
      </c>
      <c r="C2" s="73"/>
      <c r="D2" s="73"/>
      <c r="E2" s="73"/>
      <c r="F2" s="73"/>
      <c r="G2" s="73"/>
      <c r="H2" s="73"/>
      <c r="I2" s="73"/>
      <c r="J2" s="73"/>
      <c r="K2" s="73"/>
      <c r="L2" s="73"/>
      <c r="M2" s="73"/>
      <c r="N2" s="73"/>
      <c r="O2" s="73"/>
      <c r="P2" s="73"/>
      <c r="Q2" s="74"/>
    </row>
    <row r="3" spans="2:17" x14ac:dyDescent="0.25">
      <c r="B3" s="75" t="s">
        <v>8</v>
      </c>
      <c r="C3" s="76"/>
      <c r="D3" s="76"/>
      <c r="E3" s="76"/>
      <c r="F3" s="76"/>
      <c r="G3" s="76"/>
      <c r="H3" s="76"/>
      <c r="I3" s="76"/>
      <c r="J3" s="76"/>
      <c r="K3" s="76"/>
      <c r="L3" s="76"/>
      <c r="M3" s="76"/>
      <c r="N3" s="76"/>
      <c r="O3" s="76"/>
      <c r="P3" s="76"/>
      <c r="Q3" s="77"/>
    </row>
    <row r="4" spans="2:17" x14ac:dyDescent="0.25">
      <c r="B4" s="69" t="s">
        <v>0</v>
      </c>
      <c r="C4" s="70"/>
      <c r="D4" s="70"/>
      <c r="E4" s="70"/>
      <c r="F4" s="70"/>
      <c r="G4" s="70"/>
      <c r="H4" s="70"/>
      <c r="I4" s="70"/>
      <c r="J4" s="70"/>
      <c r="K4" s="70"/>
      <c r="L4" s="70"/>
      <c r="M4" s="70"/>
      <c r="N4" s="70"/>
      <c r="O4" s="70"/>
      <c r="P4" s="70"/>
      <c r="Q4" s="71"/>
    </row>
    <row r="5" spans="2:17" ht="15.75" customHeight="1" x14ac:dyDescent="0.25">
      <c r="B5" s="66" t="s">
        <v>111</v>
      </c>
      <c r="C5" s="67"/>
      <c r="D5" s="67"/>
      <c r="E5" s="67"/>
      <c r="F5" s="67"/>
      <c r="G5" s="67"/>
      <c r="H5" s="67"/>
      <c r="I5" s="67"/>
      <c r="J5" s="67"/>
      <c r="K5" s="67"/>
      <c r="L5" s="67"/>
      <c r="M5" s="67"/>
      <c r="N5" s="67"/>
      <c r="O5" s="67"/>
      <c r="P5" s="67"/>
      <c r="Q5" s="68"/>
    </row>
    <row r="8" spans="2:17" ht="35.25" customHeight="1" x14ac:dyDescent="0.3">
      <c r="B8" s="96" t="s">
        <v>119</v>
      </c>
      <c r="C8" s="96"/>
      <c r="D8" s="96"/>
      <c r="E8" s="96"/>
      <c r="F8" s="96"/>
      <c r="G8" s="96"/>
      <c r="H8" s="96"/>
      <c r="I8" s="96"/>
      <c r="J8" s="96"/>
      <c r="K8" s="96"/>
      <c r="L8" s="96"/>
      <c r="M8" s="96"/>
      <c r="N8" s="96"/>
      <c r="O8" s="96"/>
      <c r="P8" s="96"/>
      <c r="Q8" s="96"/>
    </row>
  </sheetData>
  <mergeCells count="5">
    <mergeCell ref="B5:Q5"/>
    <mergeCell ref="B4:Q4"/>
    <mergeCell ref="B2:Q2"/>
    <mergeCell ref="B3:Q3"/>
    <mergeCell ref="B8:Q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Excel" ma:contentTypeID="0x010100F03955A553BE184DB0926BB08C5F443906003B89EF547D44664494F98E0E15A51A30" ma:contentTypeVersion="4" ma:contentTypeDescription="Tom SCB-mall med projektstyrningstaggar" ma:contentTypeScope="" ma:versionID="20900d6f4c5b505db2853e642226797d">
  <xsd:schema xmlns:xsd="http://www.w3.org/2001/XMLSchema" xmlns:xs="http://www.w3.org/2001/XMLSchema" xmlns:p="http://schemas.microsoft.com/office/2006/metadata/properties" xmlns:ns2="cfe04652-2411-45a5-9547-ead3fa2f6516" xmlns:ns3="a5ed2146-2e58-4bd6-b9ae-12280f4505db" targetNamespace="http://schemas.microsoft.com/office/2006/metadata/properties" ma:root="true" ma:fieldsID="607e5dbdd14f0a59f13832a17cdc1f9d" ns2:_="" ns3:_="">
    <xsd:import namespace="cfe04652-2411-45a5-9547-ead3fa2f6516"/>
    <xsd:import namespace="a5ed2146-2e58-4bd6-b9ae-12280f4505db"/>
    <xsd:element name="properties">
      <xsd:complexType>
        <xsd:sequence>
          <xsd:element name="documentManagement">
            <xsd:complexType>
              <xsd:all>
                <xsd:element ref="ns2:f6c3a325b9784e359ba44fe0f9d233e9" minOccurs="0"/>
                <xsd:element ref="ns2:TaxCatchAll" minOccurs="0"/>
                <xsd:element ref="ns2:TaxCatchAllLabel" minOccurs="0"/>
                <xsd:element ref="ns3:Nyckelord"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fe04652-2411-45a5-9547-ead3fa2f6516" elementFormDefault="qualified">
    <xsd:import namespace="http://schemas.microsoft.com/office/2006/documentManagement/types"/>
    <xsd:import namespace="http://schemas.microsoft.com/office/infopath/2007/PartnerControls"/>
    <xsd:element name="f6c3a325b9784e359ba44fe0f9d233e9" ma:index="8" ma:taxonomy="true" ma:internalName="f6c3a325b9784e359ba44fe0f9d233e9" ma:taxonomyFieldName="Projekt_x0020_taggar" ma:displayName="Projektstyrningstaggar" ma:readOnly="false" ma:default="" ma:fieldId="{f6c3a325-b978-4e35-9ba4-4fe0f9d233e9}" ma:taxonomyMulti="true" ma:sspId="fa0c339c-b324-4b3e-b58b-1c32e876e441" ma:termSetId="cf281a01-5a3c-4914-9d40-616fe4eee903" ma:anchorId="54210c23-1cc1-4312-83a0-6de4a034c712" ma:open="false" ma:isKeyword="false">
      <xsd:complexType>
        <xsd:sequence>
          <xsd:element ref="pc:Terms" minOccurs="0" maxOccurs="1"/>
        </xsd:sequence>
      </xsd:complexType>
    </xsd:element>
    <xsd:element name="TaxCatchAll" ma:index="9" nillable="true" ma:displayName="Global taxonomikolumn" ma:description="" ma:hidden="true" ma:list="{cb648351-24d0-4ebc-b9d1-42613723455d}" ma:internalName="TaxCatchAll" ma:showField="CatchAllData"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Global taxonomikolumn1" ma:description="" ma:hidden="true" ma:list="{cb648351-24d0-4ebc-b9d1-42613723455d}" ma:internalName="TaxCatchAllLabel" ma:readOnly="true" ma:showField="CatchAllDataLabel" ma:web="cfe04652-2411-45a5-9547-ead3fa2f6516">
      <xsd:complexType>
        <xsd:complexContent>
          <xsd:extension base="dms:MultiChoiceLookup">
            <xsd:sequence>
              <xsd:element name="Value" type="dms:Lookup" maxOccurs="unbounded" minOccurs="0" nillable="true"/>
            </xsd:sequence>
          </xsd:extension>
        </xsd:complexContent>
      </xsd:complexType>
    </xsd:element>
    <xsd:element name="_dlc_DocId" ma:index="13" nillable="true" ma:displayName="Dokument-ID-värde" ma:description="Värdet för dokument-ID som tilldelats till det här objektet." ma:internalName="_dlc_DocId" ma:readOnly="true">
      <xsd:simpleType>
        <xsd:restriction base="dms:Text"/>
      </xsd:simpleType>
    </xsd:element>
    <xsd:element name="_dlc_DocIdUrl" ma:index="14" nillable="true" ma:displayName="Dokument-ID" ma:description="Permanent länk till det här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5ed2146-2e58-4bd6-b9ae-12280f4505db" elementFormDefault="qualified">
    <xsd:import namespace="http://schemas.microsoft.com/office/2006/documentManagement/types"/>
    <xsd:import namespace="http://schemas.microsoft.com/office/infopath/2007/PartnerControls"/>
    <xsd:element name="Nyckelord" ma:index="12" nillable="true" ma:displayName="Nyckelord" ma:internalName="Nyckelord">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f6c3a325b9784e359ba44fe0f9d233e9 xmlns="cfe04652-2411-45a5-9547-ead3fa2f6516">
      <Terms xmlns="http://schemas.microsoft.com/office/infopath/2007/PartnerControls">
        <TermInfo xmlns="http://schemas.microsoft.com/office/infopath/2007/PartnerControls">
          <TermName xmlns="http://schemas.microsoft.com/office/infopath/2007/PartnerControls">Arbetsdokument</TermName>
          <TermId xmlns="http://schemas.microsoft.com/office/infopath/2007/PartnerControls">09e03f0b-53d4-4bb7-9a97-beb696464e0d</TermId>
        </TermInfo>
      </Terms>
    </f6c3a325b9784e359ba44fe0f9d233e9>
    <TaxCatchAll xmlns="cfe04652-2411-45a5-9547-ead3fa2f6516">
      <Value>61</Value>
    </TaxCatchAll>
    <Nyckelord xmlns="a5ed2146-2e58-4bd6-b9ae-12280f4505db">KLAR_SF</Nyckelord>
    <_dlc_DocId xmlns="cfe04652-2411-45a5-9547-ead3fa2f6516">AQQKVCEW5FYQ-1702038939-552</_dlc_DocId>
    <_dlc_DocIdUrl xmlns="cfe04652-2411-45a5-9547-ead3fa2f6516">
      <Url>http://vip/projektstyrning/P0814/_layouts/15/DocIdRedir.aspx?ID=AQQKVCEW5FYQ-1702038939-552</Url>
      <Description>AQQKVCEW5FYQ-1702038939-552</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31EFC82-B315-4AF4-9A8D-D5E988E1DFC7}"/>
</file>

<file path=customXml/itemProps2.xml><?xml version="1.0" encoding="utf-8"?>
<ds:datastoreItem xmlns:ds="http://schemas.openxmlformats.org/officeDocument/2006/customXml" ds:itemID="{42F3221D-E062-4773-9551-39611F466A32}"/>
</file>

<file path=customXml/itemProps3.xml><?xml version="1.0" encoding="utf-8"?>
<ds:datastoreItem xmlns:ds="http://schemas.openxmlformats.org/officeDocument/2006/customXml" ds:itemID="{AB3202D1-755C-4894-92ED-717DC5CF00C9}"/>
</file>

<file path=customXml/itemProps4.xml><?xml version="1.0" encoding="utf-8"?>
<ds:datastoreItem xmlns:ds="http://schemas.openxmlformats.org/officeDocument/2006/customXml" ds:itemID="{0A87C01A-ED35-4811-9027-D9630137FA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13</vt:i4>
      </vt:variant>
    </vt:vector>
  </HeadingPairs>
  <TitlesOfParts>
    <vt:vector size="13" baseType="lpstr">
      <vt:lpstr>6.1.1</vt:lpstr>
      <vt:lpstr>6.1.3 (N)</vt:lpstr>
      <vt:lpstr>6.2.1</vt:lpstr>
      <vt:lpstr>6.3.1</vt:lpstr>
      <vt:lpstr>6.3.2</vt:lpstr>
      <vt:lpstr>6.3.3 (N)</vt:lpstr>
      <vt:lpstr>6.4.1</vt:lpstr>
      <vt:lpstr>6.4.2</vt:lpstr>
      <vt:lpstr>6.5.1</vt:lpstr>
      <vt:lpstr>6.5.2</vt:lpstr>
      <vt:lpstr>6.6.3 (N)</vt:lpstr>
      <vt:lpstr>6.a.1</vt:lpstr>
      <vt:lpstr>6.b.1</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Frankl Sara S-S</dc:creator>
  <cp:lastModifiedBy>Frankl Sara S-S</cp:lastModifiedBy>
  <dcterms:created xsi:type="dcterms:W3CDTF">2019-05-03T10:59:38Z</dcterms:created>
  <dcterms:modified xsi:type="dcterms:W3CDTF">2019-09-24T14:49:31Z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0x010100F03955A553BE184DB0926BB08C5F443906003B89EF547D44664494F98E0E15A51A30</vt:lpwstr>
  </property>
  <property fmtid="{D5CDD505-2E9C-101B-9397-08002B2CF9AE}" pid="3" name="_dlc_DocIdItemGuid">
    <vt:lpwstr>50b59485-d30a-4252-8ce7-a34792b5bcc3</vt:lpwstr>
  </property>
  <property fmtid="{D5CDD505-2E9C-101B-9397-08002B2CF9AE}" pid="4" name="Projekt taggar">
    <vt:lpwstr>61;#Arbetsdokument|09e03f0b-53d4-4bb7-9a97-beb696464e0d</vt:lpwstr>
  </property>
</Properties>
</file>