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410" activeTab="0"/>
  </bookViews>
  <sheets>
    <sheet name="Contents" sheetId="1" r:id="rId1"/>
    <sheet name="Guide" sheetId="2" r:id="rId2"/>
    <sheet name="Data" sheetId="3" r:id="rId3"/>
    <sheet name="Graph 1" sheetId="4" r:id="rId4"/>
    <sheet name="Graph 2" sheetId="5" r:id="rId5"/>
    <sheet name="Graph 3" sheetId="6" r:id="rId6"/>
    <sheet name="Graph 4" sheetId="7" r:id="rId7"/>
  </sheets>
  <definedNames>
    <definedName name="id">#REF!</definedName>
    <definedName name="mm">#REF!</definedName>
    <definedName name="QEng">#REF!</definedName>
    <definedName name="QSv">#REF!</definedName>
    <definedName name="raderEng">'Data'!$1:$3</definedName>
    <definedName name="raderSv">'Data'!$4:$6</definedName>
    <definedName name="textEng">'Data'!$H$1</definedName>
    <definedName name="textSv">'Data'!$H$4</definedName>
    <definedName name="timePeriodEng">#REF!</definedName>
    <definedName name="timeperiodSv">#REF!</definedName>
    <definedName name="_xlnm.Print_Area" localSheetId="3">'Graph 1'!$A$1:$I$23</definedName>
    <definedName name="_xlnm.Print_Area" localSheetId="4">'Graph 2'!$A$1:$I$23</definedName>
    <definedName name="_xlnm.Print_Area" localSheetId="5">'Graph 3'!$A$1:$I$26</definedName>
    <definedName name="_xlnm.Print_Area" localSheetId="6">'Graph 4'!$A$1:$I$28</definedName>
    <definedName name="_xlnm.Print_Titles" localSheetId="2">'Data'!$A:$A,'Data'!$1:$3</definedName>
    <definedName name="yy">#REF!</definedName>
  </definedNames>
  <calcPr fullCalcOnLoad="1"/>
</workbook>
</file>

<file path=xl/comments3.xml><?xml version="1.0" encoding="utf-8"?>
<comments xmlns="http://schemas.openxmlformats.org/spreadsheetml/2006/main">
  <authors>
    <author>SCB</author>
    <author>scbskan</author>
  </authors>
  <commentList>
    <comment ref="L6" authorId="0">
      <text>
        <r>
          <rPr>
            <sz val="9"/>
            <rFont val="Arial"/>
            <family val="2"/>
          </rPr>
          <t>Förändringstalen bygger på kalenderkorrigerade kvartalssiffror.</t>
        </r>
        <r>
          <rPr>
            <b/>
            <i/>
            <sz val="9"/>
            <color indexed="60"/>
            <rFont val="Arial"/>
            <family val="2"/>
          </rPr>
          <t xml:space="preserve">
</t>
        </r>
      </text>
    </comment>
    <comment ref="K6" authorId="0">
      <text>
        <r>
          <rPr>
            <sz val="9"/>
            <rFont val="Arial"/>
            <family val="2"/>
          </rPr>
          <t>Förändringstalen bygger på kalenderkorrigerade och säsongrensade kvartalssiffror.</t>
        </r>
        <r>
          <rPr>
            <b/>
            <i/>
            <sz val="9"/>
            <color indexed="60"/>
            <rFont val="Arial"/>
            <family val="2"/>
          </rPr>
          <t xml:space="preserve">
</t>
        </r>
      </text>
    </comment>
    <comment ref="E6" authorId="0">
      <text>
        <r>
          <rPr>
            <sz val="9"/>
            <rFont val="Arial"/>
            <family val="2"/>
          </rPr>
          <t xml:space="preserve">Siffrorna är korrigerade för olika antal arbetsdagar i kvartalen samt för säsongmässiga variationer. </t>
        </r>
        <r>
          <rPr>
            <b/>
            <i/>
            <sz val="9"/>
            <color indexed="60"/>
            <rFont val="Arial"/>
            <family val="2"/>
          </rPr>
          <t xml:space="preserve">
</t>
        </r>
      </text>
    </comment>
    <comment ref="D6" authorId="0">
      <text>
        <r>
          <rPr>
            <sz val="9"/>
            <rFont val="Arial"/>
            <family val="2"/>
          </rPr>
          <t>Beloppen har korrigerats med hänsyn till olika antal arbetsdagar i  kvartalen.</t>
        </r>
        <r>
          <rPr>
            <b/>
            <i/>
            <sz val="9"/>
            <color indexed="60"/>
            <rFont val="Arial"/>
            <family val="2"/>
          </rPr>
          <t xml:space="preserve">
</t>
        </r>
      </text>
    </comment>
    <comment ref="Q3" authorId="1">
      <text>
        <r>
          <rPr>
            <sz val="8"/>
            <rFont val="Tahoma"/>
            <family val="2"/>
          </rPr>
          <t>Gross fixed capital formation</t>
        </r>
      </text>
    </comment>
    <comment ref="P3" authorId="1">
      <text>
        <r>
          <rPr>
            <sz val="8"/>
            <rFont val="Tahoma"/>
            <family val="2"/>
          </rPr>
          <t>Government final consumption expenditure</t>
        </r>
      </text>
    </comment>
    <comment ref="O3" authorId="1">
      <text>
        <r>
          <rPr>
            <sz val="8"/>
            <rFont val="Tahoma"/>
            <family val="2"/>
          </rPr>
          <t>Household final consumption expenditure</t>
        </r>
        <r>
          <rPr>
            <sz val="8"/>
            <rFont val="Tahoma"/>
            <family val="2"/>
          </rPr>
          <t xml:space="preserve">
</t>
        </r>
      </text>
    </comment>
    <comment ref="L3" authorId="0">
      <text>
        <r>
          <rPr>
            <sz val="9"/>
            <rFont val="Arial"/>
            <family val="2"/>
          </rPr>
          <t>Calculated from working-day adjusted figures</t>
        </r>
        <r>
          <rPr>
            <b/>
            <i/>
            <sz val="9"/>
            <color indexed="60"/>
            <rFont val="Arial"/>
            <family val="2"/>
          </rPr>
          <t xml:space="preserve">
</t>
        </r>
      </text>
    </comment>
    <comment ref="K3" authorId="0">
      <text>
        <r>
          <rPr>
            <sz val="9"/>
            <rFont val="Arial"/>
            <family val="2"/>
          </rPr>
          <t xml:space="preserve">Calculated from working-day and seasonally adjusted figures
</t>
        </r>
      </text>
    </comment>
    <comment ref="J3" authorId="1">
      <text>
        <r>
          <rPr>
            <sz val="8"/>
            <rFont val="Tahoma"/>
            <family val="2"/>
          </rPr>
          <t>Gross fixed capital formation</t>
        </r>
      </text>
    </comment>
    <comment ref="I3" authorId="1">
      <text>
        <r>
          <rPr>
            <sz val="8"/>
            <rFont val="Tahoma"/>
            <family val="2"/>
          </rPr>
          <t>Government final consumption expenditure</t>
        </r>
      </text>
    </comment>
    <comment ref="H3" authorId="1">
      <text>
        <r>
          <rPr>
            <sz val="8"/>
            <rFont val="Tahoma"/>
            <family val="2"/>
          </rPr>
          <t>Household final consumption expenditure</t>
        </r>
        <r>
          <rPr>
            <sz val="8"/>
            <rFont val="Tahoma"/>
            <family val="2"/>
          </rPr>
          <t xml:space="preserve">
</t>
        </r>
      </text>
    </comment>
    <comment ref="E3" authorId="0">
      <text>
        <r>
          <rPr>
            <sz val="9"/>
            <rFont val="Arial"/>
            <family val="2"/>
          </rPr>
          <t>Figures adjusted for different number of working days in quarters and for seasonal variations.</t>
        </r>
        <r>
          <rPr>
            <b/>
            <i/>
            <sz val="9"/>
            <color indexed="60"/>
            <rFont val="Arial"/>
            <family val="2"/>
          </rPr>
          <t xml:space="preserve">
</t>
        </r>
      </text>
    </comment>
    <comment ref="D3" authorId="0">
      <text>
        <r>
          <rPr>
            <sz val="9"/>
            <rFont val="Arial"/>
            <family val="2"/>
          </rPr>
          <t xml:space="preserve">Figures adjusted for different number of working days in quarters.
</t>
        </r>
      </text>
    </comment>
  </commentList>
</comments>
</file>

<file path=xl/sharedStrings.xml><?xml version="1.0" encoding="utf-8"?>
<sst xmlns="http://schemas.openxmlformats.org/spreadsheetml/2006/main" count="85" uniqueCount="73">
  <si>
    <t>Consumption and capital formation (1993- ). Index reference year 1993=100. Constant prices, seasonally adjusted.</t>
  </si>
  <si>
    <t>Graph 4</t>
  </si>
  <si>
    <t>Exports and imports of goods and services (1993- ). Index reference year 1993=100. Constant prices, seasonally adjusted.</t>
  </si>
  <si>
    <t>Graph 3</t>
  </si>
  <si>
    <t>Percent change same quarter, previous year (1994- ). Constant prices, working-day adjusted.</t>
  </si>
  <si>
    <t>Graph 2</t>
  </si>
  <si>
    <t>Percent change from previous quarter (1993- ). Constant prices, seasonally adjusted.</t>
  </si>
  <si>
    <t>Graph 1</t>
  </si>
  <si>
    <t>Time series</t>
  </si>
  <si>
    <t>Data</t>
  </si>
  <si>
    <t>Printing tips &amp; definitions and explanations</t>
  </si>
  <si>
    <t>Guide</t>
  </si>
  <si>
    <r>
      <t xml:space="preserve">Contents: </t>
    </r>
    <r>
      <rPr>
        <b/>
        <sz val="10"/>
        <rFont val="Arial"/>
        <family val="2"/>
      </rPr>
      <t>Gross domestic product (GDP) quarterly data 1993-</t>
    </r>
  </si>
  <si>
    <t>Graph 4 shows household and government final consumption expenditure, and gross fixed capital formation. Index year 1993=100. Constant prices, seasonally adjusted</t>
  </si>
  <si>
    <t>Graph 3 shows exports and imports of good and services. Index year 1993=100. Constant prices, seasonally adjusted</t>
  </si>
  <si>
    <t xml:space="preserve">Graphs 1 &amp; 2  show the change in volume of GDP, both as percent changes from previous quarter, and over four quarters. Change from previous quarter is based on seasonally adjusted figures. Change over four quarters is based on working-day adjusted figures. </t>
  </si>
  <si>
    <t>Definitions &amp; explanations</t>
  </si>
  <si>
    <t>If needed, you may also change other features, such as colour of curve, formatting of gridlines, etc.</t>
  </si>
  <si>
    <t>If printing of the diagram is not satisfactory, you can change settings under page setup to suit your printer.</t>
  </si>
  <si>
    <t>Default settings for page setup of all tabs with diagrams enlarge print to 120%, and contents are centred vertically and horizontally.</t>
  </si>
  <si>
    <t>Printing tips</t>
  </si>
  <si>
    <t>BNP</t>
  </si>
  <si>
    <t>Fasta bruttoinvesteringar</t>
  </si>
  <si>
    <t>Offentliga konsumtionsutgifter</t>
  </si>
  <si>
    <t>Hushållens konsumtionsutgifter</t>
  </si>
  <si>
    <t>Import</t>
  </si>
  <si>
    <t>Export</t>
  </si>
  <si>
    <t>motsvarande kvartal, före- gående år, %</t>
  </si>
  <si>
    <t>föregående kvartal, %</t>
  </si>
  <si>
    <t>Fasta bruttoinvest.</t>
  </si>
  <si>
    <t>Offentliga kons. utgifter</t>
  </si>
  <si>
    <t>Hushållens kons. utgifter</t>
  </si>
  <si>
    <t xml:space="preserve">Säsong- rensade, miljoner kr. </t>
  </si>
  <si>
    <t>Kalender- korrigerade, miljoner kr</t>
  </si>
  <si>
    <t>Kvartal</t>
  </si>
  <si>
    <t>År</t>
  </si>
  <si>
    <t>År 1993=100</t>
  </si>
  <si>
    <t>BNP förändring från…</t>
  </si>
  <si>
    <t>Fasta priser, säsongrensade. Miljoner kr</t>
  </si>
  <si>
    <t>BNP Fasta priser</t>
  </si>
  <si>
    <t>Data t.o.m fjärde kvartalet 2023</t>
  </si>
  <si>
    <t>Bruttonationalprodukten (BNP) kvartal</t>
  </si>
  <si>
    <t>GDP</t>
  </si>
  <si>
    <t>GFCF</t>
  </si>
  <si>
    <t>GFCE</t>
  </si>
  <si>
    <t>HFCE</t>
  </si>
  <si>
    <t>Imports</t>
  </si>
  <si>
    <t>Exports</t>
  </si>
  <si>
    <t>same quarter, previous year, %</t>
  </si>
  <si>
    <t>previous quarter, %</t>
  </si>
  <si>
    <t>Seasonally adjusted, SEK million</t>
  </si>
  <si>
    <t>Working-day adjusted, SEK million</t>
  </si>
  <si>
    <t>Year 1993=100</t>
  </si>
  <si>
    <t>GDP change from…</t>
  </si>
  <si>
    <t xml:space="preserve">Constant prices, seasonally adjusted. SEK million </t>
  </si>
  <si>
    <t>GDP Constant prices</t>
  </si>
  <si>
    <t>Quarter</t>
  </si>
  <si>
    <t>Year</t>
  </si>
  <si>
    <t>Data up to and including the Fourth Quarter 2023</t>
  </si>
  <si>
    <t>Gross Domestic Product (GDP) quarterly</t>
  </si>
  <si>
    <t>Constant prices, seasonally adjusted</t>
  </si>
  <si>
    <t xml:space="preserve">Percent change from previous quarter. </t>
  </si>
  <si>
    <t>Gross domestic product (GDP) 1993-</t>
  </si>
  <si>
    <t>Constant prices, working-day adjusted</t>
  </si>
  <si>
    <t>Percent change same quarter, previous year.</t>
  </si>
  <si>
    <t xml:space="preserve">Gross Domestic Product (GDP) 1994- </t>
  </si>
  <si>
    <t>Index year 1993=100. Constant prices, seasonally adjusted</t>
  </si>
  <si>
    <t xml:space="preserve">Exports and imports of goods and services 1993- </t>
  </si>
  <si>
    <t>Gross fixed capital formation</t>
  </si>
  <si>
    <t>Government final consumption expenditure</t>
  </si>
  <si>
    <t>Household final consumption expenditure</t>
  </si>
  <si>
    <t xml:space="preserve">N.B. </t>
  </si>
  <si>
    <t xml:space="preserve">Consumption and capital formation 1993- </t>
  </si>
</sst>
</file>

<file path=xl/styles.xml><?xml version="1.0" encoding="utf-8"?>
<styleSheet xmlns="http://schemas.openxmlformats.org/spreadsheetml/2006/main">
  <numFmts count="1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
  </numFmts>
  <fonts count="6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60"/>
      <name val="Arial"/>
      <family val="2"/>
    </font>
    <font>
      <u val="single"/>
      <sz val="10"/>
      <color indexed="12"/>
      <name val="Arial"/>
      <family val="2"/>
    </font>
    <font>
      <b/>
      <u val="single"/>
      <sz val="10"/>
      <color indexed="60"/>
      <name val="Arial"/>
      <family val="2"/>
    </font>
    <font>
      <b/>
      <sz val="10"/>
      <name val="Arial"/>
      <family val="2"/>
    </font>
    <font>
      <b/>
      <u val="single"/>
      <sz val="10"/>
      <color indexed="25"/>
      <name val="Arial"/>
      <family val="2"/>
    </font>
    <font>
      <b/>
      <sz val="12"/>
      <name val="Arial"/>
      <family val="2"/>
    </font>
    <font>
      <u val="single"/>
      <sz val="10"/>
      <color indexed="25"/>
      <name val="Arial"/>
      <family val="0"/>
    </font>
    <font>
      <i/>
      <sz val="10"/>
      <name val="Arial"/>
      <family val="2"/>
    </font>
    <font>
      <b/>
      <sz val="10"/>
      <color indexed="25"/>
      <name val="Arial"/>
      <family val="2"/>
    </font>
    <font>
      <b/>
      <sz val="8"/>
      <name val="Arial"/>
      <family val="2"/>
    </font>
    <font>
      <sz val="10"/>
      <color indexed="8"/>
      <name val="Arial"/>
      <family val="2"/>
    </font>
    <font>
      <sz val="10"/>
      <color indexed="10"/>
      <name val="Arial"/>
      <family val="2"/>
    </font>
    <font>
      <b/>
      <sz val="10"/>
      <color indexed="10"/>
      <name val="Arial"/>
      <family val="2"/>
    </font>
    <font>
      <sz val="10"/>
      <color indexed="25"/>
      <name val="Arial"/>
      <family val="2"/>
    </font>
    <font>
      <b/>
      <i/>
      <sz val="10"/>
      <color indexed="25"/>
      <name val="Arial"/>
      <family val="2"/>
    </font>
    <font>
      <b/>
      <i/>
      <sz val="10"/>
      <color indexed="60"/>
      <name val="Arial"/>
      <family val="2"/>
    </font>
    <font>
      <b/>
      <sz val="14"/>
      <name val="Arial"/>
      <family val="2"/>
    </font>
    <font>
      <sz val="9"/>
      <name val="Arial"/>
      <family val="2"/>
    </font>
    <font>
      <b/>
      <i/>
      <sz val="9"/>
      <color indexed="60"/>
      <name val="Arial"/>
      <family val="2"/>
    </font>
    <font>
      <sz val="8"/>
      <name val="Tahoma"/>
      <family val="2"/>
    </font>
    <font>
      <sz val="8"/>
      <name val="Arial"/>
      <family val="2"/>
    </font>
    <font>
      <b/>
      <i/>
      <sz val="8"/>
      <name val="Arial"/>
      <family val="2"/>
    </font>
    <font>
      <i/>
      <sz val="8"/>
      <name val="Arial"/>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u val="single"/>
      <sz val="10"/>
      <color rgb="FF71277A"/>
      <name val="Arial"/>
      <family val="2"/>
    </font>
    <font>
      <b/>
      <sz val="10"/>
      <color rgb="FF71277A"/>
      <name val="Arial"/>
      <family val="2"/>
    </font>
    <font>
      <sz val="10"/>
      <color theme="1"/>
      <name val="Arial"/>
      <family val="2"/>
    </font>
    <font>
      <sz val="10"/>
      <color rgb="FFFF0000"/>
      <name val="Arial"/>
      <family val="2"/>
    </font>
    <font>
      <b/>
      <sz val="10"/>
      <color rgb="FFFF0000"/>
      <name val="Arial"/>
      <family val="2"/>
    </font>
    <font>
      <sz val="10"/>
      <color rgb="FF71277A"/>
      <name val="Arial"/>
      <family val="2"/>
    </font>
    <font>
      <b/>
      <i/>
      <sz val="10"/>
      <color rgb="FF71277A"/>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EBEBEB"/>
        <bgColor indexed="64"/>
      </patternFill>
    </fill>
    <fill>
      <patternFill patternType="solid">
        <fgColor rgb="FFD7D7D7"/>
        <bgColor indexed="64"/>
      </patternFill>
    </fill>
    <fill>
      <patternFill patternType="solid">
        <fgColor rgb="FFFEEDCF"/>
        <bgColor indexed="64"/>
      </patternFill>
    </fill>
    <fill>
      <patternFill patternType="solid">
        <fgColor rgb="FFE3D4E4"/>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style="thin"/>
      <bottom style="thin"/>
    </border>
    <border>
      <left/>
      <right/>
      <top style="thin"/>
      <bottom style="thin"/>
    </border>
    <border>
      <left style="thin"/>
      <right/>
      <top style="thin"/>
      <bottom style="thin"/>
    </border>
    <border>
      <left style="thin"/>
      <right style="thin"/>
      <top/>
      <bottom/>
    </border>
    <border>
      <left/>
      <right style="thin"/>
      <top/>
      <bottom/>
    </border>
  </borders>
  <cellStyleXfs count="63">
    <xf numFmtId="0" fontId="0" fillId="0" borderId="0">
      <alignment/>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1" applyNumberFormat="0" applyFont="0" applyAlignment="0" applyProtection="0"/>
    <xf numFmtId="0" fontId="44" fillId="21" borderId="2" applyNumberFormat="0" applyAlignment="0" applyProtection="0"/>
    <xf numFmtId="0" fontId="45"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19" fillId="0" borderId="0" applyNumberFormat="0" applyFill="0" applyBorder="0" applyAlignment="0" applyProtection="0"/>
    <xf numFmtId="0" fontId="50" fillId="30" borderId="2" applyNumberFormat="0" applyAlignment="0" applyProtection="0"/>
    <xf numFmtId="0" fontId="51" fillId="31" borderId="3" applyNumberFormat="0" applyAlignment="0" applyProtection="0"/>
    <xf numFmtId="0" fontId="52" fillId="0" borderId="4" applyNumberFormat="0" applyFill="0" applyAlignment="0" applyProtection="0"/>
    <xf numFmtId="0" fontId="53" fillId="32" borderId="0" applyNumberFormat="0" applyBorder="0" applyAlignment="0" applyProtection="0"/>
    <xf numFmtId="9" fontId="43" fillId="0" borderId="0" applyFon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3" fontId="43" fillId="0" borderId="0" applyFont="0" applyFill="0" applyBorder="0" applyAlignment="0" applyProtection="0"/>
    <xf numFmtId="41" fontId="43" fillId="0" borderId="0" applyFont="0" applyFill="0" applyBorder="0" applyAlignment="0" applyProtection="0"/>
    <xf numFmtId="0" fontId="59" fillId="21" borderId="9" applyNumberFormat="0" applyAlignment="0" applyProtection="0"/>
    <xf numFmtId="44" fontId="43" fillId="0" borderId="0" applyFont="0" applyFill="0" applyBorder="0" applyAlignment="0" applyProtection="0"/>
    <xf numFmtId="42" fontId="43" fillId="0" borderId="0" applyFont="0" applyFill="0" applyBorder="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0" applyFont="1" applyFill="1" applyAlignment="1">
      <alignment vertical="top" wrapText="1"/>
    </xf>
    <xf numFmtId="0" fontId="20" fillId="33" borderId="0" xfId="45" applyFont="1" applyFill="1" applyAlignment="1" applyProtection="1">
      <alignment vertical="top" wrapText="1"/>
      <protection/>
    </xf>
    <xf numFmtId="0" fontId="21" fillId="33" borderId="0" xfId="0" applyFont="1" applyFill="1" applyAlignment="1">
      <alignment vertical="top"/>
    </xf>
    <xf numFmtId="0" fontId="0" fillId="33" borderId="0" xfId="0" applyFont="1" applyFill="1" applyAlignment="1">
      <alignment vertical="top" wrapText="1"/>
    </xf>
    <xf numFmtId="0" fontId="61" fillId="33" borderId="0" xfId="45" applyFont="1" applyFill="1" applyAlignment="1" applyProtection="1">
      <alignment vertical="top" wrapText="1"/>
      <protection/>
    </xf>
    <xf numFmtId="0" fontId="61" fillId="33" borderId="0" xfId="0" applyFont="1" applyFill="1" applyAlignment="1">
      <alignment vertical="top" wrapText="1"/>
    </xf>
    <xf numFmtId="0" fontId="0" fillId="33" borderId="0" xfId="0" applyFill="1" applyAlignment="1">
      <alignment vertical="top"/>
    </xf>
    <xf numFmtId="0" fontId="18" fillId="33" borderId="0" xfId="0" applyFont="1" applyFill="1" applyAlignment="1">
      <alignment vertical="top"/>
    </xf>
    <xf numFmtId="0" fontId="0" fillId="33" borderId="10" xfId="0" applyFill="1" applyBorder="1" applyAlignment="1">
      <alignment vertical="top"/>
    </xf>
    <xf numFmtId="0" fontId="23" fillId="33" borderId="10" xfId="0" applyFont="1" applyFill="1" applyBorder="1" applyAlignment="1">
      <alignment vertical="top"/>
    </xf>
    <xf numFmtId="0" fontId="18" fillId="33" borderId="0" xfId="45" applyFont="1" applyFill="1" applyAlignment="1" applyProtection="1">
      <alignment vertical="top" wrapText="1"/>
      <protection/>
    </xf>
    <xf numFmtId="0" fontId="25" fillId="33" borderId="0" xfId="45" applyFont="1" applyFill="1" applyAlignment="1" applyProtection="1">
      <alignment vertical="top" wrapText="1"/>
      <protection/>
    </xf>
    <xf numFmtId="0" fontId="0" fillId="33" borderId="0" xfId="0" applyFont="1" applyFill="1" applyAlignment="1">
      <alignment wrapText="1"/>
    </xf>
    <xf numFmtId="0" fontId="62" fillId="33" borderId="0" xfId="45" applyFont="1" applyFill="1" applyAlignment="1" applyProtection="1">
      <alignment vertical="top"/>
      <protection/>
    </xf>
    <xf numFmtId="0" fontId="0" fillId="33" borderId="0" xfId="45" applyFont="1" applyFill="1" applyAlignment="1" applyProtection="1">
      <alignment vertical="top" wrapText="1"/>
      <protection/>
    </xf>
    <xf numFmtId="0" fontId="62" fillId="33" borderId="0" xfId="45" applyFont="1" applyFill="1" applyAlignment="1" applyProtection="1">
      <alignment vertical="top" wrapText="1"/>
      <protection/>
    </xf>
    <xf numFmtId="0" fontId="0" fillId="33" borderId="10" xfId="0" applyFont="1" applyFill="1" applyBorder="1" applyAlignment="1">
      <alignment/>
    </xf>
    <xf numFmtId="0" fontId="0" fillId="0" borderId="0" xfId="0" applyFont="1" applyAlignment="1">
      <alignment/>
    </xf>
    <xf numFmtId="0" fontId="0" fillId="6" borderId="0" xfId="0" applyFont="1" applyFill="1" applyAlignment="1">
      <alignment/>
    </xf>
    <xf numFmtId="164" fontId="0" fillId="0" borderId="0" xfId="0" applyNumberFormat="1" applyFont="1" applyAlignment="1">
      <alignment/>
    </xf>
    <xf numFmtId="3" fontId="0" fillId="0" borderId="0" xfId="0" applyNumberFormat="1" applyFont="1" applyAlignment="1">
      <alignment/>
    </xf>
    <xf numFmtId="0" fontId="27" fillId="34" borderId="0" xfId="0" applyFont="1" applyFill="1" applyAlignment="1">
      <alignment horizontal="center"/>
    </xf>
    <xf numFmtId="0" fontId="27" fillId="34" borderId="0" xfId="0" applyFont="1" applyFill="1" applyAlignment="1">
      <alignment/>
    </xf>
    <xf numFmtId="1" fontId="27" fillId="34" borderId="0" xfId="0" applyNumberFormat="1" applyFont="1" applyFill="1" applyAlignment="1">
      <alignment horizontal="center"/>
    </xf>
    <xf numFmtId="165" fontId="0" fillId="0" borderId="0" xfId="0" applyNumberFormat="1" applyFont="1" applyAlignment="1">
      <alignment/>
    </xf>
    <xf numFmtId="3" fontId="0" fillId="0" borderId="0" xfId="0" applyNumberFormat="1" applyAlignment="1">
      <alignment/>
    </xf>
    <xf numFmtId="164" fontId="0" fillId="0" borderId="0" xfId="0" applyNumberFormat="1" applyFont="1" applyAlignment="1" applyProtection="1">
      <alignment horizontal="right"/>
      <protection locked="0"/>
    </xf>
    <xf numFmtId="3" fontId="63" fillId="0" borderId="0" xfId="0" applyNumberFormat="1" applyFont="1" applyAlignment="1">
      <alignment/>
    </xf>
    <xf numFmtId="3" fontId="64" fillId="0" borderId="0" xfId="0" applyNumberFormat="1" applyFont="1" applyAlignment="1">
      <alignment/>
    </xf>
    <xf numFmtId="0" fontId="27" fillId="0" borderId="0" xfId="0" applyFont="1" applyAlignment="1">
      <alignment vertical="top"/>
    </xf>
    <xf numFmtId="3" fontId="27" fillId="0" borderId="0" xfId="0" applyNumberFormat="1" applyFont="1" applyAlignment="1">
      <alignment vertical="top"/>
    </xf>
    <xf numFmtId="164" fontId="27" fillId="35" borderId="11" xfId="0" applyNumberFormat="1" applyFont="1" applyFill="1" applyBorder="1" applyAlignment="1">
      <alignment horizontal="center" vertical="top" wrapText="1"/>
    </xf>
    <xf numFmtId="164" fontId="27" fillId="36" borderId="11" xfId="0" applyNumberFormat="1" applyFont="1" applyFill="1" applyBorder="1" applyAlignment="1">
      <alignment horizontal="center" vertical="top" wrapText="1"/>
    </xf>
    <xf numFmtId="164" fontId="27" fillId="35" borderId="11" xfId="0" applyNumberFormat="1" applyFont="1" applyFill="1" applyBorder="1" applyAlignment="1">
      <alignment horizontal="right" vertical="top" wrapText="1"/>
    </xf>
    <xf numFmtId="3" fontId="27" fillId="35" borderId="11" xfId="0" applyNumberFormat="1" applyFont="1" applyFill="1" applyBorder="1" applyAlignment="1">
      <alignment horizontal="right" vertical="top" wrapText="1"/>
    </xf>
    <xf numFmtId="3" fontId="27" fillId="36" borderId="11" xfId="0" applyNumberFormat="1" applyFont="1" applyFill="1" applyBorder="1" applyAlignment="1">
      <alignment horizontal="right" vertical="top" wrapText="1"/>
    </xf>
    <xf numFmtId="3" fontId="27" fillId="36" borderId="12" xfId="0" applyNumberFormat="1" applyFont="1" applyFill="1" applyBorder="1" applyAlignment="1">
      <alignment horizontal="right" vertical="top" wrapText="1"/>
    </xf>
    <xf numFmtId="0" fontId="27" fillId="34" borderId="0" xfId="0" applyFont="1" applyFill="1" applyAlignment="1">
      <alignment horizontal="center" vertical="top" wrapText="1"/>
    </xf>
    <xf numFmtId="1" fontId="27" fillId="34" borderId="0" xfId="0" applyNumberFormat="1" applyFont="1" applyFill="1" applyAlignment="1">
      <alignment vertical="top" wrapText="1"/>
    </xf>
    <xf numFmtId="1" fontId="27" fillId="34" borderId="0" xfId="0" applyNumberFormat="1" applyFont="1" applyFill="1" applyAlignment="1">
      <alignment horizontal="center" vertical="top" wrapText="1"/>
    </xf>
    <xf numFmtId="0" fontId="21" fillId="0" borderId="0" xfId="0" applyFont="1" applyAlignment="1">
      <alignment wrapText="1"/>
    </xf>
    <xf numFmtId="0" fontId="65" fillId="0" borderId="0" xfId="0" applyFont="1" applyAlignment="1">
      <alignment wrapText="1"/>
    </xf>
    <xf numFmtId="0" fontId="0" fillId="35" borderId="12" xfId="0" applyFill="1" applyBorder="1" applyAlignment="1">
      <alignment/>
    </xf>
    <xf numFmtId="0" fontId="0" fillId="35" borderId="13" xfId="0" applyFill="1" applyBorder="1" applyAlignment="1">
      <alignment horizontal="center"/>
    </xf>
    <xf numFmtId="164" fontId="21" fillId="35" borderId="13" xfId="0" applyNumberFormat="1" applyFont="1" applyFill="1" applyBorder="1" applyAlignment="1">
      <alignment horizontal="center"/>
    </xf>
    <xf numFmtId="164" fontId="21" fillId="35" borderId="14" xfId="0" applyNumberFormat="1" applyFont="1" applyFill="1" applyBorder="1" applyAlignment="1">
      <alignment horizontal="center"/>
    </xf>
    <xf numFmtId="164" fontId="21" fillId="36" borderId="11" xfId="0" applyNumberFormat="1" applyFont="1" applyFill="1" applyBorder="1" applyAlignment="1">
      <alignment horizontal="center" wrapText="1"/>
    </xf>
    <xf numFmtId="0" fontId="0" fillId="35" borderId="11" xfId="0" applyFill="1" applyBorder="1" applyAlignment="1">
      <alignment horizontal="center"/>
    </xf>
    <xf numFmtId="3" fontId="21" fillId="35" borderId="11" xfId="0" applyNumberFormat="1" applyFont="1" applyFill="1" applyBorder="1" applyAlignment="1">
      <alignment horizontal="center"/>
    </xf>
    <xf numFmtId="3" fontId="21" fillId="36" borderId="11" xfId="0" applyNumberFormat="1" applyFont="1" applyFill="1" applyBorder="1" applyAlignment="1">
      <alignment horizontal="center" wrapText="1"/>
    </xf>
    <xf numFmtId="0" fontId="27" fillId="34" borderId="0" xfId="0" applyFont="1" applyFill="1" applyAlignment="1">
      <alignment horizontal="center" wrapText="1"/>
    </xf>
    <xf numFmtId="1" fontId="27" fillId="34" borderId="0" xfId="0" applyNumberFormat="1" applyFont="1" applyFill="1" applyAlignment="1">
      <alignment wrapText="1"/>
    </xf>
    <xf numFmtId="1" fontId="27" fillId="34" borderId="0" xfId="0" applyNumberFormat="1" applyFont="1" applyFill="1" applyAlignment="1">
      <alignment horizontal="center" wrapText="1"/>
    </xf>
    <xf numFmtId="3" fontId="0" fillId="35" borderId="0" xfId="0" applyNumberFormat="1" applyFill="1" applyAlignment="1">
      <alignment/>
    </xf>
    <xf numFmtId="164" fontId="27" fillId="36" borderId="0" xfId="0" applyNumberFormat="1" applyFont="1" applyFill="1" applyAlignment="1">
      <alignment horizontal="center" vertical="top" wrapText="1"/>
    </xf>
    <xf numFmtId="3" fontId="66" fillId="35" borderId="0" xfId="0" applyNumberFormat="1" applyFont="1" applyFill="1" applyAlignment="1">
      <alignment/>
    </xf>
    <xf numFmtId="3" fontId="67" fillId="35" borderId="0" xfId="0" applyNumberFormat="1" applyFont="1" applyFill="1" applyAlignment="1">
      <alignment/>
    </xf>
    <xf numFmtId="3" fontId="33" fillId="35" borderId="0" xfId="0" applyNumberFormat="1" applyFont="1" applyFill="1" applyAlignment="1">
      <alignment horizontal="left"/>
    </xf>
    <xf numFmtId="3" fontId="27" fillId="36" borderId="15" xfId="0" applyNumberFormat="1" applyFont="1" applyFill="1" applyBorder="1" applyAlignment="1">
      <alignment horizontal="right" vertical="top" wrapText="1"/>
    </xf>
    <xf numFmtId="3" fontId="27" fillId="36" borderId="16" xfId="0" applyNumberFormat="1" applyFont="1" applyFill="1" applyBorder="1" applyAlignment="1">
      <alignment horizontal="right" vertical="top" wrapText="1"/>
    </xf>
    <xf numFmtId="1" fontId="34" fillId="34" borderId="0" xfId="0" applyNumberFormat="1" applyFont="1" applyFill="1" applyAlignment="1">
      <alignment horizontal="left"/>
    </xf>
    <xf numFmtId="3" fontId="27" fillId="35" borderId="11" xfId="0" applyNumberFormat="1" applyFont="1" applyFill="1" applyBorder="1" applyAlignment="1">
      <alignment horizontal="center" vertical="top" wrapText="1"/>
    </xf>
    <xf numFmtId="0" fontId="0" fillId="35" borderId="13" xfId="0" applyFill="1" applyBorder="1" applyAlignment="1">
      <alignment/>
    </xf>
    <xf numFmtId="1" fontId="21" fillId="35" borderId="13" xfId="0" applyNumberFormat="1" applyFont="1" applyFill="1" applyBorder="1" applyAlignment="1">
      <alignment horizontal="center"/>
    </xf>
    <xf numFmtId="1" fontId="21" fillId="35" borderId="14" xfId="0" applyNumberFormat="1" applyFont="1" applyFill="1" applyBorder="1" applyAlignment="1">
      <alignment horizontal="center"/>
    </xf>
    <xf numFmtId="3" fontId="21" fillId="36" borderId="12" xfId="0" applyNumberFormat="1" applyFont="1" applyFill="1" applyBorder="1" applyAlignment="1">
      <alignment horizontal="center" wrapText="1"/>
    </xf>
    <xf numFmtId="3" fontId="21" fillId="36" borderId="14" xfId="0" applyNumberFormat="1" applyFont="1" applyFill="1" applyBorder="1" applyAlignment="1">
      <alignment horizontal="center" wrapText="1"/>
    </xf>
    <xf numFmtId="3" fontId="21" fillId="35" borderId="0" xfId="0" applyNumberFormat="1" applyFont="1" applyFill="1" applyAlignment="1">
      <alignment/>
    </xf>
    <xf numFmtId="164" fontId="0" fillId="36" borderId="0" xfId="0" applyNumberFormat="1" applyFont="1" applyFill="1" applyAlignment="1">
      <alignment/>
    </xf>
    <xf numFmtId="164" fontId="66" fillId="36" borderId="0" xfId="0" applyNumberFormat="1" applyFont="1" applyFill="1" applyAlignment="1">
      <alignment/>
    </xf>
    <xf numFmtId="3" fontId="0" fillId="36" borderId="0" xfId="0" applyNumberFormat="1" applyFill="1" applyAlignment="1">
      <alignment/>
    </xf>
    <xf numFmtId="0" fontId="21" fillId="0" borderId="0" xfId="0" applyFont="1" applyAlignment="1">
      <alignment/>
    </xf>
    <xf numFmtId="0" fontId="29" fillId="0" borderId="0" xfId="0" applyFont="1" applyAlignment="1">
      <alignment/>
    </xf>
    <xf numFmtId="0" fontId="38" fillId="0" borderId="0" xfId="0" applyFont="1" applyAlignment="1">
      <alignment/>
    </xf>
    <xf numFmtId="0" fontId="34" fillId="0" borderId="0" xfId="0" applyFont="1" applyAlignment="1">
      <alignment/>
    </xf>
    <xf numFmtId="0" fontId="30" fillId="0" borderId="0" xfId="0" applyFont="1" applyAlignment="1">
      <alignment/>
    </xf>
    <xf numFmtId="0" fontId="39" fillId="0" borderId="0" xfId="0" applyFont="1" applyAlignment="1">
      <alignment/>
    </xf>
    <xf numFmtId="0" fontId="40" fillId="0" borderId="0" xfId="0" applyFont="1" applyAlignment="1">
      <alignment/>
    </xf>
    <xf numFmtId="0" fontId="40" fillId="0" borderId="0" xfId="0" applyFont="1" applyAlignment="1">
      <alignment horizontal="center"/>
    </xf>
    <xf numFmtId="0" fontId="27" fillId="0" borderId="0" xfId="0" applyFont="1" applyAlignment="1">
      <alignment/>
    </xf>
    <xf numFmtId="0" fontId="27" fillId="0" borderId="0" xfId="0" applyFont="1" applyAlignment="1">
      <alignment horizontal="righ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775"/>
          <c:w val="0.973"/>
          <c:h val="0.93775"/>
        </c:manualLayout>
      </c:layout>
      <c:barChart>
        <c:barDir val="col"/>
        <c:grouping val="clustered"/>
        <c:varyColors val="0"/>
        <c:ser>
          <c:idx val="2"/>
          <c:order val="0"/>
          <c:tx>
            <c:strRef>
              <c:f>Data!$K$6</c:f>
              <c:strCache>
                <c:ptCount val="1"/>
                <c:pt idx="0">
                  <c:v>föregående kvartal,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Data!$K$7:$K$130</c:f>
              <c:numCache>
                <c:ptCount val="124"/>
                <c:pt idx="1">
                  <c:v>1.3245238319922414</c:v>
                </c:pt>
                <c:pt idx="2">
                  <c:v>0.7914984118599699</c:v>
                </c:pt>
                <c:pt idx="3">
                  <c:v>0.290309189630511</c:v>
                </c:pt>
                <c:pt idx="4">
                  <c:v>1.1573252804616185</c:v>
                </c:pt>
                <c:pt idx="5">
                  <c:v>1.01439621538586</c:v>
                </c:pt>
                <c:pt idx="6">
                  <c:v>0.8332974462770704</c:v>
                </c:pt>
                <c:pt idx="7">
                  <c:v>1.8073736359947912</c:v>
                </c:pt>
                <c:pt idx="8">
                  <c:v>1.2966599633458475</c:v>
                </c:pt>
                <c:pt idx="9">
                  <c:v>0.4376877352959774</c:v>
                </c:pt>
                <c:pt idx="10">
                  <c:v>0.295975023161299</c:v>
                </c:pt>
                <c:pt idx="11">
                  <c:v>1.2243440188289378</c:v>
                </c:pt>
                <c:pt idx="12">
                  <c:v>0.6675923270034856</c:v>
                </c:pt>
                <c:pt idx="13">
                  <c:v>-0.8317300539861794</c:v>
                </c:pt>
                <c:pt idx="14">
                  <c:v>0.3063939717939501</c:v>
                </c:pt>
                <c:pt idx="15">
                  <c:v>0.8744212456858858</c:v>
                </c:pt>
                <c:pt idx="16">
                  <c:v>0.9204928393547807</c:v>
                </c:pt>
                <c:pt idx="17">
                  <c:v>1.0906320187648477</c:v>
                </c:pt>
                <c:pt idx="18">
                  <c:v>0.6867299535447291</c:v>
                </c:pt>
                <c:pt idx="19">
                  <c:v>2.164909362233036</c:v>
                </c:pt>
                <c:pt idx="20">
                  <c:v>0.37222878720941655</c:v>
                </c:pt>
                <c:pt idx="21">
                  <c:v>1.3632763482468002</c:v>
                </c:pt>
                <c:pt idx="22">
                  <c:v>0.4351729924439107</c:v>
                </c:pt>
                <c:pt idx="23">
                  <c:v>1.2738510208266218</c:v>
                </c:pt>
                <c:pt idx="24">
                  <c:v>1.090302852905145</c:v>
                </c:pt>
                <c:pt idx="25">
                  <c:v>0.6737463248379649</c:v>
                </c:pt>
                <c:pt idx="26">
                  <c:v>0.7108444418171711</c:v>
                </c:pt>
                <c:pt idx="27">
                  <c:v>1.9071893226294767</c:v>
                </c:pt>
                <c:pt idx="28">
                  <c:v>0.6462067750914624</c:v>
                </c:pt>
                <c:pt idx="29">
                  <c:v>2.5913424553811737</c:v>
                </c:pt>
                <c:pt idx="30">
                  <c:v>0.7619715786639336</c:v>
                </c:pt>
                <c:pt idx="31">
                  <c:v>-0.2945842072203497</c:v>
                </c:pt>
                <c:pt idx="32">
                  <c:v>0.2942800123435285</c:v>
                </c:pt>
                <c:pt idx="33">
                  <c:v>0.10028969028372803</c:v>
                </c:pt>
                <c:pt idx="34">
                  <c:v>0.38097426030687664</c:v>
                </c:pt>
                <c:pt idx="35">
                  <c:v>0.8317413697561893</c:v>
                </c:pt>
                <c:pt idx="36">
                  <c:v>-0.140597465672887</c:v>
                </c:pt>
                <c:pt idx="37">
                  <c:v>1.5451718640661305</c:v>
                </c:pt>
                <c:pt idx="38">
                  <c:v>0.6232130810498226</c:v>
                </c:pt>
                <c:pt idx="39">
                  <c:v>0.15396292325642325</c:v>
                </c:pt>
                <c:pt idx="40">
                  <c:v>1.1795275720096976</c:v>
                </c:pt>
                <c:pt idx="41">
                  <c:v>-0.6040779325575008</c:v>
                </c:pt>
                <c:pt idx="42">
                  <c:v>1.4576165474650793</c:v>
                </c:pt>
                <c:pt idx="43">
                  <c:v>0.6273361342590045</c:v>
                </c:pt>
                <c:pt idx="44">
                  <c:v>1.8549527498808338</c:v>
                </c:pt>
                <c:pt idx="45">
                  <c:v>0.364588147148881</c:v>
                </c:pt>
                <c:pt idx="46">
                  <c:v>0.8288055990422594</c:v>
                </c:pt>
                <c:pt idx="47">
                  <c:v>0.7887633768166813</c:v>
                </c:pt>
                <c:pt idx="48">
                  <c:v>0.5067847654156354</c:v>
                </c:pt>
                <c:pt idx="49">
                  <c:v>0.5752071062104624</c:v>
                </c:pt>
                <c:pt idx="50">
                  <c:v>1.2508368476164877</c:v>
                </c:pt>
                <c:pt idx="51">
                  <c:v>0.6489628838441286</c:v>
                </c:pt>
                <c:pt idx="52">
                  <c:v>1.5428829179549686</c:v>
                </c:pt>
                <c:pt idx="53">
                  <c:v>1.6751899184477281</c:v>
                </c:pt>
                <c:pt idx="54">
                  <c:v>1.1963765173379048</c:v>
                </c:pt>
                <c:pt idx="55">
                  <c:v>0.6459778207116074</c:v>
                </c:pt>
                <c:pt idx="56">
                  <c:v>0.911753476811028</c:v>
                </c:pt>
                <c:pt idx="57">
                  <c:v>0.564950824761179</c:v>
                </c:pt>
                <c:pt idx="58">
                  <c:v>0.78873288842507</c:v>
                </c:pt>
                <c:pt idx="59">
                  <c:v>1.1564390274461767</c:v>
                </c:pt>
                <c:pt idx="60">
                  <c:v>-0.8335662892064777</c:v>
                </c:pt>
                <c:pt idx="61">
                  <c:v>-0.08083934135019177</c:v>
                </c:pt>
                <c:pt idx="62">
                  <c:v>-0.46580993288031225</c:v>
                </c:pt>
                <c:pt idx="63">
                  <c:v>-3.5231805868798927</c:v>
                </c:pt>
                <c:pt idx="64">
                  <c:v>-1.4996262008354688</c:v>
                </c:pt>
                <c:pt idx="65">
                  <c:v>0.07727464620692626</c:v>
                </c:pt>
                <c:pt idx="66">
                  <c:v>-0.07024545559588535</c:v>
                </c:pt>
                <c:pt idx="67">
                  <c:v>0.4524197574369282</c:v>
                </c:pt>
                <c:pt idx="68">
                  <c:v>2.677352812741529</c:v>
                </c:pt>
                <c:pt idx="69">
                  <c:v>2.076369320947058</c:v>
                </c:pt>
                <c:pt idx="70">
                  <c:v>1.2492264244685192</c:v>
                </c:pt>
                <c:pt idx="71">
                  <c:v>1.5036992016198347</c:v>
                </c:pt>
                <c:pt idx="72">
                  <c:v>0.41761762882410736</c:v>
                </c:pt>
                <c:pt idx="73">
                  <c:v>0.35954604461343465</c:v>
                </c:pt>
                <c:pt idx="74">
                  <c:v>1.3191668419945346</c:v>
                </c:pt>
                <c:pt idx="75">
                  <c:v>-1.5058246983823742</c:v>
                </c:pt>
                <c:pt idx="76">
                  <c:v>0.23368269078323234</c:v>
                </c:pt>
                <c:pt idx="77">
                  <c:v>0.18989253445536036</c:v>
                </c:pt>
                <c:pt idx="78">
                  <c:v>-0.10463343029700756</c:v>
                </c:pt>
                <c:pt idx="79">
                  <c:v>-0.8065885549329299</c:v>
                </c:pt>
                <c:pt idx="80">
                  <c:v>1.45595317898648</c:v>
                </c:pt>
                <c:pt idx="81">
                  <c:v>-0.10090522343240149</c:v>
                </c:pt>
                <c:pt idx="82">
                  <c:v>0.46013436960421483</c:v>
                </c:pt>
                <c:pt idx="83">
                  <c:v>0.6393065758436789</c:v>
                </c:pt>
                <c:pt idx="84">
                  <c:v>0.8907164519546651</c:v>
                </c:pt>
                <c:pt idx="85">
                  <c:v>0.8298979677992424</c:v>
                </c:pt>
                <c:pt idx="86">
                  <c:v>0.6988430391704936</c:v>
                </c:pt>
                <c:pt idx="87">
                  <c:v>0.752767777922192</c:v>
                </c:pt>
                <c:pt idx="88">
                  <c:v>1.409668473091541</c:v>
                </c:pt>
                <c:pt idx="89">
                  <c:v>1.0196397599453233</c:v>
                </c:pt>
                <c:pt idx="90">
                  <c:v>1.3708016510631138</c:v>
                </c:pt>
                <c:pt idx="91">
                  <c:v>0.7443050555026476</c:v>
                </c:pt>
                <c:pt idx="92">
                  <c:v>-0.07996201038587003</c:v>
                </c:pt>
                <c:pt idx="93">
                  <c:v>0.04928804454473745</c:v>
                </c:pt>
                <c:pt idx="94">
                  <c:v>0.3065385962049305</c:v>
                </c:pt>
                <c:pt idx="95">
                  <c:v>0.8938146377232226</c:v>
                </c:pt>
                <c:pt idx="96">
                  <c:v>0.38934925756404226</c:v>
                </c:pt>
                <c:pt idx="97">
                  <c:v>1.437184451742568</c:v>
                </c:pt>
                <c:pt idx="98">
                  <c:v>0.8585088501200211</c:v>
                </c:pt>
                <c:pt idx="99">
                  <c:v>0.2343235758706319</c:v>
                </c:pt>
                <c:pt idx="100">
                  <c:v>0.2564988785527911</c:v>
                </c:pt>
                <c:pt idx="101">
                  <c:v>1.1835656308266884</c:v>
                </c:pt>
                <c:pt idx="102">
                  <c:v>-0.8609803446821052</c:v>
                </c:pt>
                <c:pt idx="103">
                  <c:v>1.4031911447597523</c:v>
                </c:pt>
                <c:pt idx="104">
                  <c:v>0.35311839525464794</c:v>
                </c:pt>
                <c:pt idx="105">
                  <c:v>0.7973074347337405</c:v>
                </c:pt>
                <c:pt idx="106">
                  <c:v>0.036356378049307025</c:v>
                </c:pt>
                <c:pt idx="107">
                  <c:v>0.5283298534159098</c:v>
                </c:pt>
                <c:pt idx="108">
                  <c:v>-0.4954972836257676</c:v>
                </c:pt>
                <c:pt idx="109">
                  <c:v>-7.983392628412911</c:v>
                </c:pt>
                <c:pt idx="110">
                  <c:v>7.431037819842845</c:v>
                </c:pt>
                <c:pt idx="111">
                  <c:v>0.5039516932791255</c:v>
                </c:pt>
                <c:pt idx="112">
                  <c:v>1.106031294411558</c:v>
                </c:pt>
                <c:pt idx="113">
                  <c:v>1.6381676974804416</c:v>
                </c:pt>
                <c:pt idx="114">
                  <c:v>2.3296933328681657</c:v>
                </c:pt>
                <c:pt idx="115">
                  <c:v>1.8360247058037293</c:v>
                </c:pt>
                <c:pt idx="116">
                  <c:v>-1.0160941274781288</c:v>
                </c:pt>
                <c:pt idx="117">
                  <c:v>0.9791725433930809</c:v>
                </c:pt>
                <c:pt idx="118">
                  <c:v>0.6913350000401941</c:v>
                </c:pt>
                <c:pt idx="119">
                  <c:v>-0.9632861503415691</c:v>
                </c:pt>
                <c:pt idx="120">
                  <c:v>0.7308184508314941</c:v>
                </c:pt>
                <c:pt idx="121">
                  <c:v>-0.6845688250091353</c:v>
                </c:pt>
                <c:pt idx="122">
                  <c:v>-0.10193262374439405</c:v>
                </c:pt>
                <c:pt idx="123">
                  <c:v>-0.05948775997327571</c:v>
                </c:pt>
              </c:numCache>
            </c:numRef>
          </c:val>
        </c:ser>
        <c:gapWidth val="60"/>
        <c:axId val="34316431"/>
        <c:axId val="40412424"/>
      </c:barChart>
      <c:catAx>
        <c:axId val="34316431"/>
        <c:scaling>
          <c:orientation val="minMax"/>
        </c:scaling>
        <c:axPos val="b"/>
        <c:delete val="0"/>
        <c:numFmt formatCode="General" sourceLinked="1"/>
        <c:majorTickMark val="out"/>
        <c:minorTickMark val="none"/>
        <c:tickLblPos val="low"/>
        <c:spPr>
          <a:ln w="12700">
            <a:solidFill>
              <a:srgbClr val="333399"/>
            </a:solidFill>
          </a:ln>
        </c:spPr>
        <c:crossAx val="40412424"/>
        <c:crosses val="autoZero"/>
        <c:auto val="1"/>
        <c:lblOffset val="100"/>
        <c:tickLblSkip val="3"/>
        <c:tickMarkSkip val="4"/>
        <c:noMultiLvlLbl val="0"/>
      </c:catAx>
      <c:valAx>
        <c:axId val="40412424"/>
        <c:scaling>
          <c:orientation val="minMax"/>
          <c:max val="8"/>
        </c:scaling>
        <c:axPos val="l"/>
        <c:majorGridlines>
          <c:spPr>
            <a:ln w="12700">
              <a:solidFill>
                <a:srgbClr val="CCCCFF"/>
              </a:solidFill>
            </a:ln>
          </c:spPr>
        </c:majorGridlines>
        <c:delete val="0"/>
        <c:numFmt formatCode="#,##0.0" sourceLinked="0"/>
        <c:majorTickMark val="out"/>
        <c:minorTickMark val="none"/>
        <c:tickLblPos val="nextTo"/>
        <c:spPr>
          <a:ln w="12700">
            <a:solidFill>
              <a:srgbClr val="333399"/>
            </a:solidFill>
          </a:ln>
        </c:spPr>
        <c:crossAx val="34316431"/>
        <c:crossesAt val="1"/>
        <c:crossBetween val="between"/>
        <c:dispUnits/>
        <c:majorUnit val="1"/>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775"/>
          <c:w val="0.9725"/>
          <c:h val="0.93775"/>
        </c:manualLayout>
      </c:layout>
      <c:barChart>
        <c:barDir val="col"/>
        <c:grouping val="clustered"/>
        <c:varyColors val="0"/>
        <c:ser>
          <c:idx val="2"/>
          <c:order val="0"/>
          <c:tx>
            <c:strRef>
              <c:f>Data!$L$6</c:f>
              <c:strCache>
                <c:ptCount val="1"/>
                <c:pt idx="0">
                  <c:v>motsvarande kvartal, före- gående år, %</c:v>
                </c:pt>
              </c:strCache>
            </c:strRef>
          </c:tx>
          <c:spPr>
            <a:solidFill>
              <a:srgbClr val="1E00B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Data!$B$11:$B$130</c:f>
              <c:numCache>
                <c:ptCount val="120"/>
                <c:pt idx="2">
                  <c:v>1994</c:v>
                </c:pt>
                <c:pt idx="6">
                  <c:v>1995</c:v>
                </c:pt>
                <c:pt idx="10">
                  <c:v>1996</c:v>
                </c:pt>
                <c:pt idx="14">
                  <c:v>1997</c:v>
                </c:pt>
                <c:pt idx="18">
                  <c:v>1998</c:v>
                </c:pt>
                <c:pt idx="22">
                  <c:v>1999</c:v>
                </c:pt>
                <c:pt idx="26">
                  <c:v>2000</c:v>
                </c:pt>
                <c:pt idx="30">
                  <c:v>2001</c:v>
                </c:pt>
                <c:pt idx="34">
                  <c:v>2002</c:v>
                </c:pt>
                <c:pt idx="38">
                  <c:v>2003</c:v>
                </c:pt>
                <c:pt idx="42">
                  <c:v>2004</c:v>
                </c:pt>
                <c:pt idx="46">
                  <c:v>2005</c:v>
                </c:pt>
                <c:pt idx="50">
                  <c:v>2006</c:v>
                </c:pt>
                <c:pt idx="54">
                  <c:v>2007</c:v>
                </c:pt>
                <c:pt idx="58">
                  <c:v>2008</c:v>
                </c:pt>
                <c:pt idx="62">
                  <c:v>2009</c:v>
                </c:pt>
                <c:pt idx="66">
                  <c:v>2010</c:v>
                </c:pt>
                <c:pt idx="70">
                  <c:v>2011</c:v>
                </c:pt>
                <c:pt idx="74">
                  <c:v>2012</c:v>
                </c:pt>
                <c:pt idx="78">
                  <c:v>2013</c:v>
                </c:pt>
                <c:pt idx="82">
                  <c:v>2014</c:v>
                </c:pt>
                <c:pt idx="86">
                  <c:v>2015</c:v>
                </c:pt>
                <c:pt idx="90">
                  <c:v>2016</c:v>
                </c:pt>
                <c:pt idx="94">
                  <c:v>2017</c:v>
                </c:pt>
                <c:pt idx="98">
                  <c:v>2018</c:v>
                </c:pt>
                <c:pt idx="102">
                  <c:v>2019</c:v>
                </c:pt>
                <c:pt idx="106">
                  <c:v>2020</c:v>
                </c:pt>
                <c:pt idx="110">
                  <c:v>2021</c:v>
                </c:pt>
                <c:pt idx="114">
                  <c:v>2022</c:v>
                </c:pt>
                <c:pt idx="118">
                  <c:v>2023</c:v>
                </c:pt>
              </c:numCache>
            </c:numRef>
          </c:cat>
          <c:val>
            <c:numRef>
              <c:f>Data!$L$11:$L$130</c:f>
              <c:numCache>
                <c:ptCount val="120"/>
                <c:pt idx="0">
                  <c:v>3.714210355006342</c:v>
                </c:pt>
                <c:pt idx="1">
                  <c:v>3.340273500733071</c:v>
                </c:pt>
                <c:pt idx="2">
                  <c:v>3.015280287980393</c:v>
                </c:pt>
                <c:pt idx="3">
                  <c:v>5.063059506895429</c:v>
                </c:pt>
                <c:pt idx="4">
                  <c:v>5.14250929996618</c:v>
                </c:pt>
                <c:pt idx="5">
                  <c:v>4.490338947740402</c:v>
                </c:pt>
                <c:pt idx="6">
                  <c:v>3.6496794876442085</c:v>
                </c:pt>
                <c:pt idx="7">
                  <c:v>3.406912355826708</c:v>
                </c:pt>
                <c:pt idx="8">
                  <c:v>2.641309410163317</c:v>
                </c:pt>
                <c:pt idx="9">
                  <c:v>1.438935165263655</c:v>
                </c:pt>
                <c:pt idx="10">
                  <c:v>1.2643247235776034</c:v>
                </c:pt>
                <c:pt idx="11">
                  <c:v>1.0654578003638226</c:v>
                </c:pt>
                <c:pt idx="12">
                  <c:v>1.1036655987244792</c:v>
                </c:pt>
                <c:pt idx="13">
                  <c:v>3.3914940835763296</c:v>
                </c:pt>
                <c:pt idx="14">
                  <c:v>3.628471886457252</c:v>
                </c:pt>
                <c:pt idx="15">
                  <c:v>4.9687636896939225</c:v>
                </c:pt>
                <c:pt idx="16">
                  <c:v>4.171083348520521</c:v>
                </c:pt>
                <c:pt idx="17">
                  <c:v>4.804921510190385</c:v>
                </c:pt>
                <c:pt idx="18">
                  <c:v>4.513485266985895</c:v>
                </c:pt>
                <c:pt idx="19">
                  <c:v>3.3910645189093147</c:v>
                </c:pt>
                <c:pt idx="20">
                  <c:v>4.0447726555945085</c:v>
                </c:pt>
                <c:pt idx="21">
                  <c:v>3.628329556334675</c:v>
                </c:pt>
                <c:pt idx="22">
                  <c:v>4.0171681483654575</c:v>
                </c:pt>
                <c:pt idx="23">
                  <c:v>4.305959262468595</c:v>
                </c:pt>
                <c:pt idx="24">
                  <c:v>3.7787495524638226</c:v>
                </c:pt>
                <c:pt idx="25">
                  <c:v>6.047080484829959</c:v>
                </c:pt>
                <c:pt idx="26">
                  <c:v>6.333253628120006</c:v>
                </c:pt>
                <c:pt idx="27">
                  <c:v>3.578222550783594</c:v>
                </c:pt>
                <c:pt idx="28">
                  <c:v>3.2880103519805637</c:v>
                </c:pt>
                <c:pt idx="29">
                  <c:v>0.8049082164362176</c:v>
                </c:pt>
                <c:pt idx="30">
                  <c:v>0.6811946680689518</c:v>
                </c:pt>
                <c:pt idx="31">
                  <c:v>1.4933389104687</c:v>
                </c:pt>
                <c:pt idx="32">
                  <c:v>1.1711701136595254</c:v>
                </c:pt>
                <c:pt idx="33">
                  <c:v>2.5795968110496226</c:v>
                </c:pt>
                <c:pt idx="34">
                  <c:v>3.073557372918234</c:v>
                </c:pt>
                <c:pt idx="35">
                  <c:v>2.029743428666886</c:v>
                </c:pt>
                <c:pt idx="36">
                  <c:v>3.629471179404087</c:v>
                </c:pt>
                <c:pt idx="37">
                  <c:v>1.266960920301985</c:v>
                </c:pt>
                <c:pt idx="38">
                  <c:v>2.3273852253709926</c:v>
                </c:pt>
                <c:pt idx="39">
                  <c:v>2.5403588718928116</c:v>
                </c:pt>
                <c:pt idx="40">
                  <c:v>3.34062099865442</c:v>
                </c:pt>
                <c:pt idx="41">
                  <c:v>4.415447081475277</c:v>
                </c:pt>
                <c:pt idx="42">
                  <c:v>3.848885471711627</c:v>
                </c:pt>
                <c:pt idx="43">
                  <c:v>3.8155246513718044</c:v>
                </c:pt>
                <c:pt idx="44">
                  <c:v>2.3623489736561476</c:v>
                </c:pt>
                <c:pt idx="45">
                  <c:v>2.8140257010461855</c:v>
                </c:pt>
                <c:pt idx="46">
                  <c:v>3.279269669971141</c:v>
                </c:pt>
                <c:pt idx="47">
                  <c:v>2.9468838846518297</c:v>
                </c:pt>
                <c:pt idx="48">
                  <c:v>3.9101769673083986</c:v>
                </c:pt>
                <c:pt idx="49">
                  <c:v>5.330716483459308</c:v>
                </c:pt>
                <c:pt idx="50">
                  <c:v>5.240173788195879</c:v>
                </c:pt>
                <c:pt idx="51">
                  <c:v>5.1553604082348325</c:v>
                </c:pt>
                <c:pt idx="52">
                  <c:v>4.354187231347328</c:v>
                </c:pt>
                <c:pt idx="53">
                  <c:v>3.432565747392724</c:v>
                </c:pt>
                <c:pt idx="54">
                  <c:v>2.9634604042936497</c:v>
                </c:pt>
                <c:pt idx="55">
                  <c:v>3.477498141080515</c:v>
                </c:pt>
                <c:pt idx="56">
                  <c:v>1.570347522689608</c:v>
                </c:pt>
                <c:pt idx="57">
                  <c:v>1.1502302166373601</c:v>
                </c:pt>
                <c:pt idx="58">
                  <c:v>-0.19641280327417077</c:v>
                </c:pt>
                <c:pt idx="59">
                  <c:v>-4.993714487264134</c:v>
                </c:pt>
                <c:pt idx="60">
                  <c:v>-5.5249444150806575</c:v>
                </c:pt>
                <c:pt idx="61">
                  <c:v>-5.175741804042467</c:v>
                </c:pt>
                <c:pt idx="62">
                  <c:v>-4.861748930102527</c:v>
                </c:pt>
                <c:pt idx="63">
                  <c:v>-1.357966891984863</c:v>
                </c:pt>
                <c:pt idx="64">
                  <c:v>3.142951200476407</c:v>
                </c:pt>
                <c:pt idx="65">
                  <c:v>5.353220416156068</c:v>
                </c:pt>
                <c:pt idx="66">
                  <c:v>6.785118558501813</c:v>
                </c:pt>
                <c:pt idx="67">
                  <c:v>7.511279903917933</c:v>
                </c:pt>
                <c:pt idx="68">
                  <c:v>5.300289046362172</c:v>
                </c:pt>
                <c:pt idx="69">
                  <c:v>3.6158348513266825</c:v>
                </c:pt>
                <c:pt idx="70">
                  <c:v>3.7891906188572078</c:v>
                </c:pt>
                <c:pt idx="71">
                  <c:v>0.39747788004180773</c:v>
                </c:pt>
                <c:pt idx="72">
                  <c:v>0.39573916293673683</c:v>
                </c:pt>
                <c:pt idx="73">
                  <c:v>0.3008519658431519</c:v>
                </c:pt>
                <c:pt idx="74">
                  <c:v>-1.227369187466143</c:v>
                </c:pt>
                <c:pt idx="75">
                  <c:v>-0.5310692584537091</c:v>
                </c:pt>
                <c:pt idx="76">
                  <c:v>0.7483299538060706</c:v>
                </c:pt>
                <c:pt idx="77">
                  <c:v>0.48367171401721976</c:v>
                </c:pt>
                <c:pt idx="78">
                  <c:v>0.8894226663442417</c:v>
                </c:pt>
                <c:pt idx="79">
                  <c:v>2.595083893467476</c:v>
                </c:pt>
                <c:pt idx="80">
                  <c:v>1.824941939404856</c:v>
                </c:pt>
                <c:pt idx="81">
                  <c:v>2.888061547315557</c:v>
                </c:pt>
                <c:pt idx="82">
                  <c:v>2.9924236011551253</c:v>
                </c:pt>
                <c:pt idx="83">
                  <c:v>3.3904042218174446</c:v>
                </c:pt>
                <c:pt idx="84">
                  <c:v>3.6196858133215715</c:v>
                </c:pt>
                <c:pt idx="85">
                  <c:v>3.9480961464130493</c:v>
                </c:pt>
                <c:pt idx="86">
                  <c:v>4.525536709966826</c:v>
                </c:pt>
                <c:pt idx="87">
                  <c:v>4.857634989084403</c:v>
                </c:pt>
                <c:pt idx="88">
                  <c:v>2.9710024101499144</c:v>
                </c:pt>
                <c:pt idx="89">
                  <c:v>2.134834602655644</c:v>
                </c:pt>
                <c:pt idx="90">
                  <c:v>0.8712169807026271</c:v>
                </c:pt>
                <c:pt idx="91">
                  <c:v>1.3259614120177732</c:v>
                </c:pt>
                <c:pt idx="92">
                  <c:v>1.5556807255659555</c:v>
                </c:pt>
                <c:pt idx="93">
                  <c:v>3.1419408403470683</c:v>
                </c:pt>
                <c:pt idx="94">
                  <c:v>3.4994883980829172</c:v>
                </c:pt>
                <c:pt idx="95">
                  <c:v>3.0750045314482444</c:v>
                </c:pt>
                <c:pt idx="96">
                  <c:v>2.792256142963523</c:v>
                </c:pt>
                <c:pt idx="97">
                  <c:v>2.5708574929655503</c:v>
                </c:pt>
                <c:pt idx="98">
                  <c:v>0.655477774166191</c:v>
                </c:pt>
                <c:pt idx="99">
                  <c:v>2.1073926151222944</c:v>
                </c:pt>
                <c:pt idx="100">
                  <c:v>2.1259225393507997</c:v>
                </c:pt>
                <c:pt idx="101">
                  <c:v>1.5762879733200563</c:v>
                </c:pt>
                <c:pt idx="102">
                  <c:v>2.599481111938995</c:v>
                </c:pt>
                <c:pt idx="103">
                  <c:v>1.8112153163840183</c:v>
                </c:pt>
                <c:pt idx="104">
                  <c:v>0.9372738028447403</c:v>
                </c:pt>
                <c:pt idx="105">
                  <c:v>-8.0705180468027</c:v>
                </c:pt>
                <c:pt idx="106">
                  <c:v>-1.054702673489727</c:v>
                </c:pt>
                <c:pt idx="107">
                  <c:v>-1.1324068924172814</c:v>
                </c:pt>
                <c:pt idx="108">
                  <c:v>0.4895929106946584</c:v>
                </c:pt>
                <c:pt idx="109">
                  <c:v>10.751882740509156</c:v>
                </c:pt>
                <c:pt idx="110">
                  <c:v>5.819367322443969</c:v>
                </c:pt>
                <c:pt idx="111">
                  <c:v>7.106389502168797</c:v>
                </c:pt>
                <c:pt idx="112">
                  <c:v>4.96672300601344</c:v>
                </c:pt>
                <c:pt idx="113">
                  <c:v>4.012209159981106</c:v>
                </c:pt>
                <c:pt idx="114">
                  <c:v>2.5114578758553607</c:v>
                </c:pt>
                <c:pt idx="115">
                  <c:v>-0.48331805126468064</c:v>
                </c:pt>
                <c:pt idx="116">
                  <c:v>1.7179852972294185</c:v>
                </c:pt>
                <c:pt idx="117">
                  <c:v>-0.31985486561089127</c:v>
                </c:pt>
                <c:pt idx="118">
                  <c:v>-1.0957234599971555</c:v>
                </c:pt>
                <c:pt idx="119">
                  <c:v>-0.22190104215156214</c:v>
                </c:pt>
              </c:numCache>
            </c:numRef>
          </c:val>
        </c:ser>
        <c:gapWidth val="60"/>
        <c:axId val="28167497"/>
        <c:axId val="52180882"/>
      </c:barChart>
      <c:catAx>
        <c:axId val="28167497"/>
        <c:scaling>
          <c:orientation val="minMax"/>
        </c:scaling>
        <c:axPos val="b"/>
        <c:delete val="0"/>
        <c:numFmt formatCode="General" sourceLinked="1"/>
        <c:majorTickMark val="out"/>
        <c:minorTickMark val="none"/>
        <c:tickLblPos val="low"/>
        <c:spPr>
          <a:ln w="12700">
            <a:solidFill>
              <a:srgbClr val="333399"/>
            </a:solidFill>
          </a:ln>
        </c:spPr>
        <c:crossAx val="52180882"/>
        <c:crosses val="autoZero"/>
        <c:auto val="1"/>
        <c:lblOffset val="100"/>
        <c:tickLblSkip val="3"/>
        <c:tickMarkSkip val="4"/>
        <c:noMultiLvlLbl val="0"/>
      </c:catAx>
      <c:valAx>
        <c:axId val="52180882"/>
        <c:scaling>
          <c:orientation val="minMax"/>
          <c:max val="11"/>
          <c:min val="-9"/>
        </c:scaling>
        <c:axPos val="l"/>
        <c:majorGridlines>
          <c:spPr>
            <a:ln w="12700">
              <a:solidFill>
                <a:srgbClr val="CCCCFF"/>
              </a:solidFill>
            </a:ln>
          </c:spPr>
        </c:majorGridlines>
        <c:delete val="0"/>
        <c:numFmt formatCode="#,##0" sourceLinked="0"/>
        <c:majorTickMark val="out"/>
        <c:minorTickMark val="none"/>
        <c:tickLblPos val="nextTo"/>
        <c:spPr>
          <a:ln w="12700">
            <a:solidFill>
              <a:srgbClr val="333399"/>
            </a:solidFill>
          </a:ln>
        </c:spPr>
        <c:crossAx val="28167497"/>
        <c:crossesAt val="1"/>
        <c:crossBetween val="between"/>
        <c:dispUnits/>
        <c:majorUnit val="2"/>
        <c:min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
          <c:w val="0.97225"/>
          <c:h val="0.95225"/>
        </c:manualLayout>
      </c:layout>
      <c:lineChart>
        <c:grouping val="standard"/>
        <c:varyColors val="0"/>
        <c:ser>
          <c:idx val="2"/>
          <c:order val="0"/>
          <c:tx>
            <c:strRef>
              <c:f>Data!$M$3</c:f>
              <c:strCache>
                <c:ptCount val="1"/>
                <c:pt idx="0">
                  <c:v>Exports</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Data!$M$7:$M$130</c:f>
              <c:numCache>
                <c:ptCount val="124"/>
                <c:pt idx="0">
                  <c:v>96.00366899152351</c:v>
                </c:pt>
                <c:pt idx="1">
                  <c:v>97.21540171836467</c:v>
                </c:pt>
                <c:pt idx="2">
                  <c:v>103.38134580647412</c:v>
                </c:pt>
                <c:pt idx="3">
                  <c:v>103.39958348363771</c:v>
                </c:pt>
                <c:pt idx="4">
                  <c:v>108.18053691185168</c:v>
                </c:pt>
                <c:pt idx="5">
                  <c:v>111.20370010285514</c:v>
                </c:pt>
                <c:pt idx="6">
                  <c:v>112.66915110317832</c:v>
                </c:pt>
                <c:pt idx="7">
                  <c:v>120.91419038793954</c:v>
                </c:pt>
                <c:pt idx="8">
                  <c:v>125.99982030523971</c:v>
                </c:pt>
                <c:pt idx="9">
                  <c:v>126.68641521022275</c:v>
                </c:pt>
                <c:pt idx="10">
                  <c:v>126.02181279828994</c:v>
                </c:pt>
                <c:pt idx="11">
                  <c:v>127.28557654527437</c:v>
                </c:pt>
                <c:pt idx="12">
                  <c:v>128.41363051807073</c:v>
                </c:pt>
                <c:pt idx="13">
                  <c:v>132.08798606426905</c:v>
                </c:pt>
                <c:pt idx="14">
                  <c:v>131.42445645687525</c:v>
                </c:pt>
                <c:pt idx="15">
                  <c:v>136.53744288992087</c:v>
                </c:pt>
                <c:pt idx="16">
                  <c:v>142.64491913065285</c:v>
                </c:pt>
                <c:pt idx="17">
                  <c:v>150.43187087724567</c:v>
                </c:pt>
                <c:pt idx="18">
                  <c:v>152.83012542426067</c:v>
                </c:pt>
                <c:pt idx="19">
                  <c:v>157.94525746638436</c:v>
                </c:pt>
                <c:pt idx="20">
                  <c:v>159.5254985523844</c:v>
                </c:pt>
                <c:pt idx="21">
                  <c:v>160.95286499157177</c:v>
                </c:pt>
                <c:pt idx="22">
                  <c:v>165.80301431255356</c:v>
                </c:pt>
                <c:pt idx="23">
                  <c:v>170.36726122388222</c:v>
                </c:pt>
                <c:pt idx="24">
                  <c:v>169.46181419293583</c:v>
                </c:pt>
                <c:pt idx="25">
                  <c:v>173.05570939870648</c:v>
                </c:pt>
                <c:pt idx="26">
                  <c:v>179.04195872652738</c:v>
                </c:pt>
                <c:pt idx="27">
                  <c:v>180.15606624031625</c:v>
                </c:pt>
                <c:pt idx="28">
                  <c:v>186.2002470132451</c:v>
                </c:pt>
                <c:pt idx="29">
                  <c:v>194.68344890567232</c:v>
                </c:pt>
                <c:pt idx="30">
                  <c:v>202.60128280602757</c:v>
                </c:pt>
                <c:pt idx="31">
                  <c:v>204.79785009970377</c:v>
                </c:pt>
                <c:pt idx="32">
                  <c:v>199.8768956791456</c:v>
                </c:pt>
                <c:pt idx="33">
                  <c:v>196.15372752642116</c:v>
                </c:pt>
                <c:pt idx="34">
                  <c:v>198.0236258379609</c:v>
                </c:pt>
                <c:pt idx="35">
                  <c:v>200.34892967632146</c:v>
                </c:pt>
                <c:pt idx="36">
                  <c:v>202.34702813027604</c:v>
                </c:pt>
                <c:pt idx="37">
                  <c:v>204.04635052010906</c:v>
                </c:pt>
                <c:pt idx="38">
                  <c:v>198.666772159113</c:v>
                </c:pt>
                <c:pt idx="39">
                  <c:v>202.93331581085917</c:v>
                </c:pt>
                <c:pt idx="40">
                  <c:v>206.8635352396176</c:v>
                </c:pt>
                <c:pt idx="41">
                  <c:v>208.13641782518383</c:v>
                </c:pt>
                <c:pt idx="42">
                  <c:v>212.83852011977862</c:v>
                </c:pt>
                <c:pt idx="43">
                  <c:v>216.60567325860356</c:v>
                </c:pt>
                <c:pt idx="44">
                  <c:v>224.94619214733896</c:v>
                </c:pt>
                <c:pt idx="45">
                  <c:v>235.28159107641184</c:v>
                </c:pt>
                <c:pt idx="46">
                  <c:v>234.76879050675262</c:v>
                </c:pt>
                <c:pt idx="47">
                  <c:v>237.03616290000525</c:v>
                </c:pt>
                <c:pt idx="48">
                  <c:v>237.7232942072578</c:v>
                </c:pt>
                <c:pt idx="49">
                  <c:v>245.51346436746772</c:v>
                </c:pt>
                <c:pt idx="50">
                  <c:v>253.57344486924524</c:v>
                </c:pt>
                <c:pt idx="51">
                  <c:v>254.93537023155147</c:v>
                </c:pt>
                <c:pt idx="52">
                  <c:v>265.245558253957</c:v>
                </c:pt>
                <c:pt idx="53">
                  <c:v>264.6399600916712</c:v>
                </c:pt>
                <c:pt idx="54">
                  <c:v>271.52200120958713</c:v>
                </c:pt>
                <c:pt idx="55">
                  <c:v>280.4225240676993</c:v>
                </c:pt>
                <c:pt idx="56">
                  <c:v>276.43276398702443</c:v>
                </c:pt>
                <c:pt idx="57">
                  <c:v>281.76084773014674</c:v>
                </c:pt>
                <c:pt idx="58">
                  <c:v>284.92240270668583</c:v>
                </c:pt>
                <c:pt idx="59">
                  <c:v>290.514396366411</c:v>
                </c:pt>
                <c:pt idx="60">
                  <c:v>296.2002604233018</c:v>
                </c:pt>
                <c:pt idx="61">
                  <c:v>293.18031564591547</c:v>
                </c:pt>
                <c:pt idx="62">
                  <c:v>290.4747025984667</c:v>
                </c:pt>
                <c:pt idx="63">
                  <c:v>270.90621140418045</c:v>
                </c:pt>
                <c:pt idx="64">
                  <c:v>249.69364725382155</c:v>
                </c:pt>
                <c:pt idx="65">
                  <c:v>241.4174966374283</c:v>
                </c:pt>
                <c:pt idx="66">
                  <c:v>247.50780800553568</c:v>
                </c:pt>
                <c:pt idx="67">
                  <c:v>247.63708095248953</c:v>
                </c:pt>
                <c:pt idx="68">
                  <c:v>256.976917269337</c:v>
                </c:pt>
                <c:pt idx="69">
                  <c:v>269.16290402824694</c:v>
                </c:pt>
                <c:pt idx="70">
                  <c:v>276.2568240426225</c:v>
                </c:pt>
                <c:pt idx="71">
                  <c:v>284.26370071971775</c:v>
                </c:pt>
                <c:pt idx="72">
                  <c:v>286.5621844446024</c:v>
                </c:pt>
                <c:pt idx="73">
                  <c:v>287.9745316202433</c:v>
                </c:pt>
                <c:pt idx="74">
                  <c:v>297.9215753061851</c:v>
                </c:pt>
                <c:pt idx="75">
                  <c:v>288.1590540009575</c:v>
                </c:pt>
                <c:pt idx="76">
                  <c:v>295.1741228817139</c:v>
                </c:pt>
                <c:pt idx="77">
                  <c:v>299.71047687502767</c:v>
                </c:pt>
                <c:pt idx="78">
                  <c:v>294.9311326536223</c:v>
                </c:pt>
                <c:pt idx="79">
                  <c:v>289.54619026993106</c:v>
                </c:pt>
                <c:pt idx="80">
                  <c:v>288.3172926704653</c:v>
                </c:pt>
                <c:pt idx="81">
                  <c:v>292.12145756588694</c:v>
                </c:pt>
                <c:pt idx="82">
                  <c:v>293.9672177752984</c:v>
                </c:pt>
                <c:pt idx="83">
                  <c:v>291.69877257750676</c:v>
                </c:pt>
                <c:pt idx="84">
                  <c:v>300.3638148393006</c:v>
                </c:pt>
                <c:pt idx="85">
                  <c:v>303.81127222549276</c:v>
                </c:pt>
                <c:pt idx="86">
                  <c:v>306.04270566668765</c:v>
                </c:pt>
                <c:pt idx="87">
                  <c:v>308.45276106363207</c:v>
                </c:pt>
                <c:pt idx="88">
                  <c:v>313.7009208685962</c:v>
                </c:pt>
                <c:pt idx="89">
                  <c:v>316.67795346442114</c:v>
                </c:pt>
                <c:pt idx="90">
                  <c:v>325.35801498976144</c:v>
                </c:pt>
                <c:pt idx="91">
                  <c:v>328.53458922984703</c:v>
                </c:pt>
                <c:pt idx="92">
                  <c:v>325.6203156995557</c:v>
                </c:pt>
                <c:pt idx="93">
                  <c:v>323.1904134186392</c:v>
                </c:pt>
                <c:pt idx="94">
                  <c:v>328.4187263396312</c:v>
                </c:pt>
                <c:pt idx="95">
                  <c:v>333.48665498203724</c:v>
                </c:pt>
                <c:pt idx="96">
                  <c:v>329.7012641660487</c:v>
                </c:pt>
                <c:pt idx="97">
                  <c:v>343.714237054937</c:v>
                </c:pt>
                <c:pt idx="98">
                  <c:v>344.9608359292968</c:v>
                </c:pt>
                <c:pt idx="99">
                  <c:v>351.5752123147233</c:v>
                </c:pt>
                <c:pt idx="100">
                  <c:v>350.6901485700186</c:v>
                </c:pt>
                <c:pt idx="101">
                  <c:v>352.72043116014424</c:v>
                </c:pt>
                <c:pt idx="102">
                  <c:v>358.9432338888226</c:v>
                </c:pt>
                <c:pt idx="103">
                  <c:v>368.267514539854</c:v>
                </c:pt>
                <c:pt idx="104">
                  <c:v>372.586625614013</c:v>
                </c:pt>
                <c:pt idx="105">
                  <c:v>384.51889409944096</c:v>
                </c:pt>
                <c:pt idx="106">
                  <c:v>387.81723165470714</c:v>
                </c:pt>
                <c:pt idx="107">
                  <c:v>372.47612674649224</c:v>
                </c:pt>
                <c:pt idx="108">
                  <c:v>376.6166158649017</c:v>
                </c:pt>
                <c:pt idx="109">
                  <c:v>315.1020035965772</c:v>
                </c:pt>
                <c:pt idx="110">
                  <c:v>357.6826885554553</c:v>
                </c:pt>
                <c:pt idx="111">
                  <c:v>379.1720362768855</c:v>
                </c:pt>
                <c:pt idx="112">
                  <c:v>387.352170887035</c:v>
                </c:pt>
                <c:pt idx="113">
                  <c:v>391.0463733172055</c:v>
                </c:pt>
                <c:pt idx="114">
                  <c:v>394.81620846737803</c:v>
                </c:pt>
                <c:pt idx="115">
                  <c:v>409.4535535979853</c:v>
                </c:pt>
                <c:pt idx="116">
                  <c:v>414.92432034479936</c:v>
                </c:pt>
                <c:pt idx="117">
                  <c:v>417.50495166345047</c:v>
                </c:pt>
                <c:pt idx="118">
                  <c:v>427.1542920898098</c:v>
                </c:pt>
                <c:pt idx="119">
                  <c:v>427.07544095619073</c:v>
                </c:pt>
                <c:pt idx="120">
                  <c:v>433.3014620984861</c:v>
                </c:pt>
                <c:pt idx="121">
                  <c:v>432.14068758724915</c:v>
                </c:pt>
                <c:pt idx="122">
                  <c:v>441.834012999709</c:v>
                </c:pt>
                <c:pt idx="123">
                  <c:v>441.4966159721822</c:v>
                </c:pt>
              </c:numCache>
            </c:numRef>
          </c:val>
          <c:smooth val="0"/>
        </c:ser>
        <c:ser>
          <c:idx val="0"/>
          <c:order val="1"/>
          <c:tx>
            <c:strRef>
              <c:f>Data!$N$3</c:f>
              <c:strCache>
                <c:ptCount val="1"/>
                <c:pt idx="0">
                  <c:v>Imports</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Data!$B$7:$B$130</c:f>
              <c:numCache>
                <c:ptCount val="124"/>
                <c:pt idx="2">
                  <c:v>1993</c:v>
                </c:pt>
                <c:pt idx="6">
                  <c:v>1994</c:v>
                </c:pt>
                <c:pt idx="10">
                  <c:v>1995</c:v>
                </c:pt>
                <c:pt idx="14">
                  <c:v>1996</c:v>
                </c:pt>
                <c:pt idx="18">
                  <c:v>1997</c:v>
                </c:pt>
                <c:pt idx="22">
                  <c:v>1998</c:v>
                </c:pt>
                <c:pt idx="26">
                  <c:v>1999</c:v>
                </c:pt>
                <c:pt idx="30">
                  <c:v>2000</c:v>
                </c:pt>
                <c:pt idx="34">
                  <c:v>2001</c:v>
                </c:pt>
                <c:pt idx="38">
                  <c:v>2002</c:v>
                </c:pt>
                <c:pt idx="42">
                  <c:v>2003</c:v>
                </c:pt>
                <c:pt idx="46">
                  <c:v>2004</c:v>
                </c:pt>
                <c:pt idx="50">
                  <c:v>2005</c:v>
                </c:pt>
                <c:pt idx="54">
                  <c:v>2006</c:v>
                </c:pt>
                <c:pt idx="58">
                  <c:v>2007</c:v>
                </c:pt>
                <c:pt idx="62">
                  <c:v>2008</c:v>
                </c:pt>
                <c:pt idx="66">
                  <c:v>2009</c:v>
                </c:pt>
                <c:pt idx="70">
                  <c:v>2010</c:v>
                </c:pt>
                <c:pt idx="74">
                  <c:v>2011</c:v>
                </c:pt>
                <c:pt idx="78">
                  <c:v>2012</c:v>
                </c:pt>
                <c:pt idx="82">
                  <c:v>2013</c:v>
                </c:pt>
                <c:pt idx="86">
                  <c:v>2014</c:v>
                </c:pt>
                <c:pt idx="90">
                  <c:v>2015</c:v>
                </c:pt>
                <c:pt idx="94">
                  <c:v>2016</c:v>
                </c:pt>
                <c:pt idx="98">
                  <c:v>2017</c:v>
                </c:pt>
                <c:pt idx="102">
                  <c:v>2018</c:v>
                </c:pt>
                <c:pt idx="106">
                  <c:v>2019</c:v>
                </c:pt>
                <c:pt idx="110">
                  <c:v>2020</c:v>
                </c:pt>
                <c:pt idx="114">
                  <c:v>2021</c:v>
                </c:pt>
                <c:pt idx="118">
                  <c:v>2022</c:v>
                </c:pt>
                <c:pt idx="122">
                  <c:v>2023</c:v>
                </c:pt>
              </c:numCache>
            </c:numRef>
          </c:cat>
          <c:val>
            <c:numRef>
              <c:f>Data!$N$7:$N$130</c:f>
              <c:numCache>
                <c:ptCount val="124"/>
                <c:pt idx="0">
                  <c:v>98.12737848867059</c:v>
                </c:pt>
                <c:pt idx="1">
                  <c:v>98.16284079541425</c:v>
                </c:pt>
                <c:pt idx="2">
                  <c:v>100.74470844161687</c:v>
                </c:pt>
                <c:pt idx="3">
                  <c:v>102.9650722742983</c:v>
                </c:pt>
                <c:pt idx="4">
                  <c:v>106.39062524810383</c:v>
                </c:pt>
                <c:pt idx="5">
                  <c:v>111.59987932229944</c:v>
                </c:pt>
                <c:pt idx="6">
                  <c:v>111.9470923554911</c:v>
                </c:pt>
                <c:pt idx="7">
                  <c:v>120.31090386539142</c:v>
                </c:pt>
                <c:pt idx="8">
                  <c:v>118.78231965829156</c:v>
                </c:pt>
                <c:pt idx="9">
                  <c:v>119.99121381653815</c:v>
                </c:pt>
                <c:pt idx="10">
                  <c:v>122.50586186637591</c:v>
                </c:pt>
                <c:pt idx="11">
                  <c:v>123.61472056231575</c:v>
                </c:pt>
                <c:pt idx="12">
                  <c:v>122.10413215266789</c:v>
                </c:pt>
                <c:pt idx="13">
                  <c:v>123.51574367632972</c:v>
                </c:pt>
                <c:pt idx="14">
                  <c:v>125.54979807656683</c:v>
                </c:pt>
                <c:pt idx="15">
                  <c:v>130.5812113288838</c:v>
                </c:pt>
                <c:pt idx="16">
                  <c:v>134.16237502183316</c:v>
                </c:pt>
                <c:pt idx="17">
                  <c:v>140.48683924989282</c:v>
                </c:pt>
                <c:pt idx="18">
                  <c:v>142.55953168583574</c:v>
                </c:pt>
                <c:pt idx="19">
                  <c:v>148.02760767044404</c:v>
                </c:pt>
                <c:pt idx="20">
                  <c:v>153.7873214314069</c:v>
                </c:pt>
                <c:pt idx="21">
                  <c:v>155.98227943239138</c:v>
                </c:pt>
                <c:pt idx="22">
                  <c:v>157.06043941503071</c:v>
                </c:pt>
                <c:pt idx="23">
                  <c:v>159.6756522153356</c:v>
                </c:pt>
                <c:pt idx="24">
                  <c:v>159.84079012136579</c:v>
                </c:pt>
                <c:pt idx="25">
                  <c:v>161.43447677218907</c:v>
                </c:pt>
                <c:pt idx="26">
                  <c:v>166.39655327549977</c:v>
                </c:pt>
                <c:pt idx="27">
                  <c:v>170.20901589452347</c:v>
                </c:pt>
                <c:pt idx="28">
                  <c:v>176.32335272292295</c:v>
                </c:pt>
                <c:pt idx="29">
                  <c:v>183.91493280686802</c:v>
                </c:pt>
                <c:pt idx="30">
                  <c:v>191.22440230134492</c:v>
                </c:pt>
                <c:pt idx="31">
                  <c:v>188.41494074619044</c:v>
                </c:pt>
                <c:pt idx="32">
                  <c:v>189.3925359783627</c:v>
                </c:pt>
                <c:pt idx="33">
                  <c:v>181.98356030973943</c:v>
                </c:pt>
                <c:pt idx="34">
                  <c:v>179.0999984121355</c:v>
                </c:pt>
                <c:pt idx="35">
                  <c:v>179.59964643550887</c:v>
                </c:pt>
                <c:pt idx="36">
                  <c:v>182.2381479148693</c:v>
                </c:pt>
                <c:pt idx="37">
                  <c:v>180.93027687063667</c:v>
                </c:pt>
                <c:pt idx="38">
                  <c:v>177.74396214531077</c:v>
                </c:pt>
                <c:pt idx="39">
                  <c:v>181.18380589944582</c:v>
                </c:pt>
                <c:pt idx="40">
                  <c:v>185.76744136810404</c:v>
                </c:pt>
                <c:pt idx="41">
                  <c:v>184.54902002297112</c:v>
                </c:pt>
                <c:pt idx="42">
                  <c:v>185.91564205300293</c:v>
                </c:pt>
                <c:pt idx="43">
                  <c:v>189.88900827277396</c:v>
                </c:pt>
                <c:pt idx="44">
                  <c:v>190.4532294517104</c:v>
                </c:pt>
                <c:pt idx="45">
                  <c:v>198.01040580523255</c:v>
                </c:pt>
                <c:pt idx="46">
                  <c:v>199.8253349070835</c:v>
                </c:pt>
                <c:pt idx="47">
                  <c:v>203.481657518803</c:v>
                </c:pt>
                <c:pt idx="48">
                  <c:v>202.7687063668073</c:v>
                </c:pt>
                <c:pt idx="49">
                  <c:v>209.23713697448304</c:v>
                </c:pt>
                <c:pt idx="50">
                  <c:v>213.2438483483563</c:v>
                </c:pt>
                <c:pt idx="51">
                  <c:v>220.36065695246464</c:v>
                </c:pt>
                <c:pt idx="52">
                  <c:v>221.62883138467078</c:v>
                </c:pt>
                <c:pt idx="53">
                  <c:v>226.58402714189685</c:v>
                </c:pt>
                <c:pt idx="54">
                  <c:v>231.53498859384015</c:v>
                </c:pt>
                <c:pt idx="55">
                  <c:v>240.05388153472396</c:v>
                </c:pt>
                <c:pt idx="56">
                  <c:v>241.65762466059397</c:v>
                </c:pt>
                <c:pt idx="57">
                  <c:v>243.73031709653685</c:v>
                </c:pt>
                <c:pt idx="58">
                  <c:v>253.74127336145617</c:v>
                </c:pt>
                <c:pt idx="59">
                  <c:v>256.90006510244376</c:v>
                </c:pt>
                <c:pt idx="60">
                  <c:v>262.2236454192756</c:v>
                </c:pt>
                <c:pt idx="61">
                  <c:v>261.9373005245246</c:v>
                </c:pt>
                <c:pt idx="62">
                  <c:v>257.63736350981566</c:v>
                </c:pt>
                <c:pt idx="63">
                  <c:v>241.7814780901166</c:v>
                </c:pt>
                <c:pt idx="64">
                  <c:v>221.43511191798152</c:v>
                </c:pt>
                <c:pt idx="65">
                  <c:v>209.70979130167837</c:v>
                </c:pt>
                <c:pt idx="66">
                  <c:v>220.03832046280957</c:v>
                </c:pt>
                <c:pt idx="67">
                  <c:v>224.90459580909635</c:v>
                </c:pt>
                <c:pt idx="68">
                  <c:v>229.48240910799063</c:v>
                </c:pt>
                <c:pt idx="69">
                  <c:v>241.29823799971416</c:v>
                </c:pt>
                <c:pt idx="70">
                  <c:v>250.77408393451645</c:v>
                </c:pt>
                <c:pt idx="71">
                  <c:v>251.16046429157427</c:v>
                </c:pt>
                <c:pt idx="72">
                  <c:v>259.60949119529147</c:v>
                </c:pt>
                <c:pt idx="73">
                  <c:v>261.14019255503274</c:v>
                </c:pt>
                <c:pt idx="74">
                  <c:v>262.14636934786404</c:v>
                </c:pt>
                <c:pt idx="75">
                  <c:v>258.99287048848004</c:v>
                </c:pt>
                <c:pt idx="76">
                  <c:v>264.39372687672346</c:v>
                </c:pt>
                <c:pt idx="77">
                  <c:v>265.70265649727685</c:v>
                </c:pt>
                <c:pt idx="78">
                  <c:v>266.0382251909407</c:v>
                </c:pt>
                <c:pt idx="79">
                  <c:v>261.753637532882</c:v>
                </c:pt>
                <c:pt idx="80">
                  <c:v>258.51121826255866</c:v>
                </c:pt>
                <c:pt idx="81">
                  <c:v>265.14002318282144</c:v>
                </c:pt>
                <c:pt idx="82">
                  <c:v>265.2342364753643</c:v>
                </c:pt>
                <c:pt idx="83">
                  <c:v>266.4277812769606</c:v>
                </c:pt>
                <c:pt idx="84">
                  <c:v>273.02959250104533</c:v>
                </c:pt>
                <c:pt idx="85">
                  <c:v>280.9932621617187</c:v>
                </c:pt>
                <c:pt idx="86">
                  <c:v>281.2764313275076</c:v>
                </c:pt>
                <c:pt idx="87">
                  <c:v>288.71504713311066</c:v>
                </c:pt>
                <c:pt idx="88">
                  <c:v>290.9152980156987</c:v>
                </c:pt>
                <c:pt idx="89">
                  <c:v>290.487103893973</c:v>
                </c:pt>
                <c:pt idx="90">
                  <c:v>300.3863803570578</c:v>
                </c:pt>
                <c:pt idx="91">
                  <c:v>306.912503374212</c:v>
                </c:pt>
                <c:pt idx="92">
                  <c:v>305.4416115765906</c:v>
                </c:pt>
                <c:pt idx="93">
                  <c:v>306.6542107519597</c:v>
                </c:pt>
                <c:pt idx="94">
                  <c:v>313.1872145151985</c:v>
                </c:pt>
                <c:pt idx="95">
                  <c:v>312.7759576146041</c:v>
                </c:pt>
                <c:pt idx="96">
                  <c:v>316.9901499473358</c:v>
                </c:pt>
                <c:pt idx="97">
                  <c:v>323.69570165084974</c:v>
                </c:pt>
                <c:pt idx="98">
                  <c:v>329.34902849158163</c:v>
                </c:pt>
                <c:pt idx="99">
                  <c:v>331.0078175861284</c:v>
                </c:pt>
                <c:pt idx="100">
                  <c:v>335.9111431036399</c:v>
                </c:pt>
                <c:pt idx="101">
                  <c:v>335.93443178269547</c:v>
                </c:pt>
                <c:pt idx="102">
                  <c:v>334.78905220369126</c:v>
                </c:pt>
                <c:pt idx="103">
                  <c:v>346.07188791793914</c:v>
                </c:pt>
                <c:pt idx="104">
                  <c:v>345.78289658238634</c:v>
                </c:pt>
                <c:pt idx="105">
                  <c:v>346.25713877406275</c:v>
                </c:pt>
                <c:pt idx="106">
                  <c:v>348.43039596047277</c:v>
                </c:pt>
                <c:pt idx="107">
                  <c:v>341.8936871801115</c:v>
                </c:pt>
                <c:pt idx="108">
                  <c:v>340.8472844870933</c:v>
                </c:pt>
                <c:pt idx="109">
                  <c:v>294.5435683549195</c:v>
                </c:pt>
                <c:pt idx="110">
                  <c:v>320.932288165646</c:v>
                </c:pt>
                <c:pt idx="111">
                  <c:v>338.2722975869753</c:v>
                </c:pt>
                <c:pt idx="112">
                  <c:v>351.41769833750584</c:v>
                </c:pt>
                <c:pt idx="113">
                  <c:v>349.6414072713607</c:v>
                </c:pt>
                <c:pt idx="114">
                  <c:v>360.5537412733614</c:v>
                </c:pt>
                <c:pt idx="115">
                  <c:v>378.7374360222936</c:v>
                </c:pt>
                <c:pt idx="116">
                  <c:v>388.447227323972</c:v>
                </c:pt>
                <c:pt idx="117">
                  <c:v>397.6986550787845</c:v>
                </c:pt>
                <c:pt idx="118">
                  <c:v>402.4013803835222</c:v>
                </c:pt>
                <c:pt idx="119">
                  <c:v>391.2249315895053</c:v>
                </c:pt>
                <c:pt idx="120">
                  <c:v>392.0887298672016</c:v>
                </c:pt>
                <c:pt idx="121">
                  <c:v>393.417243149688</c:v>
                </c:pt>
                <c:pt idx="122">
                  <c:v>390.7051706160385</c:v>
                </c:pt>
                <c:pt idx="123">
                  <c:v>394.076736197488</c:v>
                </c:pt>
              </c:numCache>
            </c:numRef>
          </c:val>
          <c:smooth val="0"/>
        </c:ser>
        <c:marker val="1"/>
        <c:axId val="66974755"/>
        <c:axId val="65901884"/>
      </c:lineChart>
      <c:catAx>
        <c:axId val="66974755"/>
        <c:scaling>
          <c:orientation val="minMax"/>
        </c:scaling>
        <c:axPos val="b"/>
        <c:delete val="0"/>
        <c:numFmt formatCode="General" sourceLinked="1"/>
        <c:majorTickMark val="out"/>
        <c:minorTickMark val="none"/>
        <c:tickLblPos val="nextTo"/>
        <c:spPr>
          <a:ln w="12700">
            <a:solidFill>
              <a:srgbClr val="333399"/>
            </a:solidFill>
          </a:ln>
        </c:spPr>
        <c:crossAx val="65901884"/>
        <c:crossesAt val="20"/>
        <c:auto val="1"/>
        <c:lblOffset val="100"/>
        <c:tickLblSkip val="3"/>
        <c:tickMarkSkip val="4"/>
        <c:noMultiLvlLbl val="0"/>
      </c:catAx>
      <c:valAx>
        <c:axId val="65901884"/>
        <c:scaling>
          <c:orientation val="minMax"/>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66974755"/>
        <c:crossesAt val="1"/>
        <c:crossBetween val="between"/>
        <c:dispUnits/>
        <c:majorUnit val="20"/>
      </c:valAx>
      <c:spPr>
        <a:solidFill>
          <a:srgbClr val="FFFFFF"/>
        </a:solidFill>
        <a:ln w="3175">
          <a:noFill/>
        </a:ln>
      </c:spPr>
    </c:plotArea>
    <c:legend>
      <c:legendPos val="r"/>
      <c:layout>
        <c:manualLayout>
          <c:xMode val="edge"/>
          <c:yMode val="edge"/>
          <c:x val="0.7485"/>
          <c:y val="0.64675"/>
          <c:w val="0.2035"/>
          <c:h val="0.094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0025"/>
          <c:w val="0.97225"/>
          <c:h val="0.964"/>
        </c:manualLayout>
      </c:layout>
      <c:lineChart>
        <c:grouping val="standard"/>
        <c:varyColors val="0"/>
        <c:ser>
          <c:idx val="2"/>
          <c:order val="0"/>
          <c:tx>
            <c:strRef>
              <c:f>Data!$O$3</c:f>
              <c:strCache>
                <c:ptCount val="1"/>
                <c:pt idx="0">
                  <c:v>HFCE</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Data!$O$9:$O$130</c:f>
              <c:numCache>
                <c:ptCount val="122"/>
                <c:pt idx="0">
                  <c:v>99.96803576417994</c:v>
                </c:pt>
                <c:pt idx="1">
                  <c:v>100.16980534599982</c:v>
                </c:pt>
                <c:pt idx="2">
                  <c:v>101.40784204153861</c:v>
                </c:pt>
                <c:pt idx="3">
                  <c:v>101.10116419856571</c:v>
                </c:pt>
                <c:pt idx="4">
                  <c:v>101.48711930706902</c:v>
                </c:pt>
                <c:pt idx="5">
                  <c:v>102.98861879482163</c:v>
                </c:pt>
                <c:pt idx="6">
                  <c:v>102.3335382322809</c:v>
                </c:pt>
                <c:pt idx="7">
                  <c:v>103.10008382229674</c:v>
                </c:pt>
                <c:pt idx="8">
                  <c:v>102.69058396200055</c:v>
                </c:pt>
                <c:pt idx="9">
                  <c:v>103.15551830120144</c:v>
                </c:pt>
                <c:pt idx="10">
                  <c:v>103.62313495389775</c:v>
                </c:pt>
                <c:pt idx="11">
                  <c:v>103.80732048058117</c:v>
                </c:pt>
                <c:pt idx="12">
                  <c:v>105.4205830306417</c:v>
                </c:pt>
                <c:pt idx="13">
                  <c:v>105.77882089969266</c:v>
                </c:pt>
                <c:pt idx="14">
                  <c:v>106.52718636490638</c:v>
                </c:pt>
                <c:pt idx="15">
                  <c:v>108.3377479742945</c:v>
                </c:pt>
                <c:pt idx="16">
                  <c:v>107.90023283971315</c:v>
                </c:pt>
                <c:pt idx="17">
                  <c:v>108.81937226413336</c:v>
                </c:pt>
                <c:pt idx="18">
                  <c:v>109.49352705597465</c:v>
                </c:pt>
                <c:pt idx="19">
                  <c:v>110.84332681382136</c:v>
                </c:pt>
                <c:pt idx="20">
                  <c:v>111.88495855453107</c:v>
                </c:pt>
                <c:pt idx="21">
                  <c:v>113.5447145385117</c:v>
                </c:pt>
                <c:pt idx="22">
                  <c:v>113.90593275589084</c:v>
                </c:pt>
                <c:pt idx="23">
                  <c:v>114.53776660147155</c:v>
                </c:pt>
                <c:pt idx="24">
                  <c:v>115.91111111111113</c:v>
                </c:pt>
                <c:pt idx="25">
                  <c:v>119.34387631554438</c:v>
                </c:pt>
                <c:pt idx="26">
                  <c:v>120.760435875943</c:v>
                </c:pt>
                <c:pt idx="27">
                  <c:v>122.66398435317127</c:v>
                </c:pt>
                <c:pt idx="28">
                  <c:v>123.18018068361741</c:v>
                </c:pt>
                <c:pt idx="29">
                  <c:v>122.80406072459719</c:v>
                </c:pt>
                <c:pt idx="30">
                  <c:v>123.34380180683617</c:v>
                </c:pt>
                <c:pt idx="31">
                  <c:v>123.46420787929588</c:v>
                </c:pt>
                <c:pt idx="32">
                  <c:v>123.75181149296823</c:v>
                </c:pt>
                <c:pt idx="33">
                  <c:v>123.18524727577535</c:v>
                </c:pt>
                <c:pt idx="34">
                  <c:v>125.68188507031759</c:v>
                </c:pt>
                <c:pt idx="35">
                  <c:v>126.04429542702805</c:v>
                </c:pt>
                <c:pt idx="36">
                  <c:v>126.13042749371333</c:v>
                </c:pt>
                <c:pt idx="37">
                  <c:v>127.04271211697866</c:v>
                </c:pt>
                <c:pt idx="38">
                  <c:v>127.22719567849492</c:v>
                </c:pt>
                <c:pt idx="39">
                  <c:v>127.43075346931172</c:v>
                </c:pt>
                <c:pt idx="40">
                  <c:v>128.90125733445097</c:v>
                </c:pt>
                <c:pt idx="41">
                  <c:v>129.58763155443793</c:v>
                </c:pt>
                <c:pt idx="42">
                  <c:v>131.42680450777684</c:v>
                </c:pt>
                <c:pt idx="43">
                  <c:v>130.58336593089317</c:v>
                </c:pt>
                <c:pt idx="44">
                  <c:v>132.10334357828071</c:v>
                </c:pt>
                <c:pt idx="45">
                  <c:v>133.09758778057187</c:v>
                </c:pt>
                <c:pt idx="46">
                  <c:v>133.93595976529758</c:v>
                </c:pt>
                <c:pt idx="47">
                  <c:v>134.93795287324207</c:v>
                </c:pt>
                <c:pt idx="48">
                  <c:v>136.93359411381206</c:v>
                </c:pt>
                <c:pt idx="49">
                  <c:v>137.93171276892986</c:v>
                </c:pt>
                <c:pt idx="50">
                  <c:v>138.244649343392</c:v>
                </c:pt>
                <c:pt idx="51">
                  <c:v>139.8135047033622</c:v>
                </c:pt>
                <c:pt idx="52">
                  <c:v>140.38126105988638</c:v>
                </c:pt>
                <c:pt idx="53">
                  <c:v>142.24785321784483</c:v>
                </c:pt>
                <c:pt idx="54">
                  <c:v>143.27398714724785</c:v>
                </c:pt>
                <c:pt idx="55">
                  <c:v>144.27389401136256</c:v>
                </c:pt>
                <c:pt idx="56">
                  <c:v>147.0122380553227</c:v>
                </c:pt>
                <c:pt idx="57">
                  <c:v>148.69464468659774</c:v>
                </c:pt>
                <c:pt idx="58">
                  <c:v>147.19463537300922</c:v>
                </c:pt>
                <c:pt idx="59">
                  <c:v>147.3031200521561</c:v>
                </c:pt>
                <c:pt idx="60">
                  <c:v>146.31185619819317</c:v>
                </c:pt>
                <c:pt idx="61">
                  <c:v>144.76863183384557</c:v>
                </c:pt>
                <c:pt idx="62">
                  <c:v>146.23824159448634</c:v>
                </c:pt>
                <c:pt idx="63">
                  <c:v>147.6553972245506</c:v>
                </c:pt>
                <c:pt idx="64">
                  <c:v>148.50241221942815</c:v>
                </c:pt>
                <c:pt idx="65">
                  <c:v>149.16226133929402</c:v>
                </c:pt>
                <c:pt idx="66">
                  <c:v>152.7008289093788</c:v>
                </c:pt>
                <c:pt idx="67">
                  <c:v>152.6400298034833</c:v>
                </c:pt>
                <c:pt idx="68">
                  <c:v>154.75160659402067</c:v>
                </c:pt>
                <c:pt idx="69">
                  <c:v>155.78817174257242</c:v>
                </c:pt>
                <c:pt idx="70">
                  <c:v>156.3747042935643</c:v>
                </c:pt>
                <c:pt idx="71">
                  <c:v>157.85325509918974</c:v>
                </c:pt>
                <c:pt idx="72">
                  <c:v>157.22350749743876</c:v>
                </c:pt>
                <c:pt idx="73">
                  <c:v>156.80447052249232</c:v>
                </c:pt>
                <c:pt idx="74">
                  <c:v>157.8714352239918</c:v>
                </c:pt>
                <c:pt idx="75">
                  <c:v>157.7516252211977</c:v>
                </c:pt>
                <c:pt idx="76">
                  <c:v>158.64572971966098</c:v>
                </c:pt>
                <c:pt idx="77">
                  <c:v>159.13599701965165</c:v>
                </c:pt>
                <c:pt idx="78">
                  <c:v>159.7723013877247</c:v>
                </c:pt>
                <c:pt idx="79">
                  <c:v>160.31144640029805</c:v>
                </c:pt>
                <c:pt idx="80">
                  <c:v>161.85258452081587</c:v>
                </c:pt>
                <c:pt idx="81">
                  <c:v>162.81672720499208</c:v>
                </c:pt>
                <c:pt idx="82">
                  <c:v>163.88577815032133</c:v>
                </c:pt>
                <c:pt idx="83">
                  <c:v>166.0086802645059</c:v>
                </c:pt>
                <c:pt idx="84">
                  <c:v>165.84207879295894</c:v>
                </c:pt>
                <c:pt idx="85">
                  <c:v>167.6872124429543</c:v>
                </c:pt>
                <c:pt idx="86">
                  <c:v>170.07417341901834</c:v>
                </c:pt>
                <c:pt idx="87">
                  <c:v>171.03593182453199</c:v>
                </c:pt>
                <c:pt idx="88">
                  <c:v>173.01845953245785</c:v>
                </c:pt>
                <c:pt idx="89">
                  <c:v>174.68566638725903</c:v>
                </c:pt>
                <c:pt idx="90">
                  <c:v>175.71239638632764</c:v>
                </c:pt>
                <c:pt idx="91">
                  <c:v>174.97714445375803</c:v>
                </c:pt>
                <c:pt idx="92">
                  <c:v>176.61275961628016</c:v>
                </c:pt>
                <c:pt idx="93">
                  <c:v>177.12597559839807</c:v>
                </c:pt>
                <c:pt idx="94">
                  <c:v>179.83064170624942</c:v>
                </c:pt>
                <c:pt idx="95">
                  <c:v>180.039564124057</c:v>
                </c:pt>
                <c:pt idx="96">
                  <c:v>181.0248672813635</c:v>
                </c:pt>
                <c:pt idx="97">
                  <c:v>181.98275123405048</c:v>
                </c:pt>
                <c:pt idx="98">
                  <c:v>183.84993946167458</c:v>
                </c:pt>
                <c:pt idx="99">
                  <c:v>184.75000465679426</c:v>
                </c:pt>
                <c:pt idx="100">
                  <c:v>183.0854801154885</c:v>
                </c:pt>
                <c:pt idx="101">
                  <c:v>184.56909751327186</c:v>
                </c:pt>
                <c:pt idx="102">
                  <c:v>184.05021886933037</c:v>
                </c:pt>
                <c:pt idx="103">
                  <c:v>185.1845394430474</c:v>
                </c:pt>
                <c:pt idx="104">
                  <c:v>185.55738101890657</c:v>
                </c:pt>
                <c:pt idx="105">
                  <c:v>186.8425072180311</c:v>
                </c:pt>
                <c:pt idx="106">
                  <c:v>187.2010431219149</c:v>
                </c:pt>
                <c:pt idx="107">
                  <c:v>170.28428797615723</c:v>
                </c:pt>
                <c:pt idx="108">
                  <c:v>180.0127409891031</c:v>
                </c:pt>
                <c:pt idx="109">
                  <c:v>180.37783365930892</c:v>
                </c:pt>
                <c:pt idx="110">
                  <c:v>185.09602309769954</c:v>
                </c:pt>
                <c:pt idx="111">
                  <c:v>187.245748346838</c:v>
                </c:pt>
                <c:pt idx="112">
                  <c:v>194.11276892986868</c:v>
                </c:pt>
                <c:pt idx="113">
                  <c:v>196.2133184315917</c:v>
                </c:pt>
                <c:pt idx="114">
                  <c:v>194.9812424327093</c:v>
                </c:pt>
                <c:pt idx="115">
                  <c:v>197.8882741920462</c:v>
                </c:pt>
                <c:pt idx="116">
                  <c:v>195.29805345999813</c:v>
                </c:pt>
                <c:pt idx="117">
                  <c:v>192.6926329514762</c:v>
                </c:pt>
                <c:pt idx="118">
                  <c:v>190.94465865698055</c:v>
                </c:pt>
                <c:pt idx="119">
                  <c:v>190.36766322063892</c:v>
                </c:pt>
                <c:pt idx="120">
                  <c:v>189.4783272795008</c:v>
                </c:pt>
                <c:pt idx="121">
                  <c:v>190.7601750954643</c:v>
                </c:pt>
              </c:numCache>
            </c:numRef>
          </c:val>
          <c:smooth val="0"/>
        </c:ser>
        <c:ser>
          <c:idx val="0"/>
          <c:order val="1"/>
          <c:tx>
            <c:strRef>
              <c:f>Data!$P$3</c:f>
              <c:strCache>
                <c:ptCount val="1"/>
                <c:pt idx="0">
                  <c:v>GFCE</c:v>
                </c:pt>
              </c:strCache>
            </c:strRef>
          </c:tx>
          <c:spPr>
            <a:ln w="127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Data!$P$9:$P$130</c:f>
              <c:numCache>
                <c:ptCount val="122"/>
                <c:pt idx="0">
                  <c:v>99.76120623759847</c:v>
                </c:pt>
                <c:pt idx="1">
                  <c:v>99.481077722499</c:v>
                </c:pt>
                <c:pt idx="2">
                  <c:v>98.7028259455873</c:v>
                </c:pt>
                <c:pt idx="3">
                  <c:v>99.04859861146824</c:v>
                </c:pt>
                <c:pt idx="4">
                  <c:v>98.70738944270046</c:v>
                </c:pt>
                <c:pt idx="5">
                  <c:v>98.48272496943773</c:v>
                </c:pt>
                <c:pt idx="6">
                  <c:v>99.3094200233967</c:v>
                </c:pt>
                <c:pt idx="7">
                  <c:v>99.16303707753646</c:v>
                </c:pt>
                <c:pt idx="8">
                  <c:v>99.41157215108335</c:v>
                </c:pt>
                <c:pt idx="9">
                  <c:v>99.24728625500997</c:v>
                </c:pt>
                <c:pt idx="10">
                  <c:v>99.30836690867828</c:v>
                </c:pt>
                <c:pt idx="11">
                  <c:v>99.28063488775992</c:v>
                </c:pt>
                <c:pt idx="12">
                  <c:v>98.59997174142173</c:v>
                </c:pt>
                <c:pt idx="13">
                  <c:v>99.62991793603557</c:v>
                </c:pt>
                <c:pt idx="14">
                  <c:v>98.96294528103682</c:v>
                </c:pt>
                <c:pt idx="15">
                  <c:v>99.06369325576559</c:v>
                </c:pt>
                <c:pt idx="16">
                  <c:v>99.77279049950108</c:v>
                </c:pt>
                <c:pt idx="17">
                  <c:v>99.24482898733366</c:v>
                </c:pt>
                <c:pt idx="18">
                  <c:v>102.66920701339299</c:v>
                </c:pt>
                <c:pt idx="19">
                  <c:v>102.75872176445861</c:v>
                </c:pt>
                <c:pt idx="20">
                  <c:v>103.64474228088851</c:v>
                </c:pt>
                <c:pt idx="21">
                  <c:v>103.54153703848345</c:v>
                </c:pt>
                <c:pt idx="22">
                  <c:v>104.75191688818641</c:v>
                </c:pt>
                <c:pt idx="23">
                  <c:v>104.65046683697872</c:v>
                </c:pt>
                <c:pt idx="24">
                  <c:v>103.99929090275626</c:v>
                </c:pt>
                <c:pt idx="25">
                  <c:v>104.17902248136646</c:v>
                </c:pt>
                <c:pt idx="26">
                  <c:v>103.64544435736747</c:v>
                </c:pt>
                <c:pt idx="27">
                  <c:v>103.68019714307528</c:v>
                </c:pt>
                <c:pt idx="28">
                  <c:v>104.02948019135094</c:v>
                </c:pt>
                <c:pt idx="29">
                  <c:v>103.56400348580972</c:v>
                </c:pt>
                <c:pt idx="30">
                  <c:v>103.69037725202001</c:v>
                </c:pt>
                <c:pt idx="31">
                  <c:v>103.92908325486165</c:v>
                </c:pt>
                <c:pt idx="32">
                  <c:v>104.19481920214272</c:v>
                </c:pt>
                <c:pt idx="33">
                  <c:v>105.09839163054629</c:v>
                </c:pt>
                <c:pt idx="34">
                  <c:v>105.811350294916</c:v>
                </c:pt>
                <c:pt idx="35">
                  <c:v>106.24172317650992</c:v>
                </c:pt>
                <c:pt idx="36">
                  <c:v>106.50535289435416</c:v>
                </c:pt>
                <c:pt idx="37">
                  <c:v>106.96591506454276</c:v>
                </c:pt>
                <c:pt idx="38">
                  <c:v>107.12177604286879</c:v>
                </c:pt>
                <c:pt idx="39">
                  <c:v>107.17372970231081</c:v>
                </c:pt>
                <c:pt idx="40">
                  <c:v>107.45771963804447</c:v>
                </c:pt>
                <c:pt idx="41">
                  <c:v>107.13722172540561</c:v>
                </c:pt>
                <c:pt idx="42">
                  <c:v>106.46217519089898</c:v>
                </c:pt>
                <c:pt idx="43">
                  <c:v>106.41302983737275</c:v>
                </c:pt>
                <c:pt idx="44">
                  <c:v>105.96966854091833</c:v>
                </c:pt>
                <c:pt idx="45">
                  <c:v>105.79730876533708</c:v>
                </c:pt>
                <c:pt idx="46">
                  <c:v>106.24733978834149</c:v>
                </c:pt>
                <c:pt idx="47">
                  <c:v>106.17888733164425</c:v>
                </c:pt>
                <c:pt idx="48">
                  <c:v>106.08270285402865</c:v>
                </c:pt>
                <c:pt idx="49">
                  <c:v>106.40109453723068</c:v>
                </c:pt>
                <c:pt idx="50">
                  <c:v>107.44824160557872</c:v>
                </c:pt>
                <c:pt idx="51">
                  <c:v>107.6511417079941</c:v>
                </c:pt>
                <c:pt idx="52">
                  <c:v>108.68530036148162</c:v>
                </c:pt>
                <c:pt idx="53">
                  <c:v>108.89873161108123</c:v>
                </c:pt>
                <c:pt idx="54">
                  <c:v>108.54277883625558</c:v>
                </c:pt>
                <c:pt idx="55">
                  <c:v>109.35648547535403</c:v>
                </c:pt>
                <c:pt idx="56">
                  <c:v>109.05564570412567</c:v>
                </c:pt>
                <c:pt idx="57">
                  <c:v>109.84056720758734</c:v>
                </c:pt>
                <c:pt idx="58">
                  <c:v>109.79633638941372</c:v>
                </c:pt>
                <c:pt idx="59">
                  <c:v>110.19511582945509</c:v>
                </c:pt>
                <c:pt idx="60">
                  <c:v>110.5566852161123</c:v>
                </c:pt>
                <c:pt idx="61">
                  <c:v>110.31727713679172</c:v>
                </c:pt>
                <c:pt idx="62">
                  <c:v>113.31654785484919</c:v>
                </c:pt>
                <c:pt idx="63">
                  <c:v>112.35470307869313</c:v>
                </c:pt>
                <c:pt idx="64">
                  <c:v>112.805085139937</c:v>
                </c:pt>
                <c:pt idx="65">
                  <c:v>113.07924600496544</c:v>
                </c:pt>
                <c:pt idx="66">
                  <c:v>113.32076031372287</c:v>
                </c:pt>
                <c:pt idx="67">
                  <c:v>113.92349297089805</c:v>
                </c:pt>
                <c:pt idx="68">
                  <c:v>113.77500379560097</c:v>
                </c:pt>
                <c:pt idx="69">
                  <c:v>114.52657666631269</c:v>
                </c:pt>
                <c:pt idx="70">
                  <c:v>114.48304792461805</c:v>
                </c:pt>
                <c:pt idx="71">
                  <c:v>114.84602146423315</c:v>
                </c:pt>
                <c:pt idx="72">
                  <c:v>115.12123544398001</c:v>
                </c:pt>
                <c:pt idx="73">
                  <c:v>115.22970625997718</c:v>
                </c:pt>
                <c:pt idx="74">
                  <c:v>115.8292795729971</c:v>
                </c:pt>
                <c:pt idx="75">
                  <c:v>116.47940239250111</c:v>
                </c:pt>
                <c:pt idx="76">
                  <c:v>117.41562137717567</c:v>
                </c:pt>
                <c:pt idx="77">
                  <c:v>117.68170836269623</c:v>
                </c:pt>
                <c:pt idx="78">
                  <c:v>118.4546945660158</c:v>
                </c:pt>
                <c:pt idx="79">
                  <c:v>118.54807073771563</c:v>
                </c:pt>
                <c:pt idx="80">
                  <c:v>118.62705434159706</c:v>
                </c:pt>
                <c:pt idx="81">
                  <c:v>119.17116361278023</c:v>
                </c:pt>
                <c:pt idx="82">
                  <c:v>119.30245191434317</c:v>
                </c:pt>
                <c:pt idx="83">
                  <c:v>120.23445844014402</c:v>
                </c:pt>
                <c:pt idx="84">
                  <c:v>120.80665077048505</c:v>
                </c:pt>
                <c:pt idx="85">
                  <c:v>121.31109272060779</c:v>
                </c:pt>
                <c:pt idx="86">
                  <c:v>121.86573313897514</c:v>
                </c:pt>
                <c:pt idx="87">
                  <c:v>121.72882822558068</c:v>
                </c:pt>
                <c:pt idx="88">
                  <c:v>123.13824675706486</c:v>
                </c:pt>
                <c:pt idx="89">
                  <c:v>124.25735666450485</c:v>
                </c:pt>
                <c:pt idx="90">
                  <c:v>125.57585629196552</c:v>
                </c:pt>
                <c:pt idx="91">
                  <c:v>126.98983832056285</c:v>
                </c:pt>
                <c:pt idx="92">
                  <c:v>126.60053691298727</c:v>
                </c:pt>
                <c:pt idx="93">
                  <c:v>126.98211547929445</c:v>
                </c:pt>
                <c:pt idx="94">
                  <c:v>126.81502127730528</c:v>
                </c:pt>
                <c:pt idx="95">
                  <c:v>126.90313187541302</c:v>
                </c:pt>
                <c:pt idx="96">
                  <c:v>127.72105097338515</c:v>
                </c:pt>
                <c:pt idx="97">
                  <c:v>127.76598386803771</c:v>
                </c:pt>
                <c:pt idx="98">
                  <c:v>127.80319392142185</c:v>
                </c:pt>
                <c:pt idx="99">
                  <c:v>128.93634535844078</c:v>
                </c:pt>
                <c:pt idx="100">
                  <c:v>128.67587498475177</c:v>
                </c:pt>
                <c:pt idx="101">
                  <c:v>129.11186447817727</c:v>
                </c:pt>
                <c:pt idx="102">
                  <c:v>129.88836106389158</c:v>
                </c:pt>
                <c:pt idx="103">
                  <c:v>128.61795367523874</c:v>
                </c:pt>
                <c:pt idx="104">
                  <c:v>128.67482187003336</c:v>
                </c:pt>
                <c:pt idx="105">
                  <c:v>128.79452590969365</c:v>
                </c:pt>
                <c:pt idx="106">
                  <c:v>127.553956771396</c:v>
                </c:pt>
                <c:pt idx="107">
                  <c:v>124.31773524169421</c:v>
                </c:pt>
                <c:pt idx="108">
                  <c:v>126.43625101691389</c:v>
                </c:pt>
                <c:pt idx="109">
                  <c:v>127.28435940348074</c:v>
                </c:pt>
                <c:pt idx="110">
                  <c:v>129.6700152789394</c:v>
                </c:pt>
                <c:pt idx="111">
                  <c:v>130.3110111042171</c:v>
                </c:pt>
                <c:pt idx="112">
                  <c:v>130.04422204221763</c:v>
                </c:pt>
                <c:pt idx="113">
                  <c:v>130.20499755589626</c:v>
                </c:pt>
                <c:pt idx="114">
                  <c:v>129.32038119242424</c:v>
                </c:pt>
                <c:pt idx="115">
                  <c:v>129.51485637709231</c:v>
                </c:pt>
                <c:pt idx="116">
                  <c:v>130.59675623114813</c:v>
                </c:pt>
                <c:pt idx="117">
                  <c:v>130.88390551103709</c:v>
                </c:pt>
                <c:pt idx="118">
                  <c:v>131.8882259141694</c:v>
                </c:pt>
                <c:pt idx="119">
                  <c:v>132.39968862908157</c:v>
                </c:pt>
                <c:pt idx="120">
                  <c:v>132.34352251076592</c:v>
                </c:pt>
                <c:pt idx="121">
                  <c:v>133.0540239074593</c:v>
                </c:pt>
              </c:numCache>
            </c:numRef>
          </c:val>
          <c:smooth val="0"/>
        </c:ser>
        <c:ser>
          <c:idx val="1"/>
          <c:order val="2"/>
          <c:tx>
            <c:strRef>
              <c:f>Data!$Q$3</c:f>
              <c:strCache>
                <c:ptCount val="1"/>
                <c:pt idx="0">
                  <c:v>GFCF</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Data!$B$9:$B$130</c:f>
              <c:numCache>
                <c:ptCount val="122"/>
                <c:pt idx="0">
                  <c:v>1993</c:v>
                </c:pt>
                <c:pt idx="4">
                  <c:v>1994</c:v>
                </c:pt>
                <c:pt idx="8">
                  <c:v>1995</c:v>
                </c:pt>
                <c:pt idx="12">
                  <c:v>1996</c:v>
                </c:pt>
                <c:pt idx="16">
                  <c:v>1997</c:v>
                </c:pt>
                <c:pt idx="20">
                  <c:v>1998</c:v>
                </c:pt>
                <c:pt idx="24">
                  <c:v>1999</c:v>
                </c:pt>
                <c:pt idx="28">
                  <c:v>2000</c:v>
                </c:pt>
                <c:pt idx="32">
                  <c:v>2001</c:v>
                </c:pt>
                <c:pt idx="36">
                  <c:v>2002</c:v>
                </c:pt>
                <c:pt idx="40">
                  <c:v>2003</c:v>
                </c:pt>
                <c:pt idx="44">
                  <c:v>2004</c:v>
                </c:pt>
                <c:pt idx="48">
                  <c:v>2005</c:v>
                </c:pt>
                <c:pt idx="52">
                  <c:v>2006</c:v>
                </c:pt>
                <c:pt idx="56">
                  <c:v>2007</c:v>
                </c:pt>
                <c:pt idx="60">
                  <c:v>2008</c:v>
                </c:pt>
                <c:pt idx="64">
                  <c:v>2009</c:v>
                </c:pt>
                <c:pt idx="68">
                  <c:v>2010</c:v>
                </c:pt>
                <c:pt idx="72">
                  <c:v>2011</c:v>
                </c:pt>
                <c:pt idx="76">
                  <c:v>2012</c:v>
                </c:pt>
                <c:pt idx="80">
                  <c:v>2013</c:v>
                </c:pt>
                <c:pt idx="84">
                  <c:v>2014</c:v>
                </c:pt>
                <c:pt idx="88">
                  <c:v>2015</c:v>
                </c:pt>
                <c:pt idx="92">
                  <c:v>2016</c:v>
                </c:pt>
                <c:pt idx="96">
                  <c:v>2017</c:v>
                </c:pt>
                <c:pt idx="100">
                  <c:v>2018</c:v>
                </c:pt>
                <c:pt idx="104">
                  <c:v>2019</c:v>
                </c:pt>
                <c:pt idx="108">
                  <c:v>2020</c:v>
                </c:pt>
                <c:pt idx="112">
                  <c:v>2021</c:v>
                </c:pt>
                <c:pt idx="116">
                  <c:v>2022</c:v>
                </c:pt>
                <c:pt idx="120">
                  <c:v>2023</c:v>
                </c:pt>
              </c:numCache>
            </c:numRef>
          </c:cat>
          <c:val>
            <c:numRef>
              <c:f>Data!$Q$9:$Q$130</c:f>
              <c:numCache>
                <c:ptCount val="122"/>
                <c:pt idx="0">
                  <c:v>98.11005714450218</c:v>
                </c:pt>
                <c:pt idx="1">
                  <c:v>100.89027391936436</c:v>
                </c:pt>
                <c:pt idx="2">
                  <c:v>105.37187108660919</c:v>
                </c:pt>
                <c:pt idx="3">
                  <c:v>104.43841492378334</c:v>
                </c:pt>
                <c:pt idx="4">
                  <c:v>106.48309415168482</c:v>
                </c:pt>
                <c:pt idx="5">
                  <c:v>113.31092654700387</c:v>
                </c:pt>
                <c:pt idx="6">
                  <c:v>112.36379600708189</c:v>
                </c:pt>
                <c:pt idx="7">
                  <c:v>112.29110589725504</c:v>
                </c:pt>
                <c:pt idx="8">
                  <c:v>117.94438127042159</c:v>
                </c:pt>
                <c:pt idx="9">
                  <c:v>122.6217379413585</c:v>
                </c:pt>
                <c:pt idx="10">
                  <c:v>119.91709009255393</c:v>
                </c:pt>
                <c:pt idx="11">
                  <c:v>119.79042217840023</c:v>
                </c:pt>
                <c:pt idx="12">
                  <c:v>124.31736070127964</c:v>
                </c:pt>
                <c:pt idx="13">
                  <c:v>125.00539778043269</c:v>
                </c:pt>
                <c:pt idx="14">
                  <c:v>121.74585810314798</c:v>
                </c:pt>
                <c:pt idx="15">
                  <c:v>125.14070214327869</c:v>
                </c:pt>
                <c:pt idx="16">
                  <c:v>123.31121442862695</c:v>
                </c:pt>
                <c:pt idx="17">
                  <c:v>127.92595684654471</c:v>
                </c:pt>
                <c:pt idx="18">
                  <c:v>129.95480258517696</c:v>
                </c:pt>
                <c:pt idx="19">
                  <c:v>132.68248096382766</c:v>
                </c:pt>
                <c:pt idx="20">
                  <c:v>135.26118060253626</c:v>
                </c:pt>
                <c:pt idx="21">
                  <c:v>138.203330790379</c:v>
                </c:pt>
                <c:pt idx="22">
                  <c:v>140.37899615678035</c:v>
                </c:pt>
                <c:pt idx="23">
                  <c:v>138.9626185712435</c:v>
                </c:pt>
                <c:pt idx="24">
                  <c:v>145.01245088019806</c:v>
                </c:pt>
                <c:pt idx="25">
                  <c:v>143.38591970981534</c:v>
                </c:pt>
                <c:pt idx="26">
                  <c:v>145.6335554819858</c:v>
                </c:pt>
                <c:pt idx="27">
                  <c:v>150.59303614353777</c:v>
                </c:pt>
                <c:pt idx="28">
                  <c:v>153.11415945763102</c:v>
                </c:pt>
                <c:pt idx="29">
                  <c:v>155.54460006045514</c:v>
                </c:pt>
                <c:pt idx="30">
                  <c:v>153.7251882026111</c:v>
                </c:pt>
                <c:pt idx="31">
                  <c:v>152.76510298965064</c:v>
                </c:pt>
                <c:pt idx="32">
                  <c:v>154.17572294272594</c:v>
                </c:pt>
                <c:pt idx="33">
                  <c:v>159.61380680264276</c:v>
                </c:pt>
                <c:pt idx="34">
                  <c:v>147.99346508715615</c:v>
                </c:pt>
                <c:pt idx="35">
                  <c:v>155.77346595080104</c:v>
                </c:pt>
                <c:pt idx="36">
                  <c:v>153.41571545780374</c:v>
                </c:pt>
                <c:pt idx="37">
                  <c:v>154.64928821268694</c:v>
                </c:pt>
                <c:pt idx="38">
                  <c:v>160.2924877290458</c:v>
                </c:pt>
                <c:pt idx="39">
                  <c:v>155.8087314496279</c:v>
                </c:pt>
                <c:pt idx="40">
                  <c:v>155.60433549724354</c:v>
                </c:pt>
                <c:pt idx="41">
                  <c:v>156.3161228103004</c:v>
                </c:pt>
                <c:pt idx="42">
                  <c:v>159.27770500770083</c:v>
                </c:pt>
                <c:pt idx="43">
                  <c:v>162.47822895225482</c:v>
                </c:pt>
                <c:pt idx="44">
                  <c:v>166.64027751788464</c:v>
                </c:pt>
                <c:pt idx="45">
                  <c:v>169.66951189670806</c:v>
                </c:pt>
                <c:pt idx="46">
                  <c:v>169.22473478905474</c:v>
                </c:pt>
                <c:pt idx="47">
                  <c:v>171.36873317691766</c:v>
                </c:pt>
                <c:pt idx="48">
                  <c:v>176.40810098887337</c:v>
                </c:pt>
                <c:pt idx="49">
                  <c:v>173.7552718322226</c:v>
                </c:pt>
                <c:pt idx="50">
                  <c:v>179.5057072531775</c:v>
                </c:pt>
                <c:pt idx="51">
                  <c:v>189.17133274797405</c:v>
                </c:pt>
                <c:pt idx="52">
                  <c:v>190.99938105451037</c:v>
                </c:pt>
                <c:pt idx="53">
                  <c:v>194.46403638823716</c:v>
                </c:pt>
                <c:pt idx="54">
                  <c:v>202.87665711859285</c:v>
                </c:pt>
                <c:pt idx="55">
                  <c:v>202.65786708505465</c:v>
                </c:pt>
                <c:pt idx="56">
                  <c:v>202.56862378190087</c:v>
                </c:pt>
                <c:pt idx="57">
                  <c:v>209.53248024412363</c:v>
                </c:pt>
                <c:pt idx="58">
                  <c:v>209.1028169216818</c:v>
                </c:pt>
                <c:pt idx="59">
                  <c:v>205.05592100528264</c:v>
                </c:pt>
                <c:pt idx="60">
                  <c:v>202.53119917090095</c:v>
                </c:pt>
                <c:pt idx="61">
                  <c:v>202.62835921868927</c:v>
                </c:pt>
                <c:pt idx="62">
                  <c:v>181.74110805636724</c:v>
                </c:pt>
                <c:pt idx="63">
                  <c:v>178.18720941948672</c:v>
                </c:pt>
                <c:pt idx="64">
                  <c:v>176.3555625926619</c:v>
                </c:pt>
                <c:pt idx="65">
                  <c:v>179.42797921494682</c:v>
                </c:pt>
                <c:pt idx="66">
                  <c:v>178.0519050566407</c:v>
                </c:pt>
                <c:pt idx="67">
                  <c:v>186.05933240251608</c:v>
                </c:pt>
                <c:pt idx="68">
                  <c:v>195.61412347242816</c:v>
                </c:pt>
                <c:pt idx="69">
                  <c:v>198.14388323521368</c:v>
                </c:pt>
                <c:pt idx="70">
                  <c:v>194.4258920731795</c:v>
                </c:pt>
                <c:pt idx="71">
                  <c:v>206.188735192089</c:v>
                </c:pt>
                <c:pt idx="72">
                  <c:v>204.83569156362904</c:v>
                </c:pt>
                <c:pt idx="73">
                  <c:v>198.79521540742445</c:v>
                </c:pt>
                <c:pt idx="74">
                  <c:v>204.42402084262952</c:v>
                </c:pt>
                <c:pt idx="75">
                  <c:v>199.59192779928892</c:v>
                </c:pt>
                <c:pt idx="76">
                  <c:v>194.85987361996746</c:v>
                </c:pt>
                <c:pt idx="77">
                  <c:v>199.797043455731</c:v>
                </c:pt>
                <c:pt idx="78">
                  <c:v>195.50112993537056</c:v>
                </c:pt>
                <c:pt idx="79">
                  <c:v>198.9780202380781</c:v>
                </c:pt>
                <c:pt idx="80">
                  <c:v>203.63666460351504</c:v>
                </c:pt>
                <c:pt idx="81">
                  <c:v>204.61474241791774</c:v>
                </c:pt>
                <c:pt idx="82">
                  <c:v>209.10497603385488</c:v>
                </c:pt>
                <c:pt idx="83">
                  <c:v>210.88912239287203</c:v>
                </c:pt>
                <c:pt idx="84">
                  <c:v>213.30444921048465</c:v>
                </c:pt>
                <c:pt idx="85">
                  <c:v>218.85912512774746</c:v>
                </c:pt>
                <c:pt idx="86">
                  <c:v>221.39680163516763</c:v>
                </c:pt>
                <c:pt idx="87">
                  <c:v>226.03169576670075</c:v>
                </c:pt>
                <c:pt idx="88">
                  <c:v>225.7805190505664</c:v>
                </c:pt>
                <c:pt idx="89">
                  <c:v>234.89413153311358</c:v>
                </c:pt>
                <c:pt idx="90">
                  <c:v>231.54246973644436</c:v>
                </c:pt>
                <c:pt idx="91">
                  <c:v>237.2648366991493</c:v>
                </c:pt>
                <c:pt idx="92">
                  <c:v>236.02694571991995</c:v>
                </c:pt>
                <c:pt idx="93">
                  <c:v>238.49409122968638</c:v>
                </c:pt>
                <c:pt idx="94">
                  <c:v>244.08331294171836</c:v>
                </c:pt>
                <c:pt idx="95">
                  <c:v>250.3231471219035</c:v>
                </c:pt>
                <c:pt idx="96">
                  <c:v>257.15889626185714</c:v>
                </c:pt>
                <c:pt idx="97">
                  <c:v>247.8034632159256</c:v>
                </c:pt>
                <c:pt idx="98">
                  <c:v>254.12390425057217</c:v>
                </c:pt>
                <c:pt idx="99">
                  <c:v>254.46720308609102</c:v>
                </c:pt>
                <c:pt idx="100">
                  <c:v>250.6009528881724</c:v>
                </c:pt>
                <c:pt idx="101">
                  <c:v>254.37795978293724</c:v>
                </c:pt>
                <c:pt idx="102">
                  <c:v>252.0835432470168</c:v>
                </c:pt>
                <c:pt idx="103">
                  <c:v>244.84188101852519</c:v>
                </c:pt>
                <c:pt idx="104">
                  <c:v>252.17278655017057</c:v>
                </c:pt>
                <c:pt idx="105">
                  <c:v>261.8772760640824</c:v>
                </c:pt>
                <c:pt idx="106">
                  <c:v>262.0025045701208</c:v>
                </c:pt>
                <c:pt idx="107">
                  <c:v>245.11392915233253</c:v>
                </c:pt>
                <c:pt idx="108">
                  <c:v>259.9175219149886</c:v>
                </c:pt>
                <c:pt idx="109">
                  <c:v>259.5785413038159</c:v>
                </c:pt>
                <c:pt idx="110">
                  <c:v>267.5377484778259</c:v>
                </c:pt>
                <c:pt idx="111">
                  <c:v>273.80349200408796</c:v>
                </c:pt>
                <c:pt idx="112">
                  <c:v>274.6577807205677</c:v>
                </c:pt>
                <c:pt idx="113">
                  <c:v>280.17071380248444</c:v>
                </c:pt>
                <c:pt idx="114">
                  <c:v>283.88582614828783</c:v>
                </c:pt>
                <c:pt idx="115">
                  <c:v>294.13513163387216</c:v>
                </c:pt>
                <c:pt idx="116">
                  <c:v>296.05386265167766</c:v>
                </c:pt>
                <c:pt idx="117">
                  <c:v>290.53589164135707</c:v>
                </c:pt>
                <c:pt idx="118">
                  <c:v>289.6808832208196</c:v>
                </c:pt>
                <c:pt idx="119">
                  <c:v>289.94573431405</c:v>
                </c:pt>
                <c:pt idx="120">
                  <c:v>288.231399248629</c:v>
                </c:pt>
                <c:pt idx="121">
                  <c:v>282.93077886373123</c:v>
                </c:pt>
              </c:numCache>
            </c:numRef>
          </c:val>
          <c:smooth val="0"/>
        </c:ser>
        <c:marker val="1"/>
        <c:axId val="56246045"/>
        <c:axId val="36452358"/>
      </c:lineChart>
      <c:catAx>
        <c:axId val="56246045"/>
        <c:scaling>
          <c:orientation val="minMax"/>
        </c:scaling>
        <c:axPos val="b"/>
        <c:delete val="0"/>
        <c:numFmt formatCode="General" sourceLinked="1"/>
        <c:majorTickMark val="out"/>
        <c:minorTickMark val="none"/>
        <c:tickLblPos val="nextTo"/>
        <c:spPr>
          <a:ln w="12700">
            <a:solidFill>
              <a:srgbClr val="333399"/>
            </a:solidFill>
          </a:ln>
        </c:spPr>
        <c:crossAx val="36452358"/>
        <c:crossesAt val="20"/>
        <c:auto val="1"/>
        <c:lblOffset val="100"/>
        <c:tickLblSkip val="3"/>
        <c:tickMarkSkip val="4"/>
        <c:noMultiLvlLbl val="0"/>
      </c:catAx>
      <c:valAx>
        <c:axId val="36452358"/>
        <c:scaling>
          <c:orientation val="minMax"/>
          <c:max val="300"/>
          <c:min val="80"/>
        </c:scaling>
        <c:axPos val="l"/>
        <c:majorGridlines>
          <c:spPr>
            <a:ln w="12700">
              <a:solidFill>
                <a:srgbClr val="CCCCFF"/>
              </a:solidFill>
            </a:ln>
          </c:spPr>
        </c:majorGridlines>
        <c:delete val="0"/>
        <c:numFmt formatCode="#,##0" sourceLinked="0"/>
        <c:majorTickMark val="out"/>
        <c:minorTickMark val="none"/>
        <c:tickLblPos val="low"/>
        <c:spPr>
          <a:ln w="12700">
            <a:solidFill>
              <a:srgbClr val="333399"/>
            </a:solidFill>
          </a:ln>
        </c:spPr>
        <c:crossAx val="56246045"/>
        <c:crossesAt val="1"/>
        <c:crossBetween val="between"/>
        <c:dispUnits/>
        <c:majorUnit val="20"/>
      </c:valAx>
      <c:spPr>
        <a:solidFill>
          <a:srgbClr val="FFFFFF"/>
        </a:solidFill>
        <a:ln w="3175">
          <a:noFill/>
        </a:ln>
      </c:spPr>
    </c:plotArea>
    <c:legend>
      <c:legendPos val="r"/>
      <c:layout>
        <c:manualLayout>
          <c:xMode val="edge"/>
          <c:yMode val="edge"/>
          <c:x val="0.0995"/>
          <c:y val="0.0675"/>
          <c:w val="0.16525"/>
          <c:h val="0.177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0.15125</cdr:x>
      <cdr:y>0.9945</cdr:y>
    </cdr:to>
    <cdr:sp fLocksText="0">
      <cdr:nvSpPr>
        <cdr:cNvPr id="1" name="Text Box 1"/>
        <cdr:cNvSpPr txBox="1">
          <a:spLocks noChangeArrowheads="1"/>
        </cdr:cNvSpPr>
      </cdr:nvSpPr>
      <cdr:spPr>
        <a:xfrm>
          <a:off x="0" y="4038600"/>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0.1945</cdr:x>
      <cdr:y>0.961</cdr:y>
    </cdr:from>
    <cdr:to>
      <cdr:x>1</cdr:x>
      <cdr:y>1</cdr:y>
    </cdr:to>
    <cdr:sp textlink="[0]!textEng">
      <cdr:nvSpPr>
        <cdr:cNvPr id="2" name="Text Box 2"/>
        <cdr:cNvSpPr txBox="1">
          <a:spLocks noChangeArrowheads="1"/>
        </cdr:cNvSpPr>
      </cdr:nvSpPr>
      <cdr:spPr>
        <a:xfrm>
          <a:off x="1047750" y="4143375"/>
          <a:ext cx="4400550" cy="219075"/>
        </a:xfrm>
        <a:prstGeom prst="rect">
          <a:avLst/>
        </a:prstGeom>
        <a:noFill/>
        <a:ln w="1" cmpd="sng">
          <a:noFill/>
        </a:ln>
      </cdr:spPr>
      <cdr:txBody>
        <a:bodyPr vertOverflow="clip" wrap="square" lIns="0" tIns="0" rIns="36000" bIns="0"/>
        <a:p>
          <a:pPr algn="r">
            <a:defRPr/>
          </a:pPr>
          <a:fld id="{38c03d8a-3883-4b8e-9ae3-0fa9e8c29b66}" type="TxLink">
            <a:rPr lang="en-US" cap="none" sz="1200" b="0" i="0" u="none" baseline="0">
              <a:solidFill>
                <a:srgbClr val="000080"/>
              </a:solidFill>
            </a:rPr>
            <a:t>Data up to and including the Fourth Quarter 2023</a:t>
          </a:fld>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4</xdr:row>
      <xdr:rowOff>57150</xdr:rowOff>
    </xdr:from>
    <xdr:to>
      <xdr:col>8</xdr:col>
      <xdr:colOff>285750</xdr:colOff>
      <xdr:row>31</xdr:row>
      <xdr:rowOff>9525</xdr:rowOff>
    </xdr:to>
    <xdr:graphicFrame>
      <xdr:nvGraphicFramePr>
        <xdr:cNvPr id="1" name="Diagram 1"/>
        <xdr:cNvGraphicFramePr/>
      </xdr:nvGraphicFramePr>
      <xdr:xfrm>
        <a:off x="533400" y="800100"/>
        <a:ext cx="5400675" cy="4314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0.9365</cdr:y>
    </cdr:from>
    <cdr:to>
      <cdr:x>0.151</cdr:x>
      <cdr:y>0.9945</cdr:y>
    </cdr:to>
    <cdr:sp fLocksText="0">
      <cdr:nvSpPr>
        <cdr:cNvPr id="1" name="Text Box 1"/>
        <cdr:cNvSpPr txBox="1">
          <a:spLocks noChangeArrowheads="1"/>
        </cdr:cNvSpPr>
      </cdr:nvSpPr>
      <cdr:spPr>
        <a:xfrm>
          <a:off x="0" y="4048125"/>
          <a:ext cx="819150" cy="2476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c4771ad3-9635-43a6-92e4-2b0c9a917d3b}" type="TxLink">
            <a:rPr lang="en-US" cap="none" sz="1200" b="0" i="0" u="none" baseline="0">
              <a:solidFill>
                <a:srgbClr val="000080"/>
              </a:solidFill>
            </a:rPr>
            <a:t>Data up to and including the Fourth Quarter 2023</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4</xdr:row>
      <xdr:rowOff>114300</xdr:rowOff>
    </xdr:from>
    <xdr:to>
      <xdr:col>9</xdr:col>
      <xdr:colOff>409575</xdr:colOff>
      <xdr:row>31</xdr:row>
      <xdr:rowOff>66675</xdr:rowOff>
    </xdr:to>
    <xdr:graphicFrame>
      <xdr:nvGraphicFramePr>
        <xdr:cNvPr id="1" name="Diagram 1"/>
        <xdr:cNvGraphicFramePr/>
      </xdr:nvGraphicFramePr>
      <xdr:xfrm>
        <a:off x="495300" y="857250"/>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71218534-1046-4039-bbac-d4303465bb15}" type="TxLink">
            <a:rPr lang="en-US" cap="none" sz="1200" b="0" i="0" u="none" baseline="0">
              <a:solidFill>
                <a:srgbClr val="000080"/>
              </a:solidFill>
            </a:rPr>
            <a:t>Data up to and including the Fourth Quarter 2023</a:t>
          </a:fld>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2</xdr:row>
      <xdr:rowOff>123825</xdr:rowOff>
    </xdr:from>
    <xdr:to>
      <xdr:col>9</xdr:col>
      <xdr:colOff>495300</xdr:colOff>
      <xdr:row>29</xdr:row>
      <xdr:rowOff>76200</xdr:rowOff>
    </xdr:to>
    <xdr:graphicFrame>
      <xdr:nvGraphicFramePr>
        <xdr:cNvPr id="1" name="Diagram 1"/>
        <xdr:cNvGraphicFramePr/>
      </xdr:nvGraphicFramePr>
      <xdr:xfrm>
        <a:off x="581025" y="542925"/>
        <a:ext cx="5400675" cy="43243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0.94475</cdr:y>
    </cdr:from>
    <cdr:to>
      <cdr:x>0.15</cdr:x>
      <cdr:y>0.99375</cdr:y>
    </cdr:to>
    <cdr:sp fLocksText="0">
      <cdr:nvSpPr>
        <cdr:cNvPr id="1" name="Text Box 1"/>
        <cdr:cNvSpPr txBox="1">
          <a:spLocks noChangeArrowheads="1"/>
        </cdr:cNvSpPr>
      </cdr:nvSpPr>
      <cdr:spPr>
        <a:xfrm>
          <a:off x="0" y="4076700"/>
          <a:ext cx="800100" cy="209550"/>
        </a:xfrm>
        <a:prstGeom prst="rect">
          <a:avLst/>
        </a:prstGeom>
        <a:noFill/>
        <a:ln w="1"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0.19375</cdr:x>
      <cdr:y>0.96125</cdr:y>
    </cdr:from>
    <cdr:to>
      <cdr:x>1</cdr:x>
      <cdr:y>1</cdr:y>
    </cdr:to>
    <cdr:sp textlink="[0]!textEng">
      <cdr:nvSpPr>
        <cdr:cNvPr id="2" name="Text Box 2"/>
        <cdr:cNvSpPr txBox="1">
          <a:spLocks noChangeArrowheads="1"/>
        </cdr:cNvSpPr>
      </cdr:nvSpPr>
      <cdr:spPr>
        <a:xfrm>
          <a:off x="1038225" y="4152900"/>
          <a:ext cx="4410075" cy="219075"/>
        </a:xfrm>
        <a:prstGeom prst="rect">
          <a:avLst/>
        </a:prstGeom>
        <a:noFill/>
        <a:ln w="1" cmpd="sng">
          <a:noFill/>
        </a:ln>
      </cdr:spPr>
      <cdr:txBody>
        <a:bodyPr vertOverflow="clip" wrap="square" lIns="0" tIns="0" rIns="36000" bIns="0"/>
        <a:p>
          <a:pPr algn="r">
            <a:defRPr/>
          </a:pPr>
          <a:fld id="{e3484f3a-5f02-4321-8234-9065a5fbc98e}" type="TxLink">
            <a:rPr lang="en-US" cap="none" sz="1200" b="0" i="0" u="none" baseline="0">
              <a:solidFill>
                <a:srgbClr val="000080"/>
              </a:solidFill>
            </a:rPr>
            <a:t>Data up to and including the Fourth Quarter 2023</a:t>
          </a:fld>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xdr:row>
      <xdr:rowOff>152400</xdr:rowOff>
    </xdr:from>
    <xdr:to>
      <xdr:col>9</xdr:col>
      <xdr:colOff>466725</xdr:colOff>
      <xdr:row>29</xdr:row>
      <xdr:rowOff>104775</xdr:rowOff>
    </xdr:to>
    <xdr:graphicFrame>
      <xdr:nvGraphicFramePr>
        <xdr:cNvPr id="1" name="Diagram 1"/>
        <xdr:cNvGraphicFramePr/>
      </xdr:nvGraphicFramePr>
      <xdr:xfrm>
        <a:off x="552450" y="571500"/>
        <a:ext cx="5400675" cy="4324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Blad3"/>
  <dimension ref="B1:C22"/>
  <sheetViews>
    <sheetView showRowColHeaders="0" tabSelected="1"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12</v>
      </c>
      <c r="C2" s="11"/>
    </row>
    <row r="3" spans="2:3" s="1" customFormat="1" ht="12.75">
      <c r="B3" s="10"/>
      <c r="C3" s="9"/>
    </row>
    <row r="4" spans="2:3" s="1" customFormat="1" ht="12.75">
      <c r="B4" s="7" t="s">
        <v>11</v>
      </c>
      <c r="C4" s="2" t="s">
        <v>10</v>
      </c>
    </row>
    <row r="5" spans="2:3" s="1" customFormat="1" ht="12.75">
      <c r="B5" s="8"/>
      <c r="C5" s="2"/>
    </row>
    <row r="6" spans="2:3" s="1" customFormat="1" ht="12.75">
      <c r="B6" s="7" t="s">
        <v>9</v>
      </c>
      <c r="C6" s="2" t="s">
        <v>8</v>
      </c>
    </row>
    <row r="7" spans="2:3" s="1" customFormat="1" ht="12.75">
      <c r="B7" s="7"/>
      <c r="C7" s="2"/>
    </row>
    <row r="8" spans="2:3" s="1" customFormat="1" ht="24.75">
      <c r="B8" s="7" t="s">
        <v>7</v>
      </c>
      <c r="C8" s="2" t="s">
        <v>6</v>
      </c>
    </row>
    <row r="9" spans="2:3" s="1" customFormat="1" ht="12.75">
      <c r="B9" s="7"/>
      <c r="C9" s="2"/>
    </row>
    <row r="10" spans="2:3" s="1" customFormat="1" ht="24.75">
      <c r="B10" s="7" t="s">
        <v>5</v>
      </c>
      <c r="C10" s="2" t="s">
        <v>4</v>
      </c>
    </row>
    <row r="11" spans="2:3" s="1" customFormat="1" ht="12.75">
      <c r="B11" s="7"/>
      <c r="C11" s="2"/>
    </row>
    <row r="12" spans="2:3" s="1" customFormat="1" ht="12.75">
      <c r="B12" s="7"/>
      <c r="C12" s="2"/>
    </row>
    <row r="13" spans="2:3" s="1" customFormat="1" ht="24.75">
      <c r="B13" s="7" t="s">
        <v>3</v>
      </c>
      <c r="C13" s="6" t="s">
        <v>2</v>
      </c>
    </row>
    <row r="14" spans="2:3" s="1" customFormat="1" ht="12.75">
      <c r="B14" s="7"/>
      <c r="C14" s="2"/>
    </row>
    <row r="15" spans="2:3" s="1" customFormat="1" ht="24.75">
      <c r="B15" s="7" t="s">
        <v>1</v>
      </c>
      <c r="C15" s="6" t="s">
        <v>0</v>
      </c>
    </row>
    <row r="16" spans="2:3" s="1" customFormat="1" ht="12.75">
      <c r="B16" s="4"/>
      <c r="C16" s="2"/>
    </row>
    <row r="17" spans="2:3" s="1" customFormat="1" ht="12.75">
      <c r="B17" s="5"/>
      <c r="C17" s="2"/>
    </row>
    <row r="18" spans="2:3" s="1" customFormat="1" ht="12.75">
      <c r="B18" s="5"/>
      <c r="C18" s="2"/>
    </row>
    <row r="19" spans="2:3" s="1" customFormat="1" ht="12.75">
      <c r="B19" s="3"/>
      <c r="C19" s="3"/>
    </row>
    <row r="20" spans="2:3" s="1" customFormat="1" ht="12.75">
      <c r="B20" s="3"/>
      <c r="C20" s="3"/>
    </row>
    <row r="21" spans="2:3" s="1" customFormat="1" ht="12.75">
      <c r="B21" s="4"/>
      <c r="C21" s="2"/>
    </row>
    <row r="22" spans="2:3" s="1" customFormat="1" ht="12.75">
      <c r="B22" s="4"/>
      <c r="C22" s="2"/>
    </row>
  </sheetData>
  <sheetProtection/>
  <hyperlinks>
    <hyperlink ref="B8" location="'Graph 1'!A1" display="Graph 1"/>
    <hyperlink ref="B6" location="Data!A1" display="Data"/>
    <hyperlink ref="B10" location="'Graph 2'!A1" display="Graph 2"/>
    <hyperlink ref="B4" location="Guide!A1" display="Guide"/>
    <hyperlink ref="B15" location="'Graph 4'!A1" display="Graph 4"/>
    <hyperlink ref="B13" location="'Graph 3'!A1" display="Graph 3"/>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9"/>
  <dimension ref="B1:C19"/>
  <sheetViews>
    <sheetView showRowColHeaders="0" zoomScalePageLayoutView="0" workbookViewId="0" topLeftCell="A1">
      <selection activeCell="A1" sqref="A1"/>
    </sheetView>
  </sheetViews>
  <sheetFormatPr defaultColWidth="9.140625" defaultRowHeight="12.75"/>
  <cols>
    <col min="1" max="1" width="9.140625" style="1" customWidth="1"/>
    <col min="2" max="2" width="16.7109375" style="3" customWidth="1"/>
    <col min="3" max="3" width="57.140625" style="2" customWidth="1"/>
    <col min="4" max="4" width="3.7109375" style="1" customWidth="1"/>
    <col min="5" max="16384" width="9.140625" style="1" customWidth="1"/>
  </cols>
  <sheetData>
    <row r="1" spans="2:3" s="1" customFormat="1" ht="12.75">
      <c r="B1" s="10"/>
      <c r="C1" s="9"/>
    </row>
    <row r="2" spans="2:3" s="1" customFormat="1" ht="15.75" thickBot="1">
      <c r="B2" s="12" t="s">
        <v>11</v>
      </c>
      <c r="C2" s="19"/>
    </row>
    <row r="3" spans="2:3" s="1" customFormat="1" ht="12.75">
      <c r="B3" s="10"/>
      <c r="C3" s="9"/>
    </row>
    <row r="4" spans="2:3" s="1" customFormat="1" ht="24.75">
      <c r="B4" s="18" t="s">
        <v>20</v>
      </c>
      <c r="C4" s="17" t="s">
        <v>19</v>
      </c>
    </row>
    <row r="5" spans="2:3" s="1" customFormat="1" ht="24.75">
      <c r="B5" s="13"/>
      <c r="C5" s="6" t="s">
        <v>18</v>
      </c>
    </row>
    <row r="6" spans="2:3" s="1" customFormat="1" ht="24.75">
      <c r="B6" s="13"/>
      <c r="C6" s="6" t="s">
        <v>17</v>
      </c>
    </row>
    <row r="8" spans="2:3" s="1" customFormat="1" ht="12.75">
      <c r="B8" s="16" t="s">
        <v>16</v>
      </c>
      <c r="C8" s="9"/>
    </row>
    <row r="9" spans="2:3" s="1" customFormat="1" ht="12.75">
      <c r="B9" s="13"/>
      <c r="C9" s="2"/>
    </row>
    <row r="10" spans="2:3" s="1" customFormat="1" ht="49.5">
      <c r="B10" s="14"/>
      <c r="C10" s="15" t="s">
        <v>15</v>
      </c>
    </row>
    <row r="11" spans="2:3" s="1" customFormat="1" ht="12.75">
      <c r="B11" s="13"/>
      <c r="C11" s="15"/>
    </row>
    <row r="12" spans="2:3" s="1" customFormat="1" ht="24.75">
      <c r="B12" s="14"/>
      <c r="C12" s="6" t="s">
        <v>14</v>
      </c>
    </row>
    <row r="13" spans="2:3" s="1" customFormat="1" ht="12.75">
      <c r="B13" s="13"/>
      <c r="C13" s="2"/>
    </row>
    <row r="14" spans="2:3" s="1" customFormat="1" ht="37.5">
      <c r="B14" s="13"/>
      <c r="C14" s="6" t="s">
        <v>13</v>
      </c>
    </row>
    <row r="15" spans="2:3" s="1" customFormat="1" ht="12.75">
      <c r="B15" s="13"/>
      <c r="C15" s="2"/>
    </row>
    <row r="16" spans="2:3" s="1" customFormat="1" ht="12.75">
      <c r="B16" s="13"/>
      <c r="C16" s="2"/>
    </row>
    <row r="19" s="2" customFormat="1" ht="12.75">
      <c r="B19" s="13"/>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B332"/>
  <sheetViews>
    <sheetView zoomScalePageLayoutView="0" workbookViewId="0" topLeftCell="A1">
      <pane xSplit="3" ySplit="6" topLeftCell="D94" activePane="bottomRight" state="frozen"/>
      <selection pane="topLeft" activeCell="C10" sqref="C10"/>
      <selection pane="topRight" activeCell="C10" sqref="C10"/>
      <selection pane="bottomLeft" activeCell="C10" sqref="C10"/>
      <selection pane="bottomRight" activeCell="A1" sqref="A1"/>
    </sheetView>
  </sheetViews>
  <sheetFormatPr defaultColWidth="9.140625" defaultRowHeight="12.75"/>
  <cols>
    <col min="1" max="1" width="5.57421875" style="26" customWidth="1"/>
    <col min="2" max="2" width="4.421875" style="25" bestFit="1" customWidth="1"/>
    <col min="3" max="3" width="6.8515625" style="24" customWidth="1"/>
    <col min="4" max="5" width="11.57421875" style="23" customWidth="1"/>
    <col min="6" max="7" width="9.00390625" style="20" customWidth="1"/>
    <col min="8" max="9" width="11.57421875" style="20" customWidth="1"/>
    <col min="10" max="10" width="13.57421875" style="20" customWidth="1"/>
    <col min="11" max="11" width="11.57421875" style="22" customWidth="1"/>
    <col min="12" max="12" width="13.8515625" style="22" customWidth="1"/>
    <col min="13" max="14" width="9.00390625" style="21" customWidth="1"/>
    <col min="15" max="18" width="11.00390625" style="21" customWidth="1"/>
    <col min="19" max="16384" width="9.140625" style="20" customWidth="1"/>
  </cols>
  <sheetData>
    <row r="1" spans="1:18" ht="18">
      <c r="A1" s="63" t="s">
        <v>59</v>
      </c>
      <c r="D1" s="73"/>
      <c r="E1" s="73"/>
      <c r="F1" s="56"/>
      <c r="G1" s="56"/>
      <c r="H1" s="59" t="s">
        <v>58</v>
      </c>
      <c r="I1" s="58"/>
      <c r="J1" s="58"/>
      <c r="K1" s="72"/>
      <c r="L1" s="71"/>
      <c r="M1" s="70"/>
      <c r="N1" s="56"/>
      <c r="O1" s="56"/>
      <c r="P1" s="56"/>
      <c r="Q1" s="56"/>
      <c r="R1" s="56"/>
    </row>
    <row r="2" spans="1:18" s="32" customFormat="1" ht="20.25" customHeight="1">
      <c r="A2" s="42" t="s">
        <v>57</v>
      </c>
      <c r="B2" s="41"/>
      <c r="C2" s="40" t="s">
        <v>56</v>
      </c>
      <c r="D2" s="69" t="s">
        <v>55</v>
      </c>
      <c r="E2" s="68"/>
      <c r="F2" s="51" t="s">
        <v>54</v>
      </c>
      <c r="G2" s="51"/>
      <c r="H2" s="50"/>
      <c r="I2" s="50"/>
      <c r="J2" s="50"/>
      <c r="K2" s="49" t="s">
        <v>53</v>
      </c>
      <c r="L2" s="49"/>
      <c r="M2" s="67" t="s">
        <v>52</v>
      </c>
      <c r="N2" s="66"/>
      <c r="O2" s="65"/>
      <c r="P2" s="65"/>
      <c r="Q2" s="65"/>
      <c r="R2" s="45"/>
    </row>
    <row r="3" spans="1:18" s="32" customFormat="1" ht="33.75">
      <c r="A3" s="42"/>
      <c r="B3" s="41"/>
      <c r="C3" s="40"/>
      <c r="D3" s="38" t="s">
        <v>51</v>
      </c>
      <c r="E3" s="38" t="s">
        <v>50</v>
      </c>
      <c r="F3" s="37" t="s">
        <v>47</v>
      </c>
      <c r="G3" s="37" t="s">
        <v>46</v>
      </c>
      <c r="H3" s="37" t="s">
        <v>45</v>
      </c>
      <c r="I3" s="37" t="s">
        <v>44</v>
      </c>
      <c r="J3" s="37" t="s">
        <v>43</v>
      </c>
      <c r="K3" s="35" t="s">
        <v>49</v>
      </c>
      <c r="L3" s="35" t="s">
        <v>48</v>
      </c>
      <c r="M3" s="64" t="s">
        <v>47</v>
      </c>
      <c r="N3" s="64" t="s">
        <v>46</v>
      </c>
      <c r="O3" s="37" t="s">
        <v>45</v>
      </c>
      <c r="P3" s="64" t="s">
        <v>44</v>
      </c>
      <c r="Q3" s="64" t="s">
        <v>43</v>
      </c>
      <c r="R3" s="64" t="s">
        <v>42</v>
      </c>
    </row>
    <row r="4" spans="1:18" s="32" customFormat="1" ht="15" customHeight="1" hidden="1">
      <c r="A4" s="63" t="s">
        <v>41</v>
      </c>
      <c r="B4" s="41"/>
      <c r="C4" s="40"/>
      <c r="D4" s="62"/>
      <c r="E4" s="61"/>
      <c r="F4" s="56"/>
      <c r="G4" s="60"/>
      <c r="H4" s="59" t="s">
        <v>40</v>
      </c>
      <c r="I4" s="58"/>
      <c r="J4" s="58"/>
      <c r="K4" s="57"/>
      <c r="L4" s="57"/>
      <c r="M4" s="56"/>
      <c r="N4" s="56"/>
      <c r="O4" s="56"/>
      <c r="P4" s="56"/>
      <c r="Q4" s="56"/>
      <c r="R4" s="56"/>
    </row>
    <row r="5" spans="1:19" s="43" customFormat="1" ht="12.75" hidden="1">
      <c r="A5" s="55"/>
      <c r="B5" s="54"/>
      <c r="C5" s="53"/>
      <c r="D5" s="52" t="s">
        <v>39</v>
      </c>
      <c r="E5" s="52"/>
      <c r="F5" s="51" t="s">
        <v>38</v>
      </c>
      <c r="G5" s="50"/>
      <c r="H5" s="50"/>
      <c r="I5" s="50"/>
      <c r="J5" s="50"/>
      <c r="K5" s="49" t="s">
        <v>37</v>
      </c>
      <c r="L5" s="49"/>
      <c r="M5" s="48" t="s">
        <v>36</v>
      </c>
      <c r="N5" s="47"/>
      <c r="O5" s="46"/>
      <c r="P5" s="46"/>
      <c r="Q5" s="46"/>
      <c r="R5" s="45"/>
      <c r="S5" s="44"/>
    </row>
    <row r="6" spans="1:21" s="32" customFormat="1" ht="31.5" hidden="1">
      <c r="A6" s="42" t="s">
        <v>35</v>
      </c>
      <c r="B6" s="41"/>
      <c r="C6" s="40" t="s">
        <v>34</v>
      </c>
      <c r="D6" s="39" t="s">
        <v>33</v>
      </c>
      <c r="E6" s="38" t="s">
        <v>32</v>
      </c>
      <c r="F6" s="37" t="s">
        <v>26</v>
      </c>
      <c r="G6" s="37" t="s">
        <v>25</v>
      </c>
      <c r="H6" s="36" t="s">
        <v>31</v>
      </c>
      <c r="I6" s="36" t="s">
        <v>30</v>
      </c>
      <c r="J6" s="36" t="s">
        <v>29</v>
      </c>
      <c r="K6" s="35" t="s">
        <v>28</v>
      </c>
      <c r="L6" s="35" t="s">
        <v>27</v>
      </c>
      <c r="M6" s="34" t="s">
        <v>26</v>
      </c>
      <c r="N6" s="34" t="s">
        <v>25</v>
      </c>
      <c r="O6" s="34" t="s">
        <v>24</v>
      </c>
      <c r="P6" s="34" t="s">
        <v>23</v>
      </c>
      <c r="Q6" s="34" t="s">
        <v>22</v>
      </c>
      <c r="R6" s="34" t="s">
        <v>21</v>
      </c>
      <c r="U6" s="33"/>
    </row>
    <row r="7" spans="1:28" ht="12.75">
      <c r="A7" s="26">
        <v>1993</v>
      </c>
      <c r="C7" s="24">
        <v>1</v>
      </c>
      <c r="D7" s="23">
        <v>712776</v>
      </c>
      <c r="E7" s="23">
        <v>709991</v>
      </c>
      <c r="F7" s="23">
        <v>178977</v>
      </c>
      <c r="G7" s="23">
        <v>185395</v>
      </c>
      <c r="H7" s="23">
        <v>333439</v>
      </c>
      <c r="I7" s="23">
        <v>286597</v>
      </c>
      <c r="J7" s="23">
        <v>139720</v>
      </c>
      <c r="K7" s="29"/>
      <c r="L7" s="29"/>
      <c r="M7" s="29">
        <f>F7/SUM($F$7:$F$10)*400</f>
        <v>96.00366899152351</v>
      </c>
      <c r="N7" s="29">
        <f>G7/SUM($G$7:$G$10)*400</f>
        <v>98.12737848867059</v>
      </c>
      <c r="O7" s="29">
        <f>H7/SUM($H$7:$H$10)*400</f>
        <v>99.37643662103008</v>
      </c>
      <c r="P7" s="29">
        <f>I7/SUM($I$7:$I$10)*400</f>
        <v>100.60650631824953</v>
      </c>
      <c r="Q7" s="29">
        <f>J7/SUM($J$7:$J$10)*400</f>
        <v>100.55705094065321</v>
      </c>
      <c r="R7" s="29">
        <f>(E7/(SUM($E$7:$E$10)/4))*100</f>
        <v>98.55274842461088</v>
      </c>
      <c r="S7" s="23"/>
      <c r="T7" s="31"/>
      <c r="U7" s="23"/>
      <c r="V7" s="23"/>
      <c r="W7" s="23"/>
      <c r="X7" s="23"/>
      <c r="Y7" s="23"/>
      <c r="Z7" s="23"/>
      <c r="AA7" s="23"/>
      <c r="AB7" s="23"/>
    </row>
    <row r="8" spans="1:28" ht="12.75">
      <c r="A8" s="26">
        <v>1993</v>
      </c>
      <c r="C8" s="24">
        <v>2</v>
      </c>
      <c r="D8" s="23">
        <v>733892</v>
      </c>
      <c r="E8" s="23">
        <v>719395</v>
      </c>
      <c r="F8" s="23">
        <v>181236</v>
      </c>
      <c r="G8" s="23">
        <v>185462</v>
      </c>
      <c r="H8" s="23">
        <v>337161</v>
      </c>
      <c r="I8" s="23">
        <v>285300</v>
      </c>
      <c r="J8" s="23">
        <v>139561</v>
      </c>
      <c r="K8" s="29">
        <f>100*(E8/E7-1)</f>
        <v>1.3245238319922414</v>
      </c>
      <c r="L8" s="29"/>
      <c r="M8" s="29">
        <f>F8/SUM($F$7:$F$10)*400</f>
        <v>97.21540171836467</v>
      </c>
      <c r="N8" s="29">
        <f>G8/SUM($G$7:$G$10)*400</f>
        <v>98.16284079541425</v>
      </c>
      <c r="O8" s="29">
        <f>H8/SUM($H$7:$H$10)*400</f>
        <v>100.48572226879016</v>
      </c>
      <c r="P8" s="29">
        <f>I8/SUM($I$7:$I$10)*400</f>
        <v>100.15120972165302</v>
      </c>
      <c r="Q8" s="29">
        <f>J8/SUM($J$7:$J$10)*400</f>
        <v>100.44261799548026</v>
      </c>
      <c r="R8" s="29">
        <f>(E8/(SUM($E$7:$E$10)/4))*100</f>
        <v>99.8581030645782</v>
      </c>
      <c r="S8" s="23"/>
      <c r="T8" s="31"/>
      <c r="U8" s="23"/>
      <c r="V8" s="23"/>
      <c r="W8" s="23"/>
      <c r="X8" s="23"/>
      <c r="Y8" s="23"/>
      <c r="Z8" s="23"/>
      <c r="AA8" s="23"/>
      <c r="AB8" s="23"/>
    </row>
    <row r="9" spans="1:28" ht="12.75">
      <c r="A9" s="26">
        <v>1993</v>
      </c>
      <c r="B9" s="25">
        <v>1993</v>
      </c>
      <c r="C9" s="24">
        <v>3</v>
      </c>
      <c r="D9" s="23">
        <v>669490</v>
      </c>
      <c r="E9" s="23">
        <v>725089</v>
      </c>
      <c r="F9" s="23">
        <v>192731</v>
      </c>
      <c r="G9" s="23">
        <v>190340</v>
      </c>
      <c r="H9" s="23">
        <v>335424</v>
      </c>
      <c r="I9" s="23">
        <v>284189</v>
      </c>
      <c r="J9" s="23">
        <v>136320</v>
      </c>
      <c r="K9" s="29">
        <f>100*(E9/E8-1)</f>
        <v>0.7914984118599699</v>
      </c>
      <c r="L9" s="29"/>
      <c r="M9" s="29">
        <f>F9/SUM($F$7:$F$10)*400</f>
        <v>103.38134580647412</v>
      </c>
      <c r="N9" s="29">
        <f>G9/SUM($G$7:$G$10)*400</f>
        <v>100.74470844161687</v>
      </c>
      <c r="O9" s="29">
        <f>H9/SUM($H$7:$H$10)*400</f>
        <v>99.96803576417994</v>
      </c>
      <c r="P9" s="29">
        <f>I9/SUM($I$7:$I$10)*400</f>
        <v>99.76120623759847</v>
      </c>
      <c r="Q9" s="29">
        <f>J9/SUM($J$7:$J$10)*400</f>
        <v>98.11005714450218</v>
      </c>
      <c r="R9" s="29">
        <f>(E9/(SUM($E$7:$E$10)/4))*100</f>
        <v>100.64847836444784</v>
      </c>
      <c r="S9" s="23"/>
      <c r="T9" s="31"/>
      <c r="U9" s="23"/>
      <c r="V9" s="23"/>
      <c r="W9" s="23"/>
      <c r="X9" s="23"/>
      <c r="Y9" s="23"/>
      <c r="Z9" s="23"/>
      <c r="AA9" s="23"/>
      <c r="AB9" s="23"/>
    </row>
    <row r="10" spans="1:28" ht="12.75">
      <c r="A10" s="26">
        <v>1993</v>
      </c>
      <c r="C10" s="24">
        <v>4</v>
      </c>
      <c r="D10" s="23">
        <v>765071</v>
      </c>
      <c r="E10" s="23">
        <v>727194</v>
      </c>
      <c r="F10" s="23">
        <v>192765</v>
      </c>
      <c r="G10" s="23">
        <v>194535</v>
      </c>
      <c r="H10" s="23">
        <v>336101</v>
      </c>
      <c r="I10" s="23">
        <v>283391</v>
      </c>
      <c r="J10" s="23">
        <v>140183</v>
      </c>
      <c r="K10" s="29">
        <f>100*(E10/E9-1)</f>
        <v>0.290309189630511</v>
      </c>
      <c r="L10" s="29"/>
      <c r="M10" s="29">
        <f>F10/SUM($F$7:$F$10)*400</f>
        <v>103.39958348363771</v>
      </c>
      <c r="N10" s="29">
        <f>G10/SUM($G$7:$G$10)*400</f>
        <v>102.9650722742983</v>
      </c>
      <c r="O10" s="29">
        <f>H10/SUM($H$7:$H$10)*400</f>
        <v>100.16980534599982</v>
      </c>
      <c r="P10" s="29">
        <f>I10/SUM($I$7:$I$10)*400</f>
        <v>99.481077722499</v>
      </c>
      <c r="Q10" s="29">
        <f>J10/SUM($J$7:$J$10)*400</f>
        <v>100.89027391936436</v>
      </c>
      <c r="R10" s="29">
        <f>(E10/(SUM($E$7:$E$10)/4))*100</f>
        <v>100.9406701463631</v>
      </c>
      <c r="S10" s="23"/>
      <c r="T10" s="31"/>
      <c r="U10" s="23"/>
      <c r="V10" s="23"/>
      <c r="W10" s="23"/>
      <c r="X10" s="23"/>
      <c r="Y10" s="23"/>
      <c r="Z10" s="23"/>
      <c r="AA10" s="23"/>
      <c r="AB10" s="23"/>
    </row>
    <row r="11" spans="1:28" ht="12.75">
      <c r="A11" s="26">
        <v>1994</v>
      </c>
      <c r="C11" s="24">
        <v>1</v>
      </c>
      <c r="D11" s="23">
        <v>739250</v>
      </c>
      <c r="E11" s="23">
        <v>735610</v>
      </c>
      <c r="F11" s="23">
        <v>201678</v>
      </c>
      <c r="G11" s="23">
        <v>201007</v>
      </c>
      <c r="H11" s="23">
        <v>340255</v>
      </c>
      <c r="I11" s="23">
        <v>281174</v>
      </c>
      <c r="J11" s="23">
        <v>146410</v>
      </c>
      <c r="K11" s="29">
        <f>100*(E11/E10-1)</f>
        <v>1.1573252804616185</v>
      </c>
      <c r="L11" s="29">
        <f>100*(D11/D7-1)</f>
        <v>3.714210355006342</v>
      </c>
      <c r="M11" s="29">
        <f>F11/SUM($F$7:$F$10)*400</f>
        <v>108.18053691185168</v>
      </c>
      <c r="N11" s="29">
        <f>G11/SUM($G$7:$G$10)*400</f>
        <v>106.39062524810383</v>
      </c>
      <c r="O11" s="29">
        <f>H11/SUM($H$7:$H$10)*400</f>
        <v>101.40784204153861</v>
      </c>
      <c r="P11" s="29">
        <f>I11/SUM($I$7:$I$10)*400</f>
        <v>98.7028259455873</v>
      </c>
      <c r="Q11" s="29">
        <f>J11/SUM($J$7:$J$10)*400</f>
        <v>105.37187108660919</v>
      </c>
      <c r="R11" s="29">
        <f>(E11/(SUM($E$7:$E$10)/4))*100</f>
        <v>102.10888204023432</v>
      </c>
      <c r="S11" s="23"/>
      <c r="T11" s="31"/>
      <c r="U11" s="23"/>
      <c r="V11" s="23"/>
      <c r="W11" s="23"/>
      <c r="X11" s="23"/>
      <c r="Y11" s="23"/>
      <c r="Z11" s="23"/>
      <c r="AA11" s="23"/>
      <c r="AB11" s="23"/>
    </row>
    <row r="12" spans="1:28" ht="12.75">
      <c r="A12" s="26">
        <v>1994</v>
      </c>
      <c r="C12" s="24">
        <v>2</v>
      </c>
      <c r="D12" s="23">
        <v>758406</v>
      </c>
      <c r="E12" s="23">
        <v>743072</v>
      </c>
      <c r="F12" s="23">
        <v>207314</v>
      </c>
      <c r="G12" s="23">
        <v>210849</v>
      </c>
      <c r="H12" s="23">
        <v>339226</v>
      </c>
      <c r="I12" s="23">
        <v>282159</v>
      </c>
      <c r="J12" s="23">
        <v>145113</v>
      </c>
      <c r="K12" s="29">
        <f>100*(E12/E11-1)</f>
        <v>1.01439621538586</v>
      </c>
      <c r="L12" s="29">
        <f>100*(D12/D8-1)</f>
        <v>3.340273500733071</v>
      </c>
      <c r="M12" s="29">
        <f>F12/SUM($F$7:$F$10)*400</f>
        <v>111.20370010285514</v>
      </c>
      <c r="N12" s="29">
        <f>G12/SUM($G$7:$G$10)*400</f>
        <v>111.59987932229944</v>
      </c>
      <c r="O12" s="29">
        <f>H12/SUM($H$7:$H$10)*400</f>
        <v>101.10116419856571</v>
      </c>
      <c r="P12" s="29">
        <f>I12/SUM($I$7:$I$10)*400</f>
        <v>99.04859861146824</v>
      </c>
      <c r="Q12" s="29">
        <f>J12/SUM($J$7:$J$10)*400</f>
        <v>104.43841492378334</v>
      </c>
      <c r="R12" s="29">
        <f>(E12/(SUM($E$7:$E$10)/4))*100</f>
        <v>103.14467067522328</v>
      </c>
      <c r="S12" s="23"/>
      <c r="T12" s="31"/>
      <c r="U12" s="23"/>
      <c r="V12" s="23"/>
      <c r="W12" s="23"/>
      <c r="X12" s="23"/>
      <c r="Y12" s="23"/>
      <c r="Z12" s="23"/>
      <c r="AA12" s="23"/>
      <c r="AB12" s="23"/>
    </row>
    <row r="13" spans="1:28" ht="12.75">
      <c r="A13" s="26">
        <v>1994</v>
      </c>
      <c r="B13" s="25">
        <v>1994</v>
      </c>
      <c r="C13" s="24">
        <v>3</v>
      </c>
      <c r="D13" s="23">
        <v>689677</v>
      </c>
      <c r="E13" s="23">
        <v>749264</v>
      </c>
      <c r="F13" s="23">
        <v>210046</v>
      </c>
      <c r="G13" s="23">
        <v>211505</v>
      </c>
      <c r="H13" s="23">
        <v>340521</v>
      </c>
      <c r="I13" s="23">
        <v>281187</v>
      </c>
      <c r="J13" s="23">
        <v>147954</v>
      </c>
      <c r="K13" s="29">
        <f>100*(E13/E12-1)</f>
        <v>0.8332974462770704</v>
      </c>
      <c r="L13" s="29">
        <f>100*(D13/D9-1)</f>
        <v>3.015280287980393</v>
      </c>
      <c r="M13" s="29">
        <f>F13/SUM($F$7:$F$10)*400</f>
        <v>112.66915110317832</v>
      </c>
      <c r="N13" s="29">
        <f>G13/SUM($G$7:$G$10)*400</f>
        <v>111.9470923554911</v>
      </c>
      <c r="O13" s="29">
        <f>H13/SUM($H$7:$H$10)*400</f>
        <v>101.48711930706902</v>
      </c>
      <c r="P13" s="29">
        <f>I13/SUM($I$7:$I$10)*400</f>
        <v>98.70738944270046</v>
      </c>
      <c r="Q13" s="29">
        <f>J13/SUM($J$7:$J$10)*400</f>
        <v>106.48309415168482</v>
      </c>
      <c r="R13" s="29">
        <f>(E13/(SUM($E$7:$E$10)/4))*100</f>
        <v>104.00417258193082</v>
      </c>
      <c r="S13" s="23"/>
      <c r="T13" s="31"/>
      <c r="U13" s="23"/>
      <c r="V13" s="23"/>
      <c r="W13" s="23"/>
      <c r="X13" s="23"/>
      <c r="Y13" s="23"/>
      <c r="Z13" s="23"/>
      <c r="AA13" s="23"/>
      <c r="AB13" s="23"/>
    </row>
    <row r="14" spans="1:28" ht="12.75">
      <c r="A14" s="26">
        <v>1994</v>
      </c>
      <c r="C14" s="24">
        <v>4</v>
      </c>
      <c r="D14" s="23">
        <v>803807</v>
      </c>
      <c r="E14" s="23">
        <v>762806</v>
      </c>
      <c r="F14" s="23">
        <v>225417</v>
      </c>
      <c r="G14" s="23">
        <v>227307</v>
      </c>
      <c r="H14" s="23">
        <v>345559</v>
      </c>
      <c r="I14" s="23">
        <v>280547</v>
      </c>
      <c r="J14" s="23">
        <v>157441</v>
      </c>
      <c r="K14" s="29">
        <f>100*(E14/E13-1)</f>
        <v>1.8073736359947912</v>
      </c>
      <c r="L14" s="29">
        <f>100*(D14/D10-1)</f>
        <v>5.063059506895429</v>
      </c>
      <c r="M14" s="29">
        <f>F14/SUM($F$7:$F$10)*400</f>
        <v>120.91419038793954</v>
      </c>
      <c r="N14" s="29">
        <f>G14/SUM($G$7:$G$10)*400</f>
        <v>120.31090386539142</v>
      </c>
      <c r="O14" s="29">
        <f>H14/SUM($H$7:$H$10)*400</f>
        <v>102.98861879482163</v>
      </c>
      <c r="P14" s="29">
        <f>I14/SUM($I$7:$I$10)*400</f>
        <v>98.48272496943773</v>
      </c>
      <c r="Q14" s="29">
        <f>J14/SUM($J$7:$J$10)*400</f>
        <v>113.31092654700387</v>
      </c>
      <c r="R14" s="29">
        <f>(E14/(SUM($E$7:$E$10)/4))*100</f>
        <v>105.88391657751114</v>
      </c>
      <c r="S14" s="23"/>
      <c r="T14" s="31"/>
      <c r="U14" s="23"/>
      <c r="V14" s="23"/>
      <c r="W14" s="23"/>
      <c r="X14" s="23"/>
      <c r="Y14" s="23"/>
      <c r="Z14" s="23"/>
      <c r="AA14" s="23"/>
      <c r="AB14" s="23"/>
    </row>
    <row r="15" spans="1:28" ht="12">
      <c r="A15" s="26">
        <v>1995</v>
      </c>
      <c r="C15" s="24">
        <v>1</v>
      </c>
      <c r="D15" s="23">
        <v>777266</v>
      </c>
      <c r="E15" s="23">
        <v>772697</v>
      </c>
      <c r="F15" s="23">
        <v>234898</v>
      </c>
      <c r="G15" s="23">
        <v>224419</v>
      </c>
      <c r="H15" s="23">
        <v>343361</v>
      </c>
      <c r="I15" s="23">
        <v>282902</v>
      </c>
      <c r="J15" s="23">
        <v>156125</v>
      </c>
      <c r="K15" s="29">
        <f>100*(E15/E14-1)</f>
        <v>1.2966599633458475</v>
      </c>
      <c r="L15" s="29">
        <f>100*(D15/D11-1)</f>
        <v>5.14250929996618</v>
      </c>
      <c r="M15" s="29">
        <f>F15/SUM($F$7:$F$10)*400</f>
        <v>125.99982030523971</v>
      </c>
      <c r="N15" s="29">
        <f>G15/SUM($G$7:$G$10)*400</f>
        <v>118.78231965829156</v>
      </c>
      <c r="O15" s="29">
        <f>H15/SUM($H$7:$H$10)*400</f>
        <v>102.3335382322809</v>
      </c>
      <c r="P15" s="29">
        <f>I15/SUM($I$7:$I$10)*400</f>
        <v>99.3094200233967</v>
      </c>
      <c r="Q15" s="29">
        <f>J15/SUM($J$7:$J$10)*400</f>
        <v>112.36379600708189</v>
      </c>
      <c r="R15" s="29">
        <f>(E15/(SUM($E$7:$E$10)/4))*100</f>
        <v>107.25687093139426</v>
      </c>
      <c r="S15" s="23"/>
      <c r="T15" s="31"/>
      <c r="U15" s="23"/>
      <c r="V15" s="23"/>
      <c r="W15" s="23"/>
      <c r="X15" s="23"/>
      <c r="Y15" s="23"/>
      <c r="Z15" s="23"/>
      <c r="AA15" s="23"/>
      <c r="AB15" s="23"/>
    </row>
    <row r="16" spans="1:28" ht="12">
      <c r="A16" s="26">
        <v>1995</v>
      </c>
      <c r="C16" s="24">
        <v>2</v>
      </c>
      <c r="D16" s="23">
        <v>792461</v>
      </c>
      <c r="E16" s="23">
        <v>776079</v>
      </c>
      <c r="F16" s="23">
        <v>236178</v>
      </c>
      <c r="G16" s="23">
        <v>226703</v>
      </c>
      <c r="H16" s="23">
        <v>345933</v>
      </c>
      <c r="I16" s="23">
        <v>282485</v>
      </c>
      <c r="J16" s="23">
        <v>156024</v>
      </c>
      <c r="K16" s="29">
        <f>100*(E16/E15-1)</f>
        <v>0.4376877352959774</v>
      </c>
      <c r="L16" s="29">
        <f>100*(D16/D12-1)</f>
        <v>4.490338947740402</v>
      </c>
      <c r="M16" s="29">
        <f>F16/SUM($F$7:$F$10)*400</f>
        <v>126.68641521022275</v>
      </c>
      <c r="N16" s="29">
        <f>G16/SUM($G$7:$G$10)*400</f>
        <v>119.99121381653815</v>
      </c>
      <c r="O16" s="29">
        <f>H16/SUM($H$7:$H$10)*400</f>
        <v>103.10008382229674</v>
      </c>
      <c r="P16" s="29">
        <f>I16/SUM($I$7:$I$10)*400</f>
        <v>99.16303707753646</v>
      </c>
      <c r="Q16" s="29">
        <f>J16/SUM($J$7:$J$10)*400</f>
        <v>112.29110589725504</v>
      </c>
      <c r="R16" s="29">
        <f>(E16/(SUM($E$7:$E$10)/4))*100</f>
        <v>107.72632110072323</v>
      </c>
      <c r="S16" s="23"/>
      <c r="T16" s="31"/>
      <c r="U16" s="23"/>
      <c r="V16" s="23"/>
      <c r="W16" s="23"/>
      <c r="X16" s="23"/>
      <c r="Y16" s="23"/>
      <c r="Z16" s="23"/>
      <c r="AA16" s="23"/>
      <c r="AB16" s="23"/>
    </row>
    <row r="17" spans="1:28" ht="12">
      <c r="A17" s="26">
        <v>1995</v>
      </c>
      <c r="B17" s="25">
        <v>1995</v>
      </c>
      <c r="C17" s="24">
        <v>3</v>
      </c>
      <c r="D17" s="23">
        <v>714848</v>
      </c>
      <c r="E17" s="23">
        <v>778376</v>
      </c>
      <c r="F17" s="23">
        <v>234939</v>
      </c>
      <c r="G17" s="23">
        <v>231454</v>
      </c>
      <c r="H17" s="23">
        <v>344559</v>
      </c>
      <c r="I17" s="23">
        <v>283193</v>
      </c>
      <c r="J17" s="23">
        <v>163879</v>
      </c>
      <c r="K17" s="29">
        <f>100*(E17/E16-1)</f>
        <v>0.295975023161299</v>
      </c>
      <c r="L17" s="29">
        <f>100*(D17/D13-1)</f>
        <v>3.6496794876442085</v>
      </c>
      <c r="M17" s="29">
        <f>F17/SUM($F$7:$F$10)*400</f>
        <v>126.02181279828994</v>
      </c>
      <c r="N17" s="29">
        <f>G17/SUM($G$7:$G$10)*400</f>
        <v>122.50586186637591</v>
      </c>
      <c r="O17" s="29">
        <f>H17/SUM($H$7:$H$10)*400</f>
        <v>102.69058396200055</v>
      </c>
      <c r="P17" s="29">
        <f>I17/SUM($I$7:$I$10)*400</f>
        <v>99.41157215108335</v>
      </c>
      <c r="Q17" s="29">
        <f>J17/SUM($J$7:$J$10)*400</f>
        <v>117.94438127042159</v>
      </c>
      <c r="R17" s="29">
        <f>(E17/(SUM($E$7:$E$10)/4))*100</f>
        <v>108.04516410455192</v>
      </c>
      <c r="S17" s="23"/>
      <c r="T17" s="31"/>
      <c r="U17" s="23"/>
      <c r="V17" s="23"/>
      <c r="W17" s="23"/>
      <c r="X17" s="23"/>
      <c r="Y17" s="23"/>
      <c r="Z17" s="23"/>
      <c r="AA17" s="23"/>
      <c r="AB17" s="23"/>
    </row>
    <row r="18" spans="1:28" ht="12">
      <c r="A18" s="26">
        <v>1995</v>
      </c>
      <c r="C18" s="24">
        <v>4</v>
      </c>
      <c r="D18" s="23">
        <v>831192</v>
      </c>
      <c r="E18" s="23">
        <v>787906</v>
      </c>
      <c r="F18" s="23">
        <v>237295</v>
      </c>
      <c r="G18" s="23">
        <v>233549</v>
      </c>
      <c r="H18" s="23">
        <v>346119</v>
      </c>
      <c r="I18" s="23">
        <v>282725</v>
      </c>
      <c r="J18" s="23">
        <v>170378</v>
      </c>
      <c r="K18" s="29">
        <f>100*(E18/E17-1)</f>
        <v>1.2243440188289378</v>
      </c>
      <c r="L18" s="29">
        <f>100*(D18/D14-1)</f>
        <v>3.406912355826708</v>
      </c>
      <c r="M18" s="29">
        <f>F18/SUM($F$7:$F$10)*400</f>
        <v>127.28557654527437</v>
      </c>
      <c r="N18" s="29">
        <f>G18/SUM($G$7:$G$10)*400</f>
        <v>123.61472056231575</v>
      </c>
      <c r="O18" s="29">
        <f>H18/SUM($H$7:$H$10)*400</f>
        <v>103.15551830120144</v>
      </c>
      <c r="P18" s="29">
        <f>I18/SUM($I$7:$I$10)*400</f>
        <v>99.24728625500997</v>
      </c>
      <c r="Q18" s="29">
        <f>J18/SUM($J$7:$J$10)*400</f>
        <v>122.6217379413585</v>
      </c>
      <c r="R18" s="29">
        <f>(E18/(SUM($E$7:$E$10)/4))*100</f>
        <v>109.3680086088999</v>
      </c>
      <c r="S18" s="23"/>
      <c r="T18" s="31"/>
      <c r="U18" s="23"/>
      <c r="V18" s="23"/>
      <c r="W18" s="23"/>
      <c r="X18" s="23"/>
      <c r="Y18" s="23"/>
      <c r="Z18" s="23"/>
      <c r="AA18" s="23"/>
      <c r="AB18" s="23"/>
    </row>
    <row r="19" spans="1:28" ht="12">
      <c r="A19" s="26">
        <v>1996</v>
      </c>
      <c r="C19" s="24">
        <v>1</v>
      </c>
      <c r="D19" s="23">
        <v>797796</v>
      </c>
      <c r="E19" s="23">
        <v>793166</v>
      </c>
      <c r="F19" s="23">
        <v>239398</v>
      </c>
      <c r="G19" s="23">
        <v>230695</v>
      </c>
      <c r="H19" s="23">
        <v>347688</v>
      </c>
      <c r="I19" s="23">
        <v>282899</v>
      </c>
      <c r="J19" s="23">
        <v>166620</v>
      </c>
      <c r="K19" s="29">
        <f>100*(E19/E18-1)</f>
        <v>0.6675923270034856</v>
      </c>
      <c r="L19" s="29">
        <f>100*(D19/D15-1)</f>
        <v>2.641309410163317</v>
      </c>
      <c r="M19" s="29">
        <f>F19/SUM($F$7:$F$10)*400</f>
        <v>128.41363051807073</v>
      </c>
      <c r="N19" s="29">
        <f>G19/SUM($G$7:$G$10)*400</f>
        <v>122.10413215266789</v>
      </c>
      <c r="O19" s="29">
        <f>H19/SUM($H$7:$H$10)*400</f>
        <v>103.62313495389775</v>
      </c>
      <c r="P19" s="29">
        <f>I19/SUM($I$7:$I$10)*400</f>
        <v>99.30836690867828</v>
      </c>
      <c r="Q19" s="29">
        <f>J19/SUM($J$7:$J$10)*400</f>
        <v>119.91709009255393</v>
      </c>
      <c r="R19" s="29">
        <f>(E19/(SUM($E$7:$E$10)/4))*100</f>
        <v>110.09814104256944</v>
      </c>
      <c r="S19" s="23"/>
      <c r="T19" s="31"/>
      <c r="U19" s="23"/>
      <c r="V19" s="23"/>
      <c r="W19" s="23"/>
      <c r="X19" s="23"/>
      <c r="Y19" s="23"/>
      <c r="Z19" s="23"/>
      <c r="AA19" s="23"/>
      <c r="AB19" s="23"/>
    </row>
    <row r="20" spans="1:28" ht="12">
      <c r="A20" s="26">
        <v>1996</v>
      </c>
      <c r="C20" s="24">
        <v>2</v>
      </c>
      <c r="D20" s="23">
        <v>803864</v>
      </c>
      <c r="E20" s="23">
        <v>786569</v>
      </c>
      <c r="F20" s="23">
        <v>246248</v>
      </c>
      <c r="G20" s="23">
        <v>233362</v>
      </c>
      <c r="H20" s="23">
        <v>348306</v>
      </c>
      <c r="I20" s="23">
        <v>282820</v>
      </c>
      <c r="J20" s="23">
        <v>166444</v>
      </c>
      <c r="K20" s="29">
        <f>100*(E20/E19-1)</f>
        <v>-0.8317300539861794</v>
      </c>
      <c r="L20" s="29">
        <f>100*(D20/D16-1)</f>
        <v>1.438935165263655</v>
      </c>
      <c r="M20" s="29">
        <f>F20/SUM($F$7:$F$10)*400</f>
        <v>132.08798606426905</v>
      </c>
      <c r="N20" s="29">
        <f>G20/SUM($G$7:$G$10)*400</f>
        <v>123.51574367632972</v>
      </c>
      <c r="O20" s="29">
        <f>H20/SUM($H$7:$H$10)*400</f>
        <v>103.80732048058117</v>
      </c>
      <c r="P20" s="29">
        <f>I20/SUM($I$7:$I$10)*400</f>
        <v>99.28063488775992</v>
      </c>
      <c r="Q20" s="29">
        <f>J20/SUM($J$7:$J$10)*400</f>
        <v>119.79042217840023</v>
      </c>
      <c r="R20" s="29">
        <f>(E20/(SUM($E$7:$E$10)/4))*100</f>
        <v>109.18242171463828</v>
      </c>
      <c r="S20" s="23"/>
      <c r="T20" s="31"/>
      <c r="U20" s="23"/>
      <c r="V20" s="23"/>
      <c r="W20" s="23"/>
      <c r="X20" s="23"/>
      <c r="Y20" s="23"/>
      <c r="Z20" s="23"/>
      <c r="AA20" s="23"/>
      <c r="AB20" s="23"/>
    </row>
    <row r="21" spans="1:28" ht="12.75" customHeight="1">
      <c r="A21" s="26">
        <v>1996</v>
      </c>
      <c r="B21" s="25">
        <v>1996</v>
      </c>
      <c r="C21" s="24">
        <v>3</v>
      </c>
      <c r="D21" s="23">
        <v>723886</v>
      </c>
      <c r="E21" s="23">
        <v>788979</v>
      </c>
      <c r="F21" s="23">
        <v>245011</v>
      </c>
      <c r="G21" s="23">
        <v>237205</v>
      </c>
      <c r="H21" s="23">
        <v>353719</v>
      </c>
      <c r="I21" s="23">
        <v>280881</v>
      </c>
      <c r="J21" s="23">
        <v>172734</v>
      </c>
      <c r="K21" s="29">
        <f>100*(E21/E20-1)</f>
        <v>0.3063939717939501</v>
      </c>
      <c r="L21" s="29">
        <f>100*(D21/D17-1)</f>
        <v>1.2643247235776034</v>
      </c>
      <c r="M21" s="29">
        <f>F21/SUM($F$7:$F$10)*400</f>
        <v>131.42445645687525</v>
      </c>
      <c r="N21" s="29">
        <f>G21/SUM($G$7:$G$10)*400</f>
        <v>125.54979807656683</v>
      </c>
      <c r="O21" s="29">
        <f>H21/SUM($H$7:$H$10)*400</f>
        <v>105.4205830306417</v>
      </c>
      <c r="P21" s="29">
        <f>I21/SUM($I$7:$I$10)*400</f>
        <v>98.59997174142173</v>
      </c>
      <c r="Q21" s="29">
        <f>J21/SUM($J$7:$J$10)*400</f>
        <v>124.31736070127964</v>
      </c>
      <c r="R21" s="29">
        <f>(E21/(SUM($E$7:$E$10)/4))*100</f>
        <v>109.5169500730306</v>
      </c>
      <c r="S21" s="23"/>
      <c r="T21" s="31"/>
      <c r="U21" s="23"/>
      <c r="V21" s="23"/>
      <c r="W21" s="23"/>
      <c r="X21" s="23"/>
      <c r="Y21" s="23"/>
      <c r="Z21" s="23"/>
      <c r="AA21" s="23"/>
      <c r="AB21" s="23"/>
    </row>
    <row r="22" spans="1:28" ht="12">
      <c r="A22" s="26">
        <v>1996</v>
      </c>
      <c r="C22" s="24">
        <v>4</v>
      </c>
      <c r="D22" s="23">
        <v>840048</v>
      </c>
      <c r="E22" s="23">
        <v>795878</v>
      </c>
      <c r="F22" s="23">
        <v>254543</v>
      </c>
      <c r="G22" s="23">
        <v>246711</v>
      </c>
      <c r="H22" s="23">
        <v>354921</v>
      </c>
      <c r="I22" s="23">
        <v>283815</v>
      </c>
      <c r="J22" s="23">
        <v>173690</v>
      </c>
      <c r="K22" s="29">
        <f>100*(E22/E21-1)</f>
        <v>0.8744212456858858</v>
      </c>
      <c r="L22" s="29">
        <f>100*(D22/D18-1)</f>
        <v>1.0654578003638226</v>
      </c>
      <c r="M22" s="29">
        <f>F22/SUM($F$7:$F$10)*400</f>
        <v>136.53744288992087</v>
      </c>
      <c r="N22" s="29">
        <f>G22/SUM($G$7:$G$10)*400</f>
        <v>130.5812113288838</v>
      </c>
      <c r="O22" s="29">
        <f>H22/SUM($H$7:$H$10)*400</f>
        <v>105.77882089969266</v>
      </c>
      <c r="P22" s="29">
        <f>I22/SUM($I$7:$I$10)*400</f>
        <v>99.62991793603557</v>
      </c>
      <c r="Q22" s="29">
        <f>J22/SUM($J$7:$J$10)*400</f>
        <v>125.00539778043269</v>
      </c>
      <c r="R22" s="29">
        <f>(E22/(SUM($E$7:$E$10)/4))*100</f>
        <v>110.47458955209638</v>
      </c>
      <c r="S22" s="23"/>
      <c r="T22" s="31"/>
      <c r="U22" s="23"/>
      <c r="V22" s="23"/>
      <c r="W22" s="23"/>
      <c r="X22" s="23"/>
      <c r="Y22" s="23"/>
      <c r="Z22" s="23"/>
      <c r="AA22" s="23"/>
      <c r="AB22" s="23"/>
    </row>
    <row r="23" spans="1:28" ht="12">
      <c r="A23" s="26">
        <v>1997</v>
      </c>
      <c r="C23" s="24">
        <v>1</v>
      </c>
      <c r="D23" s="23">
        <v>806601</v>
      </c>
      <c r="E23" s="23">
        <v>803204</v>
      </c>
      <c r="F23" s="23">
        <v>265929</v>
      </c>
      <c r="G23" s="23">
        <v>253477</v>
      </c>
      <c r="H23" s="23">
        <v>357432</v>
      </c>
      <c r="I23" s="23">
        <v>281915</v>
      </c>
      <c r="J23" s="23">
        <v>169161</v>
      </c>
      <c r="K23" s="29">
        <f>100*(E23/E22-1)</f>
        <v>0.9204928393547807</v>
      </c>
      <c r="L23" s="29">
        <f>100*(D23/D19-1)</f>
        <v>1.1036655987244792</v>
      </c>
      <c r="M23" s="29">
        <f>F23/SUM($F$7:$F$10)*400</f>
        <v>142.64491913065285</v>
      </c>
      <c r="N23" s="29">
        <f>G23/SUM($G$7:$G$10)*400</f>
        <v>134.16237502183316</v>
      </c>
      <c r="O23" s="29">
        <f>H23/SUM($H$7:$H$10)*400</f>
        <v>106.52718636490638</v>
      </c>
      <c r="P23" s="29">
        <f>I23/SUM($I$7:$I$10)*400</f>
        <v>98.96294528103682</v>
      </c>
      <c r="Q23" s="29">
        <f>J23/SUM($J$7:$J$10)*400</f>
        <v>121.74585810314798</v>
      </c>
      <c r="R23" s="29">
        <f>(E23/(SUM($E$7:$E$10)/4))*100</f>
        <v>111.49150023823</v>
      </c>
      <c r="S23" s="23"/>
      <c r="T23" s="31"/>
      <c r="U23" s="23"/>
      <c r="V23" s="23"/>
      <c r="W23" s="23"/>
      <c r="X23" s="23"/>
      <c r="Y23" s="23"/>
      <c r="Z23" s="23"/>
      <c r="AA23" s="23"/>
      <c r="AB23" s="23"/>
    </row>
    <row r="24" spans="1:28" ht="12">
      <c r="A24" s="26">
        <v>1997</v>
      </c>
      <c r="C24" s="24">
        <v>2</v>
      </c>
      <c r="D24" s="23">
        <v>831127</v>
      </c>
      <c r="E24" s="23">
        <v>811964</v>
      </c>
      <c r="F24" s="23">
        <v>280446</v>
      </c>
      <c r="G24" s="23">
        <v>265426</v>
      </c>
      <c r="H24" s="23">
        <v>363507</v>
      </c>
      <c r="I24" s="23">
        <v>282202</v>
      </c>
      <c r="J24" s="23">
        <v>173878</v>
      </c>
      <c r="K24" s="29">
        <f>100*(E24/E23-1)</f>
        <v>1.0906320187648477</v>
      </c>
      <c r="L24" s="29">
        <f>100*(D24/D20-1)</f>
        <v>3.3914940835763296</v>
      </c>
      <c r="M24" s="29">
        <f>F24/SUM($F$7:$F$10)*400</f>
        <v>150.43187087724567</v>
      </c>
      <c r="N24" s="29">
        <f>G24/SUM($G$7:$G$10)*400</f>
        <v>140.48683924989282</v>
      </c>
      <c r="O24" s="29">
        <f>H24/SUM($H$7:$H$10)*400</f>
        <v>108.3377479742945</v>
      </c>
      <c r="P24" s="29">
        <f>I24/SUM($I$7:$I$10)*400</f>
        <v>99.06369325576559</v>
      </c>
      <c r="Q24" s="29">
        <f>J24/SUM($J$7:$J$10)*400</f>
        <v>125.14070214327869</v>
      </c>
      <c r="R24" s="29">
        <f>(E24/(SUM($E$7:$E$10)/4))*100</f>
        <v>112.70746223802941</v>
      </c>
      <c r="S24" s="23"/>
      <c r="T24" s="31"/>
      <c r="U24" s="23"/>
      <c r="V24" s="23"/>
      <c r="W24" s="23"/>
      <c r="X24" s="23"/>
      <c r="Y24" s="23"/>
      <c r="Z24" s="23"/>
      <c r="AA24" s="23"/>
      <c r="AB24" s="23"/>
    </row>
    <row r="25" spans="1:28" ht="12">
      <c r="A25" s="26">
        <v>1997</v>
      </c>
      <c r="B25" s="25">
        <v>1997</v>
      </c>
      <c r="C25" s="24">
        <v>3</v>
      </c>
      <c r="D25" s="23">
        <v>750152</v>
      </c>
      <c r="E25" s="23">
        <v>817540</v>
      </c>
      <c r="F25" s="23">
        <v>284917</v>
      </c>
      <c r="G25" s="23">
        <v>269342</v>
      </c>
      <c r="H25" s="23">
        <v>362039</v>
      </c>
      <c r="I25" s="23">
        <v>284222</v>
      </c>
      <c r="J25" s="23">
        <v>171336</v>
      </c>
      <c r="K25" s="29">
        <f>100*(E25/E24-1)</f>
        <v>0.6867299535447291</v>
      </c>
      <c r="L25" s="29">
        <f>100*(D25/D21-1)</f>
        <v>3.628471886457252</v>
      </c>
      <c r="M25" s="29">
        <f>F25/SUM($F$7:$F$10)*400</f>
        <v>152.83012542426067</v>
      </c>
      <c r="N25" s="29">
        <f>G25/SUM($G$7:$G$10)*400</f>
        <v>142.55953168583574</v>
      </c>
      <c r="O25" s="29">
        <f>H25/SUM($H$7:$H$10)*400</f>
        <v>107.90023283971315</v>
      </c>
      <c r="P25" s="29">
        <f>I25/SUM($I$7:$I$10)*400</f>
        <v>99.77279049950108</v>
      </c>
      <c r="Q25" s="29">
        <f>J25/SUM($J$7:$J$10)*400</f>
        <v>123.31121442862695</v>
      </c>
      <c r="R25" s="29">
        <f>(E25/(SUM($E$7:$E$10)/4))*100</f>
        <v>113.48145814109809</v>
      </c>
      <c r="S25" s="23"/>
      <c r="T25" s="31"/>
      <c r="U25" s="23"/>
      <c r="V25" s="23"/>
      <c r="W25" s="23"/>
      <c r="X25" s="23"/>
      <c r="Y25" s="23"/>
      <c r="Z25" s="23"/>
      <c r="AA25" s="23"/>
      <c r="AB25" s="23"/>
    </row>
    <row r="26" spans="1:28" ht="12">
      <c r="A26" s="26">
        <v>1997</v>
      </c>
      <c r="C26" s="24">
        <v>4</v>
      </c>
      <c r="D26" s="23">
        <v>881788</v>
      </c>
      <c r="E26" s="23">
        <v>835239</v>
      </c>
      <c r="F26" s="23">
        <v>294453</v>
      </c>
      <c r="G26" s="23">
        <v>279673</v>
      </c>
      <c r="H26" s="23">
        <v>365123</v>
      </c>
      <c r="I26" s="23">
        <v>282718</v>
      </c>
      <c r="J26" s="23">
        <v>177748</v>
      </c>
      <c r="K26" s="29">
        <f>100*(E26/E25-1)</f>
        <v>2.164909362233036</v>
      </c>
      <c r="L26" s="29">
        <f>100*(D26/D22-1)</f>
        <v>4.9687636896939225</v>
      </c>
      <c r="M26" s="29">
        <f>F26/SUM($F$7:$F$10)*400</f>
        <v>157.94525746638436</v>
      </c>
      <c r="N26" s="29">
        <f>G26/SUM($G$7:$G$10)*400</f>
        <v>148.02760767044404</v>
      </c>
      <c r="O26" s="29">
        <f>H26/SUM($H$7:$H$10)*400</f>
        <v>108.81937226413336</v>
      </c>
      <c r="P26" s="29">
        <f>I26/SUM($I$7:$I$10)*400</f>
        <v>99.24482898733366</v>
      </c>
      <c r="Q26" s="29">
        <f>J26/SUM($J$7:$J$10)*400</f>
        <v>127.92595684654471</v>
      </c>
      <c r="R26" s="29">
        <f>(E26/(SUM($E$7:$E$10)/4))*100</f>
        <v>115.9382288527933</v>
      </c>
      <c r="S26" s="23"/>
      <c r="T26" s="31"/>
      <c r="U26" s="23"/>
      <c r="V26" s="23"/>
      <c r="W26" s="23"/>
      <c r="X26" s="23"/>
      <c r="Y26" s="23"/>
      <c r="Z26" s="23"/>
      <c r="AA26" s="23"/>
      <c r="AB26" s="23"/>
    </row>
    <row r="27" spans="1:28" ht="12">
      <c r="A27" s="26">
        <v>1998</v>
      </c>
      <c r="C27" s="24">
        <v>1</v>
      </c>
      <c r="D27" s="23">
        <v>840245</v>
      </c>
      <c r="E27" s="23">
        <v>838348</v>
      </c>
      <c r="F27" s="23">
        <v>297399</v>
      </c>
      <c r="G27" s="23">
        <v>290555</v>
      </c>
      <c r="H27" s="23">
        <v>367385</v>
      </c>
      <c r="I27" s="23">
        <v>292473</v>
      </c>
      <c r="J27" s="23">
        <v>180567</v>
      </c>
      <c r="K27" s="29">
        <f>100*(E27/E26-1)</f>
        <v>0.37222878720941655</v>
      </c>
      <c r="L27" s="29">
        <f>100*(D27/D23-1)</f>
        <v>4.171083348520521</v>
      </c>
      <c r="M27" s="29">
        <f>F27/SUM($F$7:$F$10)*400</f>
        <v>159.5254985523844</v>
      </c>
      <c r="N27" s="29">
        <f>G27/SUM($G$7:$G$10)*400</f>
        <v>153.7873214314069</v>
      </c>
      <c r="O27" s="29">
        <f>H27/SUM($H$7:$H$10)*400</f>
        <v>109.49352705597465</v>
      </c>
      <c r="P27" s="29">
        <f>I27/SUM($I$7:$I$10)*400</f>
        <v>102.66920701339299</v>
      </c>
      <c r="Q27" s="29">
        <f>J27/SUM($J$7:$J$10)*400</f>
        <v>129.95480258517696</v>
      </c>
      <c r="R27" s="29">
        <f>(E27/(SUM($E$7:$E$10)/4))*100</f>
        <v>116.36978431596413</v>
      </c>
      <c r="S27" s="23"/>
      <c r="T27" s="31"/>
      <c r="U27" s="23"/>
      <c r="V27" s="23"/>
      <c r="W27" s="23"/>
      <c r="X27" s="23"/>
      <c r="Y27" s="23"/>
      <c r="Z27" s="23"/>
      <c r="AA27" s="23"/>
      <c r="AB27" s="23"/>
    </row>
    <row r="28" spans="1:28" ht="12">
      <c r="A28" s="26">
        <v>1998</v>
      </c>
      <c r="C28" s="24">
        <v>2</v>
      </c>
      <c r="D28" s="23">
        <v>871062</v>
      </c>
      <c r="E28" s="23">
        <v>849777</v>
      </c>
      <c r="F28" s="23">
        <v>300060</v>
      </c>
      <c r="G28" s="23">
        <v>294702</v>
      </c>
      <c r="H28" s="23">
        <v>371914</v>
      </c>
      <c r="I28" s="23">
        <v>292728</v>
      </c>
      <c r="J28" s="23">
        <v>184357</v>
      </c>
      <c r="K28" s="29">
        <f>100*(E28/E27-1)</f>
        <v>1.3632763482468002</v>
      </c>
      <c r="L28" s="29">
        <f>100*(D28/D24-1)</f>
        <v>4.804921510190385</v>
      </c>
      <c r="M28" s="29">
        <f>F28/SUM($F$7:$F$10)*400</f>
        <v>160.95286499157177</v>
      </c>
      <c r="N28" s="29">
        <f>G28/SUM($G$7:$G$10)*400</f>
        <v>155.98227943239138</v>
      </c>
      <c r="O28" s="29">
        <f>H28/SUM($H$7:$H$10)*400</f>
        <v>110.84332681382136</v>
      </c>
      <c r="P28" s="29">
        <f>I28/SUM($I$7:$I$10)*400</f>
        <v>102.75872176445861</v>
      </c>
      <c r="Q28" s="29">
        <f>J28/SUM($J$7:$J$10)*400</f>
        <v>132.68248096382766</v>
      </c>
      <c r="R28" s="29">
        <f>(E28/(SUM($E$7:$E$10)/4))*100</f>
        <v>117.95622606204945</v>
      </c>
      <c r="S28" s="23"/>
      <c r="T28" s="31"/>
      <c r="U28" s="23"/>
      <c r="V28" s="23"/>
      <c r="W28" s="23"/>
      <c r="X28" s="23"/>
      <c r="Y28" s="23"/>
      <c r="Z28" s="23"/>
      <c r="AA28" s="23"/>
      <c r="AB28" s="23"/>
    </row>
    <row r="29" spans="1:28" ht="12">
      <c r="A29" s="26">
        <v>1998</v>
      </c>
      <c r="B29" s="25">
        <v>1998</v>
      </c>
      <c r="C29" s="24">
        <v>3</v>
      </c>
      <c r="D29" s="23">
        <v>784010</v>
      </c>
      <c r="E29" s="23">
        <v>853475</v>
      </c>
      <c r="F29" s="23">
        <v>309102</v>
      </c>
      <c r="G29" s="23">
        <v>296739</v>
      </c>
      <c r="H29" s="23">
        <v>375409</v>
      </c>
      <c r="I29" s="23">
        <v>295252</v>
      </c>
      <c r="J29" s="23">
        <v>187940</v>
      </c>
      <c r="K29" s="29">
        <f>100*(E29/E28-1)</f>
        <v>0.4351729924439107</v>
      </c>
      <c r="L29" s="29">
        <f>100*(D29/D25-1)</f>
        <v>4.513485266985895</v>
      </c>
      <c r="M29" s="29">
        <f>F29/SUM($F$7:$F$10)*400</f>
        <v>165.80301431255356</v>
      </c>
      <c r="N29" s="29">
        <f>G29/SUM($G$7:$G$10)*400</f>
        <v>157.06043941503071</v>
      </c>
      <c r="O29" s="29">
        <f>H29/SUM($H$7:$H$10)*400</f>
        <v>111.88495855453107</v>
      </c>
      <c r="P29" s="29">
        <f>I29/SUM($I$7:$I$10)*400</f>
        <v>103.64474228088851</v>
      </c>
      <c r="Q29" s="29">
        <f>J29/SUM($J$7:$J$10)*400</f>
        <v>135.26118060253626</v>
      </c>
      <c r="R29" s="29">
        <f>(E29/(SUM($E$7:$E$10)/4))*100</f>
        <v>118.46953970077756</v>
      </c>
      <c r="S29" s="23"/>
      <c r="T29" s="31"/>
      <c r="U29" s="23"/>
      <c r="V29" s="23"/>
      <c r="W29" s="23"/>
      <c r="X29" s="23"/>
      <c r="Y29" s="23"/>
      <c r="Z29" s="23"/>
      <c r="AA29" s="23"/>
      <c r="AB29" s="23"/>
    </row>
    <row r="30" spans="1:28" ht="12">
      <c r="A30" s="26">
        <v>1998</v>
      </c>
      <c r="C30" s="24">
        <v>4</v>
      </c>
      <c r="D30" s="23">
        <v>911690</v>
      </c>
      <c r="E30" s="23">
        <v>864347</v>
      </c>
      <c r="F30" s="23">
        <v>317611</v>
      </c>
      <c r="G30" s="23">
        <v>301680</v>
      </c>
      <c r="H30" s="23">
        <v>380978</v>
      </c>
      <c r="I30" s="23">
        <v>294958</v>
      </c>
      <c r="J30" s="23">
        <v>192028</v>
      </c>
      <c r="K30" s="29">
        <f>100*(E30/E29-1)</f>
        <v>1.2738510208266218</v>
      </c>
      <c r="L30" s="29">
        <f>100*(D30/D26-1)</f>
        <v>3.3910645189093147</v>
      </c>
      <c r="M30" s="29">
        <f>F30/SUM($F$7:$F$10)*400</f>
        <v>170.36726122388222</v>
      </c>
      <c r="N30" s="29">
        <f>G30/SUM($G$7:$G$10)*400</f>
        <v>159.6756522153356</v>
      </c>
      <c r="O30" s="29">
        <f>H30/SUM($H$7:$H$10)*400</f>
        <v>113.5447145385117</v>
      </c>
      <c r="P30" s="29">
        <f>I30/SUM($I$7:$I$10)*400</f>
        <v>103.54153703848345</v>
      </c>
      <c r="Q30" s="29">
        <f>J30/SUM($J$7:$J$10)*400</f>
        <v>138.203330790379</v>
      </c>
      <c r="R30" s="29">
        <f>(E30/(SUM($E$7:$E$10)/4))*100</f>
        <v>119.97866514162452</v>
      </c>
      <c r="S30" s="23"/>
      <c r="T30" s="31"/>
      <c r="U30" s="23"/>
      <c r="V30" s="23"/>
      <c r="W30" s="23"/>
      <c r="X30" s="23"/>
      <c r="Y30" s="23"/>
      <c r="Z30" s="23"/>
      <c r="AA30" s="23"/>
      <c r="AB30" s="23"/>
    </row>
    <row r="31" spans="1:28" ht="12">
      <c r="A31" s="26">
        <v>1999</v>
      </c>
      <c r="C31" s="24">
        <v>1</v>
      </c>
      <c r="D31" s="23">
        <v>874231</v>
      </c>
      <c r="E31" s="23">
        <v>873771</v>
      </c>
      <c r="F31" s="23">
        <v>315923</v>
      </c>
      <c r="G31" s="23">
        <v>301992</v>
      </c>
      <c r="H31" s="23">
        <v>382190</v>
      </c>
      <c r="I31" s="23">
        <v>298406</v>
      </c>
      <c r="J31" s="23">
        <v>195051</v>
      </c>
      <c r="K31" s="29">
        <f>100*(E31/E30-1)</f>
        <v>1.090302852905145</v>
      </c>
      <c r="L31" s="29">
        <f>100*(D31/D27-1)</f>
        <v>4.0447726555945085</v>
      </c>
      <c r="M31" s="29">
        <f>F31/SUM($F$7:$F$10)*400</f>
        <v>169.46181419293583</v>
      </c>
      <c r="N31" s="29">
        <f>G31/SUM($G$7:$G$10)*400</f>
        <v>159.84079012136579</v>
      </c>
      <c r="O31" s="29">
        <f>H31/SUM($H$7:$H$10)*400</f>
        <v>113.90593275589084</v>
      </c>
      <c r="P31" s="29">
        <f>I31/SUM($I$7:$I$10)*400</f>
        <v>104.75191688818641</v>
      </c>
      <c r="Q31" s="29">
        <f>J31/SUM($J$7:$J$10)*400</f>
        <v>140.37899615678035</v>
      </c>
      <c r="R31" s="29">
        <f>(E31/(SUM($E$7:$E$10)/4))*100</f>
        <v>121.28679595054118</v>
      </c>
      <c r="S31" s="23"/>
      <c r="T31" s="31"/>
      <c r="U31" s="23"/>
      <c r="V31" s="23"/>
      <c r="W31" s="23"/>
      <c r="X31" s="23"/>
      <c r="Y31" s="23"/>
      <c r="Z31" s="23"/>
      <c r="AA31" s="23"/>
      <c r="AB31" s="23"/>
    </row>
    <row r="32" spans="1:28" ht="12">
      <c r="A32" s="26">
        <v>1999</v>
      </c>
      <c r="C32" s="24">
        <v>2</v>
      </c>
      <c r="D32" s="23">
        <v>902667</v>
      </c>
      <c r="E32" s="23">
        <v>879658</v>
      </c>
      <c r="F32" s="23">
        <v>322623</v>
      </c>
      <c r="G32" s="23">
        <v>305003</v>
      </c>
      <c r="H32" s="23">
        <v>384310</v>
      </c>
      <c r="I32" s="23">
        <v>298117</v>
      </c>
      <c r="J32" s="23">
        <v>193083</v>
      </c>
      <c r="K32" s="29">
        <f>100*(E32/E31-1)</f>
        <v>0.6737463248379649</v>
      </c>
      <c r="L32" s="29">
        <f>100*(D32/D28-1)</f>
        <v>3.628329556334675</v>
      </c>
      <c r="M32" s="29">
        <f>F32/SUM($F$7:$F$10)*400</f>
        <v>173.05570939870648</v>
      </c>
      <c r="N32" s="29">
        <f>G32/SUM($G$7:$G$10)*400</f>
        <v>161.43447677218907</v>
      </c>
      <c r="O32" s="29">
        <f>H32/SUM($H$7:$H$10)*400</f>
        <v>114.53776660147155</v>
      </c>
      <c r="P32" s="29">
        <f>I32/SUM($I$7:$I$10)*400</f>
        <v>104.65046683697872</v>
      </c>
      <c r="Q32" s="29">
        <f>J32/SUM($J$7:$J$10)*400</f>
        <v>138.9626185712435</v>
      </c>
      <c r="R32" s="29">
        <f>(E32/(SUM($E$7:$E$10)/4))*100</f>
        <v>122.10396128077166</v>
      </c>
      <c r="S32" s="23"/>
      <c r="T32" s="31"/>
      <c r="U32" s="23"/>
      <c r="V32" s="23"/>
      <c r="W32" s="23"/>
      <c r="X32" s="23"/>
      <c r="Y32" s="23"/>
      <c r="Z32" s="23"/>
      <c r="AA32" s="23"/>
      <c r="AB32" s="23"/>
    </row>
    <row r="33" spans="1:28" ht="12">
      <c r="A33" s="26">
        <v>1999</v>
      </c>
      <c r="B33" s="25">
        <v>1999</v>
      </c>
      <c r="C33" s="24">
        <v>3</v>
      </c>
      <c r="D33" s="23">
        <v>815505</v>
      </c>
      <c r="E33" s="23">
        <v>885911</v>
      </c>
      <c r="F33" s="23">
        <v>333783</v>
      </c>
      <c r="G33" s="23">
        <v>314378</v>
      </c>
      <c r="H33" s="23">
        <v>388918</v>
      </c>
      <c r="I33" s="23">
        <v>296262</v>
      </c>
      <c r="J33" s="23">
        <v>201489</v>
      </c>
      <c r="K33" s="29">
        <f>100*(E33/E32-1)</f>
        <v>0.7108444418171711</v>
      </c>
      <c r="L33" s="29">
        <f>100*(D33/D29-1)</f>
        <v>4.0171681483654575</v>
      </c>
      <c r="M33" s="29">
        <f>F33/SUM($F$7:$F$10)*400</f>
        <v>179.04195872652738</v>
      </c>
      <c r="N33" s="29">
        <f>G33/SUM($G$7:$G$10)*400</f>
        <v>166.39655327549977</v>
      </c>
      <c r="O33" s="29">
        <f>H33/SUM($H$7:$H$10)*400</f>
        <v>115.91111111111113</v>
      </c>
      <c r="P33" s="29">
        <f>I33/SUM($I$7:$I$10)*400</f>
        <v>103.99929090275626</v>
      </c>
      <c r="Q33" s="29">
        <f>J33/SUM($J$7:$J$10)*400</f>
        <v>145.01245088019806</v>
      </c>
      <c r="R33" s="29">
        <f>(E33/(SUM($E$7:$E$10)/4))*100</f>
        <v>122.97193050277461</v>
      </c>
      <c r="S33" s="23"/>
      <c r="T33" s="31"/>
      <c r="U33" s="23"/>
      <c r="V33" s="23"/>
      <c r="W33" s="23"/>
      <c r="X33" s="23"/>
      <c r="Y33" s="23"/>
      <c r="Z33" s="23"/>
      <c r="AA33" s="23"/>
      <c r="AB33" s="23"/>
    </row>
    <row r="34" spans="1:28" ht="12">
      <c r="A34" s="26">
        <v>1999</v>
      </c>
      <c r="C34" s="24">
        <v>4</v>
      </c>
      <c r="D34" s="23">
        <v>950947</v>
      </c>
      <c r="E34" s="23">
        <v>902807</v>
      </c>
      <c r="F34" s="23">
        <v>335860</v>
      </c>
      <c r="G34" s="23">
        <v>321581</v>
      </c>
      <c r="H34" s="23">
        <v>400436</v>
      </c>
      <c r="I34" s="23">
        <v>296774</v>
      </c>
      <c r="J34" s="23">
        <v>199229</v>
      </c>
      <c r="K34" s="29">
        <f>100*(E34/E33-1)</f>
        <v>1.9071893226294767</v>
      </c>
      <c r="L34" s="29">
        <f>100*(D34/D30-1)</f>
        <v>4.305959262468595</v>
      </c>
      <c r="M34" s="29">
        <f>F34/SUM($F$7:$F$10)*400</f>
        <v>180.15606624031625</v>
      </c>
      <c r="N34" s="29">
        <f>G34/SUM($G$7:$G$10)*400</f>
        <v>170.20901589452347</v>
      </c>
      <c r="O34" s="29">
        <f>H34/SUM($H$7:$H$10)*400</f>
        <v>119.34387631554438</v>
      </c>
      <c r="P34" s="29">
        <f>I34/SUM($I$7:$I$10)*400</f>
        <v>104.17902248136646</v>
      </c>
      <c r="Q34" s="29">
        <f>J34/SUM($J$7:$J$10)*400</f>
        <v>143.38591970981534</v>
      </c>
      <c r="R34" s="29">
        <f>(E34/(SUM($E$7:$E$10)/4))*100</f>
        <v>125.31723803115486</v>
      </c>
      <c r="S34" s="23"/>
      <c r="T34" s="31"/>
      <c r="U34" s="23"/>
      <c r="V34" s="23"/>
      <c r="W34" s="23"/>
      <c r="X34" s="23"/>
      <c r="Y34" s="23"/>
      <c r="Z34" s="23"/>
      <c r="AA34" s="23"/>
      <c r="AB34" s="23"/>
    </row>
    <row r="35" spans="1:28" ht="12">
      <c r="A35" s="26">
        <v>2000</v>
      </c>
      <c r="C35" s="24">
        <v>1</v>
      </c>
      <c r="D35" s="23">
        <v>907266</v>
      </c>
      <c r="E35" s="23">
        <v>908641</v>
      </c>
      <c r="F35" s="23">
        <v>347128</v>
      </c>
      <c r="G35" s="23">
        <v>333133</v>
      </c>
      <c r="H35" s="23">
        <v>405189</v>
      </c>
      <c r="I35" s="23">
        <v>295254</v>
      </c>
      <c r="J35" s="23">
        <v>202352</v>
      </c>
      <c r="K35" s="29">
        <f>100*(E35/E34-1)</f>
        <v>0.6462067750914624</v>
      </c>
      <c r="L35" s="29">
        <f>100*(D35/D31-1)</f>
        <v>3.7787495524638226</v>
      </c>
      <c r="M35" s="29">
        <f>F35/SUM($F$7:$F$10)*400</f>
        <v>186.2002470132451</v>
      </c>
      <c r="N35" s="29">
        <f>G35/SUM($G$7:$G$10)*400</f>
        <v>176.32335272292295</v>
      </c>
      <c r="O35" s="29">
        <f>H35/SUM($H$7:$H$10)*400</f>
        <v>120.760435875943</v>
      </c>
      <c r="P35" s="29">
        <f>I35/SUM($I$7:$I$10)*400</f>
        <v>103.64544435736747</v>
      </c>
      <c r="Q35" s="29">
        <f>J35/SUM($J$7:$J$10)*400</f>
        <v>145.6335554819858</v>
      </c>
      <c r="R35" s="29">
        <f>(E35/(SUM($E$7:$E$10)/4))*100</f>
        <v>126.12704651366968</v>
      </c>
      <c r="S35" s="23"/>
      <c r="T35" s="31"/>
      <c r="U35" s="23"/>
      <c r="V35" s="23"/>
      <c r="W35" s="23"/>
      <c r="X35" s="23"/>
      <c r="Y35" s="23"/>
      <c r="Z35" s="23"/>
      <c r="AA35" s="23"/>
      <c r="AB35" s="23"/>
    </row>
    <row r="36" spans="1:28" ht="12">
      <c r="A36" s="26">
        <v>2000</v>
      </c>
      <c r="C36" s="24">
        <v>2</v>
      </c>
      <c r="D36" s="23">
        <v>957252</v>
      </c>
      <c r="E36" s="23">
        <v>932187</v>
      </c>
      <c r="F36" s="23">
        <v>362943</v>
      </c>
      <c r="G36" s="23">
        <v>347476</v>
      </c>
      <c r="H36" s="23">
        <v>411576</v>
      </c>
      <c r="I36" s="23">
        <v>295353</v>
      </c>
      <c r="J36" s="23">
        <v>209243</v>
      </c>
      <c r="K36" s="29">
        <f>100*(E36/E35-1)</f>
        <v>2.5913424553811737</v>
      </c>
      <c r="L36" s="29">
        <f>100*(D36/D32-1)</f>
        <v>6.047080484829959</v>
      </c>
      <c r="M36" s="29">
        <f>F36/SUM($F$7:$F$10)*400</f>
        <v>194.68344890567232</v>
      </c>
      <c r="N36" s="29">
        <f>G36/SUM($G$7:$G$10)*400</f>
        <v>183.91493280686802</v>
      </c>
      <c r="O36" s="29">
        <f>H36/SUM($H$7:$H$10)*400</f>
        <v>122.66398435317127</v>
      </c>
      <c r="P36" s="29">
        <f>I36/SUM($I$7:$I$10)*400</f>
        <v>103.68019714307528</v>
      </c>
      <c r="Q36" s="29">
        <f>J36/SUM($J$7:$J$10)*400</f>
        <v>150.59303614353777</v>
      </c>
      <c r="R36" s="29">
        <f>(E36/(SUM($E$7:$E$10)/4))*100</f>
        <v>129.39543021769674</v>
      </c>
      <c r="S36" s="23"/>
      <c r="T36" s="31"/>
      <c r="U36" s="23"/>
      <c r="V36" s="23"/>
      <c r="W36" s="23"/>
      <c r="X36" s="23"/>
      <c r="Y36" s="23"/>
      <c r="Z36" s="23"/>
      <c r="AA36" s="23"/>
      <c r="AB36" s="23"/>
    </row>
    <row r="37" spans="1:28" ht="12">
      <c r="A37" s="26">
        <v>2000</v>
      </c>
      <c r="B37" s="25">
        <v>2000</v>
      </c>
      <c r="C37" s="24">
        <v>3</v>
      </c>
      <c r="D37" s="23">
        <v>867153</v>
      </c>
      <c r="E37" s="23">
        <v>939290</v>
      </c>
      <c r="F37" s="23">
        <v>377704</v>
      </c>
      <c r="G37" s="23">
        <v>361286</v>
      </c>
      <c r="H37" s="23">
        <v>413308</v>
      </c>
      <c r="I37" s="23">
        <v>296348</v>
      </c>
      <c r="J37" s="23">
        <v>212746</v>
      </c>
      <c r="K37" s="29">
        <f>100*(E37/E36-1)</f>
        <v>0.7619715786639336</v>
      </c>
      <c r="L37" s="29">
        <f>100*(D37/D33-1)</f>
        <v>6.333253628120006</v>
      </c>
      <c r="M37" s="29">
        <f>F37/SUM($F$7:$F$10)*400</f>
        <v>202.60128280602757</v>
      </c>
      <c r="N37" s="29">
        <f>G37/SUM($G$7:$G$10)*400</f>
        <v>191.22440230134492</v>
      </c>
      <c r="O37" s="29">
        <f>H37/SUM($H$7:$H$10)*400</f>
        <v>123.18018068361741</v>
      </c>
      <c r="P37" s="29">
        <f>I37/SUM($I$7:$I$10)*400</f>
        <v>104.02948019135094</v>
      </c>
      <c r="Q37" s="29">
        <f>J37/SUM($J$7:$J$10)*400</f>
        <v>153.11415945763102</v>
      </c>
      <c r="R37" s="29">
        <f>(E37/(SUM($E$7:$E$10)/4))*100</f>
        <v>130.38138662004553</v>
      </c>
      <c r="S37" s="23"/>
      <c r="T37" s="31"/>
      <c r="U37" s="23"/>
      <c r="V37" s="23"/>
      <c r="W37" s="23"/>
      <c r="X37" s="23"/>
      <c r="Y37" s="23"/>
      <c r="Z37" s="23"/>
      <c r="AA37" s="23"/>
      <c r="AB37" s="23"/>
    </row>
    <row r="38" spans="1:28" ht="12">
      <c r="A38" s="26">
        <v>2000</v>
      </c>
      <c r="C38" s="24">
        <v>4</v>
      </c>
      <c r="D38" s="23">
        <v>984974</v>
      </c>
      <c r="E38" s="23">
        <v>936523</v>
      </c>
      <c r="F38" s="23">
        <v>381799</v>
      </c>
      <c r="G38" s="23">
        <v>355978</v>
      </c>
      <c r="H38" s="23">
        <v>412046</v>
      </c>
      <c r="I38" s="23">
        <v>295022</v>
      </c>
      <c r="J38" s="23">
        <v>216123</v>
      </c>
      <c r="K38" s="29">
        <f>100*(E38/E37-1)</f>
        <v>-0.2945842072203497</v>
      </c>
      <c r="L38" s="29">
        <f>100*(D38/D34-1)</f>
        <v>3.578222550783594</v>
      </c>
      <c r="M38" s="29">
        <f>F38/SUM($F$7:$F$10)*400</f>
        <v>204.79785009970377</v>
      </c>
      <c r="N38" s="29">
        <f>G38/SUM($G$7:$G$10)*400</f>
        <v>188.41494074619044</v>
      </c>
      <c r="O38" s="29">
        <f>H38/SUM($H$7:$H$10)*400</f>
        <v>122.80406072459719</v>
      </c>
      <c r="P38" s="29">
        <f>I38/SUM($I$7:$I$10)*400</f>
        <v>103.56400348580972</v>
      </c>
      <c r="Q38" s="29">
        <f>J38/SUM($J$7:$J$10)*400</f>
        <v>155.54460006045514</v>
      </c>
      <c r="R38" s="29">
        <f>(E38/(SUM($E$7:$E$10)/4))*100</f>
        <v>129.99730364590798</v>
      </c>
      <c r="S38" s="23"/>
      <c r="T38" s="31"/>
      <c r="U38" s="23"/>
      <c r="V38" s="23"/>
      <c r="W38" s="23"/>
      <c r="X38" s="23"/>
      <c r="Y38" s="23"/>
      <c r="Z38" s="23"/>
      <c r="AA38" s="23"/>
      <c r="AB38" s="23"/>
    </row>
    <row r="39" spans="1:28" ht="12">
      <c r="A39" s="26">
        <v>2001</v>
      </c>
      <c r="C39" s="24">
        <v>1</v>
      </c>
      <c r="D39" s="23">
        <v>937097</v>
      </c>
      <c r="E39" s="23">
        <v>939279</v>
      </c>
      <c r="F39" s="23">
        <v>372625</v>
      </c>
      <c r="G39" s="23">
        <v>357825</v>
      </c>
      <c r="H39" s="23">
        <v>413857</v>
      </c>
      <c r="I39" s="23">
        <v>295382</v>
      </c>
      <c r="J39" s="23">
        <v>213595</v>
      </c>
      <c r="K39" s="29">
        <f>100*(E39/E38-1)</f>
        <v>0.2942800123435285</v>
      </c>
      <c r="L39" s="29">
        <f>100*(D39/D35-1)</f>
        <v>3.2880103519805637</v>
      </c>
      <c r="M39" s="29">
        <f>F39/SUM($F$7:$F$10)*400</f>
        <v>199.8768956791456</v>
      </c>
      <c r="N39" s="29">
        <f>G39/SUM($G$7:$G$10)*400</f>
        <v>189.3925359783627</v>
      </c>
      <c r="O39" s="29">
        <f>H39/SUM($H$7:$H$10)*400</f>
        <v>123.34380180683617</v>
      </c>
      <c r="P39" s="29">
        <f>I39/SUM($I$7:$I$10)*400</f>
        <v>103.69037725202001</v>
      </c>
      <c r="Q39" s="29">
        <f>J39/SUM($J$7:$J$10)*400</f>
        <v>153.7251882026111</v>
      </c>
      <c r="R39" s="29">
        <f>(E39/(SUM($E$7:$E$10)/4))*100</f>
        <v>130.3798597271234</v>
      </c>
      <c r="S39" s="23"/>
      <c r="T39" s="31"/>
      <c r="U39" s="23"/>
      <c r="V39" s="23"/>
      <c r="W39" s="23"/>
      <c r="X39" s="23"/>
      <c r="Y39" s="23"/>
      <c r="Z39" s="23"/>
      <c r="AA39" s="23"/>
      <c r="AB39" s="23"/>
    </row>
    <row r="40" spans="1:28" ht="12">
      <c r="A40" s="26">
        <v>2001</v>
      </c>
      <c r="C40" s="24">
        <v>2</v>
      </c>
      <c r="D40" s="23">
        <v>964957</v>
      </c>
      <c r="E40" s="23">
        <v>940221</v>
      </c>
      <c r="F40" s="23">
        <v>365684</v>
      </c>
      <c r="G40" s="23">
        <v>343827</v>
      </c>
      <c r="H40" s="23">
        <v>414261</v>
      </c>
      <c r="I40" s="23">
        <v>296062</v>
      </c>
      <c r="J40" s="23">
        <v>212261</v>
      </c>
      <c r="K40" s="29">
        <f>100*(E40/E39-1)</f>
        <v>0.10028969028372803</v>
      </c>
      <c r="L40" s="29">
        <f>100*(D40/D36-1)</f>
        <v>0.8049082164362176</v>
      </c>
      <c r="M40" s="29">
        <f>F40/SUM($F$7:$F$10)*400</f>
        <v>196.15372752642116</v>
      </c>
      <c r="N40" s="29">
        <f>G40/SUM($G$7:$G$10)*400</f>
        <v>181.98356030973943</v>
      </c>
      <c r="O40" s="29">
        <f>H40/SUM($H$7:$H$10)*400</f>
        <v>123.46420787929588</v>
      </c>
      <c r="P40" s="29">
        <f>I40/SUM($I$7:$I$10)*400</f>
        <v>103.92908325486165</v>
      </c>
      <c r="Q40" s="29">
        <f>J40/SUM($J$7:$J$10)*400</f>
        <v>152.76510298965064</v>
      </c>
      <c r="R40" s="29">
        <f>(E40/(SUM($E$7:$E$10)/4))*100</f>
        <v>130.51061728463608</v>
      </c>
      <c r="S40" s="23"/>
      <c r="T40" s="31"/>
      <c r="U40" s="23"/>
      <c r="V40" s="23"/>
      <c r="W40" s="23"/>
      <c r="X40" s="23"/>
      <c r="Y40" s="23"/>
      <c r="Z40" s="23"/>
      <c r="AA40" s="23"/>
      <c r="AB40" s="23"/>
    </row>
    <row r="41" spans="1:28" ht="12">
      <c r="A41" s="26">
        <v>2001</v>
      </c>
      <c r="B41" s="25">
        <v>2001</v>
      </c>
      <c r="C41" s="24">
        <v>3</v>
      </c>
      <c r="D41" s="23">
        <v>873060</v>
      </c>
      <c r="E41" s="23">
        <v>943803</v>
      </c>
      <c r="F41" s="23">
        <v>369170</v>
      </c>
      <c r="G41" s="23">
        <v>338379</v>
      </c>
      <c r="H41" s="23">
        <v>415226</v>
      </c>
      <c r="I41" s="23">
        <v>296819</v>
      </c>
      <c r="J41" s="23">
        <v>214221</v>
      </c>
      <c r="K41" s="29">
        <f>100*(E41/E40-1)</f>
        <v>0.38097426030687664</v>
      </c>
      <c r="L41" s="29">
        <f>100*(D41/D37-1)</f>
        <v>0.6811946680689518</v>
      </c>
      <c r="M41" s="29">
        <f>F41/SUM($F$7:$F$10)*400</f>
        <v>198.0236258379609</v>
      </c>
      <c r="N41" s="29">
        <f>G41/SUM($G$7:$G$10)*400</f>
        <v>179.0999984121355</v>
      </c>
      <c r="O41" s="29">
        <f>H41/SUM($H$7:$H$10)*400</f>
        <v>123.75181149296823</v>
      </c>
      <c r="P41" s="29">
        <f>I41/SUM($I$7:$I$10)*400</f>
        <v>104.19481920214272</v>
      </c>
      <c r="Q41" s="29">
        <f>J41/SUM($J$7:$J$10)*400</f>
        <v>154.17572294272594</v>
      </c>
      <c r="R41" s="29">
        <f>(E41/(SUM($E$7:$E$10)/4))*100</f>
        <v>131.0078291434582</v>
      </c>
      <c r="S41" s="23"/>
      <c r="T41" s="31"/>
      <c r="U41" s="23"/>
      <c r="V41" s="23"/>
      <c r="W41" s="23"/>
      <c r="X41" s="23"/>
      <c r="Y41" s="23"/>
      <c r="Z41" s="23"/>
      <c r="AA41" s="23"/>
      <c r="AB41" s="23"/>
    </row>
    <row r="42" spans="1:28" ht="12">
      <c r="A42" s="26">
        <v>2001</v>
      </c>
      <c r="C42" s="24">
        <v>4</v>
      </c>
      <c r="D42" s="23">
        <v>999683</v>
      </c>
      <c r="E42" s="23">
        <v>951653</v>
      </c>
      <c r="F42" s="23">
        <v>373505</v>
      </c>
      <c r="G42" s="23">
        <v>339323</v>
      </c>
      <c r="H42" s="23">
        <v>413325</v>
      </c>
      <c r="I42" s="23">
        <v>299393</v>
      </c>
      <c r="J42" s="23">
        <v>221777</v>
      </c>
      <c r="K42" s="29">
        <f>100*(E42/E41-1)</f>
        <v>0.8317413697561893</v>
      </c>
      <c r="L42" s="29">
        <f>100*(D42/D38-1)</f>
        <v>1.4933389104687</v>
      </c>
      <c r="M42" s="29">
        <f>F42/SUM($F$7:$F$10)*400</f>
        <v>200.34892967632146</v>
      </c>
      <c r="N42" s="29">
        <f>G42/SUM($G$7:$G$10)*400</f>
        <v>179.59964643550887</v>
      </c>
      <c r="O42" s="29">
        <f>H42/SUM($H$7:$H$10)*400</f>
        <v>123.18524727577535</v>
      </c>
      <c r="P42" s="29">
        <f>I42/SUM($I$7:$I$10)*400</f>
        <v>105.09839163054629</v>
      </c>
      <c r="Q42" s="29">
        <f>J42/SUM($J$7:$J$10)*400</f>
        <v>159.61380680264276</v>
      </c>
      <c r="R42" s="29">
        <f>(E42/(SUM($E$7:$E$10)/4))*100</f>
        <v>132.09747545606382</v>
      </c>
      <c r="S42" s="23"/>
      <c r="T42" s="31"/>
      <c r="U42" s="23"/>
      <c r="V42" s="23"/>
      <c r="W42" s="23"/>
      <c r="X42" s="23"/>
      <c r="Y42" s="23"/>
      <c r="Z42" s="23"/>
      <c r="AA42" s="23"/>
      <c r="AB42" s="23"/>
    </row>
    <row r="43" spans="1:28" ht="12">
      <c r="A43" s="24">
        <v>2002</v>
      </c>
      <c r="C43" s="24">
        <v>1</v>
      </c>
      <c r="D43" s="23">
        <v>948072</v>
      </c>
      <c r="E43" s="23">
        <v>950315</v>
      </c>
      <c r="F43" s="23">
        <v>377230</v>
      </c>
      <c r="G43" s="23">
        <v>344308</v>
      </c>
      <c r="H43" s="23">
        <v>421702</v>
      </c>
      <c r="I43" s="23">
        <v>301424</v>
      </c>
      <c r="J43" s="23">
        <v>205631</v>
      </c>
      <c r="K43" s="29">
        <f>100*(E43/E42-1)</f>
        <v>-0.140597465672887</v>
      </c>
      <c r="L43" s="29">
        <f>100*(D43/D39-1)</f>
        <v>1.1711701136595254</v>
      </c>
      <c r="M43" s="29">
        <f>F43/SUM($F$7:$F$10)*400</f>
        <v>202.34702813027604</v>
      </c>
      <c r="N43" s="29">
        <f>G43/SUM($G$7:$G$10)*400</f>
        <v>182.2381479148693</v>
      </c>
      <c r="O43" s="29">
        <f>H43/SUM($H$7:$H$10)*400</f>
        <v>125.68188507031759</v>
      </c>
      <c r="P43" s="29">
        <f>I43/SUM($I$7:$I$10)*400</f>
        <v>105.811350294916</v>
      </c>
      <c r="Q43" s="29">
        <f>J43/SUM($J$7:$J$10)*400</f>
        <v>147.99346508715615</v>
      </c>
      <c r="R43" s="29">
        <f>(E43/(SUM($E$7:$E$10)/4))*100</f>
        <v>131.91174975335474</v>
      </c>
      <c r="S43" s="23"/>
      <c r="T43" s="31"/>
      <c r="U43" s="23"/>
      <c r="V43" s="23"/>
      <c r="W43" s="23"/>
      <c r="X43" s="23"/>
      <c r="Y43" s="23"/>
      <c r="Z43" s="23"/>
      <c r="AA43" s="23"/>
      <c r="AB43" s="23"/>
    </row>
    <row r="44" spans="1:28" ht="12">
      <c r="A44" s="24">
        <v>2002</v>
      </c>
      <c r="C44" s="24">
        <v>2</v>
      </c>
      <c r="D44" s="23">
        <v>989849</v>
      </c>
      <c r="E44" s="23">
        <v>964999</v>
      </c>
      <c r="F44" s="23">
        <v>380398</v>
      </c>
      <c r="G44" s="23">
        <v>341837</v>
      </c>
      <c r="H44" s="23">
        <v>422918</v>
      </c>
      <c r="I44" s="23">
        <v>302650</v>
      </c>
      <c r="J44" s="23">
        <v>216441</v>
      </c>
      <c r="K44" s="29">
        <f>100*(E44/E43-1)</f>
        <v>1.5451718640661305</v>
      </c>
      <c r="L44" s="29">
        <f>100*(D44/D40-1)</f>
        <v>2.5795968110496226</v>
      </c>
      <c r="M44" s="29">
        <f>F44/SUM($F$7:$F$10)*400</f>
        <v>204.04635052010906</v>
      </c>
      <c r="N44" s="29">
        <f>G44/SUM($G$7:$G$10)*400</f>
        <v>180.93027687063667</v>
      </c>
      <c r="O44" s="29">
        <f>H44/SUM($H$7:$H$10)*400</f>
        <v>126.04429542702805</v>
      </c>
      <c r="P44" s="29">
        <f>I44/SUM($I$7:$I$10)*400</f>
        <v>106.24172317650992</v>
      </c>
      <c r="Q44" s="29">
        <f>J44/SUM($J$7:$J$10)*400</f>
        <v>155.77346595080104</v>
      </c>
      <c r="R44" s="29">
        <f>(E44/(SUM($E$7:$E$10)/4))*100</f>
        <v>133.95001299594088</v>
      </c>
      <c r="S44" s="23"/>
      <c r="T44" s="31"/>
      <c r="U44" s="23"/>
      <c r="V44" s="23"/>
      <c r="W44" s="23"/>
      <c r="X44" s="23"/>
      <c r="Y44" s="23"/>
      <c r="Z44" s="23"/>
      <c r="AA44" s="23"/>
      <c r="AB44" s="23"/>
    </row>
    <row r="45" spans="1:28" ht="12">
      <c r="A45" s="24">
        <v>2002</v>
      </c>
      <c r="B45" s="25">
        <v>2002</v>
      </c>
      <c r="C45" s="24">
        <v>3</v>
      </c>
      <c r="D45" s="23">
        <v>899894</v>
      </c>
      <c r="E45" s="23">
        <v>971013</v>
      </c>
      <c r="F45" s="23">
        <v>370369</v>
      </c>
      <c r="G45" s="23">
        <v>335817</v>
      </c>
      <c r="H45" s="23">
        <v>423207</v>
      </c>
      <c r="I45" s="23">
        <v>303401</v>
      </c>
      <c r="J45" s="23">
        <v>213165</v>
      </c>
      <c r="K45" s="29">
        <f>100*(E45/E44-1)</f>
        <v>0.6232130810498226</v>
      </c>
      <c r="L45" s="29">
        <f>100*(D45/D41-1)</f>
        <v>3.073557372918234</v>
      </c>
      <c r="M45" s="29">
        <f>F45/SUM($F$7:$F$10)*400</f>
        <v>198.666772159113</v>
      </c>
      <c r="N45" s="29">
        <f>G45/SUM($G$7:$G$10)*400</f>
        <v>177.74396214531077</v>
      </c>
      <c r="O45" s="29">
        <f>H45/SUM($H$7:$H$10)*400</f>
        <v>126.13042749371333</v>
      </c>
      <c r="P45" s="29">
        <f>I45/SUM($I$7:$I$10)*400</f>
        <v>106.50535289435416</v>
      </c>
      <c r="Q45" s="29">
        <f>J45/SUM($J$7:$J$10)*400</f>
        <v>153.41571545780374</v>
      </c>
      <c r="R45" s="29">
        <f>(E45/(SUM($E$7:$E$10)/4))*100</f>
        <v>134.78480699899953</v>
      </c>
      <c r="S45" s="23"/>
      <c r="T45" s="31"/>
      <c r="U45" s="23"/>
      <c r="V45" s="23"/>
      <c r="W45" s="23"/>
      <c r="X45" s="23"/>
      <c r="Y45" s="23"/>
      <c r="Z45" s="23"/>
      <c r="AA45" s="23"/>
      <c r="AB45" s="23"/>
    </row>
    <row r="46" spans="1:28" ht="12">
      <c r="A46" s="24">
        <v>2002</v>
      </c>
      <c r="C46" s="24">
        <v>4</v>
      </c>
      <c r="D46" s="23">
        <v>1019974</v>
      </c>
      <c r="E46" s="23">
        <v>972508</v>
      </c>
      <c r="F46" s="23">
        <v>378323</v>
      </c>
      <c r="G46" s="23">
        <v>342316</v>
      </c>
      <c r="H46" s="23">
        <v>426268</v>
      </c>
      <c r="I46" s="23">
        <v>304713</v>
      </c>
      <c r="J46" s="23">
        <v>214879</v>
      </c>
      <c r="K46" s="29">
        <f>100*(E46/E45-1)</f>
        <v>0.15396292325642325</v>
      </c>
      <c r="L46" s="29">
        <f>100*(D46/D42-1)</f>
        <v>2.029743428666886</v>
      </c>
      <c r="M46" s="29">
        <f>F46/SUM($F$7:$F$10)*400</f>
        <v>202.93331581085917</v>
      </c>
      <c r="N46" s="29">
        <f>G46/SUM($G$7:$G$10)*400</f>
        <v>181.18380589944582</v>
      </c>
      <c r="O46" s="29">
        <f>H46/SUM($H$7:$H$10)*400</f>
        <v>127.04271211697866</v>
      </c>
      <c r="P46" s="29">
        <f>I46/SUM($I$7:$I$10)*400</f>
        <v>106.96591506454276</v>
      </c>
      <c r="Q46" s="29">
        <f>J46/SUM($J$7:$J$10)*400</f>
        <v>154.64928821268694</v>
      </c>
      <c r="R46" s="29">
        <f>(E46/(SUM($E$7:$E$10)/4))*100</f>
        <v>134.99232562796072</v>
      </c>
      <c r="S46" s="23"/>
      <c r="T46" s="31"/>
      <c r="U46" s="23"/>
      <c r="V46" s="23"/>
      <c r="W46" s="23"/>
      <c r="X46" s="23"/>
      <c r="Y46" s="23"/>
      <c r="Z46" s="23"/>
      <c r="AA46" s="23"/>
      <c r="AB46" s="23"/>
    </row>
    <row r="47" spans="1:28" ht="12">
      <c r="A47" s="26">
        <v>2003</v>
      </c>
      <c r="C47" s="24">
        <v>1</v>
      </c>
      <c r="D47" s="23">
        <v>982482</v>
      </c>
      <c r="E47" s="23">
        <v>983979</v>
      </c>
      <c r="F47" s="23">
        <v>385650</v>
      </c>
      <c r="G47" s="23">
        <v>350976</v>
      </c>
      <c r="H47" s="23">
        <v>426887</v>
      </c>
      <c r="I47" s="23">
        <v>305157</v>
      </c>
      <c r="J47" s="23">
        <v>222720</v>
      </c>
      <c r="K47" s="29">
        <f>100*(E47/E46-1)</f>
        <v>1.1795275720096976</v>
      </c>
      <c r="L47" s="29">
        <f>100*(D47/D43-1)</f>
        <v>3.629471179404087</v>
      </c>
      <c r="M47" s="29">
        <f>F47/SUM($F$7:$F$10)*400</f>
        <v>206.8635352396176</v>
      </c>
      <c r="N47" s="29">
        <f>G47/SUM($G$7:$G$10)*400</f>
        <v>185.76744136810404</v>
      </c>
      <c r="O47" s="29">
        <f>H47/SUM($H$7:$H$10)*400</f>
        <v>127.22719567849492</v>
      </c>
      <c r="P47" s="29">
        <f>I47/SUM($I$7:$I$10)*400</f>
        <v>107.12177604286879</v>
      </c>
      <c r="Q47" s="29">
        <f>J47/SUM($J$7:$J$10)*400</f>
        <v>160.2924877290458</v>
      </c>
      <c r="R47" s="29">
        <f>(E47/(SUM($E$7:$E$10)/4))*100</f>
        <v>136.58459732883966</v>
      </c>
      <c r="S47" s="23"/>
      <c r="T47" s="31"/>
      <c r="U47" s="23"/>
      <c r="V47" s="23"/>
      <c r="W47" s="23"/>
      <c r="X47" s="23"/>
      <c r="Y47" s="23"/>
      <c r="Z47" s="23"/>
      <c r="AA47" s="23"/>
      <c r="AB47" s="23"/>
    </row>
    <row r="48" spans="1:28" ht="12">
      <c r="A48" s="26">
        <v>2003</v>
      </c>
      <c r="C48" s="24">
        <v>2</v>
      </c>
      <c r="D48" s="23">
        <v>1002390</v>
      </c>
      <c r="E48" s="23">
        <v>978035</v>
      </c>
      <c r="F48" s="23">
        <v>388023</v>
      </c>
      <c r="G48" s="23">
        <v>348674</v>
      </c>
      <c r="H48" s="23">
        <v>427570</v>
      </c>
      <c r="I48" s="23">
        <v>305305</v>
      </c>
      <c r="J48" s="23">
        <v>216490</v>
      </c>
      <c r="K48" s="29">
        <f>100*(E48/E47-1)</f>
        <v>-0.6040779325575008</v>
      </c>
      <c r="L48" s="29">
        <f>100*(D48/D44-1)</f>
        <v>1.266960920301985</v>
      </c>
      <c r="M48" s="29">
        <f>F48/SUM($F$7:$F$10)*400</f>
        <v>208.13641782518383</v>
      </c>
      <c r="N48" s="29">
        <f>G48/SUM($G$7:$G$10)*400</f>
        <v>184.54902002297112</v>
      </c>
      <c r="O48" s="29">
        <f>H48/SUM($H$7:$H$10)*400</f>
        <v>127.43075346931172</v>
      </c>
      <c r="P48" s="29">
        <f>I48/SUM($I$7:$I$10)*400</f>
        <v>107.17372970231081</v>
      </c>
      <c r="Q48" s="29">
        <f>J48/SUM($J$7:$J$10)*400</f>
        <v>155.8087314496279</v>
      </c>
      <c r="R48" s="29">
        <f>(E48/(SUM($E$7:$E$10)/4))*100</f>
        <v>135.7595199171036</v>
      </c>
      <c r="S48" s="23"/>
      <c r="T48" s="31"/>
      <c r="U48" s="23"/>
      <c r="V48" s="23"/>
      <c r="W48" s="23"/>
      <c r="X48" s="23"/>
      <c r="Y48" s="23"/>
      <c r="Z48" s="23"/>
      <c r="AA48" s="23"/>
      <c r="AB48" s="23"/>
    </row>
    <row r="49" spans="1:28" ht="12">
      <c r="A49" s="26">
        <v>2003</v>
      </c>
      <c r="B49" s="26">
        <v>2003</v>
      </c>
      <c r="C49" s="24">
        <v>3</v>
      </c>
      <c r="D49" s="23">
        <v>920838</v>
      </c>
      <c r="E49" s="23">
        <v>992291</v>
      </c>
      <c r="F49" s="23">
        <v>396789</v>
      </c>
      <c r="G49" s="23">
        <v>351256</v>
      </c>
      <c r="H49" s="23">
        <v>432504</v>
      </c>
      <c r="I49" s="23">
        <v>306114</v>
      </c>
      <c r="J49" s="23">
        <v>216206</v>
      </c>
      <c r="K49" s="29">
        <f>100*(E49/E48-1)</f>
        <v>1.4576165474650793</v>
      </c>
      <c r="L49" s="29">
        <f>100*(D49/D45-1)</f>
        <v>2.3273852253709926</v>
      </c>
      <c r="M49" s="29">
        <f>F49/SUM($F$7:$F$10)*400</f>
        <v>212.83852011977862</v>
      </c>
      <c r="N49" s="29">
        <f>G49/SUM($G$7:$G$10)*400</f>
        <v>185.91564205300293</v>
      </c>
      <c r="O49" s="29">
        <f>H49/SUM($H$7:$H$10)*400</f>
        <v>128.90125733445097</v>
      </c>
      <c r="P49" s="29">
        <f>I49/SUM($I$7:$I$10)*400</f>
        <v>107.45771963804447</v>
      </c>
      <c r="Q49" s="29">
        <f>J49/SUM($J$7:$J$10)*400</f>
        <v>155.60433549724354</v>
      </c>
      <c r="R49" s="29">
        <f>(E49/(SUM($E$7:$E$10)/4))*100</f>
        <v>137.73837314417443</v>
      </c>
      <c r="S49" s="23"/>
      <c r="T49" s="31"/>
      <c r="U49" s="23"/>
      <c r="V49" s="23"/>
      <c r="W49" s="23"/>
      <c r="X49" s="23"/>
      <c r="Y49" s="23"/>
      <c r="Z49" s="23"/>
      <c r="AA49" s="23"/>
      <c r="AB49" s="23"/>
    </row>
    <row r="50" spans="1:28" ht="12">
      <c r="A50" s="26">
        <v>2003</v>
      </c>
      <c r="C50" s="24">
        <v>4</v>
      </c>
      <c r="D50" s="23">
        <v>1045885</v>
      </c>
      <c r="E50" s="23">
        <v>998516</v>
      </c>
      <c r="F50" s="23">
        <v>403812</v>
      </c>
      <c r="G50" s="23">
        <v>358763</v>
      </c>
      <c r="H50" s="23">
        <v>434807</v>
      </c>
      <c r="I50" s="23">
        <v>305201</v>
      </c>
      <c r="J50" s="23">
        <v>217195</v>
      </c>
      <c r="K50" s="29">
        <f>100*(E50/E49-1)</f>
        <v>0.6273361342590045</v>
      </c>
      <c r="L50" s="29">
        <f>100*(D50/D46-1)</f>
        <v>2.5403588718928116</v>
      </c>
      <c r="M50" s="29">
        <f>F50/SUM($F$7:$F$10)*400</f>
        <v>216.60567325860356</v>
      </c>
      <c r="N50" s="29">
        <f>G50/SUM($G$7:$G$10)*400</f>
        <v>189.88900827277396</v>
      </c>
      <c r="O50" s="29">
        <f>H50/SUM($H$7:$H$10)*400</f>
        <v>129.58763155443793</v>
      </c>
      <c r="P50" s="29">
        <f>I50/SUM($I$7:$I$10)*400</f>
        <v>107.13722172540561</v>
      </c>
      <c r="Q50" s="29">
        <f>J50/SUM($J$7:$J$10)*400</f>
        <v>156.3161228103004</v>
      </c>
      <c r="R50" s="29">
        <f>(E50/(SUM($E$7:$E$10)/4))*100</f>
        <v>138.60245572964834</v>
      </c>
      <c r="S50" s="23"/>
      <c r="T50" s="31"/>
      <c r="U50" s="23"/>
      <c r="V50" s="23"/>
      <c r="W50" s="23"/>
      <c r="X50" s="23"/>
      <c r="Y50" s="23"/>
      <c r="Z50" s="23"/>
      <c r="AA50" s="23"/>
      <c r="AB50" s="23"/>
    </row>
    <row r="51" spans="1:28" ht="12">
      <c r="A51" s="26">
        <v>2004</v>
      </c>
      <c r="C51" s="24">
        <v>1</v>
      </c>
      <c r="D51" s="23">
        <v>1015303</v>
      </c>
      <c r="E51" s="23">
        <v>1017038</v>
      </c>
      <c r="F51" s="23">
        <v>419361</v>
      </c>
      <c r="G51" s="23">
        <v>359829</v>
      </c>
      <c r="H51" s="23">
        <v>440978</v>
      </c>
      <c r="I51" s="23">
        <v>303278</v>
      </c>
      <c r="J51" s="23">
        <v>221310</v>
      </c>
      <c r="K51" s="29">
        <f>100*(E51/E50-1)</f>
        <v>1.8549527498808338</v>
      </c>
      <c r="L51" s="29">
        <f>100*(D51/D47-1)</f>
        <v>3.34062099865442</v>
      </c>
      <c r="M51" s="29">
        <f>F51/SUM($F$7:$F$10)*400</f>
        <v>224.94619214733896</v>
      </c>
      <c r="N51" s="29">
        <f>G51/SUM($G$7:$G$10)*400</f>
        <v>190.4532294517104</v>
      </c>
      <c r="O51" s="29">
        <f>H51/SUM($H$7:$H$10)*400</f>
        <v>131.42680450777684</v>
      </c>
      <c r="P51" s="29">
        <f>I51/SUM($I$7:$I$10)*400</f>
        <v>106.46217519089898</v>
      </c>
      <c r="Q51" s="29">
        <f>J51/SUM($J$7:$J$10)*400</f>
        <v>159.27770500770083</v>
      </c>
      <c r="R51" s="29">
        <f>(E51/(SUM($E$7:$E$10)/4))*100</f>
        <v>141.17346579360782</v>
      </c>
      <c r="S51" s="23"/>
      <c r="T51" s="31"/>
      <c r="U51" s="23"/>
      <c r="V51" s="23"/>
      <c r="W51" s="23"/>
      <c r="X51" s="23"/>
      <c r="Y51" s="23"/>
      <c r="Z51" s="23"/>
      <c r="AA51" s="23"/>
      <c r="AB51" s="23"/>
    </row>
    <row r="52" spans="1:28" ht="12">
      <c r="A52" s="26">
        <v>2004</v>
      </c>
      <c r="C52" s="24">
        <v>2</v>
      </c>
      <c r="D52" s="23">
        <v>1046650</v>
      </c>
      <c r="E52" s="23">
        <v>1020746</v>
      </c>
      <c r="F52" s="23">
        <v>438629</v>
      </c>
      <c r="G52" s="23">
        <v>374107</v>
      </c>
      <c r="H52" s="23">
        <v>438148</v>
      </c>
      <c r="I52" s="23">
        <v>303138</v>
      </c>
      <c r="J52" s="23">
        <v>225757</v>
      </c>
      <c r="K52" s="29">
        <f>100*(E52/E51-1)</f>
        <v>0.364588147148881</v>
      </c>
      <c r="L52" s="29">
        <f>100*(D52/D48-1)</f>
        <v>4.415447081475277</v>
      </c>
      <c r="M52" s="29">
        <f>F52/SUM($F$7:$F$10)*400</f>
        <v>235.28159107641184</v>
      </c>
      <c r="N52" s="29">
        <f>G52/SUM($G$7:$G$10)*400</f>
        <v>198.01040580523255</v>
      </c>
      <c r="O52" s="29">
        <f>H52/SUM($H$7:$H$10)*400</f>
        <v>130.58336593089317</v>
      </c>
      <c r="P52" s="29">
        <f>I52/SUM($I$7:$I$10)*400</f>
        <v>106.41302983737275</v>
      </c>
      <c r="Q52" s="29">
        <f>J52/SUM($J$7:$J$10)*400</f>
        <v>162.47822895225482</v>
      </c>
      <c r="R52" s="29">
        <f>(E52/(SUM($E$7:$E$10)/4))*100</f>
        <v>141.68816751681058</v>
      </c>
      <c r="S52" s="23"/>
      <c r="T52" s="31"/>
      <c r="U52" s="23"/>
      <c r="V52" s="23"/>
      <c r="W52" s="23"/>
      <c r="X52" s="23"/>
      <c r="Y52" s="23"/>
      <c r="Z52" s="23"/>
      <c r="AA52" s="23"/>
      <c r="AB52" s="23"/>
    </row>
    <row r="53" spans="1:28" ht="12">
      <c r="A53" s="26">
        <v>2004</v>
      </c>
      <c r="B53" s="25">
        <v>2004</v>
      </c>
      <c r="C53" s="24">
        <v>3</v>
      </c>
      <c r="D53" s="23">
        <v>956280</v>
      </c>
      <c r="E53" s="23">
        <v>1029206</v>
      </c>
      <c r="F53" s="23">
        <v>437673</v>
      </c>
      <c r="G53" s="23">
        <v>377536</v>
      </c>
      <c r="H53" s="23">
        <v>443248</v>
      </c>
      <c r="I53" s="23">
        <v>301875</v>
      </c>
      <c r="J53" s="23">
        <v>231540</v>
      </c>
      <c r="K53" s="29">
        <f>100*(E53/E52-1)</f>
        <v>0.8288055990422594</v>
      </c>
      <c r="L53" s="29">
        <f>100*(D53/D49-1)</f>
        <v>3.848885471711627</v>
      </c>
      <c r="M53" s="29">
        <f>F53/SUM($F$7:$F$10)*400</f>
        <v>234.76879050675262</v>
      </c>
      <c r="N53" s="29">
        <f>G53/SUM($G$7:$G$10)*400</f>
        <v>199.8253349070835</v>
      </c>
      <c r="O53" s="29">
        <f>H53/SUM($H$7:$H$10)*400</f>
        <v>132.10334357828071</v>
      </c>
      <c r="P53" s="29">
        <f>I53/SUM($I$7:$I$10)*400</f>
        <v>105.96966854091833</v>
      </c>
      <c r="Q53" s="29">
        <f>J53/SUM($J$7:$J$10)*400</f>
        <v>166.64027751788464</v>
      </c>
      <c r="R53" s="29">
        <f>(E53/(SUM($E$7:$E$10)/4))*100</f>
        <v>142.86248698237029</v>
      </c>
      <c r="S53" s="23"/>
      <c r="T53" s="31"/>
      <c r="U53" s="23"/>
      <c r="V53" s="23"/>
      <c r="W53" s="23"/>
      <c r="X53" s="23"/>
      <c r="Y53" s="23"/>
      <c r="Z53" s="23"/>
      <c r="AA53" s="23"/>
      <c r="AB53" s="23"/>
    </row>
    <row r="54" spans="1:28" ht="12">
      <c r="A54" s="26">
        <v>2004</v>
      </c>
      <c r="C54" s="24">
        <v>4</v>
      </c>
      <c r="D54" s="23">
        <v>1085791</v>
      </c>
      <c r="E54" s="23">
        <v>1037324</v>
      </c>
      <c r="F54" s="23">
        <v>441900</v>
      </c>
      <c r="G54" s="23">
        <v>384444</v>
      </c>
      <c r="H54" s="23">
        <v>446584</v>
      </c>
      <c r="I54" s="23">
        <v>301384</v>
      </c>
      <c r="J54" s="23">
        <v>235749</v>
      </c>
      <c r="K54" s="29">
        <f>100*(E54/E53-1)</f>
        <v>0.7887633768166813</v>
      </c>
      <c r="L54" s="29">
        <f>100*(D54/D50-1)</f>
        <v>3.8155246513718044</v>
      </c>
      <c r="M54" s="29">
        <f>F54/SUM($F$7:$F$10)*400</f>
        <v>237.03616290000525</v>
      </c>
      <c r="N54" s="29">
        <f>G54/SUM($G$7:$G$10)*400</f>
        <v>203.481657518803</v>
      </c>
      <c r="O54" s="29">
        <f>H54/SUM($H$7:$H$10)*400</f>
        <v>133.09758778057187</v>
      </c>
      <c r="P54" s="29">
        <f>I54/SUM($I$7:$I$10)*400</f>
        <v>105.79730876533708</v>
      </c>
      <c r="Q54" s="29">
        <f>J54/SUM($J$7:$J$10)*400</f>
        <v>169.66951189670806</v>
      </c>
      <c r="R54" s="29">
        <f>(E54/(SUM($E$7:$E$10)/4))*100</f>
        <v>143.98933395889674</v>
      </c>
      <c r="S54" s="23"/>
      <c r="T54" s="31"/>
      <c r="U54" s="23"/>
      <c r="V54" s="23"/>
      <c r="W54" s="23"/>
      <c r="X54" s="23"/>
      <c r="Y54" s="23"/>
      <c r="Z54" s="23"/>
      <c r="AA54" s="23"/>
      <c r="AB54" s="23"/>
    </row>
    <row r="55" spans="1:28" ht="12">
      <c r="A55" s="26">
        <v>2005</v>
      </c>
      <c r="C55" s="24">
        <v>1</v>
      </c>
      <c r="D55" s="23">
        <v>1039288</v>
      </c>
      <c r="E55" s="23">
        <v>1042581</v>
      </c>
      <c r="F55" s="23">
        <v>443181</v>
      </c>
      <c r="G55" s="23">
        <v>383097</v>
      </c>
      <c r="H55" s="23">
        <v>449397</v>
      </c>
      <c r="I55" s="23">
        <v>302666</v>
      </c>
      <c r="J55" s="23">
        <v>235131</v>
      </c>
      <c r="K55" s="29">
        <f>100*(E55/E54-1)</f>
        <v>0.5067847654156354</v>
      </c>
      <c r="L55" s="29">
        <f>100*(D55/D51-1)</f>
        <v>2.3623489736561476</v>
      </c>
      <c r="M55" s="29">
        <f>F55/SUM($F$7:$F$10)*400</f>
        <v>237.7232942072578</v>
      </c>
      <c r="N55" s="29">
        <f>G55/SUM($G$7:$G$10)*400</f>
        <v>202.7687063668073</v>
      </c>
      <c r="O55" s="29">
        <f>H55/SUM($H$7:$H$10)*400</f>
        <v>133.93595976529758</v>
      </c>
      <c r="P55" s="29">
        <f>I55/SUM($I$7:$I$10)*400</f>
        <v>106.24733978834149</v>
      </c>
      <c r="Q55" s="29">
        <f>J55/SUM($J$7:$J$10)*400</f>
        <v>169.22473478905474</v>
      </c>
      <c r="R55" s="29">
        <f>(E55/(SUM($E$7:$E$10)/4))*100</f>
        <v>144.71904996722384</v>
      </c>
      <c r="S55" s="23"/>
      <c r="T55" s="31"/>
      <c r="U55" s="23"/>
      <c r="V55" s="23"/>
      <c r="W55" s="23"/>
      <c r="X55" s="23"/>
      <c r="Y55" s="23"/>
      <c r="Z55" s="23"/>
      <c r="AA55" s="23"/>
      <c r="AB55" s="23"/>
    </row>
    <row r="56" spans="1:28" ht="12">
      <c r="A56" s="26">
        <v>2005</v>
      </c>
      <c r="C56" s="24">
        <v>2</v>
      </c>
      <c r="D56" s="23">
        <v>1076103</v>
      </c>
      <c r="E56" s="23">
        <v>1048578</v>
      </c>
      <c r="F56" s="23">
        <v>457704</v>
      </c>
      <c r="G56" s="23">
        <v>395318</v>
      </c>
      <c r="H56" s="23">
        <v>452759</v>
      </c>
      <c r="I56" s="23">
        <v>302471</v>
      </c>
      <c r="J56" s="23">
        <v>238110</v>
      </c>
      <c r="K56" s="29">
        <f>100*(E56/E55-1)</f>
        <v>0.5752071062104624</v>
      </c>
      <c r="L56" s="29">
        <f>100*(D56/D52-1)</f>
        <v>2.8140257010461855</v>
      </c>
      <c r="M56" s="29">
        <f>F56/SUM($F$7:$F$10)*400</f>
        <v>245.51346436746772</v>
      </c>
      <c r="N56" s="29">
        <f>G56/SUM($G$7:$G$10)*400</f>
        <v>209.23713697448304</v>
      </c>
      <c r="O56" s="29">
        <f>H56/SUM($H$7:$H$10)*400</f>
        <v>134.93795287324207</v>
      </c>
      <c r="P56" s="29">
        <f>I56/SUM($I$7:$I$10)*400</f>
        <v>106.17888733164425</v>
      </c>
      <c r="Q56" s="29">
        <f>J56/SUM($J$7:$J$10)*400</f>
        <v>171.36873317691766</v>
      </c>
      <c r="R56" s="29">
        <f>(E56/(SUM($E$7:$E$10)/4))*100</f>
        <v>145.5514842266756</v>
      </c>
      <c r="S56" s="23"/>
      <c r="T56" s="31"/>
      <c r="U56" s="23"/>
      <c r="V56" s="23"/>
      <c r="W56" s="23"/>
      <c r="X56" s="23"/>
      <c r="Y56" s="23"/>
      <c r="Z56" s="23"/>
      <c r="AA56" s="23"/>
      <c r="AB56" s="23"/>
    </row>
    <row r="57" spans="1:28" ht="12">
      <c r="A57" s="26">
        <v>2005</v>
      </c>
      <c r="B57" s="25">
        <v>2005</v>
      </c>
      <c r="C57" s="24">
        <v>3</v>
      </c>
      <c r="D57" s="23">
        <v>987639</v>
      </c>
      <c r="E57" s="23">
        <v>1061694</v>
      </c>
      <c r="F57" s="23">
        <v>472730</v>
      </c>
      <c r="G57" s="23">
        <v>402888</v>
      </c>
      <c r="H57" s="23">
        <v>459455</v>
      </c>
      <c r="I57" s="23">
        <v>302197</v>
      </c>
      <c r="J57" s="23">
        <v>245112</v>
      </c>
      <c r="K57" s="29">
        <f>100*(E57/E56-1)</f>
        <v>1.2508368476164877</v>
      </c>
      <c r="L57" s="29">
        <f>100*(D57/D53-1)</f>
        <v>3.279269669971141</v>
      </c>
      <c r="M57" s="29">
        <f>F57/SUM($F$7:$F$10)*400</f>
        <v>253.57344486924524</v>
      </c>
      <c r="N57" s="29">
        <f>G57/SUM($G$7:$G$10)*400</f>
        <v>213.2438483483563</v>
      </c>
      <c r="O57" s="29">
        <f>H57/SUM($H$7:$H$10)*400</f>
        <v>136.93359411381206</v>
      </c>
      <c r="P57" s="29">
        <f>I57/SUM($I$7:$I$10)*400</f>
        <v>106.08270285402865</v>
      </c>
      <c r="Q57" s="29">
        <f>J57/SUM($J$7:$J$10)*400</f>
        <v>176.40810098887337</v>
      </c>
      <c r="R57" s="29">
        <f>(E57/(SUM($E$7:$E$10)/4))*100</f>
        <v>147.37209582363553</v>
      </c>
      <c r="S57" s="23"/>
      <c r="T57" s="31"/>
      <c r="U57" s="23"/>
      <c r="V57" s="23"/>
      <c r="W57" s="23"/>
      <c r="X57" s="23"/>
      <c r="Y57" s="23"/>
      <c r="Z57" s="23"/>
      <c r="AA57" s="23"/>
      <c r="AB57" s="23"/>
    </row>
    <row r="58" spans="1:28" ht="12">
      <c r="A58" s="26">
        <v>2005</v>
      </c>
      <c r="C58" s="24">
        <v>4</v>
      </c>
      <c r="D58" s="23">
        <v>1117788</v>
      </c>
      <c r="E58" s="23">
        <v>1068584</v>
      </c>
      <c r="F58" s="23">
        <v>475269</v>
      </c>
      <c r="G58" s="23">
        <v>416334</v>
      </c>
      <c r="H58" s="23">
        <v>462804</v>
      </c>
      <c r="I58" s="23">
        <v>303104</v>
      </c>
      <c r="J58" s="23">
        <v>241426</v>
      </c>
      <c r="K58" s="29">
        <f>100*(E58/E57-1)</f>
        <v>0.6489628838441286</v>
      </c>
      <c r="L58" s="29">
        <f>100*(D58/D54-1)</f>
        <v>2.9468838846518297</v>
      </c>
      <c r="M58" s="29">
        <f>F58/SUM($F$7:$F$10)*400</f>
        <v>254.93537023155147</v>
      </c>
      <c r="N58" s="29">
        <f>G58/SUM($G$7:$G$10)*400</f>
        <v>220.36065695246464</v>
      </c>
      <c r="O58" s="29">
        <f>H58/SUM($H$7:$H$10)*400</f>
        <v>137.93171276892986</v>
      </c>
      <c r="P58" s="29">
        <f>I58/SUM($I$7:$I$10)*400</f>
        <v>106.40109453723068</v>
      </c>
      <c r="Q58" s="29">
        <f>J58/SUM($J$7:$J$10)*400</f>
        <v>173.7552718322226</v>
      </c>
      <c r="R58" s="29">
        <f>(E58/(SUM($E$7:$E$10)/4))*100</f>
        <v>148.3284860266741</v>
      </c>
      <c r="S58" s="23"/>
      <c r="T58" s="31"/>
      <c r="U58" s="23"/>
      <c r="V58" s="23"/>
      <c r="W58" s="23"/>
      <c r="X58" s="23"/>
      <c r="Y58" s="23"/>
      <c r="Z58" s="23"/>
      <c r="AA58" s="23"/>
      <c r="AB58" s="23"/>
    </row>
    <row r="59" spans="1:28" ht="12">
      <c r="A59" s="26">
        <v>2006</v>
      </c>
      <c r="C59" s="24">
        <v>1</v>
      </c>
      <c r="D59" s="23">
        <v>1079926</v>
      </c>
      <c r="E59" s="23">
        <v>1085071</v>
      </c>
      <c r="F59" s="23">
        <v>494490</v>
      </c>
      <c r="G59" s="23">
        <v>418730</v>
      </c>
      <c r="H59" s="23">
        <v>463854</v>
      </c>
      <c r="I59" s="23">
        <v>306087</v>
      </c>
      <c r="J59" s="23">
        <v>249416</v>
      </c>
      <c r="K59" s="29">
        <f>100*(E59/E58-1)</f>
        <v>1.5428829179549686</v>
      </c>
      <c r="L59" s="29">
        <f>100*(D59/D55-1)</f>
        <v>3.9101769673083986</v>
      </c>
      <c r="M59" s="29">
        <f>F59/SUM($F$7:$F$10)*400</f>
        <v>265.245558253957</v>
      </c>
      <c r="N59" s="29">
        <f>G59/SUM($G$7:$G$10)*400</f>
        <v>221.62883138467078</v>
      </c>
      <c r="O59" s="29">
        <f>H59/SUM($H$7:$H$10)*400</f>
        <v>138.244649343392</v>
      </c>
      <c r="P59" s="29">
        <f>I59/SUM($I$7:$I$10)*400</f>
        <v>107.44824160557872</v>
      </c>
      <c r="Q59" s="29">
        <f>J59/SUM($J$7:$J$10)*400</f>
        <v>179.5057072531775</v>
      </c>
      <c r="R59" s="29">
        <f>(E59/(SUM($E$7:$E$10)/4))*100</f>
        <v>150.61702090004093</v>
      </c>
      <c r="S59" s="23"/>
      <c r="T59" s="31"/>
      <c r="U59" s="23"/>
      <c r="V59" s="23"/>
      <c r="W59" s="23"/>
      <c r="X59" s="23"/>
      <c r="Y59" s="23"/>
      <c r="Z59" s="23"/>
      <c r="AA59" s="23"/>
      <c r="AB59" s="23"/>
    </row>
    <row r="60" spans="1:28" ht="12">
      <c r="A60" s="26">
        <v>2006</v>
      </c>
      <c r="C60" s="24">
        <v>2</v>
      </c>
      <c r="D60" s="23">
        <v>1133467</v>
      </c>
      <c r="E60" s="23">
        <v>1103248</v>
      </c>
      <c r="F60" s="23">
        <v>493361</v>
      </c>
      <c r="G60" s="23">
        <v>428092</v>
      </c>
      <c r="H60" s="23">
        <v>469118</v>
      </c>
      <c r="I60" s="23">
        <v>306665</v>
      </c>
      <c r="J60" s="23">
        <v>262846</v>
      </c>
      <c r="K60" s="29">
        <f>100*(E60/E59-1)</f>
        <v>1.6751899184477281</v>
      </c>
      <c r="L60" s="29">
        <f>100*(D60/D56-1)</f>
        <v>5.330716483459308</v>
      </c>
      <c r="M60" s="29">
        <f>F60/SUM($F$7:$F$10)*400</f>
        <v>264.6399600916712</v>
      </c>
      <c r="N60" s="29">
        <f>G60/SUM($G$7:$G$10)*400</f>
        <v>226.58402714189685</v>
      </c>
      <c r="O60" s="29">
        <f>H60/SUM($H$7:$H$10)*400</f>
        <v>139.8135047033622</v>
      </c>
      <c r="P60" s="29">
        <f>I60/SUM($I$7:$I$10)*400</f>
        <v>107.6511417079941</v>
      </c>
      <c r="Q60" s="29">
        <f>J60/SUM($J$7:$J$10)*400</f>
        <v>189.17133274797405</v>
      </c>
      <c r="R60" s="29">
        <f>(E60/(SUM($E$7:$E$10)/4))*100</f>
        <v>153.14014204962473</v>
      </c>
      <c r="S60" s="23"/>
      <c r="T60" s="31"/>
      <c r="U60" s="23"/>
      <c r="V60" s="23"/>
      <c r="W60" s="23"/>
      <c r="X60" s="23"/>
      <c r="Y60" s="23"/>
      <c r="Z60" s="23"/>
      <c r="AA60" s="23"/>
      <c r="AB60" s="23"/>
    </row>
    <row r="61" spans="1:28" ht="12">
      <c r="A61" s="26">
        <v>2006</v>
      </c>
      <c r="B61" s="25">
        <v>2006</v>
      </c>
      <c r="C61" s="24">
        <v>3</v>
      </c>
      <c r="D61" s="23">
        <v>1039393</v>
      </c>
      <c r="E61" s="23">
        <v>1116447</v>
      </c>
      <c r="F61" s="23">
        <v>506191</v>
      </c>
      <c r="G61" s="23">
        <v>437446</v>
      </c>
      <c r="H61" s="23">
        <v>471023</v>
      </c>
      <c r="I61" s="23">
        <v>309611</v>
      </c>
      <c r="J61" s="23">
        <v>265386</v>
      </c>
      <c r="K61" s="29">
        <f>100*(E61/E60-1)</f>
        <v>1.1963765173379048</v>
      </c>
      <c r="L61" s="29">
        <f>100*(D61/D57-1)</f>
        <v>5.240173788195879</v>
      </c>
      <c r="M61" s="29">
        <f>F61/SUM($F$7:$F$10)*400</f>
        <v>271.52200120958713</v>
      </c>
      <c r="N61" s="29">
        <f>G61/SUM($G$7:$G$10)*400</f>
        <v>231.53498859384015</v>
      </c>
      <c r="O61" s="29">
        <f>H61/SUM($H$7:$H$10)*400</f>
        <v>140.38126105988638</v>
      </c>
      <c r="P61" s="29">
        <f>I61/SUM($I$7:$I$10)*400</f>
        <v>108.68530036148162</v>
      </c>
      <c r="Q61" s="29">
        <f>J61/SUM($J$7:$J$10)*400</f>
        <v>190.99938105451037</v>
      </c>
      <c r="R61" s="29">
        <f>(E61/(SUM($E$7:$E$10)/4))*100</f>
        <v>154.97227474772433</v>
      </c>
      <c r="S61" s="23"/>
      <c r="T61" s="31"/>
      <c r="U61" s="23"/>
      <c r="V61" s="23"/>
      <c r="W61" s="23"/>
      <c r="X61" s="23"/>
      <c r="Y61" s="23"/>
      <c r="Z61" s="23"/>
      <c r="AA61" s="23"/>
      <c r="AB61" s="23"/>
    </row>
    <row r="62" spans="1:28" ht="12">
      <c r="A62" s="26">
        <v>2006</v>
      </c>
      <c r="C62" s="24">
        <v>4</v>
      </c>
      <c r="D62" s="23">
        <v>1175414</v>
      </c>
      <c r="E62" s="23">
        <v>1123659</v>
      </c>
      <c r="F62" s="23">
        <v>522784</v>
      </c>
      <c r="G62" s="23">
        <v>453541</v>
      </c>
      <c r="H62" s="23">
        <v>477286</v>
      </c>
      <c r="I62" s="23">
        <v>310219</v>
      </c>
      <c r="J62" s="23">
        <v>270200</v>
      </c>
      <c r="K62" s="29">
        <f>100*(E62/E61-1)</f>
        <v>0.6459778207116074</v>
      </c>
      <c r="L62" s="29">
        <f>100*(D62/D58-1)</f>
        <v>5.1553604082348325</v>
      </c>
      <c r="M62" s="29">
        <f>F62/SUM($F$7:$F$10)*400</f>
        <v>280.4225240676993</v>
      </c>
      <c r="N62" s="29">
        <f>G62/SUM($G$7:$G$10)*400</f>
        <v>240.05388153472396</v>
      </c>
      <c r="O62" s="29">
        <f>H62/SUM($H$7:$H$10)*400</f>
        <v>142.24785321784483</v>
      </c>
      <c r="P62" s="29">
        <f>I62/SUM($I$7:$I$10)*400</f>
        <v>108.89873161108123</v>
      </c>
      <c r="Q62" s="29">
        <f>J62/SUM($J$7:$J$10)*400</f>
        <v>194.46403638823716</v>
      </c>
      <c r="R62" s="29">
        <f>(E62/(SUM($E$7:$E$10)/4))*100</f>
        <v>155.97336127084688</v>
      </c>
      <c r="S62" s="23"/>
      <c r="T62" s="31"/>
      <c r="U62" s="23"/>
      <c r="V62" s="23"/>
      <c r="W62" s="23"/>
      <c r="X62" s="23"/>
      <c r="Y62" s="23"/>
      <c r="Z62" s="23"/>
      <c r="AA62" s="23"/>
      <c r="AB62" s="23"/>
    </row>
    <row r="63" spans="1:28" ht="12">
      <c r="A63" s="26">
        <v>2007</v>
      </c>
      <c r="C63" s="24">
        <v>1</v>
      </c>
      <c r="D63" s="23">
        <v>1126948</v>
      </c>
      <c r="E63" s="23">
        <v>1133904</v>
      </c>
      <c r="F63" s="23">
        <v>515346</v>
      </c>
      <c r="G63" s="23">
        <v>456571</v>
      </c>
      <c r="H63" s="23">
        <v>480729</v>
      </c>
      <c r="I63" s="23">
        <v>309205</v>
      </c>
      <c r="J63" s="23">
        <v>281889</v>
      </c>
      <c r="K63" s="29">
        <f>100*(E63/E62-1)</f>
        <v>0.911753476811028</v>
      </c>
      <c r="L63" s="29">
        <f>100*(D63/D59-1)</f>
        <v>4.354187231347328</v>
      </c>
      <c r="M63" s="29">
        <f>F63/SUM($F$7:$F$10)*400</f>
        <v>276.43276398702443</v>
      </c>
      <c r="N63" s="29">
        <f>G63/SUM($G$7:$G$10)*400</f>
        <v>241.65762466059397</v>
      </c>
      <c r="O63" s="29">
        <f>H63/SUM($H$7:$H$10)*400</f>
        <v>143.27398714724785</v>
      </c>
      <c r="P63" s="29">
        <f>I63/SUM($I$7:$I$10)*400</f>
        <v>108.54277883625558</v>
      </c>
      <c r="Q63" s="29">
        <f>J63/SUM($J$7:$J$10)*400</f>
        <v>202.87665711859285</v>
      </c>
      <c r="R63" s="29">
        <f>(E63/(SUM($E$7:$E$10)/4))*100</f>
        <v>157.3954538151328</v>
      </c>
      <c r="S63" s="23"/>
      <c r="T63" s="31"/>
      <c r="U63" s="23"/>
      <c r="V63" s="23"/>
      <c r="W63" s="23"/>
      <c r="X63" s="23"/>
      <c r="Y63" s="23"/>
      <c r="Z63" s="23"/>
      <c r="AA63" s="23"/>
      <c r="AB63" s="23"/>
    </row>
    <row r="64" spans="1:28" ht="12">
      <c r="A64" s="26">
        <v>2007</v>
      </c>
      <c r="C64" s="24">
        <v>2</v>
      </c>
      <c r="D64" s="23">
        <v>1172374</v>
      </c>
      <c r="E64" s="23">
        <v>1140310</v>
      </c>
      <c r="F64" s="23">
        <v>525279</v>
      </c>
      <c r="G64" s="23">
        <v>460487</v>
      </c>
      <c r="H64" s="23">
        <v>484084</v>
      </c>
      <c r="I64" s="23">
        <v>311523</v>
      </c>
      <c r="J64" s="23">
        <v>281585</v>
      </c>
      <c r="K64" s="29">
        <f>100*(E64/E63-1)</f>
        <v>0.564950824761179</v>
      </c>
      <c r="L64" s="29">
        <f>100*(D64/D60-1)</f>
        <v>3.432565747392724</v>
      </c>
      <c r="M64" s="29">
        <f>F64/SUM($F$7:$F$10)*400</f>
        <v>281.76084773014674</v>
      </c>
      <c r="N64" s="29">
        <f>G64/SUM($G$7:$G$10)*400</f>
        <v>243.73031709653685</v>
      </c>
      <c r="O64" s="29">
        <f>H64/SUM($H$7:$H$10)*400</f>
        <v>144.27389401136256</v>
      </c>
      <c r="P64" s="29">
        <f>I64/SUM($I$7:$I$10)*400</f>
        <v>109.35648547535403</v>
      </c>
      <c r="Q64" s="29">
        <f>J64/SUM($J$7:$J$10)*400</f>
        <v>202.65786708505465</v>
      </c>
      <c r="R64" s="29">
        <f>(E64/(SUM($E$7:$E$10)/4))*100</f>
        <v>158.28466072959802</v>
      </c>
      <c r="S64" s="23"/>
      <c r="T64" s="31"/>
      <c r="U64" s="23"/>
      <c r="V64" s="23"/>
      <c r="W64" s="23"/>
      <c r="X64" s="23"/>
      <c r="Y64" s="23"/>
      <c r="Z64" s="23"/>
      <c r="AA64" s="23"/>
      <c r="AB64" s="23"/>
    </row>
    <row r="65" spans="1:28" ht="12">
      <c r="A65" s="26">
        <v>2007</v>
      </c>
      <c r="B65" s="26">
        <v>2007</v>
      </c>
      <c r="C65" s="24">
        <v>3</v>
      </c>
      <c r="D65" s="23">
        <v>1070195</v>
      </c>
      <c r="E65" s="23">
        <v>1149304</v>
      </c>
      <c r="F65" s="23">
        <v>531173</v>
      </c>
      <c r="G65" s="23">
        <v>479401</v>
      </c>
      <c r="H65" s="23">
        <v>493272</v>
      </c>
      <c r="I65" s="23">
        <v>310666</v>
      </c>
      <c r="J65" s="23">
        <v>281461</v>
      </c>
      <c r="K65" s="29">
        <f>100*(E65/E64-1)</f>
        <v>0.78873288842507</v>
      </c>
      <c r="L65" s="29">
        <f>100*(D65/D61-1)</f>
        <v>2.9634604042936497</v>
      </c>
      <c r="M65" s="29">
        <f>F65/SUM($F$7:$F$10)*400</f>
        <v>284.92240270668583</v>
      </c>
      <c r="N65" s="29">
        <f>G65/SUM($G$7:$G$10)*400</f>
        <v>253.74127336145617</v>
      </c>
      <c r="O65" s="29">
        <f>H65/SUM($H$7:$H$10)*400</f>
        <v>147.0122380553227</v>
      </c>
      <c r="P65" s="29">
        <f>I65/SUM($I$7:$I$10)*400</f>
        <v>109.05564570412567</v>
      </c>
      <c r="Q65" s="29">
        <f>J65/SUM($J$7:$J$10)*400</f>
        <v>202.56862378190087</v>
      </c>
      <c r="R65" s="29">
        <f>(E65/(SUM($E$7:$E$10)/4))*100</f>
        <v>159.53310390610443</v>
      </c>
      <c r="S65" s="23"/>
      <c r="T65" s="31"/>
      <c r="U65" s="23"/>
      <c r="V65" s="23"/>
      <c r="W65" s="23"/>
      <c r="X65" s="23"/>
      <c r="Y65" s="23"/>
      <c r="Z65" s="23"/>
      <c r="AA65" s="23"/>
      <c r="AB65" s="23"/>
    </row>
    <row r="66" spans="1:28" ht="12">
      <c r="A66" s="26">
        <v>2007</v>
      </c>
      <c r="C66" s="24">
        <v>4</v>
      </c>
      <c r="D66" s="23">
        <v>1216289</v>
      </c>
      <c r="E66" s="23">
        <v>1162595</v>
      </c>
      <c r="F66" s="23">
        <v>541598</v>
      </c>
      <c r="G66" s="23">
        <v>485369</v>
      </c>
      <c r="H66" s="23">
        <v>498917</v>
      </c>
      <c r="I66" s="23">
        <v>312902</v>
      </c>
      <c r="J66" s="23">
        <v>291137</v>
      </c>
      <c r="K66" s="29">
        <f>100*(E66/E65-1)</f>
        <v>1.1564390274461767</v>
      </c>
      <c r="L66" s="29">
        <f>100*(D66/D62-1)</f>
        <v>3.477498141080515</v>
      </c>
      <c r="M66" s="29">
        <f>F66/SUM($F$7:$F$10)*400</f>
        <v>290.514396366411</v>
      </c>
      <c r="N66" s="29">
        <f>G66/SUM($G$7:$G$10)*400</f>
        <v>256.90006510244376</v>
      </c>
      <c r="O66" s="29">
        <f>H66/SUM($H$7:$H$10)*400</f>
        <v>148.69464468659774</v>
      </c>
      <c r="P66" s="29">
        <f>I66/SUM($I$7:$I$10)*400</f>
        <v>109.84056720758734</v>
      </c>
      <c r="Q66" s="29">
        <f>J66/SUM($J$7:$J$10)*400</f>
        <v>209.53248024412363</v>
      </c>
      <c r="R66" s="29">
        <f>(E66/(SUM($E$7:$E$10)/4))*100</f>
        <v>161.37800698137085</v>
      </c>
      <c r="S66" s="23"/>
      <c r="T66" s="31"/>
      <c r="U66" s="23"/>
      <c r="V66" s="23"/>
      <c r="W66" s="23"/>
      <c r="X66" s="23"/>
      <c r="Y66" s="23"/>
      <c r="Z66" s="23"/>
      <c r="AA66" s="23"/>
      <c r="AB66" s="23"/>
    </row>
    <row r="67" spans="1:28" ht="12">
      <c r="A67" s="26">
        <v>2008</v>
      </c>
      <c r="C67" s="24">
        <v>1</v>
      </c>
      <c r="D67" s="23">
        <v>1144645</v>
      </c>
      <c r="E67" s="23">
        <v>1152904</v>
      </c>
      <c r="F67" s="23">
        <v>552198</v>
      </c>
      <c r="G67" s="23">
        <v>495427</v>
      </c>
      <c r="H67" s="23">
        <v>493884</v>
      </c>
      <c r="I67" s="23">
        <v>312776</v>
      </c>
      <c r="J67" s="23">
        <v>290540</v>
      </c>
      <c r="K67" s="29">
        <f>100*(E67/E66-1)</f>
        <v>-0.8335662892064777</v>
      </c>
      <c r="L67" s="29">
        <f>100*(D67/D63-1)</f>
        <v>1.570347522689608</v>
      </c>
      <c r="M67" s="29">
        <f>F67/SUM($F$7:$F$10)*400</f>
        <v>296.2002604233018</v>
      </c>
      <c r="N67" s="29">
        <f>G67/SUM($G$7:$G$10)*400</f>
        <v>262.2236454192756</v>
      </c>
      <c r="O67" s="29">
        <f>H67/SUM($H$7:$H$10)*400</f>
        <v>147.19463537300922</v>
      </c>
      <c r="P67" s="29">
        <f>I67/SUM($I$7:$I$10)*400</f>
        <v>109.79633638941372</v>
      </c>
      <c r="Q67" s="29">
        <f>J67/SUM($J$7:$J$10)*400</f>
        <v>209.1028169216818</v>
      </c>
      <c r="R67" s="29">
        <f>(E67/(SUM($E$7:$E$10)/4))*100</f>
        <v>160.03281431698088</v>
      </c>
      <c r="S67" s="23"/>
      <c r="T67" s="31"/>
      <c r="U67" s="23"/>
      <c r="V67" s="23"/>
      <c r="W67" s="23"/>
      <c r="X67" s="23"/>
      <c r="Y67" s="23"/>
      <c r="Z67" s="23"/>
      <c r="AA67" s="23"/>
      <c r="AB67" s="23"/>
    </row>
    <row r="68" spans="1:28" ht="12">
      <c r="A68" s="26">
        <v>2008</v>
      </c>
      <c r="C68" s="24">
        <v>2</v>
      </c>
      <c r="D68" s="23">
        <v>1185859</v>
      </c>
      <c r="E68" s="23">
        <v>1151972</v>
      </c>
      <c r="F68" s="23">
        <v>546568</v>
      </c>
      <c r="G68" s="23">
        <v>494886</v>
      </c>
      <c r="H68" s="23">
        <v>494248</v>
      </c>
      <c r="I68" s="23">
        <v>313912</v>
      </c>
      <c r="J68" s="23">
        <v>284917</v>
      </c>
      <c r="K68" s="29">
        <f>100*(E68/E67-1)</f>
        <v>-0.08083934135019177</v>
      </c>
      <c r="L68" s="29">
        <f>100*(D68/D64-1)</f>
        <v>1.1502302166373601</v>
      </c>
      <c r="M68" s="29">
        <f>F68/SUM($F$7:$F$10)*400</f>
        <v>293.18031564591547</v>
      </c>
      <c r="N68" s="29">
        <f>G68/SUM($G$7:$G$10)*400</f>
        <v>261.9373005245246</v>
      </c>
      <c r="O68" s="29">
        <f>H68/SUM($H$7:$H$10)*400</f>
        <v>147.3031200521561</v>
      </c>
      <c r="P68" s="29">
        <f>I68/SUM($I$7:$I$10)*400</f>
        <v>110.19511582945509</v>
      </c>
      <c r="Q68" s="29">
        <f>J68/SUM($J$7:$J$10)*400</f>
        <v>205.05592100528264</v>
      </c>
      <c r="R68" s="29">
        <f>(E68/(SUM($E$7:$E$10)/4))*100</f>
        <v>159.90344484394288</v>
      </c>
      <c r="S68" s="23"/>
      <c r="T68" s="31"/>
      <c r="U68" s="23"/>
      <c r="V68" s="23"/>
      <c r="W68" s="23"/>
      <c r="X68" s="23"/>
      <c r="Y68" s="23"/>
      <c r="Z68" s="23"/>
      <c r="AA68" s="23"/>
      <c r="AB68" s="23"/>
    </row>
    <row r="69" spans="1:28" ht="12">
      <c r="A69" s="26">
        <v>2008</v>
      </c>
      <c r="B69" s="25">
        <v>2008</v>
      </c>
      <c r="C69" s="24">
        <v>3</v>
      </c>
      <c r="D69" s="23">
        <v>1068093</v>
      </c>
      <c r="E69" s="23">
        <v>1146606</v>
      </c>
      <c r="F69" s="23">
        <v>541524</v>
      </c>
      <c r="G69" s="23">
        <v>486762</v>
      </c>
      <c r="H69" s="23">
        <v>490922</v>
      </c>
      <c r="I69" s="23">
        <v>314942</v>
      </c>
      <c r="J69" s="23">
        <v>281409</v>
      </c>
      <c r="K69" s="29">
        <f>100*(E69/E68-1)</f>
        <v>-0.46580993288031225</v>
      </c>
      <c r="L69" s="29">
        <f>100*(D69/D65-1)</f>
        <v>-0.19641280327417077</v>
      </c>
      <c r="M69" s="29">
        <f>F69/SUM($F$7:$F$10)*400</f>
        <v>290.4747025984667</v>
      </c>
      <c r="N69" s="29">
        <f>G69/SUM($G$7:$G$10)*400</f>
        <v>257.63736350981566</v>
      </c>
      <c r="O69" s="29">
        <f>H69/SUM($H$7:$H$10)*400</f>
        <v>146.31185619819317</v>
      </c>
      <c r="P69" s="29">
        <f>I69/SUM($I$7:$I$10)*400</f>
        <v>110.5566852161123</v>
      </c>
      <c r="Q69" s="29">
        <f>J69/SUM($J$7:$J$10)*400</f>
        <v>202.53119917090095</v>
      </c>
      <c r="R69" s="29">
        <f>(E69/(SUM($E$7:$E$10)/4))*100</f>
        <v>159.158598714842</v>
      </c>
      <c r="S69" s="23"/>
      <c r="T69" s="31"/>
      <c r="U69" s="23"/>
      <c r="V69" s="23"/>
      <c r="W69" s="23"/>
      <c r="X69" s="23"/>
      <c r="Y69" s="23"/>
      <c r="Z69" s="23"/>
      <c r="AA69" s="23"/>
      <c r="AB69" s="23"/>
    </row>
    <row r="70" spans="1:28" ht="12">
      <c r="A70" s="26">
        <v>2008</v>
      </c>
      <c r="C70" s="24">
        <v>4</v>
      </c>
      <c r="D70" s="23">
        <v>1155551</v>
      </c>
      <c r="E70" s="23">
        <v>1106209</v>
      </c>
      <c r="F70" s="23">
        <v>505043</v>
      </c>
      <c r="G70" s="23">
        <v>456805</v>
      </c>
      <c r="H70" s="23">
        <v>485744</v>
      </c>
      <c r="I70" s="23">
        <v>314260</v>
      </c>
      <c r="J70" s="23">
        <v>281544</v>
      </c>
      <c r="K70" s="29">
        <f>100*(E70/E69-1)</f>
        <v>-3.5231805868798927</v>
      </c>
      <c r="L70" s="29">
        <f>100*(D70/D66-1)</f>
        <v>-4.993714487264134</v>
      </c>
      <c r="M70" s="29">
        <f>F70/SUM($F$7:$F$10)*400</f>
        <v>270.90621140418045</v>
      </c>
      <c r="N70" s="29">
        <f>G70/SUM($G$7:$G$10)*400</f>
        <v>241.7814780901166</v>
      </c>
      <c r="O70" s="29">
        <f>H70/SUM($H$7:$H$10)*400</f>
        <v>144.76863183384557</v>
      </c>
      <c r="P70" s="29">
        <f>I70/SUM($I$7:$I$10)*400</f>
        <v>110.31727713679172</v>
      </c>
      <c r="Q70" s="29">
        <f>J70/SUM($J$7:$J$10)*400</f>
        <v>202.62835921868927</v>
      </c>
      <c r="R70" s="29">
        <f>(E70/(SUM($E$7:$E$10)/4))*100</f>
        <v>153.5511538625706</v>
      </c>
      <c r="S70" s="23"/>
      <c r="T70" s="31"/>
      <c r="U70" s="23"/>
      <c r="V70" s="23"/>
      <c r="W70" s="23"/>
      <c r="X70" s="23"/>
      <c r="Y70" s="23"/>
      <c r="Z70" s="23"/>
      <c r="AA70" s="23"/>
      <c r="AB70" s="23"/>
    </row>
    <row r="71" spans="1:28" ht="12">
      <c r="A71" s="26">
        <v>2009</v>
      </c>
      <c r="C71" s="24">
        <v>1</v>
      </c>
      <c r="D71" s="23">
        <v>1081404</v>
      </c>
      <c r="E71" s="23">
        <v>1089620</v>
      </c>
      <c r="F71" s="23">
        <v>465497</v>
      </c>
      <c r="G71" s="23">
        <v>418364</v>
      </c>
      <c r="H71" s="23">
        <v>490675</v>
      </c>
      <c r="I71" s="23">
        <v>322804</v>
      </c>
      <c r="J71" s="23">
        <v>252522</v>
      </c>
      <c r="K71" s="29">
        <f>100*(E71/E70-1)</f>
        <v>-1.4996262008354688</v>
      </c>
      <c r="L71" s="29">
        <f>100*(D71/D67-1)</f>
        <v>-5.5249444150806575</v>
      </c>
      <c r="M71" s="29">
        <f>F71/SUM($F$7:$F$10)*400</f>
        <v>249.69364725382155</v>
      </c>
      <c r="N71" s="29">
        <f>G71/SUM($G$7:$G$10)*400</f>
        <v>221.43511191798152</v>
      </c>
      <c r="O71" s="29">
        <f>H71/SUM($H$7:$H$10)*400</f>
        <v>146.23824159448634</v>
      </c>
      <c r="P71" s="29">
        <f>I71/SUM($I$7:$I$10)*400</f>
        <v>113.31654785484919</v>
      </c>
      <c r="Q71" s="29">
        <f>J71/SUM($J$7:$J$10)*400</f>
        <v>181.74110805636724</v>
      </c>
      <c r="R71" s="29">
        <f>(E71/(SUM($E$7:$E$10)/4))*100</f>
        <v>151.24846052756234</v>
      </c>
      <c r="S71" s="23"/>
      <c r="T71" s="31"/>
      <c r="U71" s="23"/>
      <c r="V71" s="23"/>
      <c r="W71" s="23"/>
      <c r="X71" s="23"/>
      <c r="Y71" s="23"/>
      <c r="Z71" s="23"/>
      <c r="AA71" s="23"/>
      <c r="AB71" s="23"/>
    </row>
    <row r="72" spans="1:28" ht="12">
      <c r="A72" s="26">
        <v>2009</v>
      </c>
      <c r="C72" s="24">
        <v>2</v>
      </c>
      <c r="D72" s="23">
        <v>1124482</v>
      </c>
      <c r="E72" s="23">
        <v>1090462</v>
      </c>
      <c r="F72" s="23">
        <v>450068</v>
      </c>
      <c r="G72" s="23">
        <v>396211</v>
      </c>
      <c r="H72" s="23">
        <v>495430</v>
      </c>
      <c r="I72" s="23">
        <v>320064</v>
      </c>
      <c r="J72" s="23">
        <v>247584</v>
      </c>
      <c r="K72" s="29">
        <f>100*(E72/E71-1)</f>
        <v>0.07727464620692626</v>
      </c>
      <c r="L72" s="29">
        <f>100*(D72/D68-1)</f>
        <v>-5.175741804042467</v>
      </c>
      <c r="M72" s="29">
        <f>F72/SUM($F$7:$F$10)*400</f>
        <v>241.4174966374283</v>
      </c>
      <c r="N72" s="29">
        <f>G72/SUM($G$7:$G$10)*400</f>
        <v>209.70979130167837</v>
      </c>
      <c r="O72" s="29">
        <f>H72/SUM($H$7:$H$10)*400</f>
        <v>147.6553972245506</v>
      </c>
      <c r="P72" s="29">
        <f>I72/SUM($I$7:$I$10)*400</f>
        <v>112.35470307869313</v>
      </c>
      <c r="Q72" s="29">
        <f>J72/SUM($J$7:$J$10)*400</f>
        <v>178.18720941948672</v>
      </c>
      <c r="R72" s="29">
        <f>(E72/(SUM($E$7:$E$10)/4))*100</f>
        <v>151.36533724032844</v>
      </c>
      <c r="S72" s="23"/>
      <c r="T72" s="31"/>
      <c r="U72" s="23"/>
      <c r="V72" s="23"/>
      <c r="W72" s="23"/>
      <c r="X72" s="23"/>
      <c r="Y72" s="23"/>
      <c r="Z72" s="23"/>
      <c r="AA72" s="23"/>
      <c r="AB72" s="23"/>
    </row>
    <row r="73" spans="1:28" ht="12">
      <c r="A73" s="26">
        <v>2009</v>
      </c>
      <c r="B73" s="25">
        <v>2009</v>
      </c>
      <c r="C73" s="24">
        <v>3</v>
      </c>
      <c r="D73" s="23">
        <v>1016165</v>
      </c>
      <c r="E73" s="23">
        <v>1089696</v>
      </c>
      <c r="F73" s="23">
        <v>461422</v>
      </c>
      <c r="G73" s="23">
        <v>415725</v>
      </c>
      <c r="H73" s="23">
        <v>498272</v>
      </c>
      <c r="I73" s="23">
        <v>321347</v>
      </c>
      <c r="J73" s="23">
        <v>245039</v>
      </c>
      <c r="K73" s="29">
        <f>100*(E73/E72-1)</f>
        <v>-0.07024545559588535</v>
      </c>
      <c r="L73" s="29">
        <f>100*(D73/D69-1)</f>
        <v>-4.861748930102527</v>
      </c>
      <c r="M73" s="29">
        <f>F73/SUM($F$7:$F$10)*400</f>
        <v>247.50780800553568</v>
      </c>
      <c r="N73" s="29">
        <f>G73/SUM($G$7:$G$10)*400</f>
        <v>220.03832046280957</v>
      </c>
      <c r="O73" s="29">
        <f>H73/SUM($H$7:$H$10)*400</f>
        <v>148.50241221942815</v>
      </c>
      <c r="P73" s="29">
        <f>I73/SUM($I$7:$I$10)*400</f>
        <v>112.805085139937</v>
      </c>
      <c r="Q73" s="29">
        <f>J73/SUM($J$7:$J$10)*400</f>
        <v>176.3555625926619</v>
      </c>
      <c r="R73" s="29">
        <f>(E73/(SUM($E$7:$E$10)/4))*100</f>
        <v>151.25900996956972</v>
      </c>
      <c r="S73" s="23"/>
      <c r="T73" s="31"/>
      <c r="U73" s="23"/>
      <c r="V73" s="23"/>
      <c r="W73" s="23"/>
      <c r="X73" s="23"/>
      <c r="Y73" s="23"/>
      <c r="Z73" s="23"/>
      <c r="AA73" s="23"/>
      <c r="AB73" s="23"/>
    </row>
    <row r="74" spans="1:28" ht="12">
      <c r="A74" s="26">
        <v>2009</v>
      </c>
      <c r="C74" s="24">
        <v>4</v>
      </c>
      <c r="D74" s="23">
        <v>1139859</v>
      </c>
      <c r="E74" s="23">
        <v>1094626</v>
      </c>
      <c r="F74" s="23">
        <v>461663</v>
      </c>
      <c r="G74" s="23">
        <v>424919</v>
      </c>
      <c r="H74" s="23">
        <v>500486</v>
      </c>
      <c r="I74" s="23">
        <v>322128</v>
      </c>
      <c r="J74" s="23">
        <v>249308</v>
      </c>
      <c r="K74" s="29">
        <f>100*(E74/E73-1)</f>
        <v>0.4524197574369282</v>
      </c>
      <c r="L74" s="29">
        <f>100*(D74/D70-1)</f>
        <v>-1.357966891984863</v>
      </c>
      <c r="M74" s="29">
        <f>F74/SUM($F$7:$F$10)*400</f>
        <v>247.63708095248953</v>
      </c>
      <c r="N74" s="29">
        <f>G74/SUM($G$7:$G$10)*400</f>
        <v>224.90459580909635</v>
      </c>
      <c r="O74" s="29">
        <f>H74/SUM($H$7:$H$10)*400</f>
        <v>149.16226133929402</v>
      </c>
      <c r="P74" s="29">
        <f>I74/SUM($I$7:$I$10)*400</f>
        <v>113.07924600496544</v>
      </c>
      <c r="Q74" s="29">
        <f>J74/SUM($J$7:$J$10)*400</f>
        <v>179.42797921494682</v>
      </c>
      <c r="R74" s="29">
        <f>(E74/(SUM($E$7:$E$10)/4))*100</f>
        <v>151.94333561557556</v>
      </c>
      <c r="S74" s="23"/>
      <c r="T74" s="31"/>
      <c r="U74" s="23"/>
      <c r="V74" s="23"/>
      <c r="W74" s="23"/>
      <c r="X74" s="23"/>
      <c r="Y74" s="23"/>
      <c r="Z74" s="23"/>
      <c r="AA74" s="23"/>
      <c r="AB74" s="23"/>
    </row>
    <row r="75" spans="1:28" ht="12">
      <c r="A75" s="26">
        <v>2010</v>
      </c>
      <c r="C75" s="24">
        <v>1</v>
      </c>
      <c r="D75" s="23">
        <v>1115392</v>
      </c>
      <c r="E75" s="23">
        <v>1123933</v>
      </c>
      <c r="F75" s="23">
        <v>479075</v>
      </c>
      <c r="G75" s="23">
        <v>433568</v>
      </c>
      <c r="H75" s="23">
        <v>512359</v>
      </c>
      <c r="I75" s="23">
        <v>322816</v>
      </c>
      <c r="J75" s="23">
        <v>247396</v>
      </c>
      <c r="K75" s="29">
        <f>100*(E75/E74-1)</f>
        <v>2.677352812741529</v>
      </c>
      <c r="L75" s="29">
        <f>100*(D75/D71-1)</f>
        <v>3.142951200476407</v>
      </c>
      <c r="M75" s="29">
        <f>F75/SUM($F$7:$F$10)*400</f>
        <v>256.976917269337</v>
      </c>
      <c r="N75" s="29">
        <f>G75/SUM($G$7:$G$10)*400</f>
        <v>229.48240910799063</v>
      </c>
      <c r="O75" s="29">
        <f>H75/SUM($H$7:$H$10)*400</f>
        <v>152.7008289093788</v>
      </c>
      <c r="P75" s="29">
        <f>I75/SUM($I$7:$I$10)*400</f>
        <v>113.32076031372287</v>
      </c>
      <c r="Q75" s="29">
        <f>J75/SUM($J$7:$J$10)*400</f>
        <v>178.0519050566407</v>
      </c>
      <c r="R75" s="29">
        <f>(E75/(SUM($E$7:$E$10)/4))*100</f>
        <v>156.01139478545244</v>
      </c>
      <c r="S75" s="23"/>
      <c r="T75" s="31"/>
      <c r="U75" s="23"/>
      <c r="V75" s="23"/>
      <c r="W75" s="23"/>
      <c r="X75" s="23"/>
      <c r="Y75" s="23"/>
      <c r="Z75" s="23"/>
      <c r="AA75" s="23"/>
      <c r="AB75" s="23"/>
    </row>
    <row r="76" spans="1:28" ht="12">
      <c r="A76" s="26">
        <v>2010</v>
      </c>
      <c r="C76" s="24">
        <v>2</v>
      </c>
      <c r="D76" s="23">
        <v>1184678</v>
      </c>
      <c r="E76" s="23">
        <v>1147270</v>
      </c>
      <c r="F76" s="23">
        <v>501793</v>
      </c>
      <c r="G76" s="23">
        <v>455892</v>
      </c>
      <c r="H76" s="23">
        <v>512155</v>
      </c>
      <c r="I76" s="23">
        <v>324533</v>
      </c>
      <c r="J76" s="23">
        <v>258522</v>
      </c>
      <c r="K76" s="29">
        <f>100*(E76/E75-1)</f>
        <v>2.076369320947058</v>
      </c>
      <c r="L76" s="29">
        <f>100*(D76/D72-1)</f>
        <v>5.353220416156068</v>
      </c>
      <c r="M76" s="29">
        <f>F76/SUM($F$7:$F$10)*400</f>
        <v>269.16290402824694</v>
      </c>
      <c r="N76" s="29">
        <f>G76/SUM($G$7:$G$10)*400</f>
        <v>241.29823799971416</v>
      </c>
      <c r="O76" s="29">
        <f>H76/SUM($H$7:$H$10)*400</f>
        <v>152.6400298034833</v>
      </c>
      <c r="P76" s="29">
        <f>I76/SUM($I$7:$I$10)*400</f>
        <v>113.92349297089805</v>
      </c>
      <c r="Q76" s="29">
        <f>J76/SUM($J$7:$J$10)*400</f>
        <v>186.05933240251608</v>
      </c>
      <c r="R76" s="29">
        <f>(E76/(SUM($E$7:$E$10)/4))*100</f>
        <v>159.2507675239592</v>
      </c>
      <c r="S76" s="23"/>
      <c r="T76" s="31"/>
      <c r="U76" s="23"/>
      <c r="V76" s="23"/>
      <c r="W76" s="23"/>
      <c r="X76" s="23"/>
      <c r="Y76" s="23"/>
      <c r="Z76" s="23"/>
      <c r="AA76" s="23"/>
      <c r="AB76" s="23"/>
    </row>
    <row r="77" spans="1:28" ht="12">
      <c r="A77" s="26">
        <v>2010</v>
      </c>
      <c r="B77" s="25">
        <v>2010</v>
      </c>
      <c r="C77" s="24">
        <v>3</v>
      </c>
      <c r="D77" s="23">
        <v>1085113</v>
      </c>
      <c r="E77" s="23">
        <v>1161602</v>
      </c>
      <c r="F77" s="23">
        <v>515018</v>
      </c>
      <c r="G77" s="23">
        <v>473795</v>
      </c>
      <c r="H77" s="23">
        <v>519240</v>
      </c>
      <c r="I77" s="23">
        <v>324110</v>
      </c>
      <c r="J77" s="23">
        <v>271798</v>
      </c>
      <c r="K77" s="29">
        <f>100*(E77/E76-1)</f>
        <v>1.2492264244685192</v>
      </c>
      <c r="L77" s="29">
        <f>100*(D77/D73-1)</f>
        <v>6.785118558501813</v>
      </c>
      <c r="M77" s="29">
        <f>F77/SUM($F$7:$F$10)*400</f>
        <v>276.2568240426225</v>
      </c>
      <c r="N77" s="29">
        <f>G77/SUM($G$7:$G$10)*400</f>
        <v>250.77408393451645</v>
      </c>
      <c r="O77" s="29">
        <f>H77/SUM($H$7:$H$10)*400</f>
        <v>154.75160659402067</v>
      </c>
      <c r="P77" s="29">
        <f>I77/SUM($I$7:$I$10)*400</f>
        <v>113.77500379560097</v>
      </c>
      <c r="Q77" s="29">
        <f>J77/SUM($J$7:$J$10)*400</f>
        <v>195.61412347242816</v>
      </c>
      <c r="R77" s="29">
        <f>(E77/(SUM($E$7:$E$10)/4))*100</f>
        <v>161.24017019303744</v>
      </c>
      <c r="S77" s="23"/>
      <c r="T77" s="31"/>
      <c r="U77" s="23"/>
      <c r="V77" s="23"/>
      <c r="W77" s="23"/>
      <c r="X77" s="23"/>
      <c r="Y77" s="23"/>
      <c r="Z77" s="23"/>
      <c r="AA77" s="23"/>
      <c r="AB77" s="23"/>
    </row>
    <row r="78" spans="1:28" ht="12">
      <c r="A78" s="26">
        <v>2010</v>
      </c>
      <c r="C78" s="24">
        <v>4</v>
      </c>
      <c r="D78" s="23">
        <v>1225477</v>
      </c>
      <c r="E78" s="23">
        <v>1179069</v>
      </c>
      <c r="F78" s="23">
        <v>529945</v>
      </c>
      <c r="G78" s="23">
        <v>474525</v>
      </c>
      <c r="H78" s="23">
        <v>522718</v>
      </c>
      <c r="I78" s="23">
        <v>326251</v>
      </c>
      <c r="J78" s="23">
        <v>275313</v>
      </c>
      <c r="K78" s="29">
        <f>100*(E78/E77-1)</f>
        <v>1.5036992016198347</v>
      </c>
      <c r="L78" s="29">
        <f>100*(D78/D74-1)</f>
        <v>7.511279903917933</v>
      </c>
      <c r="M78" s="29">
        <f>F78/SUM($F$7:$F$10)*400</f>
        <v>284.26370071971775</v>
      </c>
      <c r="N78" s="29">
        <f>G78/SUM($G$7:$G$10)*400</f>
        <v>251.16046429157427</v>
      </c>
      <c r="O78" s="29">
        <f>H78/SUM($H$7:$H$10)*400</f>
        <v>155.78817174257242</v>
      </c>
      <c r="P78" s="29">
        <f>I78/SUM($I$7:$I$10)*400</f>
        <v>114.52657666631269</v>
      </c>
      <c r="Q78" s="29">
        <f>J78/SUM($J$7:$J$10)*400</f>
        <v>198.14388323521368</v>
      </c>
      <c r="R78" s="29">
        <f>(E78/(SUM($E$7:$E$10)/4))*100</f>
        <v>163.6647373449206</v>
      </c>
      <c r="S78" s="23"/>
      <c r="T78" s="31"/>
      <c r="U78" s="23"/>
      <c r="V78" s="23"/>
      <c r="W78" s="23"/>
      <c r="X78" s="23"/>
      <c r="Y78" s="23"/>
      <c r="Z78" s="23"/>
      <c r="AA78" s="23"/>
      <c r="AB78" s="23"/>
    </row>
    <row r="79" spans="1:28" ht="12">
      <c r="A79" s="26">
        <v>2011</v>
      </c>
      <c r="C79" s="24">
        <v>1</v>
      </c>
      <c r="D79" s="23">
        <v>1174511</v>
      </c>
      <c r="E79" s="23">
        <v>1183993</v>
      </c>
      <c r="F79" s="23">
        <v>534230</v>
      </c>
      <c r="G79" s="23">
        <v>490488</v>
      </c>
      <c r="H79" s="23">
        <v>524686</v>
      </c>
      <c r="I79" s="23">
        <v>326127</v>
      </c>
      <c r="J79" s="23">
        <v>270147</v>
      </c>
      <c r="K79" s="29">
        <f>100*(E79/E78-1)</f>
        <v>0.41761762882410736</v>
      </c>
      <c r="L79" s="29">
        <f>100*(D79/D75-1)</f>
        <v>5.300289046362172</v>
      </c>
      <c r="M79" s="29">
        <f>F79/SUM($F$7:$F$10)*400</f>
        <v>286.5621844446024</v>
      </c>
      <c r="N79" s="29">
        <f>G79/SUM($G$7:$G$10)*400</f>
        <v>259.60949119529147</v>
      </c>
      <c r="O79" s="29">
        <f>H79/SUM($H$7:$H$10)*400</f>
        <v>156.3747042935643</v>
      </c>
      <c r="P79" s="29">
        <f>I79/SUM($I$7:$I$10)*400</f>
        <v>114.48304792461805</v>
      </c>
      <c r="Q79" s="29">
        <f>J79/SUM($J$7:$J$10)*400</f>
        <v>194.4258920731795</v>
      </c>
      <c r="R79" s="29">
        <f>(E79/(SUM($E$7:$E$10)/4))*100</f>
        <v>164.34823014024164</v>
      </c>
      <c r="S79" s="23"/>
      <c r="T79" s="31"/>
      <c r="U79" s="23"/>
      <c r="V79" s="23"/>
      <c r="W79" s="23"/>
      <c r="X79" s="23"/>
      <c r="Y79" s="23"/>
      <c r="Z79" s="23"/>
      <c r="AA79" s="23"/>
      <c r="AB79" s="23"/>
    </row>
    <row r="80" spans="1:28" ht="12">
      <c r="A80" s="26">
        <v>2011</v>
      </c>
      <c r="C80" s="24">
        <v>2</v>
      </c>
      <c r="D80" s="23">
        <v>1227514</v>
      </c>
      <c r="E80" s="23">
        <v>1188250</v>
      </c>
      <c r="F80" s="23">
        <v>536863</v>
      </c>
      <c r="G80" s="23">
        <v>493380</v>
      </c>
      <c r="H80" s="23">
        <v>529647</v>
      </c>
      <c r="I80" s="23">
        <v>327161</v>
      </c>
      <c r="J80" s="23">
        <v>286491</v>
      </c>
      <c r="K80" s="29">
        <f>100*(E80/E79-1)</f>
        <v>0.35954604461343465</v>
      </c>
      <c r="L80" s="29">
        <f>100*(D80/D76-1)</f>
        <v>3.6158348513266825</v>
      </c>
      <c r="M80" s="29">
        <f>F80/SUM($F$7:$F$10)*400</f>
        <v>287.9745316202433</v>
      </c>
      <c r="N80" s="29">
        <f>G80/SUM($G$7:$G$10)*400</f>
        <v>261.14019255503274</v>
      </c>
      <c r="O80" s="29">
        <f>H80/SUM($H$7:$H$10)*400</f>
        <v>157.85325509918974</v>
      </c>
      <c r="P80" s="29">
        <f>I80/SUM($I$7:$I$10)*400</f>
        <v>114.84602146423315</v>
      </c>
      <c r="Q80" s="29">
        <f>J80/SUM($J$7:$J$10)*400</f>
        <v>206.188735192089</v>
      </c>
      <c r="R80" s="29">
        <f>(E80/(SUM($E$7:$E$10)/4))*100</f>
        <v>164.93913770110308</v>
      </c>
      <c r="S80" s="23"/>
      <c r="T80" s="31"/>
      <c r="U80" s="23"/>
      <c r="V80" s="23"/>
      <c r="W80" s="23"/>
      <c r="X80" s="23"/>
      <c r="Y80" s="23"/>
      <c r="Z80" s="23"/>
      <c r="AA80" s="23"/>
      <c r="AB80" s="23"/>
    </row>
    <row r="81" spans="1:27" ht="12">
      <c r="A81" s="26">
        <v>2011</v>
      </c>
      <c r="B81" s="25">
        <v>2011</v>
      </c>
      <c r="C81" s="24">
        <v>3</v>
      </c>
      <c r="D81" s="23">
        <v>1126230</v>
      </c>
      <c r="E81" s="23">
        <v>1203925</v>
      </c>
      <c r="F81" s="23">
        <v>555407</v>
      </c>
      <c r="G81" s="23">
        <v>495281</v>
      </c>
      <c r="H81" s="23">
        <v>527534</v>
      </c>
      <c r="I81" s="23">
        <v>327945</v>
      </c>
      <c r="J81" s="23">
        <v>284611</v>
      </c>
      <c r="K81" s="29">
        <f>100*(E81/E80-1)</f>
        <v>1.3191668419945346</v>
      </c>
      <c r="L81" s="29">
        <f>100*(D81/D77-1)</f>
        <v>3.7891906188572078</v>
      </c>
      <c r="M81" s="29">
        <f>F81/SUM($F$7:$F$10)*400</f>
        <v>297.9215753061851</v>
      </c>
      <c r="N81" s="29">
        <f>G81/SUM($G$7:$G$10)*400</f>
        <v>262.14636934786404</v>
      </c>
      <c r="O81" s="29">
        <f>H81/SUM($H$7:$H$10)*400</f>
        <v>157.22350749743876</v>
      </c>
      <c r="P81" s="29">
        <f>I81/SUM($I$7:$I$10)*400</f>
        <v>115.12123544398001</v>
      </c>
      <c r="Q81" s="29">
        <f>J81/SUM($J$7:$J$10)*400</f>
        <v>204.83569156362904</v>
      </c>
      <c r="R81" s="29">
        <f>(E81/(SUM($E$7:$E$10)/4))*100</f>
        <v>167.11496011512773</v>
      </c>
      <c r="S81" s="23"/>
      <c r="T81" s="31"/>
      <c r="U81" s="23"/>
      <c r="V81" s="23"/>
      <c r="W81" s="23"/>
      <c r="X81" s="23"/>
      <c r="Y81" s="23"/>
      <c r="Z81" s="23"/>
      <c r="AA81" s="23"/>
    </row>
    <row r="82" spans="1:27" ht="12">
      <c r="A82" s="26">
        <v>2011</v>
      </c>
      <c r="C82" s="24">
        <v>4</v>
      </c>
      <c r="D82" s="23">
        <v>1230348</v>
      </c>
      <c r="E82" s="23">
        <v>1185796</v>
      </c>
      <c r="F82" s="23">
        <v>537207</v>
      </c>
      <c r="G82" s="23">
        <v>489323</v>
      </c>
      <c r="H82" s="23">
        <v>526128</v>
      </c>
      <c r="I82" s="23">
        <v>328254</v>
      </c>
      <c r="J82" s="23">
        <v>276218</v>
      </c>
      <c r="K82" s="29">
        <f>100*(E82/E81-1)</f>
        <v>-1.5058246983823742</v>
      </c>
      <c r="L82" s="29">
        <f>100*(D82/D78-1)</f>
        <v>0.39747788004180773</v>
      </c>
      <c r="M82" s="29">
        <f>F82/SUM($F$7:$F$10)*400</f>
        <v>288.1590540009575</v>
      </c>
      <c r="N82" s="29">
        <f>G82/SUM($G$7:$G$10)*400</f>
        <v>258.99287048848004</v>
      </c>
      <c r="O82" s="29">
        <f>H82/SUM($H$7:$H$10)*400</f>
        <v>156.80447052249232</v>
      </c>
      <c r="P82" s="29">
        <f>I82/SUM($I$7:$I$10)*400</f>
        <v>115.22970625997718</v>
      </c>
      <c r="Q82" s="29">
        <f>J82/SUM($J$7:$J$10)*400</f>
        <v>198.79521540742445</v>
      </c>
      <c r="R82" s="29">
        <f>(E82/(SUM($E$7:$E$10)/4))*100</f>
        <v>164.59850177102228</v>
      </c>
      <c r="S82" s="23"/>
      <c r="T82" s="31"/>
      <c r="U82" s="23"/>
      <c r="V82" s="23"/>
      <c r="W82" s="23"/>
      <c r="X82" s="23"/>
      <c r="Y82" s="23"/>
      <c r="Z82" s="23"/>
      <c r="AA82" s="23"/>
    </row>
    <row r="83" spans="1:27" ht="12">
      <c r="A83" s="26">
        <v>2012</v>
      </c>
      <c r="C83" s="24">
        <v>1</v>
      </c>
      <c r="D83" s="23">
        <v>1179159</v>
      </c>
      <c r="E83" s="23">
        <v>1188567</v>
      </c>
      <c r="F83" s="23">
        <v>550285</v>
      </c>
      <c r="G83" s="23">
        <v>499527</v>
      </c>
      <c r="H83" s="23">
        <v>529708</v>
      </c>
      <c r="I83" s="23">
        <v>329962</v>
      </c>
      <c r="J83" s="23">
        <v>284039</v>
      </c>
      <c r="K83" s="29">
        <f>100*(E83/E82-1)</f>
        <v>0.23368269078323234</v>
      </c>
      <c r="L83" s="29">
        <f>100*(D83/D79-1)</f>
        <v>0.39573916293673683</v>
      </c>
      <c r="M83" s="29">
        <f>F83/SUM($F$7:$F$10)*400</f>
        <v>295.1741228817139</v>
      </c>
      <c r="N83" s="29">
        <f>G83/SUM($G$7:$G$10)*400</f>
        <v>264.39372687672346</v>
      </c>
      <c r="O83" s="29">
        <f>H83/SUM($H$7:$H$10)*400</f>
        <v>157.8714352239918</v>
      </c>
      <c r="P83" s="29">
        <f>I83/SUM($I$7:$I$10)*400</f>
        <v>115.8292795729971</v>
      </c>
      <c r="Q83" s="29">
        <f>J83/SUM($J$7:$J$10)*400</f>
        <v>204.42402084262952</v>
      </c>
      <c r="R83" s="29">
        <f>(E83/(SUM($E$7:$E$10)/4))*100</f>
        <v>164.98313997894968</v>
      </c>
      <c r="S83" s="23"/>
      <c r="T83" s="31"/>
      <c r="U83" s="23"/>
      <c r="V83" s="23"/>
      <c r="W83" s="23"/>
      <c r="X83" s="23"/>
      <c r="Y83" s="23"/>
      <c r="Z83" s="23"/>
      <c r="AA83" s="23"/>
    </row>
    <row r="84" spans="1:27" ht="12">
      <c r="A84" s="26">
        <v>2012</v>
      </c>
      <c r="C84" s="24">
        <v>2</v>
      </c>
      <c r="D84" s="23">
        <v>1231207</v>
      </c>
      <c r="E84" s="23">
        <v>1190824</v>
      </c>
      <c r="F84" s="23">
        <v>558742</v>
      </c>
      <c r="G84" s="23">
        <v>502000</v>
      </c>
      <c r="H84" s="23">
        <v>529306</v>
      </c>
      <c r="I84" s="23">
        <v>331814</v>
      </c>
      <c r="J84" s="23">
        <v>277325</v>
      </c>
      <c r="K84" s="29">
        <f>100*(E84/E83-1)</f>
        <v>0.18989253445536036</v>
      </c>
      <c r="L84" s="29">
        <f>100*(D84/D80-1)</f>
        <v>0.3008519658431519</v>
      </c>
      <c r="M84" s="29">
        <f>F84/SUM($F$7:$F$10)*400</f>
        <v>299.71047687502767</v>
      </c>
      <c r="N84" s="29">
        <f>G84/SUM($G$7:$G$10)*400</f>
        <v>265.70265649727685</v>
      </c>
      <c r="O84" s="29">
        <f>H84/SUM($H$7:$H$10)*400</f>
        <v>157.7516252211977</v>
      </c>
      <c r="P84" s="29">
        <f>I84/SUM($I$7:$I$10)*400</f>
        <v>116.47940239250111</v>
      </c>
      <c r="Q84" s="29">
        <f>J84/SUM($J$7:$J$10)*400</f>
        <v>199.59192779928892</v>
      </c>
      <c r="R84" s="29">
        <f>(E84/(SUM($E$7:$E$10)/4))*100</f>
        <v>165.29643064487976</v>
      </c>
      <c r="S84" s="23"/>
      <c r="T84" s="31"/>
      <c r="U84" s="23"/>
      <c r="V84" s="23"/>
      <c r="W84" s="23"/>
      <c r="X84" s="23"/>
      <c r="Y84" s="23"/>
      <c r="Z84" s="23"/>
      <c r="AA84" s="23"/>
    </row>
    <row r="85" spans="1:27" ht="12">
      <c r="A85" s="26">
        <v>2012</v>
      </c>
      <c r="B85" s="25">
        <v>2012</v>
      </c>
      <c r="C85" s="24">
        <v>3</v>
      </c>
      <c r="D85" s="23">
        <v>1112407</v>
      </c>
      <c r="E85" s="23">
        <v>1189578</v>
      </c>
      <c r="F85" s="23">
        <v>549832</v>
      </c>
      <c r="G85" s="23">
        <v>502634</v>
      </c>
      <c r="H85" s="23">
        <v>532306</v>
      </c>
      <c r="I85" s="23">
        <v>334481</v>
      </c>
      <c r="J85" s="23">
        <v>270750</v>
      </c>
      <c r="K85" s="29">
        <f>100*(E85/E84-1)</f>
        <v>-0.10463343029700756</v>
      </c>
      <c r="L85" s="29">
        <f>100*(D85/D81-1)</f>
        <v>-1.227369187466143</v>
      </c>
      <c r="M85" s="29">
        <f>F85/SUM($F$7:$F$10)*400</f>
        <v>294.9311326536223</v>
      </c>
      <c r="N85" s="29">
        <f>G85/SUM($G$7:$G$10)*400</f>
        <v>266.0382251909407</v>
      </c>
      <c r="O85" s="29">
        <f>H85/SUM($H$7:$H$10)*400</f>
        <v>158.64572971966098</v>
      </c>
      <c r="P85" s="29">
        <f>I85/SUM($I$7:$I$10)*400</f>
        <v>117.41562137717567</v>
      </c>
      <c r="Q85" s="29">
        <f>J85/SUM($J$7:$J$10)*400</f>
        <v>194.85987361996746</v>
      </c>
      <c r="R85" s="29">
        <f>(E85/(SUM($E$7:$E$10)/4))*100</f>
        <v>165.1234753193375</v>
      </c>
      <c r="T85" s="31"/>
      <c r="U85" s="23"/>
      <c r="V85" s="23"/>
      <c r="W85" s="23"/>
      <c r="X85" s="23"/>
      <c r="Y85" s="23"/>
      <c r="Z85" s="23"/>
      <c r="AA85" s="23"/>
    </row>
    <row r="86" spans="1:27" ht="12">
      <c r="A86" s="26">
        <v>2012</v>
      </c>
      <c r="C86" s="24">
        <v>4</v>
      </c>
      <c r="D86" s="23">
        <v>1223814</v>
      </c>
      <c r="E86" s="23">
        <v>1179983</v>
      </c>
      <c r="F86" s="23">
        <v>539793</v>
      </c>
      <c r="G86" s="23">
        <v>494539</v>
      </c>
      <c r="H86" s="23">
        <v>533951</v>
      </c>
      <c r="I86" s="23">
        <v>335239</v>
      </c>
      <c r="J86" s="23">
        <v>277610</v>
      </c>
      <c r="K86" s="29">
        <f>100*(E86/E85-1)</f>
        <v>-0.8065885549329299</v>
      </c>
      <c r="L86" s="29">
        <f>100*(D86/D82-1)</f>
        <v>-0.5310692584537091</v>
      </c>
      <c r="M86" s="29">
        <f>F86/SUM($F$7:$F$10)*400</f>
        <v>289.54619026993106</v>
      </c>
      <c r="N86" s="29">
        <f>G86/SUM($G$7:$G$10)*400</f>
        <v>261.753637532882</v>
      </c>
      <c r="O86" s="29">
        <f>H86/SUM($H$7:$H$10)*400</f>
        <v>159.13599701965165</v>
      </c>
      <c r="P86" s="29">
        <f>I86/SUM($I$7:$I$10)*400</f>
        <v>117.68170836269623</v>
      </c>
      <c r="Q86" s="29">
        <f>J86/SUM($J$7:$J$10)*400</f>
        <v>199.797043455731</v>
      </c>
      <c r="R86" s="29">
        <f>(E86/(SUM($E$7:$E$10)/4))*100</f>
        <v>163.79160826590424</v>
      </c>
      <c r="T86" s="31"/>
      <c r="U86" s="23"/>
      <c r="V86" s="23"/>
      <c r="W86" s="23"/>
      <c r="X86" s="23"/>
      <c r="Y86" s="23"/>
      <c r="Z86" s="23"/>
      <c r="AA86" s="23"/>
    </row>
    <row r="87" spans="1:27" ht="12">
      <c r="A87" s="26">
        <v>2013</v>
      </c>
      <c r="C87" s="24">
        <v>1</v>
      </c>
      <c r="D87" s="23">
        <v>1187983</v>
      </c>
      <c r="E87" s="23">
        <v>1197163</v>
      </c>
      <c r="F87" s="23">
        <v>537502</v>
      </c>
      <c r="G87" s="23">
        <v>488413</v>
      </c>
      <c r="H87" s="23">
        <v>536086</v>
      </c>
      <c r="I87" s="23">
        <v>337441</v>
      </c>
      <c r="J87" s="23">
        <v>271641</v>
      </c>
      <c r="K87" s="29">
        <f>100*(E87/E86-1)</f>
        <v>1.45595317898648</v>
      </c>
      <c r="L87" s="29">
        <f>100*(D87/D83-1)</f>
        <v>0.7483299538060706</v>
      </c>
      <c r="M87" s="29">
        <f>F87/SUM($F$7:$F$10)*400</f>
        <v>288.3172926704653</v>
      </c>
      <c r="N87" s="29">
        <f>G87/SUM($G$7:$G$10)*400</f>
        <v>258.51121826255866</v>
      </c>
      <c r="O87" s="29">
        <f>H87/SUM($H$7:$H$10)*400</f>
        <v>159.7723013877247</v>
      </c>
      <c r="P87" s="29">
        <f>I87/SUM($I$7:$I$10)*400</f>
        <v>118.4546945660158</v>
      </c>
      <c r="Q87" s="29">
        <f>J87/SUM($J$7:$J$10)*400</f>
        <v>195.50112993537056</v>
      </c>
      <c r="R87" s="29">
        <f>(E87/(SUM($E$7:$E$10)/4))*100</f>
        <v>166.17633739336475</v>
      </c>
      <c r="T87" s="31"/>
      <c r="U87" s="23"/>
      <c r="V87" s="23"/>
      <c r="W87" s="23"/>
      <c r="X87" s="23"/>
      <c r="Y87" s="23"/>
      <c r="Z87" s="23"/>
      <c r="AA87" s="23"/>
    </row>
    <row r="88" spans="1:27" ht="12">
      <c r="A88" s="26">
        <v>2013</v>
      </c>
      <c r="C88" s="24">
        <v>2</v>
      </c>
      <c r="D88" s="23">
        <v>1237162</v>
      </c>
      <c r="E88" s="23">
        <v>1195955</v>
      </c>
      <c r="F88" s="23">
        <v>544594</v>
      </c>
      <c r="G88" s="23">
        <v>500937</v>
      </c>
      <c r="H88" s="23">
        <v>537895</v>
      </c>
      <c r="I88" s="23">
        <v>337707</v>
      </c>
      <c r="J88" s="23">
        <v>276472</v>
      </c>
      <c r="K88" s="29">
        <f>100*(E88/E87-1)</f>
        <v>-0.10090522343240149</v>
      </c>
      <c r="L88" s="29">
        <f>100*(D88/D84-1)</f>
        <v>0.48367171401721976</v>
      </c>
      <c r="M88" s="29">
        <f>F88/SUM($F$7:$F$10)*400</f>
        <v>292.12145756588694</v>
      </c>
      <c r="N88" s="29">
        <f>G88/SUM($G$7:$G$10)*400</f>
        <v>265.14002318282144</v>
      </c>
      <c r="O88" s="29">
        <f>H88/SUM($H$7:$H$10)*400</f>
        <v>160.31144640029805</v>
      </c>
      <c r="P88" s="29">
        <f>I88/SUM($I$7:$I$10)*400</f>
        <v>118.54807073771563</v>
      </c>
      <c r="Q88" s="29">
        <f>J88/SUM($J$7:$J$10)*400</f>
        <v>198.9780202380781</v>
      </c>
      <c r="R88" s="29">
        <f>(E88/(SUM($E$7:$E$10)/4))*100</f>
        <v>166.0086567888262</v>
      </c>
      <c r="T88" s="31"/>
      <c r="U88" s="23"/>
      <c r="V88" s="23"/>
      <c r="W88" s="23"/>
      <c r="X88" s="23"/>
      <c r="Y88" s="23"/>
      <c r="Z88" s="23"/>
      <c r="AA88" s="23"/>
    </row>
    <row r="89" spans="1:27" ht="12">
      <c r="A89" s="26">
        <v>2013</v>
      </c>
      <c r="B89" s="25">
        <v>2013</v>
      </c>
      <c r="C89" s="24">
        <v>3</v>
      </c>
      <c r="D89" s="23">
        <v>1122301</v>
      </c>
      <c r="E89" s="23">
        <v>1201458</v>
      </c>
      <c r="F89" s="23">
        <v>548035</v>
      </c>
      <c r="G89" s="23">
        <v>501115</v>
      </c>
      <c r="H89" s="23">
        <v>543066</v>
      </c>
      <c r="I89" s="23">
        <v>337932</v>
      </c>
      <c r="J89" s="23">
        <v>282945</v>
      </c>
      <c r="K89" s="29">
        <f>100*(E89/E88-1)</f>
        <v>0.46013436960421483</v>
      </c>
      <c r="L89" s="29">
        <f>100*(D89/D85-1)</f>
        <v>0.8894226663442417</v>
      </c>
      <c r="M89" s="29">
        <f>F89/SUM($F$7:$F$10)*400</f>
        <v>293.9672177752984</v>
      </c>
      <c r="N89" s="29">
        <f>G89/SUM($G$7:$G$10)*400</f>
        <v>265.2342364753643</v>
      </c>
      <c r="O89" s="29">
        <f>H89/SUM($H$7:$H$10)*400</f>
        <v>161.85258452081587</v>
      </c>
      <c r="P89" s="29">
        <f>I89/SUM($I$7:$I$10)*400</f>
        <v>118.62705434159706</v>
      </c>
      <c r="Q89" s="29">
        <f>J89/SUM($J$7:$J$10)*400</f>
        <v>203.63666460351504</v>
      </c>
      <c r="R89" s="29">
        <f>(E89/(SUM($E$7:$E$10)/4))*100</f>
        <v>166.7725196752299</v>
      </c>
      <c r="T89" s="31"/>
      <c r="U89" s="23"/>
      <c r="V89" s="23"/>
      <c r="W89" s="23"/>
      <c r="X89" s="23"/>
      <c r="Y89" s="23"/>
      <c r="Z89" s="23"/>
      <c r="AA89" s="23"/>
    </row>
    <row r="90" spans="1:27" ht="12">
      <c r="A90" s="26">
        <v>2013</v>
      </c>
      <c r="C90" s="24">
        <v>4</v>
      </c>
      <c r="D90" s="23">
        <v>1255573</v>
      </c>
      <c r="E90" s="23">
        <v>1209139</v>
      </c>
      <c r="F90" s="23">
        <v>543806</v>
      </c>
      <c r="G90" s="23">
        <v>503370</v>
      </c>
      <c r="H90" s="23">
        <v>546301</v>
      </c>
      <c r="I90" s="23">
        <v>339482</v>
      </c>
      <c r="J90" s="23">
        <v>284304</v>
      </c>
      <c r="K90" s="29">
        <f>100*(E90/E89-1)</f>
        <v>0.6393065758436789</v>
      </c>
      <c r="L90" s="29">
        <f>100*(D90/D86-1)</f>
        <v>2.595083893467476</v>
      </c>
      <c r="M90" s="29">
        <f>F90/SUM($F$7:$F$10)*400</f>
        <v>291.69877257750676</v>
      </c>
      <c r="N90" s="29">
        <f>G90/SUM($G$7:$G$10)*400</f>
        <v>266.4277812769606</v>
      </c>
      <c r="O90" s="29">
        <f>H90/SUM($H$7:$H$10)*400</f>
        <v>162.81672720499208</v>
      </c>
      <c r="P90" s="29">
        <f>I90/SUM($I$7:$I$10)*400</f>
        <v>119.17116361278023</v>
      </c>
      <c r="Q90" s="29">
        <f>J90/SUM($J$7:$J$10)*400</f>
        <v>204.61474241791774</v>
      </c>
      <c r="R90" s="29">
        <f>(E90/(SUM($E$7:$E$10)/4))*100</f>
        <v>167.83870736021382</v>
      </c>
      <c r="T90" s="31"/>
      <c r="U90" s="23"/>
      <c r="V90" s="23"/>
      <c r="W90" s="23"/>
      <c r="X90" s="23"/>
      <c r="Y90" s="23"/>
      <c r="Z90" s="23"/>
      <c r="AA90" s="23"/>
    </row>
    <row r="91" spans="1:27" ht="12">
      <c r="A91" s="26">
        <v>2014</v>
      </c>
      <c r="C91" s="24">
        <v>1</v>
      </c>
      <c r="D91" s="23">
        <v>1209663</v>
      </c>
      <c r="E91" s="23">
        <v>1219909</v>
      </c>
      <c r="F91" s="23">
        <v>559960</v>
      </c>
      <c r="G91" s="23">
        <v>515843</v>
      </c>
      <c r="H91" s="23">
        <v>549888</v>
      </c>
      <c r="I91" s="23">
        <v>339856</v>
      </c>
      <c r="J91" s="23">
        <v>290543</v>
      </c>
      <c r="K91" s="29">
        <f>100*(E91/E90-1)</f>
        <v>0.8907164519546651</v>
      </c>
      <c r="L91" s="29">
        <f>100*(D91/D87-1)</f>
        <v>1.824941939404856</v>
      </c>
      <c r="M91" s="29">
        <f>F91/SUM($F$7:$F$10)*400</f>
        <v>300.3638148393006</v>
      </c>
      <c r="N91" s="29">
        <f>G91/SUM($G$7:$G$10)*400</f>
        <v>273.02959250104533</v>
      </c>
      <c r="O91" s="29">
        <f>H91/SUM($H$7:$H$10)*400</f>
        <v>163.88577815032133</v>
      </c>
      <c r="P91" s="29">
        <f>I91/SUM($I$7:$I$10)*400</f>
        <v>119.30245191434317</v>
      </c>
      <c r="Q91" s="29">
        <f>J91/SUM($J$7:$J$10)*400</f>
        <v>209.10497603385488</v>
      </c>
      <c r="R91" s="29">
        <f>(E91/(SUM($E$7:$E$10)/4))*100</f>
        <v>169.33367433941928</v>
      </c>
      <c r="T91" s="31"/>
      <c r="U91" s="23"/>
      <c r="V91" s="23"/>
      <c r="W91" s="23"/>
      <c r="X91" s="23"/>
      <c r="Y91" s="23"/>
      <c r="Z91" s="23"/>
      <c r="AA91" s="23"/>
    </row>
    <row r="92" spans="1:27" ht="12">
      <c r="A92" s="26">
        <v>2014</v>
      </c>
      <c r="C92" s="24">
        <v>2</v>
      </c>
      <c r="D92" s="23">
        <v>1272892</v>
      </c>
      <c r="E92" s="23">
        <v>1230033</v>
      </c>
      <c r="F92" s="23">
        <v>566387</v>
      </c>
      <c r="G92" s="23">
        <v>530889</v>
      </c>
      <c r="H92" s="23">
        <v>557011</v>
      </c>
      <c r="I92" s="23">
        <v>342511</v>
      </c>
      <c r="J92" s="23">
        <v>293022</v>
      </c>
      <c r="K92" s="29">
        <f>100*(E92/E91-1)</f>
        <v>0.8298979677992424</v>
      </c>
      <c r="L92" s="29">
        <f>100*(D92/D88-1)</f>
        <v>2.888061547315557</v>
      </c>
      <c r="M92" s="29">
        <f>F92/SUM($F$7:$F$10)*400</f>
        <v>303.81127222549276</v>
      </c>
      <c r="N92" s="29">
        <f>G92/SUM($G$7:$G$10)*400</f>
        <v>280.9932621617187</v>
      </c>
      <c r="O92" s="29">
        <f>H92/SUM($H$7:$H$10)*400</f>
        <v>166.0086802645059</v>
      </c>
      <c r="P92" s="29">
        <f>I92/SUM($I$7:$I$10)*400</f>
        <v>120.23445844014402</v>
      </c>
      <c r="Q92" s="29">
        <f>J92/SUM($J$7:$J$10)*400</f>
        <v>210.88912239287203</v>
      </c>
      <c r="R92" s="29">
        <f>(E92/(SUM($E$7:$E$10)/4))*100</f>
        <v>170.73897106156187</v>
      </c>
      <c r="T92" s="31"/>
      <c r="U92" s="23"/>
      <c r="V92" s="23"/>
      <c r="W92" s="23"/>
      <c r="X92" s="23"/>
      <c r="Y92" s="23"/>
      <c r="Z92" s="23"/>
      <c r="AA92" s="23"/>
    </row>
    <row r="93" spans="1:27" ht="12">
      <c r="A93" s="26">
        <v>2014</v>
      </c>
      <c r="B93" s="25">
        <v>2014</v>
      </c>
      <c r="C93" s="24">
        <v>3</v>
      </c>
      <c r="D93" s="23">
        <v>1155885</v>
      </c>
      <c r="E93" s="23">
        <v>1238629</v>
      </c>
      <c r="F93" s="23">
        <v>570547</v>
      </c>
      <c r="G93" s="23">
        <v>531424</v>
      </c>
      <c r="H93" s="23">
        <v>556452</v>
      </c>
      <c r="I93" s="23">
        <v>344141</v>
      </c>
      <c r="J93" s="23">
        <v>296378</v>
      </c>
      <c r="K93" s="29">
        <f>100*(E93/E92-1)</f>
        <v>0.6988430391704936</v>
      </c>
      <c r="L93" s="29">
        <f>100*(D93/D89-1)</f>
        <v>2.9924236011551253</v>
      </c>
      <c r="M93" s="29">
        <f>F93/SUM($F$7:$F$10)*400</f>
        <v>306.04270566668765</v>
      </c>
      <c r="N93" s="29">
        <f>G93/SUM($G$7:$G$10)*400</f>
        <v>281.2764313275076</v>
      </c>
      <c r="O93" s="29">
        <f>H93/SUM($H$7:$H$10)*400</f>
        <v>165.84207879295894</v>
      </c>
      <c r="P93" s="29">
        <f>I93/SUM($I$7:$I$10)*400</f>
        <v>120.80665077048505</v>
      </c>
      <c r="Q93" s="29">
        <f>J93/SUM($J$7:$J$10)*400</f>
        <v>213.30444921048465</v>
      </c>
      <c r="R93" s="29">
        <f>(E93/(SUM($E$7:$E$10)/4))*100</f>
        <v>171.93216847597694</v>
      </c>
      <c r="T93" s="31"/>
      <c r="U93" s="23"/>
      <c r="V93" s="23"/>
      <c r="W93" s="23"/>
      <c r="X93" s="23"/>
      <c r="Y93" s="23"/>
      <c r="Z93" s="23"/>
      <c r="AA93" s="23"/>
    </row>
    <row r="94" spans="1:27" ht="12">
      <c r="A94" s="26">
        <v>2014</v>
      </c>
      <c r="C94" s="24">
        <v>4</v>
      </c>
      <c r="D94" s="23">
        <v>1298142</v>
      </c>
      <c r="E94" s="23">
        <v>1247953</v>
      </c>
      <c r="F94" s="23">
        <v>575040</v>
      </c>
      <c r="G94" s="23">
        <v>545478</v>
      </c>
      <c r="H94" s="23">
        <v>562643</v>
      </c>
      <c r="I94" s="23">
        <v>345578</v>
      </c>
      <c r="J94" s="23">
        <v>304096</v>
      </c>
      <c r="K94" s="29">
        <f>100*(E94/E93-1)</f>
        <v>0.752767777922192</v>
      </c>
      <c r="L94" s="29">
        <f>100*(D94/D90-1)</f>
        <v>3.3904042218174446</v>
      </c>
      <c r="M94" s="29">
        <f>F94/SUM($F$7:$F$10)*400</f>
        <v>308.45276106363207</v>
      </c>
      <c r="N94" s="29">
        <f>G94/SUM($G$7:$G$10)*400</f>
        <v>288.71504713311066</v>
      </c>
      <c r="O94" s="29">
        <f>H94/SUM($H$7:$H$10)*400</f>
        <v>167.6872124429543</v>
      </c>
      <c r="P94" s="29">
        <f>I94/SUM($I$7:$I$10)*400</f>
        <v>121.31109272060779</v>
      </c>
      <c r="Q94" s="29">
        <f>J94/SUM($J$7:$J$10)*400</f>
        <v>218.85912512774746</v>
      </c>
      <c r="R94" s="29">
        <f>(E94/(SUM($E$7:$E$10)/4))*100</f>
        <v>173.226418440147</v>
      </c>
      <c r="T94" s="31"/>
      <c r="U94" s="23"/>
      <c r="V94" s="23"/>
      <c r="W94" s="23"/>
      <c r="X94" s="23"/>
      <c r="Y94" s="23"/>
      <c r="Z94" s="23"/>
      <c r="AA94" s="23"/>
    </row>
    <row r="95" spans="1:27" ht="12">
      <c r="A95" s="26">
        <v>2015</v>
      </c>
      <c r="C95" s="24">
        <v>1</v>
      </c>
      <c r="D95" s="23">
        <v>1253449</v>
      </c>
      <c r="E95" s="23">
        <v>1265545</v>
      </c>
      <c r="F95" s="23">
        <v>584824</v>
      </c>
      <c r="G95" s="23">
        <v>549635</v>
      </c>
      <c r="H95" s="23">
        <v>570652</v>
      </c>
      <c r="I95" s="23">
        <v>347158</v>
      </c>
      <c r="J95" s="23">
        <v>307622</v>
      </c>
      <c r="K95" s="29">
        <f>100*(E95/E94-1)</f>
        <v>1.409668473091541</v>
      </c>
      <c r="L95" s="29">
        <f>100*(D95/D91-1)</f>
        <v>3.6196858133215715</v>
      </c>
      <c r="M95" s="29">
        <f>F95/SUM($F$7:$F$10)*400</f>
        <v>313.7009208685962</v>
      </c>
      <c r="N95" s="29">
        <f>G95/SUM($G$7:$G$10)*400</f>
        <v>290.9152980156987</v>
      </c>
      <c r="O95" s="29">
        <f>H95/SUM($H$7:$H$10)*400</f>
        <v>170.07417341901834</v>
      </c>
      <c r="P95" s="29">
        <f>I95/SUM($I$7:$I$10)*400</f>
        <v>121.86573313897514</v>
      </c>
      <c r="Q95" s="29">
        <f>J95/SUM($J$7:$J$10)*400</f>
        <v>221.39680163516763</v>
      </c>
      <c r="R95" s="29">
        <f>(E95/(SUM($E$7:$E$10)/4))*100</f>
        <v>175.66833664796337</v>
      </c>
      <c r="T95" s="23"/>
      <c r="U95" s="23"/>
      <c r="V95" s="23"/>
      <c r="W95" s="23"/>
      <c r="X95" s="23"/>
      <c r="Y95" s="23"/>
      <c r="Z95" s="23"/>
      <c r="AA95" s="23"/>
    </row>
    <row r="96" spans="1:27" ht="12">
      <c r="A96" s="26">
        <v>2015</v>
      </c>
      <c r="C96" s="24">
        <v>2</v>
      </c>
      <c r="D96" s="30">
        <v>1323147</v>
      </c>
      <c r="E96" s="23">
        <v>1278449</v>
      </c>
      <c r="F96" s="23">
        <v>590374</v>
      </c>
      <c r="G96" s="23">
        <v>548826</v>
      </c>
      <c r="H96" s="23">
        <v>573879</v>
      </c>
      <c r="I96" s="23">
        <v>346768</v>
      </c>
      <c r="J96" s="23">
        <v>314062</v>
      </c>
      <c r="K96" s="29">
        <f>100*(E96/E95-1)</f>
        <v>1.0196397599453233</v>
      </c>
      <c r="L96" s="29">
        <f>100*(D96/D92-1)</f>
        <v>3.9480961464130493</v>
      </c>
      <c r="M96" s="29">
        <f>F96/SUM($F$7:$F$10)*400</f>
        <v>316.67795346442114</v>
      </c>
      <c r="N96" s="29">
        <f>G96/SUM($G$7:$G$10)*400</f>
        <v>290.487103893973</v>
      </c>
      <c r="O96" s="29">
        <f>H96/SUM($H$7:$H$10)*400</f>
        <v>171.03593182453199</v>
      </c>
      <c r="P96" s="29">
        <f>I96/SUM($I$7:$I$10)*400</f>
        <v>121.72882822558068</v>
      </c>
      <c r="Q96" s="29">
        <f>J96/SUM($J$7:$J$10)*400</f>
        <v>226.03169576670075</v>
      </c>
      <c r="R96" s="29">
        <f>(E96/(SUM($E$7:$E$10)/4))*100</f>
        <v>177.45952085406063</v>
      </c>
      <c r="T96" s="23"/>
      <c r="U96" s="23"/>
      <c r="V96" s="23"/>
      <c r="W96" s="23"/>
      <c r="X96" s="23"/>
      <c r="Y96" s="23"/>
      <c r="Z96" s="23"/>
      <c r="AA96" s="23"/>
    </row>
    <row r="97" spans="1:27" ht="12">
      <c r="A97" s="26">
        <v>2015</v>
      </c>
      <c r="B97" s="25">
        <v>2015</v>
      </c>
      <c r="C97" s="24">
        <v>3</v>
      </c>
      <c r="D97" s="30">
        <v>1208195</v>
      </c>
      <c r="E97" s="23">
        <v>1295974</v>
      </c>
      <c r="F97" s="23">
        <v>606556</v>
      </c>
      <c r="G97" s="23">
        <v>567529</v>
      </c>
      <c r="H97" s="23">
        <v>580531</v>
      </c>
      <c r="I97" s="23">
        <v>350783</v>
      </c>
      <c r="J97" s="23">
        <v>313713</v>
      </c>
      <c r="K97" s="29">
        <f>100*(E97/E96-1)</f>
        <v>1.3708016510631138</v>
      </c>
      <c r="L97" s="29">
        <f>100*(D97/D93-1)</f>
        <v>4.525536709966826</v>
      </c>
      <c r="M97" s="29">
        <f>F97/SUM($F$7:$F$10)*400</f>
        <v>325.35801498976144</v>
      </c>
      <c r="N97" s="29">
        <f>G97/SUM($G$7:$G$10)*400</f>
        <v>300.3863803570578</v>
      </c>
      <c r="O97" s="29">
        <f>H97/SUM($H$7:$H$10)*400</f>
        <v>173.01845953245785</v>
      </c>
      <c r="P97" s="29">
        <f>I97/SUM($I$7:$I$10)*400</f>
        <v>123.13824675706486</v>
      </c>
      <c r="Q97" s="29">
        <f>J97/SUM($J$7:$J$10)*400</f>
        <v>225.7805190505664</v>
      </c>
      <c r="R97" s="29">
        <f>(E97/(SUM($E$7:$E$10)/4))*100</f>
        <v>179.89213889589678</v>
      </c>
      <c r="T97" s="23"/>
      <c r="U97" s="23"/>
      <c r="V97" s="23"/>
      <c r="W97" s="23"/>
      <c r="X97" s="23"/>
      <c r="Y97" s="23"/>
      <c r="Z97" s="23"/>
      <c r="AA97" s="23"/>
    </row>
    <row r="98" spans="1:27" ht="12">
      <c r="A98" s="26">
        <v>2015</v>
      </c>
      <c r="C98" s="24">
        <v>4</v>
      </c>
      <c r="D98" s="23">
        <v>1361201</v>
      </c>
      <c r="E98" s="23">
        <v>1305620</v>
      </c>
      <c r="F98" s="23">
        <v>612478</v>
      </c>
      <c r="G98" s="23">
        <v>579859</v>
      </c>
      <c r="H98" s="23">
        <v>586125</v>
      </c>
      <c r="I98" s="23">
        <v>353971</v>
      </c>
      <c r="J98" s="23">
        <v>326376</v>
      </c>
      <c r="K98" s="29">
        <f>100*(E98/E97-1)</f>
        <v>0.7443050555026476</v>
      </c>
      <c r="L98" s="29">
        <f>100*(D98/D94-1)</f>
        <v>4.857634989084403</v>
      </c>
      <c r="M98" s="29">
        <f>F98/SUM($F$7:$F$10)*400</f>
        <v>328.53458922984703</v>
      </c>
      <c r="N98" s="29">
        <f>G98/SUM($G$7:$G$10)*400</f>
        <v>306.912503374212</v>
      </c>
      <c r="O98" s="29">
        <f>H98/SUM($H$7:$H$10)*400</f>
        <v>174.68566638725903</v>
      </c>
      <c r="P98" s="29">
        <f>I98/SUM($I$7:$I$10)*400</f>
        <v>124.25735666450485</v>
      </c>
      <c r="Q98" s="29">
        <f>J98/SUM($J$7:$J$10)*400</f>
        <v>234.89413153311358</v>
      </c>
      <c r="R98" s="29">
        <f>(E98/(SUM($E$7:$E$10)/4))*100</f>
        <v>181.2310851801508</v>
      </c>
      <c r="T98" s="23"/>
      <c r="U98" s="23"/>
      <c r="V98" s="23"/>
      <c r="W98" s="23"/>
      <c r="X98" s="23"/>
      <c r="Y98" s="23"/>
      <c r="Z98" s="23"/>
      <c r="AA98" s="23"/>
    </row>
    <row r="99" spans="1:27" ht="12">
      <c r="A99" s="26">
        <v>2016</v>
      </c>
      <c r="C99" s="24">
        <v>1</v>
      </c>
      <c r="D99" s="23">
        <v>1290689</v>
      </c>
      <c r="E99" s="23">
        <v>1304576</v>
      </c>
      <c r="F99" s="28">
        <v>607045</v>
      </c>
      <c r="G99" s="28">
        <v>577080</v>
      </c>
      <c r="H99" s="28">
        <v>589570</v>
      </c>
      <c r="I99" s="28">
        <v>357727</v>
      </c>
      <c r="J99" s="28">
        <v>321719</v>
      </c>
      <c r="K99" s="29">
        <f>100*(E99/E98-1)</f>
        <v>-0.07996201038587003</v>
      </c>
      <c r="L99" s="29">
        <f>100*(D99/D95-1)</f>
        <v>2.9710024101499144</v>
      </c>
      <c r="M99" s="29">
        <f>F99/SUM($F$7:$F$10)*400</f>
        <v>325.6203156995557</v>
      </c>
      <c r="N99" s="29">
        <f>G99/SUM($G$7:$G$10)*400</f>
        <v>305.4416115765906</v>
      </c>
      <c r="O99" s="29">
        <f>H99/SUM($H$7:$H$10)*400</f>
        <v>175.71239638632764</v>
      </c>
      <c r="P99" s="29">
        <f>I99/SUM($I$7:$I$10)*400</f>
        <v>125.57585629196552</v>
      </c>
      <c r="Q99" s="29">
        <f>J99/SUM($J$7:$J$10)*400</f>
        <v>231.54246973644436</v>
      </c>
      <c r="R99" s="29">
        <f>(E99/(SUM($E$7:$E$10)/4))*100</f>
        <v>181.08616916099663</v>
      </c>
      <c r="T99" s="23"/>
      <c r="U99" s="23"/>
      <c r="V99" s="23"/>
      <c r="W99" s="23"/>
      <c r="X99" s="23"/>
      <c r="Y99" s="23"/>
      <c r="Z99" s="23"/>
      <c r="AA99" s="23"/>
    </row>
    <row r="100" spans="1:27" ht="12">
      <c r="A100" s="26">
        <v>2016</v>
      </c>
      <c r="C100" s="24">
        <v>2</v>
      </c>
      <c r="D100" s="28">
        <v>1351394</v>
      </c>
      <c r="E100" s="28">
        <v>1305219</v>
      </c>
      <c r="F100" s="28">
        <v>602515</v>
      </c>
      <c r="G100" s="28">
        <v>579371</v>
      </c>
      <c r="H100" s="28">
        <v>587103</v>
      </c>
      <c r="I100" s="28">
        <v>361755</v>
      </c>
      <c r="J100" s="28">
        <v>329670</v>
      </c>
      <c r="K100" s="29">
        <f>100*(E100/E99-1)</f>
        <v>0.04928804454473745</v>
      </c>
      <c r="L100" s="29">
        <f>100*(D100/D96-1)</f>
        <v>2.134834602655644</v>
      </c>
      <c r="M100" s="29">
        <f>F100/SUM($F$7:$F$10)*400</f>
        <v>323.1904134186392</v>
      </c>
      <c r="N100" s="29">
        <f>G100/SUM($G$7:$G$10)*400</f>
        <v>306.6542107519597</v>
      </c>
      <c r="O100" s="29">
        <f>H100/SUM($H$7:$H$10)*400</f>
        <v>174.97714445375803</v>
      </c>
      <c r="P100" s="29">
        <f>I100/SUM($I$7:$I$10)*400</f>
        <v>126.98983832056285</v>
      </c>
      <c r="Q100" s="29">
        <f>J100/SUM($J$7:$J$10)*400</f>
        <v>237.2648366991493</v>
      </c>
      <c r="R100" s="29">
        <f>(E100/(SUM($E$7:$E$10)/4))*100</f>
        <v>181.17542299271707</v>
      </c>
      <c r="T100" s="23"/>
      <c r="U100" s="23"/>
      <c r="V100" s="23"/>
      <c r="W100" s="23"/>
      <c r="X100" s="23"/>
      <c r="Y100" s="23"/>
      <c r="Z100" s="23"/>
      <c r="AA100" s="23"/>
    </row>
    <row r="101" spans="1:27" ht="12">
      <c r="A101" s="26">
        <v>2016</v>
      </c>
      <c r="B101" s="25">
        <v>2016</v>
      </c>
      <c r="C101" s="24">
        <v>3</v>
      </c>
      <c r="D101" s="28">
        <v>1218721</v>
      </c>
      <c r="E101" s="28">
        <v>1309220</v>
      </c>
      <c r="F101" s="28">
        <v>612262</v>
      </c>
      <c r="G101" s="28">
        <v>591714</v>
      </c>
      <c r="H101" s="28">
        <v>592591</v>
      </c>
      <c r="I101" s="28">
        <v>360646</v>
      </c>
      <c r="J101" s="28">
        <v>327950</v>
      </c>
      <c r="K101" s="29">
        <f>100*(E101/E100-1)</f>
        <v>0.3065385962049305</v>
      </c>
      <c r="L101" s="29">
        <f>100*(D101/D97-1)</f>
        <v>0.8712169807026271</v>
      </c>
      <c r="M101" s="29">
        <f>F101/SUM($F$7:$F$10)*400</f>
        <v>328.4187263396312</v>
      </c>
      <c r="N101" s="29">
        <f>G101/SUM($G$7:$G$10)*400</f>
        <v>313.1872145151985</v>
      </c>
      <c r="O101" s="29">
        <f>H101/SUM($H$7:$H$10)*400</f>
        <v>176.61275961628016</v>
      </c>
      <c r="P101" s="29">
        <f>I101/SUM($I$7:$I$10)*400</f>
        <v>126.60053691298727</v>
      </c>
      <c r="Q101" s="29">
        <f>J101/SUM($J$7:$J$10)*400</f>
        <v>236.02694571991995</v>
      </c>
      <c r="R101" s="29">
        <f>(E101/(SUM($E$7:$E$10)/4))*100</f>
        <v>181.73079559102726</v>
      </c>
      <c r="T101" s="23"/>
      <c r="U101" s="23"/>
      <c r="V101" s="23"/>
      <c r="W101" s="23"/>
      <c r="X101" s="23"/>
      <c r="Y101" s="23"/>
      <c r="Z101" s="23"/>
      <c r="AA101" s="23"/>
    </row>
    <row r="102" spans="1:27" ht="12">
      <c r="A102" s="26">
        <v>2016</v>
      </c>
      <c r="C102" s="24">
        <v>4</v>
      </c>
      <c r="D102" s="28">
        <v>1379250</v>
      </c>
      <c r="E102" s="28">
        <v>1320922</v>
      </c>
      <c r="F102" s="28">
        <v>621710</v>
      </c>
      <c r="G102" s="28">
        <v>590937</v>
      </c>
      <c r="H102" s="28">
        <v>594313</v>
      </c>
      <c r="I102" s="28">
        <v>361733</v>
      </c>
      <c r="J102" s="28">
        <v>331378</v>
      </c>
      <c r="K102" s="29">
        <f>100*(E102/E101-1)</f>
        <v>0.8938146377232226</v>
      </c>
      <c r="L102" s="29">
        <f>100*(D102/D98-1)</f>
        <v>1.3259614120177732</v>
      </c>
      <c r="M102" s="29">
        <f>F102/SUM($F$7:$F$10)*400</f>
        <v>333.48665498203724</v>
      </c>
      <c r="N102" s="29">
        <f>G102/SUM($G$7:$G$10)*400</f>
        <v>312.7759576146041</v>
      </c>
      <c r="O102" s="29">
        <f>H102/SUM($H$7:$H$10)*400</f>
        <v>177.12597559839807</v>
      </c>
      <c r="P102" s="29">
        <f>I102/SUM($I$7:$I$10)*400</f>
        <v>126.98211547929445</v>
      </c>
      <c r="Q102" s="29">
        <f>J102/SUM($J$7:$J$10)*400</f>
        <v>238.49409122968638</v>
      </c>
      <c r="R102" s="29">
        <f>(E102/(SUM($E$7:$E$10)/4))*100</f>
        <v>183.35513204327077</v>
      </c>
      <c r="T102" s="23"/>
      <c r="U102" s="23"/>
      <c r="V102" s="23"/>
      <c r="W102" s="23"/>
      <c r="X102" s="23"/>
      <c r="Y102" s="23"/>
      <c r="Z102" s="23"/>
      <c r="AA102" s="23"/>
    </row>
    <row r="103" spans="1:27" ht="12">
      <c r="A103" s="26">
        <v>2017</v>
      </c>
      <c r="C103" s="24">
        <v>1</v>
      </c>
      <c r="D103" s="28">
        <v>1310768</v>
      </c>
      <c r="E103" s="28">
        <v>1326065</v>
      </c>
      <c r="F103" s="28">
        <v>614653</v>
      </c>
      <c r="G103" s="28">
        <v>598899</v>
      </c>
      <c r="H103" s="28">
        <v>603388</v>
      </c>
      <c r="I103" s="28">
        <v>361257</v>
      </c>
      <c r="J103" s="28">
        <v>339144</v>
      </c>
      <c r="K103" s="29">
        <f>100*(E103/E102-1)</f>
        <v>0.38934925756404226</v>
      </c>
      <c r="L103" s="29">
        <f>100*(D103/D99-1)</f>
        <v>1.5556807255659555</v>
      </c>
      <c r="M103" s="29">
        <f>F103/SUM($F$7:$F$10)*400</f>
        <v>329.7012641660487</v>
      </c>
      <c r="N103" s="29">
        <f>G103/SUM($G$7:$G$10)*400</f>
        <v>316.9901499473358</v>
      </c>
      <c r="O103" s="29">
        <f>H103/SUM($H$7:$H$10)*400</f>
        <v>179.83064170624942</v>
      </c>
      <c r="P103" s="29">
        <f>I103/SUM($I$7:$I$10)*400</f>
        <v>126.81502127730528</v>
      </c>
      <c r="Q103" s="29">
        <f>J103/SUM($J$7:$J$10)*400</f>
        <v>244.08331294171836</v>
      </c>
      <c r="R103" s="29">
        <f>(E103/(SUM($E$7:$E$10)/4))*100</f>
        <v>184.0690238885868</v>
      </c>
      <c r="T103" s="23"/>
      <c r="U103" s="23"/>
      <c r="V103" s="23"/>
      <c r="W103" s="23"/>
      <c r="X103" s="23"/>
      <c r="Y103" s="23"/>
      <c r="Z103" s="23"/>
      <c r="AA103" s="23"/>
    </row>
    <row r="104" spans="1:27" ht="12">
      <c r="A104" s="26">
        <v>2017</v>
      </c>
      <c r="C104" s="24">
        <v>2</v>
      </c>
      <c r="D104" s="28">
        <v>1393854</v>
      </c>
      <c r="E104" s="28">
        <v>1345123</v>
      </c>
      <c r="F104" s="28">
        <v>640777</v>
      </c>
      <c r="G104" s="28">
        <v>611568</v>
      </c>
      <c r="H104" s="28">
        <v>604089</v>
      </c>
      <c r="I104" s="28">
        <v>361508</v>
      </c>
      <c r="J104" s="28">
        <v>347814</v>
      </c>
      <c r="K104" s="29">
        <f>100*(E104/E103-1)</f>
        <v>1.437184451742568</v>
      </c>
      <c r="L104" s="29">
        <f>100*(D104/D100-1)</f>
        <v>3.1419408403470683</v>
      </c>
      <c r="M104" s="29">
        <f>F104/SUM($F$7:$F$10)*400</f>
        <v>343.714237054937</v>
      </c>
      <c r="N104" s="29">
        <f>G104/SUM($G$7:$G$10)*400</f>
        <v>323.69570165084974</v>
      </c>
      <c r="O104" s="29">
        <f>H104/SUM($H$7:$H$10)*400</f>
        <v>180.039564124057</v>
      </c>
      <c r="P104" s="29">
        <f>I104/SUM($I$7:$I$10)*400</f>
        <v>126.90313187541302</v>
      </c>
      <c r="Q104" s="29">
        <f>J104/SUM($J$7:$J$10)*400</f>
        <v>250.3231471219035</v>
      </c>
      <c r="R104" s="29">
        <f>(E104/(SUM($E$7:$E$10)/4))*100</f>
        <v>186.71443528038787</v>
      </c>
      <c r="T104" s="23"/>
      <c r="U104" s="23"/>
      <c r="V104" s="23"/>
      <c r="W104" s="23"/>
      <c r="X104" s="23"/>
      <c r="Y104" s="23"/>
      <c r="Z104" s="23"/>
      <c r="AA104" s="23"/>
    </row>
    <row r="105" spans="1:27" ht="12">
      <c r="A105" s="26">
        <v>2017</v>
      </c>
      <c r="B105" s="25">
        <v>2017</v>
      </c>
      <c r="C105" s="24">
        <v>3</v>
      </c>
      <c r="D105" s="28">
        <v>1261370</v>
      </c>
      <c r="E105" s="28">
        <v>1356671</v>
      </c>
      <c r="F105" s="28">
        <v>643101</v>
      </c>
      <c r="G105" s="28">
        <v>622249</v>
      </c>
      <c r="H105" s="28">
        <v>607395</v>
      </c>
      <c r="I105" s="28">
        <v>363838</v>
      </c>
      <c r="J105" s="28">
        <v>357312</v>
      </c>
      <c r="K105" s="29">
        <f>100*(E105/E104-1)</f>
        <v>0.8585088501200211</v>
      </c>
      <c r="L105" s="29">
        <f>100*(D105/D101-1)</f>
        <v>3.4994883980829172</v>
      </c>
      <c r="M105" s="29">
        <f>F105/SUM($F$7:$F$10)*400</f>
        <v>344.9608359292968</v>
      </c>
      <c r="N105" s="29">
        <f>G105/SUM($G$7:$G$10)*400</f>
        <v>329.34902849158163</v>
      </c>
      <c r="O105" s="29">
        <f>H105/SUM($H$7:$H$10)*400</f>
        <v>181.0248672813635</v>
      </c>
      <c r="P105" s="29">
        <f>I105/SUM($I$7:$I$10)*400</f>
        <v>127.72105097338515</v>
      </c>
      <c r="Q105" s="29">
        <f>J105/SUM($J$7:$J$10)*400</f>
        <v>257.15889626185714</v>
      </c>
      <c r="R105" s="29">
        <f>(E105/(SUM($E$7:$E$10)/4))*100</f>
        <v>188.3173952317216</v>
      </c>
      <c r="T105" s="23"/>
      <c r="U105" s="23"/>
      <c r="V105" s="23"/>
      <c r="W105" s="23"/>
      <c r="X105" s="23"/>
      <c r="Y105" s="23"/>
      <c r="Z105" s="23"/>
      <c r="AA105" s="23"/>
    </row>
    <row r="106" spans="1:27" ht="12">
      <c r="A106" s="26">
        <v>2017</v>
      </c>
      <c r="C106" s="24">
        <v>4</v>
      </c>
      <c r="D106" s="28">
        <v>1421662</v>
      </c>
      <c r="E106" s="28">
        <v>1359850</v>
      </c>
      <c r="F106" s="28">
        <v>655432</v>
      </c>
      <c r="G106" s="28">
        <v>625383</v>
      </c>
      <c r="H106" s="28">
        <v>610609</v>
      </c>
      <c r="I106" s="28">
        <v>363966</v>
      </c>
      <c r="J106" s="28">
        <v>344313</v>
      </c>
      <c r="K106" s="29">
        <f>100*(E106/E105-1)</f>
        <v>0.2343235758706319</v>
      </c>
      <c r="L106" s="29">
        <f>100*(D106/D102-1)</f>
        <v>3.0750045314482444</v>
      </c>
      <c r="M106" s="29">
        <f>F106/SUM($F$7:$F$10)*400</f>
        <v>351.5752123147233</v>
      </c>
      <c r="N106" s="29">
        <f>G106/SUM($G$7:$G$10)*400</f>
        <v>331.0078175861284</v>
      </c>
      <c r="O106" s="29">
        <f>H106/SUM($H$7:$H$10)*400</f>
        <v>181.98275123405048</v>
      </c>
      <c r="P106" s="29">
        <f>I106/SUM($I$7:$I$10)*400</f>
        <v>127.76598386803771</v>
      </c>
      <c r="Q106" s="29">
        <f>J106/SUM($J$7:$J$10)*400</f>
        <v>247.8034632159256</v>
      </c>
      <c r="R106" s="29">
        <f>(E106/(SUM($E$7:$E$10)/4))*100</f>
        <v>188.75866728621503</v>
      </c>
      <c r="T106" s="23"/>
      <c r="U106" s="23"/>
      <c r="V106" s="23"/>
      <c r="W106" s="23"/>
      <c r="X106" s="23"/>
      <c r="Y106" s="23"/>
      <c r="Z106" s="23"/>
      <c r="AA106" s="23"/>
    </row>
    <row r="107" spans="1:27" ht="12">
      <c r="A107" s="26">
        <v>2018</v>
      </c>
      <c r="C107" s="24">
        <v>1</v>
      </c>
      <c r="D107" s="28">
        <v>1347368</v>
      </c>
      <c r="E107" s="28">
        <v>1363338</v>
      </c>
      <c r="F107" s="28">
        <v>653782</v>
      </c>
      <c r="G107" s="28">
        <v>634647</v>
      </c>
      <c r="H107" s="28">
        <v>616874</v>
      </c>
      <c r="I107" s="28">
        <v>364072</v>
      </c>
      <c r="J107" s="28">
        <v>353095</v>
      </c>
      <c r="K107" s="29">
        <f>100*(E107/E106-1)</f>
        <v>0.2564988785527911</v>
      </c>
      <c r="L107" s="29">
        <f>100*(D107/D103-1)</f>
        <v>2.792256142963523</v>
      </c>
      <c r="M107" s="29">
        <f>F107/SUM($F$7:$F$10)*400</f>
        <v>350.6901485700186</v>
      </c>
      <c r="N107" s="29">
        <f>G107/SUM($G$7:$G$10)*400</f>
        <v>335.9111431036399</v>
      </c>
      <c r="O107" s="29">
        <f>H107/SUM($H$7:$H$10)*400</f>
        <v>183.84993946167458</v>
      </c>
      <c r="P107" s="29">
        <f>I107/SUM($I$7:$I$10)*400</f>
        <v>127.80319392142185</v>
      </c>
      <c r="Q107" s="29">
        <f>J107/SUM($J$7:$J$10)*400</f>
        <v>254.12390425057217</v>
      </c>
      <c r="R107" s="29">
        <f>(E107/(SUM($E$7:$E$10)/4))*100</f>
        <v>189.24283115097535</v>
      </c>
      <c r="T107" s="23"/>
      <c r="U107" s="23"/>
      <c r="V107" s="23"/>
      <c r="W107" s="23"/>
      <c r="X107" s="23"/>
      <c r="Y107" s="23"/>
      <c r="Z107" s="23"/>
      <c r="AA107" s="23"/>
    </row>
    <row r="108" spans="1:27" ht="12">
      <c r="A108" s="26">
        <v>2018</v>
      </c>
      <c r="C108" s="24">
        <v>2</v>
      </c>
      <c r="D108" s="28">
        <v>1429688</v>
      </c>
      <c r="E108" s="28">
        <v>1379474</v>
      </c>
      <c r="F108" s="28">
        <v>657567</v>
      </c>
      <c r="G108" s="28">
        <v>634691</v>
      </c>
      <c r="H108" s="28">
        <v>619894</v>
      </c>
      <c r="I108" s="28">
        <v>367300</v>
      </c>
      <c r="J108" s="28">
        <v>353572</v>
      </c>
      <c r="K108" s="29">
        <f>100*(E108/E107-1)</f>
        <v>1.1835656308266884</v>
      </c>
      <c r="L108" s="29">
        <f>100*(D108/D104-1)</f>
        <v>2.5708574929655503</v>
      </c>
      <c r="M108" s="29">
        <f>F108/SUM($F$7:$F$10)*400</f>
        <v>352.72043116014424</v>
      </c>
      <c r="N108" s="29">
        <f>G108/SUM($G$7:$G$10)*400</f>
        <v>335.93443178269547</v>
      </c>
      <c r="O108" s="29">
        <f>H108/SUM($H$7:$H$10)*400</f>
        <v>184.75000465679426</v>
      </c>
      <c r="P108" s="29">
        <f>I108/SUM($I$7:$I$10)*400</f>
        <v>128.93634535844078</v>
      </c>
      <c r="Q108" s="29">
        <f>J108/SUM($J$7:$J$10)*400</f>
        <v>254.46720308609102</v>
      </c>
      <c r="R108" s="29">
        <f>(E108/(SUM($E$7:$E$10)/4))*100</f>
        <v>191.4826442592817</v>
      </c>
      <c r="T108" s="23"/>
      <c r="U108" s="23"/>
      <c r="V108" s="23"/>
      <c r="W108" s="23"/>
      <c r="X108" s="23"/>
      <c r="Y108" s="23"/>
      <c r="Z108" s="23"/>
      <c r="AA108" s="23"/>
    </row>
    <row r="109" spans="1:27" ht="12">
      <c r="A109" s="26">
        <v>2018</v>
      </c>
      <c r="B109" s="25">
        <v>2018</v>
      </c>
      <c r="C109" s="24">
        <v>3</v>
      </c>
      <c r="D109" s="28">
        <v>1269638</v>
      </c>
      <c r="E109" s="28">
        <v>1367597</v>
      </c>
      <c r="F109" s="28">
        <v>669168</v>
      </c>
      <c r="G109" s="28">
        <v>632527</v>
      </c>
      <c r="H109" s="28">
        <v>614309</v>
      </c>
      <c r="I109" s="28">
        <v>366558</v>
      </c>
      <c r="J109" s="28">
        <v>348200</v>
      </c>
      <c r="K109" s="29">
        <f>100*(E109/E108-1)</f>
        <v>-0.8609803446821052</v>
      </c>
      <c r="L109" s="29">
        <f>100*(D109/D105-1)</f>
        <v>0.655477774166191</v>
      </c>
      <c r="M109" s="29">
        <f>F109/SUM($F$7:$F$10)*400</f>
        <v>358.9432338888226</v>
      </c>
      <c r="N109" s="29">
        <f>G109/SUM($G$7:$G$10)*400</f>
        <v>334.78905220369126</v>
      </c>
      <c r="O109" s="29">
        <f>H109/SUM($H$7:$H$10)*400</f>
        <v>183.0854801154885</v>
      </c>
      <c r="P109" s="29">
        <f>I109/SUM($I$7:$I$10)*400</f>
        <v>128.67587498475177</v>
      </c>
      <c r="Q109" s="29">
        <f>J109/SUM($J$7:$J$10)*400</f>
        <v>250.6009528881724</v>
      </c>
      <c r="R109" s="29">
        <f>(E109/(SUM($E$7:$E$10)/4))*100</f>
        <v>189.8340163287317</v>
      </c>
      <c r="T109" s="23"/>
      <c r="U109" s="23"/>
      <c r="V109" s="23"/>
      <c r="W109" s="23"/>
      <c r="X109" s="23"/>
      <c r="Y109" s="23"/>
      <c r="Z109" s="23"/>
      <c r="AA109" s="23"/>
    </row>
    <row r="110" spans="1:27" ht="12">
      <c r="A110" s="26">
        <v>2018</v>
      </c>
      <c r="C110" s="24">
        <v>4</v>
      </c>
      <c r="D110" s="28">
        <v>1451622</v>
      </c>
      <c r="E110" s="28">
        <v>1386787</v>
      </c>
      <c r="F110" s="28">
        <v>686551</v>
      </c>
      <c r="G110" s="28">
        <v>653844</v>
      </c>
      <c r="H110" s="28">
        <v>619287</v>
      </c>
      <c r="I110" s="28">
        <v>367800</v>
      </c>
      <c r="J110" s="28">
        <v>353448</v>
      </c>
      <c r="K110" s="29">
        <f>100*(E110/E109-1)</f>
        <v>1.4031911447597523</v>
      </c>
      <c r="L110" s="29">
        <f>100*(D110/D106-1)</f>
        <v>2.1073926151222944</v>
      </c>
      <c r="M110" s="29">
        <f>F110/SUM($F$7:$F$10)*400</f>
        <v>368.267514539854</v>
      </c>
      <c r="N110" s="29">
        <f>G110/SUM($G$7:$G$10)*400</f>
        <v>346.07188791793914</v>
      </c>
      <c r="O110" s="29">
        <f>H110/SUM($H$7:$H$10)*400</f>
        <v>184.56909751327186</v>
      </c>
      <c r="P110" s="29">
        <f>I110/SUM($I$7:$I$10)*400</f>
        <v>129.11186447817727</v>
      </c>
      <c r="Q110" s="29">
        <f>J110/SUM($J$7:$J$10)*400</f>
        <v>254.37795978293724</v>
      </c>
      <c r="R110" s="29">
        <f>(E110/(SUM($E$7:$E$10)/4))*100</f>
        <v>192.49775043559828</v>
      </c>
      <c r="T110" s="23"/>
      <c r="U110" s="23"/>
      <c r="V110" s="23"/>
      <c r="W110" s="23"/>
      <c r="X110" s="23"/>
      <c r="Y110" s="23"/>
      <c r="Z110" s="23"/>
      <c r="AA110" s="23"/>
    </row>
    <row r="111" spans="1:27" ht="12">
      <c r="A111" s="26">
        <v>2019</v>
      </c>
      <c r="C111" s="24">
        <v>1</v>
      </c>
      <c r="D111" s="28">
        <v>1376012</v>
      </c>
      <c r="E111" s="28">
        <v>1391684</v>
      </c>
      <c r="F111" s="28">
        <v>694603</v>
      </c>
      <c r="G111" s="28">
        <v>653298</v>
      </c>
      <c r="H111" s="28">
        <v>617546</v>
      </c>
      <c r="I111" s="28">
        <v>370012</v>
      </c>
      <c r="J111" s="28">
        <v>350260</v>
      </c>
      <c r="K111" s="29">
        <f>100*(E111/E110-1)</f>
        <v>0.35311839525464794</v>
      </c>
      <c r="L111" s="29">
        <f>100*(D111/D107-1)</f>
        <v>2.1259225393507997</v>
      </c>
      <c r="M111" s="29">
        <f>F111/SUM($F$7:$F$10)*400</f>
        <v>372.586625614013</v>
      </c>
      <c r="N111" s="29">
        <f>G111/SUM($G$7:$G$10)*400</f>
        <v>345.78289658238634</v>
      </c>
      <c r="O111" s="29">
        <f>H111/SUM($H$7:$H$10)*400</f>
        <v>184.05021886933037</v>
      </c>
      <c r="P111" s="29">
        <f>I111/SUM($I$7:$I$10)*400</f>
        <v>129.88836106389158</v>
      </c>
      <c r="Q111" s="29">
        <f>J111/SUM($J$7:$J$10)*400</f>
        <v>252.0835432470168</v>
      </c>
      <c r="R111" s="29">
        <f>(E111/(SUM($E$7:$E$10)/4))*100</f>
        <v>193.17749540283774</v>
      </c>
      <c r="T111" s="23"/>
      <c r="U111" s="23"/>
      <c r="V111" s="23"/>
      <c r="W111" s="23"/>
      <c r="X111" s="23"/>
      <c r="Y111" s="23"/>
      <c r="Z111" s="23"/>
      <c r="AA111" s="23"/>
    </row>
    <row r="112" spans="1:27" ht="12">
      <c r="A112" s="26">
        <v>2019</v>
      </c>
      <c r="C112" s="24">
        <v>2</v>
      </c>
      <c r="D112" s="28">
        <v>1452224</v>
      </c>
      <c r="E112" s="28">
        <v>1402780</v>
      </c>
      <c r="F112" s="28">
        <v>716848</v>
      </c>
      <c r="G112" s="28">
        <v>654194</v>
      </c>
      <c r="H112" s="28">
        <v>621352</v>
      </c>
      <c r="I112" s="28">
        <v>366393</v>
      </c>
      <c r="J112" s="28">
        <v>340198</v>
      </c>
      <c r="K112" s="29">
        <f>100*(E112/E111-1)</f>
        <v>0.7973074347337405</v>
      </c>
      <c r="L112" s="29">
        <f>100*(D112/D108-1)</f>
        <v>1.5762879733200563</v>
      </c>
      <c r="M112" s="29">
        <f>F112/SUM($F$7:$F$10)*400</f>
        <v>384.51889409944096</v>
      </c>
      <c r="N112" s="29">
        <f>G112/SUM($G$7:$G$10)*400</f>
        <v>346.25713877406275</v>
      </c>
      <c r="O112" s="29">
        <f>H112/SUM($H$7:$H$10)*400</f>
        <v>185.1845394430474</v>
      </c>
      <c r="P112" s="29">
        <f>I112/SUM($I$7:$I$10)*400</f>
        <v>128.61795367523874</v>
      </c>
      <c r="Q112" s="29">
        <f>J112/SUM($J$7:$J$10)*400</f>
        <v>244.84188101852519</v>
      </c>
      <c r="R112" s="29">
        <f>(E112/(SUM($E$7:$E$10)/4))*100</f>
        <v>194.717713935917</v>
      </c>
      <c r="T112" s="23"/>
      <c r="U112" s="23"/>
      <c r="V112" s="23"/>
      <c r="W112" s="23"/>
      <c r="X112" s="23"/>
      <c r="Y112" s="23"/>
      <c r="Z112" s="23"/>
      <c r="AA112" s="23"/>
    </row>
    <row r="113" spans="1:27" ht="12">
      <c r="A113" s="26">
        <v>2019</v>
      </c>
      <c r="B113" s="25">
        <v>2019</v>
      </c>
      <c r="C113" s="24">
        <v>3</v>
      </c>
      <c r="D113" s="28">
        <v>1302642</v>
      </c>
      <c r="E113" s="28">
        <v>1403290</v>
      </c>
      <c r="F113" s="28">
        <v>722997</v>
      </c>
      <c r="G113" s="28">
        <v>658300</v>
      </c>
      <c r="H113" s="28">
        <v>622603</v>
      </c>
      <c r="I113" s="28">
        <v>366555</v>
      </c>
      <c r="J113" s="28">
        <v>350384</v>
      </c>
      <c r="K113" s="29">
        <f>100*(E113/E112-1)</f>
        <v>0.036356378049307025</v>
      </c>
      <c r="L113" s="29">
        <f>100*(D113/D109-1)</f>
        <v>2.599481111938995</v>
      </c>
      <c r="M113" s="29">
        <f>F113/SUM($F$7:$F$10)*400</f>
        <v>387.81723165470714</v>
      </c>
      <c r="N113" s="29">
        <f>G113/SUM($G$7:$G$10)*400</f>
        <v>348.43039596047277</v>
      </c>
      <c r="O113" s="29">
        <f>H113/SUM($H$7:$H$10)*400</f>
        <v>185.55738101890657</v>
      </c>
      <c r="P113" s="29">
        <f>I113/SUM($I$7:$I$10)*400</f>
        <v>128.67482187003336</v>
      </c>
      <c r="Q113" s="29">
        <f>J113/SUM($J$7:$J$10)*400</f>
        <v>252.17278655017057</v>
      </c>
      <c r="R113" s="29">
        <f>(E113/(SUM($E$7:$E$10)/4))*100</f>
        <v>194.7885062441245</v>
      </c>
      <c r="T113" s="23"/>
      <c r="U113" s="23"/>
      <c r="V113" s="23"/>
      <c r="W113" s="23"/>
      <c r="X113" s="23"/>
      <c r="Y113" s="23"/>
      <c r="Z113" s="23"/>
      <c r="AA113" s="23"/>
    </row>
    <row r="114" spans="1:27" ht="12">
      <c r="A114" s="26">
        <v>2019</v>
      </c>
      <c r="C114" s="24">
        <v>4</v>
      </c>
      <c r="D114" s="28">
        <v>1477914</v>
      </c>
      <c r="E114" s="28">
        <v>1410704</v>
      </c>
      <c r="F114" s="28">
        <v>694397</v>
      </c>
      <c r="G114" s="28">
        <v>645950</v>
      </c>
      <c r="H114" s="28">
        <v>626915</v>
      </c>
      <c r="I114" s="28">
        <v>366896</v>
      </c>
      <c r="J114" s="28">
        <v>363868</v>
      </c>
      <c r="K114" s="29">
        <f>100*(E114/E113-1)</f>
        <v>0.5283298534159098</v>
      </c>
      <c r="L114" s="29">
        <f>100*(D114/D110-1)</f>
        <v>1.8112153163840183</v>
      </c>
      <c r="M114" s="29">
        <f>F114/SUM($F$7:$F$10)*400</f>
        <v>372.47612674649224</v>
      </c>
      <c r="N114" s="29">
        <f>G114/SUM($G$7:$G$10)*400</f>
        <v>341.8936871801115</v>
      </c>
      <c r="O114" s="29">
        <f>H114/SUM($H$7:$H$10)*400</f>
        <v>186.8425072180311</v>
      </c>
      <c r="P114" s="29">
        <f>I114/SUM($I$7:$I$10)*400</f>
        <v>128.79452590969365</v>
      </c>
      <c r="Q114" s="29">
        <f>J114/SUM($J$7:$J$10)*400</f>
        <v>261.8772760640824</v>
      </c>
      <c r="R114" s="29">
        <f>(E114/(SUM($E$7:$E$10)/4))*100</f>
        <v>195.81763207363508</v>
      </c>
      <c r="T114" s="23"/>
      <c r="U114" s="23"/>
      <c r="V114" s="23"/>
      <c r="W114" s="23"/>
      <c r="X114" s="23"/>
      <c r="Y114" s="23"/>
      <c r="Z114" s="23"/>
      <c r="AA114" s="23"/>
    </row>
    <row r="115" spans="1:27" ht="12">
      <c r="A115" s="26">
        <v>2020</v>
      </c>
      <c r="C115" s="24">
        <v>1</v>
      </c>
      <c r="D115" s="28">
        <v>1388909</v>
      </c>
      <c r="E115" s="28">
        <v>1403714</v>
      </c>
      <c r="F115" s="28">
        <v>702116</v>
      </c>
      <c r="G115" s="28">
        <v>643973</v>
      </c>
      <c r="H115" s="28">
        <v>628118</v>
      </c>
      <c r="I115" s="28">
        <v>363362</v>
      </c>
      <c r="J115" s="28">
        <v>364042</v>
      </c>
      <c r="K115" s="29">
        <f>100*(E115/E114-1)</f>
        <v>-0.4954972836257676</v>
      </c>
      <c r="L115" s="29">
        <f>100*(D115/D111-1)</f>
        <v>0.9372738028447403</v>
      </c>
      <c r="M115" s="29">
        <f>F115/SUM($F$7:$F$10)*400</f>
        <v>376.6166158649017</v>
      </c>
      <c r="N115" s="29">
        <f>G115/SUM($G$7:$G$10)*400</f>
        <v>340.8472844870933</v>
      </c>
      <c r="O115" s="29">
        <f>H115/SUM($H$7:$H$10)*400</f>
        <v>187.2010431219149</v>
      </c>
      <c r="P115" s="29">
        <f>I115/SUM($I$7:$I$10)*400</f>
        <v>127.553956771396</v>
      </c>
      <c r="Q115" s="29">
        <f>J115/SUM($J$7:$J$10)*400</f>
        <v>262.0025045701208</v>
      </c>
      <c r="R115" s="29">
        <f>(E115/(SUM($E$7:$E$10)/4))*100</f>
        <v>194.84736102584995</v>
      </c>
      <c r="T115" s="23"/>
      <c r="U115" s="23"/>
      <c r="V115" s="23"/>
      <c r="W115" s="23"/>
      <c r="X115" s="23"/>
      <c r="Y115" s="23"/>
      <c r="Z115" s="23"/>
      <c r="AA115" s="23"/>
    </row>
    <row r="116" spans="1:25" ht="12">
      <c r="A116" s="26">
        <v>2020</v>
      </c>
      <c r="C116" s="24">
        <v>2</v>
      </c>
      <c r="D116" s="28">
        <v>1335022</v>
      </c>
      <c r="E116" s="28">
        <v>1291650</v>
      </c>
      <c r="F116" s="28">
        <v>587436</v>
      </c>
      <c r="G116" s="28">
        <v>556490</v>
      </c>
      <c r="H116" s="28">
        <v>571357</v>
      </c>
      <c r="I116" s="28">
        <v>354143</v>
      </c>
      <c r="J116" s="28">
        <v>340576</v>
      </c>
      <c r="K116" s="29">
        <f>100*(E116/E115-1)</f>
        <v>-7.983392628412911</v>
      </c>
      <c r="L116" s="29">
        <f>100*(D116/D112-1)</f>
        <v>-8.0705180468027</v>
      </c>
      <c r="M116" s="29">
        <f>F116/SUM($F$7:$F$10)*400</f>
        <v>315.1020035965772</v>
      </c>
      <c r="N116" s="29">
        <f>G116/SUM($G$7:$G$10)*400</f>
        <v>294.5435683549195</v>
      </c>
      <c r="O116" s="29">
        <f>H116/SUM($H$7:$H$10)*400</f>
        <v>170.28428797615723</v>
      </c>
      <c r="P116" s="29">
        <f>I116/SUM($I$7:$I$10)*400</f>
        <v>124.31773524169421</v>
      </c>
      <c r="Q116" s="29">
        <f>J116/SUM($J$7:$J$10)*400</f>
        <v>245.11392915233253</v>
      </c>
      <c r="R116" s="29">
        <f>(E116/(SUM($E$7:$E$10)/4))*100</f>
        <v>179.29193116905515</v>
      </c>
      <c r="T116" s="23"/>
      <c r="U116" s="23"/>
      <c r="V116" s="23"/>
      <c r="W116" s="23"/>
      <c r="X116" s="23"/>
      <c r="Y116" s="23"/>
    </row>
    <row r="117" spans="1:25" ht="12">
      <c r="A117" s="26">
        <v>2020</v>
      </c>
      <c r="B117" s="25">
        <v>2020</v>
      </c>
      <c r="C117" s="24">
        <v>3</v>
      </c>
      <c r="D117" s="28">
        <v>1288903</v>
      </c>
      <c r="E117" s="28">
        <v>1387633</v>
      </c>
      <c r="F117" s="28">
        <v>666818</v>
      </c>
      <c r="G117" s="28">
        <v>606347</v>
      </c>
      <c r="H117" s="28">
        <v>603999</v>
      </c>
      <c r="I117" s="28">
        <v>360178</v>
      </c>
      <c r="J117" s="28">
        <v>361145</v>
      </c>
      <c r="K117" s="29">
        <f>100*(E117/E116-1)</f>
        <v>7.431037819842845</v>
      </c>
      <c r="L117" s="29">
        <f>100*(D117/D113-1)</f>
        <v>-1.054702673489727</v>
      </c>
      <c r="M117" s="29">
        <f>F117/SUM($F$7:$F$10)*400</f>
        <v>357.6826885554553</v>
      </c>
      <c r="N117" s="29">
        <f>G117/SUM($G$7:$G$10)*400</f>
        <v>320.932288165646</v>
      </c>
      <c r="O117" s="29">
        <f>H117/SUM($H$7:$H$10)*400</f>
        <v>180.0127409891031</v>
      </c>
      <c r="P117" s="29">
        <f>I117/SUM($I$7:$I$10)*400</f>
        <v>126.43625101691389</v>
      </c>
      <c r="Q117" s="29">
        <f>J117/SUM($J$7:$J$10)*400</f>
        <v>259.9175219149886</v>
      </c>
      <c r="R117" s="29">
        <f>(E117/(SUM($E$7:$E$10)/4))*100</f>
        <v>192.61518238215422</v>
      </c>
      <c r="T117" s="23"/>
      <c r="U117" s="23"/>
      <c r="V117" s="23"/>
      <c r="W117" s="23"/>
      <c r="X117" s="23"/>
      <c r="Y117" s="23"/>
    </row>
    <row r="118" spans="1:25" ht="12">
      <c r="A118" s="26">
        <v>2020</v>
      </c>
      <c r="C118" s="24">
        <v>4</v>
      </c>
      <c r="D118" s="28">
        <v>1461178</v>
      </c>
      <c r="E118" s="28">
        <v>1394626</v>
      </c>
      <c r="F118" s="28">
        <v>706880</v>
      </c>
      <c r="G118" s="28">
        <v>639108</v>
      </c>
      <c r="H118" s="28">
        <v>605224</v>
      </c>
      <c r="I118" s="28">
        <v>362594</v>
      </c>
      <c r="J118" s="28">
        <v>360674</v>
      </c>
      <c r="K118" s="29">
        <f>100*(E118/E117-1)</f>
        <v>0.5039516932791255</v>
      </c>
      <c r="L118" s="29">
        <f>100*(D118/D114-1)</f>
        <v>-1.1324068924172814</v>
      </c>
      <c r="M118" s="29">
        <f>F118/SUM($F$7:$F$10)*400</f>
        <v>379.1720362768855</v>
      </c>
      <c r="N118" s="29">
        <f>G118/SUM($G$7:$G$10)*400</f>
        <v>338.2722975869753</v>
      </c>
      <c r="O118" s="29">
        <f>H118/SUM($H$7:$H$10)*400</f>
        <v>180.37783365930892</v>
      </c>
      <c r="P118" s="29">
        <f>I118/SUM($I$7:$I$10)*400</f>
        <v>127.28435940348074</v>
      </c>
      <c r="Q118" s="29">
        <f>J118/SUM($J$7:$J$10)*400</f>
        <v>259.5785413038159</v>
      </c>
      <c r="R118" s="29">
        <f>(E118/(SUM($E$7:$E$10)/4))*100</f>
        <v>193.5858698552818</v>
      </c>
      <c r="T118" s="23"/>
      <c r="U118" s="23"/>
      <c r="V118" s="23"/>
      <c r="W118" s="23"/>
      <c r="X118" s="23"/>
      <c r="Y118" s="23"/>
    </row>
    <row r="119" spans="1:25" ht="12">
      <c r="A119" s="26">
        <v>2021</v>
      </c>
      <c r="C119" s="24">
        <v>1</v>
      </c>
      <c r="D119" s="28">
        <v>1395709</v>
      </c>
      <c r="E119" s="28">
        <v>1410051</v>
      </c>
      <c r="F119" s="28">
        <v>722130</v>
      </c>
      <c r="G119" s="28">
        <v>663944</v>
      </c>
      <c r="H119" s="28">
        <v>621055</v>
      </c>
      <c r="I119" s="28">
        <v>369390</v>
      </c>
      <c r="J119" s="28">
        <v>371733</v>
      </c>
      <c r="K119" s="29">
        <f>100*(E119/E118-1)</f>
        <v>1.106031294411558</v>
      </c>
      <c r="L119" s="29">
        <f>100*(D119/D115-1)</f>
        <v>0.4895929106946584</v>
      </c>
      <c r="M119" s="29">
        <f>F119/SUM($F$7:$F$10)*400</f>
        <v>387.352170887035</v>
      </c>
      <c r="N119" s="29">
        <f>G119/SUM($G$7:$G$10)*400</f>
        <v>351.41769833750584</v>
      </c>
      <c r="O119" s="29">
        <f>H119/SUM($H$7:$H$10)*400</f>
        <v>185.09602309769954</v>
      </c>
      <c r="P119" s="29">
        <f>I119/SUM($I$7:$I$10)*400</f>
        <v>129.6700152789394</v>
      </c>
      <c r="Q119" s="29">
        <f>J119/SUM($J$7:$J$10)*400</f>
        <v>267.5377484778259</v>
      </c>
      <c r="R119" s="29">
        <f>(E119/(SUM($E$7:$E$10)/4))*100</f>
        <v>195.72699015744</v>
      </c>
      <c r="T119" s="23"/>
      <c r="U119" s="23"/>
      <c r="V119" s="23"/>
      <c r="W119" s="23"/>
      <c r="X119" s="23"/>
      <c r="Y119" s="23"/>
    </row>
    <row r="120" spans="1:25" ht="12">
      <c r="A120" s="26">
        <v>2021</v>
      </c>
      <c r="C120" s="24">
        <v>2</v>
      </c>
      <c r="D120" s="28">
        <v>1478562</v>
      </c>
      <c r="E120" s="28">
        <v>1433150</v>
      </c>
      <c r="F120" s="28">
        <v>729017</v>
      </c>
      <c r="G120" s="28">
        <v>660588</v>
      </c>
      <c r="H120" s="28">
        <v>628268</v>
      </c>
      <c r="I120" s="28">
        <v>371216</v>
      </c>
      <c r="J120" s="28">
        <v>380439</v>
      </c>
      <c r="K120" s="29">
        <f>100*(E120/E119-1)</f>
        <v>1.6381676974804416</v>
      </c>
      <c r="L120" s="29">
        <f>100*(D120/D116-1)</f>
        <v>10.751882740509156</v>
      </c>
      <c r="M120" s="29">
        <f>F120/SUM($F$7:$F$10)*400</f>
        <v>391.0463733172055</v>
      </c>
      <c r="N120" s="29">
        <f>G120/SUM($G$7:$G$10)*400</f>
        <v>349.6414072713607</v>
      </c>
      <c r="O120" s="29">
        <f>H120/SUM($H$7:$H$10)*400</f>
        <v>187.245748346838</v>
      </c>
      <c r="P120" s="29">
        <f>I120/SUM($I$7:$I$10)*400</f>
        <v>130.3110111042171</v>
      </c>
      <c r="Q120" s="29">
        <f>J120/SUM($J$7:$J$10)*400</f>
        <v>273.80349200408796</v>
      </c>
      <c r="R120" s="29">
        <f>(E120/(SUM($E$7:$E$10)/4))*100</f>
        <v>198.93332648544992</v>
      </c>
      <c r="T120" s="23"/>
      <c r="U120" s="23"/>
      <c r="V120" s="23"/>
      <c r="W120" s="23"/>
      <c r="X120" s="23"/>
      <c r="Y120" s="23"/>
    </row>
    <row r="121" spans="1:25" ht="12">
      <c r="A121" s="26">
        <v>2021</v>
      </c>
      <c r="B121" s="25">
        <v>2021</v>
      </c>
      <c r="C121" s="24">
        <v>3</v>
      </c>
      <c r="D121" s="28">
        <v>1363909</v>
      </c>
      <c r="E121" s="28">
        <v>1466538</v>
      </c>
      <c r="F121" s="28">
        <v>736045</v>
      </c>
      <c r="G121" s="28">
        <v>681205</v>
      </c>
      <c r="H121" s="28">
        <v>651309</v>
      </c>
      <c r="I121" s="28">
        <v>370456</v>
      </c>
      <c r="J121" s="28">
        <v>381626</v>
      </c>
      <c r="K121" s="29">
        <f>100*(E121/E120-1)</f>
        <v>2.3296933328681657</v>
      </c>
      <c r="L121" s="29">
        <f>100*(D121/D117-1)</f>
        <v>5.819367322443969</v>
      </c>
      <c r="M121" s="29">
        <f>F121/SUM($F$7:$F$10)*400</f>
        <v>394.81620846737803</v>
      </c>
      <c r="N121" s="29">
        <f>G121/SUM($G$7:$G$10)*400</f>
        <v>360.5537412733614</v>
      </c>
      <c r="O121" s="29">
        <f>H121/SUM($H$7:$H$10)*400</f>
        <v>194.11276892986868</v>
      </c>
      <c r="P121" s="29">
        <f>I121/SUM($I$7:$I$10)*400</f>
        <v>130.04422204221763</v>
      </c>
      <c r="Q121" s="29">
        <f>J121/SUM($J$7:$J$10)*400</f>
        <v>274.6577807205677</v>
      </c>
      <c r="R121" s="29">
        <f>(E121/(SUM($E$7:$E$10)/4))*100</f>
        <v>203.5678629294343</v>
      </c>
      <c r="T121" s="23"/>
      <c r="U121" s="23"/>
      <c r="V121" s="23"/>
      <c r="W121" s="23"/>
      <c r="X121" s="23"/>
      <c r="Y121" s="23"/>
    </row>
    <row r="122" spans="1:25" ht="12">
      <c r="A122" s="26">
        <v>2021</v>
      </c>
      <c r="C122" s="24">
        <v>4</v>
      </c>
      <c r="D122" s="28">
        <v>1565015</v>
      </c>
      <c r="E122" s="28">
        <v>1493464</v>
      </c>
      <c r="F122" s="28">
        <v>763333</v>
      </c>
      <c r="G122" s="28">
        <v>715560</v>
      </c>
      <c r="H122" s="28">
        <v>658357</v>
      </c>
      <c r="I122" s="28">
        <v>370914</v>
      </c>
      <c r="J122" s="28">
        <v>389286</v>
      </c>
      <c r="K122" s="29">
        <f>100*(E122/E121-1)</f>
        <v>1.8360247058037293</v>
      </c>
      <c r="L122" s="29">
        <f>100*(D122/D118-1)</f>
        <v>7.106389502168797</v>
      </c>
      <c r="M122" s="29">
        <f>F122/SUM($F$7:$F$10)*400</f>
        <v>409.4535535979853</v>
      </c>
      <c r="N122" s="29">
        <f>G122/SUM($G$7:$G$10)*400</f>
        <v>378.7374360222936</v>
      </c>
      <c r="O122" s="29">
        <f>H122/SUM($H$7:$H$10)*400</f>
        <v>196.2133184315917</v>
      </c>
      <c r="P122" s="29">
        <f>I122/SUM($I$7:$I$10)*400</f>
        <v>130.20499755589626</v>
      </c>
      <c r="Q122" s="29">
        <f>J122/SUM($J$7:$J$10)*400</f>
        <v>280.17071380248444</v>
      </c>
      <c r="R122" s="29">
        <f>(E122/(SUM($E$7:$E$10)/4))*100</f>
        <v>207.3054191858954</v>
      </c>
      <c r="T122" s="23"/>
      <c r="U122" s="23"/>
      <c r="V122" s="23"/>
      <c r="W122" s="23"/>
      <c r="X122" s="23"/>
      <c r="Y122" s="23"/>
    </row>
    <row r="123" spans="1:25" ht="12">
      <c r="A123" s="26">
        <v>2022</v>
      </c>
      <c r="C123" s="24">
        <v>1</v>
      </c>
      <c r="D123" s="28">
        <v>1465030</v>
      </c>
      <c r="E123" s="28">
        <v>1478289</v>
      </c>
      <c r="F123" s="28">
        <v>773532</v>
      </c>
      <c r="G123" s="28">
        <v>733905</v>
      </c>
      <c r="H123" s="28">
        <v>654223</v>
      </c>
      <c r="I123" s="28">
        <v>368394</v>
      </c>
      <c r="J123" s="28">
        <v>394448</v>
      </c>
      <c r="K123" s="29">
        <f>100*(E123/E122-1)</f>
        <v>-1.0160941274781288</v>
      </c>
      <c r="L123" s="29">
        <f>100*(D123/D119-1)</f>
        <v>4.96672300601344</v>
      </c>
      <c r="M123" s="29">
        <f>F123/SUM($F$7:$F$10)*400</f>
        <v>414.92432034479936</v>
      </c>
      <c r="N123" s="29">
        <f>G123/SUM($G$7:$G$10)*400</f>
        <v>388.447227323972</v>
      </c>
      <c r="O123" s="29">
        <f>H123/SUM($H$7:$H$10)*400</f>
        <v>194.9812424327093</v>
      </c>
      <c r="P123" s="29">
        <f>I123/SUM($I$7:$I$10)*400</f>
        <v>129.32038119242424</v>
      </c>
      <c r="Q123" s="29">
        <f>J123/SUM($J$7:$J$10)*400</f>
        <v>283.88582614828783</v>
      </c>
      <c r="R123" s="29">
        <f>(E123/(SUM($E$7:$E$10)/4))*100</f>
        <v>205.1990009956036</v>
      </c>
      <c r="T123" s="23"/>
      <c r="U123" s="23"/>
      <c r="V123" s="23"/>
      <c r="W123" s="23"/>
      <c r="X123" s="23"/>
      <c r="Y123" s="23"/>
    </row>
    <row r="124" spans="1:18" ht="12">
      <c r="A124" s="26">
        <v>2022</v>
      </c>
      <c r="C124" s="24">
        <v>2</v>
      </c>
      <c r="D124" s="28">
        <v>1537885</v>
      </c>
      <c r="E124" s="28">
        <v>1492764</v>
      </c>
      <c r="F124" s="28">
        <v>778343</v>
      </c>
      <c r="G124" s="28">
        <v>751384</v>
      </c>
      <c r="H124" s="28">
        <v>663977</v>
      </c>
      <c r="I124" s="28">
        <v>368948</v>
      </c>
      <c r="J124" s="28">
        <v>408689</v>
      </c>
      <c r="K124" s="29">
        <f>100*(E124/E123-1)</f>
        <v>0.9791725433930809</v>
      </c>
      <c r="L124" s="29">
        <f>100*(D124/D120-1)</f>
        <v>4.012209159981106</v>
      </c>
      <c r="M124" s="29">
        <f>F124/SUM($F$7:$F$10)*400</f>
        <v>417.50495166345047</v>
      </c>
      <c r="N124" s="29">
        <f>G124/SUM($G$7:$G$10)*400</f>
        <v>397.6986550787845</v>
      </c>
      <c r="O124" s="29">
        <f>H124/SUM($H$7:$H$10)*400</f>
        <v>197.8882741920462</v>
      </c>
      <c r="P124" s="29">
        <f>I124/SUM($I$7:$I$10)*400</f>
        <v>129.51485637709231</v>
      </c>
      <c r="Q124" s="29">
        <f>J124/SUM($J$7:$J$10)*400</f>
        <v>294.13513163387216</v>
      </c>
      <c r="R124" s="29">
        <f>(E124/(SUM($E$7:$E$10)/4))*100</f>
        <v>207.20825327266942</v>
      </c>
    </row>
    <row r="125" spans="1:18" ht="12">
      <c r="A125" s="26">
        <v>2022</v>
      </c>
      <c r="B125" s="26">
        <v>2022</v>
      </c>
      <c r="C125" s="24">
        <v>3</v>
      </c>
      <c r="D125" s="28">
        <v>1398163</v>
      </c>
      <c r="E125" s="28">
        <v>1503084</v>
      </c>
      <c r="F125" s="28">
        <v>796332</v>
      </c>
      <c r="G125" s="28">
        <v>760269</v>
      </c>
      <c r="H125" s="28">
        <v>655286</v>
      </c>
      <c r="I125" s="28">
        <v>372030</v>
      </c>
      <c r="J125" s="28">
        <v>411355</v>
      </c>
      <c r="K125" s="29">
        <f>100*(E125/E124-1)</f>
        <v>0.6913350000401941</v>
      </c>
      <c r="L125" s="29">
        <f>100*(D125/D121-1)</f>
        <v>2.5114578758553607</v>
      </c>
      <c r="M125" s="29">
        <f>F125/SUM($F$7:$F$10)*400</f>
        <v>427.1542920898098</v>
      </c>
      <c r="N125" s="29">
        <f>G125/SUM($G$7:$G$10)*400</f>
        <v>402.4013803835222</v>
      </c>
      <c r="O125" s="29">
        <f>H125/SUM($H$7:$H$10)*400</f>
        <v>195.29805345999813</v>
      </c>
      <c r="P125" s="29">
        <f>I125/SUM($I$7:$I$10)*400</f>
        <v>130.59675623114813</v>
      </c>
      <c r="Q125" s="29">
        <f>J125/SUM($J$7:$J$10)*400</f>
        <v>296.05386265167766</v>
      </c>
      <c r="R125" s="29">
        <f>(E125/(SUM($E$7:$E$10)/4))*100</f>
        <v>208.6407564505153</v>
      </c>
    </row>
    <row r="126" spans="1:18" ht="12">
      <c r="A126" s="26">
        <v>2022</v>
      </c>
      <c r="C126" s="24">
        <v>4</v>
      </c>
      <c r="D126" s="28">
        <v>1557451</v>
      </c>
      <c r="E126" s="28">
        <v>1488605</v>
      </c>
      <c r="F126" s="28">
        <v>796185</v>
      </c>
      <c r="G126" s="28">
        <v>739153</v>
      </c>
      <c r="H126" s="28">
        <v>646544</v>
      </c>
      <c r="I126" s="28">
        <v>372848</v>
      </c>
      <c r="J126" s="28">
        <v>403688</v>
      </c>
      <c r="K126" s="29">
        <f>100*(E126/E125-1)</f>
        <v>-0.9632861503415691</v>
      </c>
      <c r="L126" s="29">
        <f>100*(D126/D122-1)</f>
        <v>-0.48331805126468064</v>
      </c>
      <c r="M126" s="29">
        <f>F126/SUM($F$7:$F$10)*400</f>
        <v>427.07544095619073</v>
      </c>
      <c r="N126" s="29">
        <f>G126/SUM($G$7:$G$10)*400</f>
        <v>391.2249315895053</v>
      </c>
      <c r="O126" s="29">
        <f>H126/SUM($H$7:$H$10)*400</f>
        <v>192.6926329514762</v>
      </c>
      <c r="P126" s="29">
        <f>I126/SUM($I$7:$I$10)*400</f>
        <v>130.88390551103709</v>
      </c>
      <c r="Q126" s="29">
        <f>J126/SUM($J$7:$J$10)*400</f>
        <v>290.53589164135707</v>
      </c>
      <c r="R126" s="29">
        <f>(E126/(SUM($E$7:$E$10)/4))*100</f>
        <v>206.63094893965962</v>
      </c>
    </row>
    <row r="127" spans="1:18" ht="12">
      <c r="A127" s="26">
        <v>2023</v>
      </c>
      <c r="C127" s="24">
        <v>1</v>
      </c>
      <c r="D127" s="28">
        <v>1490199</v>
      </c>
      <c r="E127" s="28">
        <v>1499484</v>
      </c>
      <c r="F127" s="28">
        <v>807792</v>
      </c>
      <c r="G127" s="28">
        <v>740785</v>
      </c>
      <c r="H127" s="28">
        <v>640679</v>
      </c>
      <c r="I127" s="28">
        <v>375709</v>
      </c>
      <c r="J127" s="28">
        <v>402500</v>
      </c>
      <c r="K127" s="29">
        <f>100*(E127/E126-1)</f>
        <v>0.7308184508314941</v>
      </c>
      <c r="L127" s="29">
        <f>100*(D127/D123-1)</f>
        <v>1.7179852972294185</v>
      </c>
      <c r="M127" s="29">
        <f>F127/SUM($F$7:$F$10)*400</f>
        <v>433.3014620984861</v>
      </c>
      <c r="N127" s="29">
        <f>G127/SUM($G$7:$G$10)*400</f>
        <v>392.0887298672016</v>
      </c>
      <c r="O127" s="29">
        <f>H127/SUM($H$7:$H$10)*400</f>
        <v>190.94465865698055</v>
      </c>
      <c r="P127" s="29">
        <f>I127/SUM($I$7:$I$10)*400</f>
        <v>131.8882259141694</v>
      </c>
      <c r="Q127" s="29">
        <f>J127/SUM($J$7:$J$10)*400</f>
        <v>289.6808832208196</v>
      </c>
      <c r="R127" s="29">
        <f>(E127/(SUM($E$7:$E$10)/4))*100</f>
        <v>208.14104603963887</v>
      </c>
    </row>
    <row r="128" spans="1:18" ht="12">
      <c r="A128" s="26">
        <v>2023</v>
      </c>
      <c r="C128" s="24">
        <v>2</v>
      </c>
      <c r="D128" s="28">
        <v>1532966</v>
      </c>
      <c r="E128" s="28">
        <v>1489219</v>
      </c>
      <c r="F128" s="28">
        <v>805628</v>
      </c>
      <c r="G128" s="28">
        <v>743295</v>
      </c>
      <c r="H128" s="28">
        <v>638743</v>
      </c>
      <c r="I128" s="28">
        <v>377166</v>
      </c>
      <c r="J128" s="28">
        <v>402868</v>
      </c>
      <c r="K128" s="29">
        <f>100*(E128/E127-1)</f>
        <v>-0.6845688250091353</v>
      </c>
      <c r="L128" s="29">
        <f>100*(D128/D124-1)</f>
        <v>-0.31985486561089127</v>
      </c>
      <c r="M128" s="29">
        <f>F128/SUM($F$7:$F$10)*400</f>
        <v>432.14068758724915</v>
      </c>
      <c r="N128" s="29">
        <f>G128/SUM($G$7:$G$10)*400</f>
        <v>393.417243149688</v>
      </c>
      <c r="O128" s="29">
        <f>H128/SUM($H$7:$H$10)*400</f>
        <v>190.36766322063892</v>
      </c>
      <c r="P128" s="29">
        <f>I128/SUM($I$7:$I$10)*400</f>
        <v>132.39968862908157</v>
      </c>
      <c r="Q128" s="29">
        <f>J128/SUM($J$7:$J$10)*400</f>
        <v>289.94573431405</v>
      </c>
      <c r="R128" s="29">
        <f>(E128/(SUM($E$7:$E$10)/4))*100</f>
        <v>206.71617732640354</v>
      </c>
    </row>
    <row r="129" spans="1:18" ht="12">
      <c r="A129" s="26">
        <v>2023</v>
      </c>
      <c r="B129" s="26">
        <v>2023</v>
      </c>
      <c r="C129" s="24">
        <v>3</v>
      </c>
      <c r="D129" s="28">
        <v>1382843</v>
      </c>
      <c r="E129" s="28">
        <v>1487701</v>
      </c>
      <c r="F129" s="28">
        <v>823699</v>
      </c>
      <c r="G129" s="28">
        <v>738171</v>
      </c>
      <c r="H129" s="28">
        <v>635759</v>
      </c>
      <c r="I129" s="28">
        <v>377006</v>
      </c>
      <c r="J129" s="28">
        <v>400486</v>
      </c>
      <c r="K129" s="29">
        <f>100*(E129/E128-1)</f>
        <v>-0.10193262374439405</v>
      </c>
      <c r="L129" s="29">
        <f>100*(D129/D125-1)</f>
        <v>-1.0957234599971555</v>
      </c>
      <c r="M129" s="29">
        <f>F129/SUM($F$7:$F$10)*400</f>
        <v>441.834012999709</v>
      </c>
      <c r="N129" s="29">
        <f>G129/SUM($G$7:$G$10)*400</f>
        <v>390.7051706160385</v>
      </c>
      <c r="O129" s="29">
        <f>H129/SUM($H$7:$H$10)*400</f>
        <v>189.4783272795008</v>
      </c>
      <c r="P129" s="29">
        <f>I129/SUM($I$7:$I$10)*400</f>
        <v>132.34352251076592</v>
      </c>
      <c r="Q129" s="29">
        <f>J129/SUM($J$7:$J$10)*400</f>
        <v>288.231399248629</v>
      </c>
      <c r="R129" s="29">
        <f>(E129/(SUM($E$7:$E$10)/4))*100</f>
        <v>206.50546610315064</v>
      </c>
    </row>
    <row r="130" spans="1:18" ht="12">
      <c r="A130" s="26">
        <v>2023</v>
      </c>
      <c r="C130" s="24">
        <v>4</v>
      </c>
      <c r="D130" s="28">
        <v>1553995</v>
      </c>
      <c r="E130" s="28">
        <v>1486816</v>
      </c>
      <c r="F130" s="28">
        <v>823070</v>
      </c>
      <c r="G130" s="28">
        <v>744541</v>
      </c>
      <c r="H130" s="28">
        <v>640060</v>
      </c>
      <c r="I130" s="28">
        <v>379030</v>
      </c>
      <c r="J130" s="28">
        <v>393121</v>
      </c>
      <c r="K130" s="29">
        <f>100*(E130/E129-1)</f>
        <v>-0.05948775997327571</v>
      </c>
      <c r="L130" s="29">
        <f>100*(D130/D126-1)</f>
        <v>-0.22190104215156214</v>
      </c>
      <c r="M130" s="29">
        <f>F130/SUM($F$7:$F$10)*400</f>
        <v>441.4966159721822</v>
      </c>
      <c r="N130" s="29">
        <f>G130/SUM($G$7:$G$10)*400</f>
        <v>394.076736197488</v>
      </c>
      <c r="O130" s="29">
        <f>H130/SUM($H$7:$H$10)*400</f>
        <v>190.7601750954643</v>
      </c>
      <c r="P130" s="29">
        <f>I130/SUM($I$7:$I$10)*400</f>
        <v>133.0540239074593</v>
      </c>
      <c r="Q130" s="29">
        <f>J130/SUM($J$7:$J$10)*400</f>
        <v>282.93077886373123</v>
      </c>
      <c r="R130" s="29">
        <f>(E130/(SUM($E$7:$E$10)/4))*100</f>
        <v>206.38262062714352</v>
      </c>
    </row>
    <row r="131" spans="4:18" ht="12">
      <c r="D131" s="28"/>
      <c r="E131" s="28"/>
      <c r="F131" s="28"/>
      <c r="G131" s="28"/>
      <c r="H131" s="28"/>
      <c r="I131" s="28"/>
      <c r="J131" s="28"/>
      <c r="M131" s="20"/>
      <c r="N131" s="20"/>
      <c r="O131" s="20"/>
      <c r="P131" s="20"/>
      <c r="Q131" s="20"/>
      <c r="R131" s="20"/>
    </row>
    <row r="132" spans="4:18" ht="12">
      <c r="D132" s="28"/>
      <c r="E132" s="28"/>
      <c r="F132" s="28"/>
      <c r="G132" s="28"/>
      <c r="H132" s="28"/>
      <c r="I132" s="28"/>
      <c r="J132" s="28"/>
      <c r="M132" s="20"/>
      <c r="N132" s="20"/>
      <c r="O132" s="20"/>
      <c r="P132" s="20"/>
      <c r="Q132" s="20"/>
      <c r="R132" s="20"/>
    </row>
    <row r="133" spans="4:18" ht="12">
      <c r="D133" s="28"/>
      <c r="E133" s="28"/>
      <c r="F133" s="28"/>
      <c r="G133" s="28"/>
      <c r="H133" s="28"/>
      <c r="I133" s="28"/>
      <c r="J133" s="28"/>
      <c r="M133" s="20"/>
      <c r="N133" s="20"/>
      <c r="O133" s="20"/>
      <c r="P133" s="20"/>
      <c r="Q133" s="20"/>
      <c r="R133" s="20"/>
    </row>
    <row r="134" spans="4:18" ht="12">
      <c r="D134" s="28"/>
      <c r="E134" s="28"/>
      <c r="F134" s="28"/>
      <c r="G134" s="28"/>
      <c r="H134" s="28"/>
      <c r="I134" s="28"/>
      <c r="J134" s="28"/>
      <c r="M134" s="20"/>
      <c r="N134" s="20"/>
      <c r="O134" s="20"/>
      <c r="P134" s="20"/>
      <c r="Q134" s="20"/>
      <c r="R134" s="20"/>
    </row>
    <row r="135" spans="4:18" ht="12">
      <c r="D135" s="28"/>
      <c r="E135" s="28"/>
      <c r="F135" s="28"/>
      <c r="G135" s="28"/>
      <c r="H135" s="28"/>
      <c r="I135" s="28"/>
      <c r="J135" s="28"/>
      <c r="M135" s="20"/>
      <c r="N135" s="20"/>
      <c r="O135" s="20"/>
      <c r="P135" s="20"/>
      <c r="Q135" s="20"/>
      <c r="R135" s="20"/>
    </row>
    <row r="136" spans="4:18" ht="12">
      <c r="D136" s="28"/>
      <c r="E136" s="28"/>
      <c r="F136" s="28"/>
      <c r="G136" s="28"/>
      <c r="H136" s="28"/>
      <c r="I136" s="28"/>
      <c r="J136" s="28"/>
      <c r="M136" s="20"/>
      <c r="N136" s="20"/>
      <c r="O136" s="20"/>
      <c r="P136" s="20"/>
      <c r="Q136" s="20"/>
      <c r="R136" s="20"/>
    </row>
    <row r="137" spans="4:18" ht="12">
      <c r="D137" s="28"/>
      <c r="E137" s="28"/>
      <c r="F137" s="28"/>
      <c r="G137" s="28"/>
      <c r="H137" s="28"/>
      <c r="I137" s="28"/>
      <c r="J137" s="28"/>
      <c r="M137" s="20"/>
      <c r="N137" s="20"/>
      <c r="O137" s="20"/>
      <c r="P137" s="20"/>
      <c r="Q137" s="20"/>
      <c r="R137" s="20"/>
    </row>
    <row r="138" spans="4:18" ht="12">
      <c r="D138" s="28"/>
      <c r="E138" s="28"/>
      <c r="F138" s="28"/>
      <c r="G138" s="28"/>
      <c r="H138" s="28"/>
      <c r="I138" s="28"/>
      <c r="J138" s="28"/>
      <c r="M138" s="20"/>
      <c r="N138" s="20"/>
      <c r="O138" s="20"/>
      <c r="P138" s="20"/>
      <c r="Q138" s="20"/>
      <c r="R138" s="20"/>
    </row>
    <row r="139" spans="4:18" ht="12">
      <c r="D139" s="28"/>
      <c r="E139" s="28"/>
      <c r="F139" s="28"/>
      <c r="G139" s="28"/>
      <c r="H139" s="28"/>
      <c r="I139" s="28"/>
      <c r="J139" s="28"/>
      <c r="M139" s="20"/>
      <c r="N139" s="20"/>
      <c r="O139" s="20"/>
      <c r="P139" s="20"/>
      <c r="Q139" s="20"/>
      <c r="R139" s="20"/>
    </row>
    <row r="140" spans="4:18" ht="12">
      <c r="D140" s="28"/>
      <c r="E140" s="28"/>
      <c r="F140" s="28"/>
      <c r="G140" s="28"/>
      <c r="H140" s="28"/>
      <c r="I140" s="28"/>
      <c r="J140" s="28"/>
      <c r="M140" s="20"/>
      <c r="N140" s="20"/>
      <c r="O140" s="20"/>
      <c r="P140" s="20"/>
      <c r="Q140" s="20"/>
      <c r="R140" s="20"/>
    </row>
    <row r="141" spans="4:18" ht="12">
      <c r="D141" s="28"/>
      <c r="E141" s="28"/>
      <c r="F141" s="28"/>
      <c r="G141" s="28"/>
      <c r="H141" s="28"/>
      <c r="I141" s="28"/>
      <c r="J141" s="28"/>
      <c r="M141" s="20"/>
      <c r="N141" s="20"/>
      <c r="O141" s="20"/>
      <c r="P141" s="20"/>
      <c r="Q141" s="20"/>
      <c r="R141" s="20"/>
    </row>
    <row r="142" spans="4:18" ht="12">
      <c r="D142" s="28"/>
      <c r="E142" s="28"/>
      <c r="F142" s="28"/>
      <c r="G142" s="28"/>
      <c r="H142" s="28"/>
      <c r="I142" s="28"/>
      <c r="J142" s="28"/>
      <c r="M142" s="20"/>
      <c r="N142" s="20"/>
      <c r="O142" s="20"/>
      <c r="P142" s="20"/>
      <c r="Q142" s="20"/>
      <c r="R142" s="20"/>
    </row>
    <row r="143" spans="4:18" ht="12">
      <c r="D143" s="28"/>
      <c r="E143" s="28"/>
      <c r="F143" s="28"/>
      <c r="G143" s="28"/>
      <c r="H143" s="28"/>
      <c r="I143" s="28"/>
      <c r="J143" s="28"/>
      <c r="M143" s="20"/>
      <c r="N143" s="20"/>
      <c r="O143" s="20"/>
      <c r="P143" s="20"/>
      <c r="Q143" s="20"/>
      <c r="R143" s="20"/>
    </row>
    <row r="144" spans="4:18" ht="12">
      <c r="D144" s="28"/>
      <c r="E144" s="28"/>
      <c r="F144" s="28"/>
      <c r="G144" s="28"/>
      <c r="H144" s="28"/>
      <c r="I144" s="28"/>
      <c r="J144" s="28"/>
      <c r="M144" s="20"/>
      <c r="N144" s="20"/>
      <c r="O144" s="20"/>
      <c r="P144" s="20"/>
      <c r="Q144" s="20"/>
      <c r="R144" s="20"/>
    </row>
    <row r="145" spans="4:18" ht="12">
      <c r="D145" s="28"/>
      <c r="E145" s="28"/>
      <c r="F145" s="28"/>
      <c r="G145" s="28"/>
      <c r="H145" s="28"/>
      <c r="I145" s="28"/>
      <c r="J145" s="28"/>
      <c r="M145" s="20"/>
      <c r="N145" s="20"/>
      <c r="O145" s="20"/>
      <c r="P145" s="20"/>
      <c r="Q145" s="20"/>
      <c r="R145" s="20"/>
    </row>
    <row r="146" spans="4:18" ht="12">
      <c r="D146" s="28"/>
      <c r="E146" s="28"/>
      <c r="F146" s="28"/>
      <c r="G146" s="28"/>
      <c r="H146" s="28"/>
      <c r="I146" s="28"/>
      <c r="J146" s="28"/>
      <c r="M146" s="20"/>
      <c r="N146" s="20"/>
      <c r="O146" s="20"/>
      <c r="P146" s="20"/>
      <c r="Q146" s="20"/>
      <c r="R146" s="20"/>
    </row>
    <row r="147" spans="4:18" ht="12">
      <c r="D147" s="28"/>
      <c r="E147" s="28"/>
      <c r="F147" s="28"/>
      <c r="G147" s="28"/>
      <c r="H147" s="28"/>
      <c r="I147" s="28"/>
      <c r="J147" s="28"/>
      <c r="M147" s="20"/>
      <c r="N147" s="20"/>
      <c r="O147" s="20"/>
      <c r="P147" s="20"/>
      <c r="Q147" s="20"/>
      <c r="R147" s="20"/>
    </row>
    <row r="148" spans="4:18" ht="12">
      <c r="D148" s="28"/>
      <c r="E148" s="28"/>
      <c r="F148" s="28"/>
      <c r="G148" s="28"/>
      <c r="H148" s="28"/>
      <c r="I148" s="28"/>
      <c r="J148" s="28"/>
      <c r="M148" s="20"/>
      <c r="N148" s="20"/>
      <c r="O148" s="20"/>
      <c r="P148" s="20"/>
      <c r="Q148" s="20"/>
      <c r="R148" s="20"/>
    </row>
    <row r="149" spans="4:18" ht="12">
      <c r="D149" s="28"/>
      <c r="E149" s="28"/>
      <c r="F149" s="28"/>
      <c r="G149" s="28"/>
      <c r="H149" s="28"/>
      <c r="I149" s="28"/>
      <c r="J149" s="28"/>
      <c r="M149" s="20"/>
      <c r="N149" s="20"/>
      <c r="O149" s="20"/>
      <c r="P149" s="20"/>
      <c r="Q149" s="20"/>
      <c r="R149" s="20"/>
    </row>
    <row r="150" spans="4:18" ht="12">
      <c r="D150" s="28"/>
      <c r="E150" s="28"/>
      <c r="F150" s="28"/>
      <c r="G150" s="28"/>
      <c r="H150" s="28"/>
      <c r="I150" s="28"/>
      <c r="J150" s="28"/>
      <c r="M150" s="20"/>
      <c r="N150" s="20"/>
      <c r="O150" s="20"/>
      <c r="P150" s="20"/>
      <c r="Q150" s="20"/>
      <c r="R150" s="20"/>
    </row>
    <row r="151" spans="4:18" ht="12">
      <c r="D151" s="28"/>
      <c r="E151" s="28"/>
      <c r="F151" s="28"/>
      <c r="G151" s="28"/>
      <c r="H151" s="28"/>
      <c r="I151" s="28"/>
      <c r="J151" s="28"/>
      <c r="M151" s="20"/>
      <c r="N151" s="20"/>
      <c r="O151" s="20"/>
      <c r="P151" s="20"/>
      <c r="Q151" s="20"/>
      <c r="R151" s="20"/>
    </row>
    <row r="152" spans="4:18" ht="12">
      <c r="D152" s="28"/>
      <c r="E152" s="28"/>
      <c r="F152" s="28"/>
      <c r="G152" s="28"/>
      <c r="H152" s="28"/>
      <c r="I152" s="28"/>
      <c r="J152" s="28"/>
      <c r="M152" s="20"/>
      <c r="N152" s="20"/>
      <c r="O152" s="20"/>
      <c r="P152" s="20"/>
      <c r="Q152" s="20"/>
      <c r="R152" s="20"/>
    </row>
    <row r="153" spans="4:18" ht="12">
      <c r="D153" s="28"/>
      <c r="E153" s="28"/>
      <c r="F153" s="28"/>
      <c r="G153" s="28"/>
      <c r="H153" s="28"/>
      <c r="I153" s="28"/>
      <c r="J153" s="28"/>
      <c r="M153" s="20"/>
      <c r="N153" s="20"/>
      <c r="O153" s="20"/>
      <c r="P153" s="20"/>
      <c r="Q153" s="20"/>
      <c r="R153" s="20"/>
    </row>
    <row r="154" spans="4:18" ht="12">
      <c r="D154" s="28"/>
      <c r="E154" s="28"/>
      <c r="F154" s="28"/>
      <c r="G154" s="28"/>
      <c r="H154" s="28"/>
      <c r="I154" s="28"/>
      <c r="J154" s="28"/>
      <c r="M154" s="20"/>
      <c r="N154" s="20"/>
      <c r="O154" s="20"/>
      <c r="P154" s="20"/>
      <c r="Q154" s="20"/>
      <c r="R154" s="20"/>
    </row>
    <row r="155" spans="4:18" ht="12">
      <c r="D155" s="28"/>
      <c r="E155" s="28"/>
      <c r="F155" s="28"/>
      <c r="G155" s="28"/>
      <c r="H155" s="28"/>
      <c r="I155" s="28"/>
      <c r="J155" s="28"/>
      <c r="M155" s="20"/>
      <c r="N155" s="20"/>
      <c r="O155" s="20"/>
      <c r="P155" s="20"/>
      <c r="Q155" s="20"/>
      <c r="R155" s="20"/>
    </row>
    <row r="156" spans="4:18" ht="12">
      <c r="D156" s="28"/>
      <c r="F156" s="23"/>
      <c r="G156" s="23"/>
      <c r="H156" s="23"/>
      <c r="I156" s="23"/>
      <c r="J156" s="23"/>
      <c r="M156" s="20"/>
      <c r="N156" s="20"/>
      <c r="O156" s="20"/>
      <c r="P156" s="20"/>
      <c r="Q156" s="20"/>
      <c r="R156" s="20"/>
    </row>
    <row r="157" spans="4:18" ht="12">
      <c r="D157" s="28"/>
      <c r="F157" s="23"/>
      <c r="G157" s="23"/>
      <c r="H157" s="23"/>
      <c r="I157" s="23"/>
      <c r="J157" s="23"/>
      <c r="M157" s="20"/>
      <c r="N157" s="20"/>
      <c r="O157" s="20"/>
      <c r="P157" s="20"/>
      <c r="Q157" s="20"/>
      <c r="R157" s="20"/>
    </row>
    <row r="158" spans="6:18" ht="12">
      <c r="F158" s="23"/>
      <c r="G158" s="23"/>
      <c r="H158" s="23"/>
      <c r="I158" s="23"/>
      <c r="J158" s="23"/>
      <c r="M158" s="20"/>
      <c r="N158" s="20"/>
      <c r="O158" s="20"/>
      <c r="P158" s="20"/>
      <c r="Q158" s="20"/>
      <c r="R158" s="20"/>
    </row>
    <row r="159" spans="6:18" ht="12">
      <c r="F159" s="23"/>
      <c r="G159" s="23"/>
      <c r="H159" s="23"/>
      <c r="I159" s="23"/>
      <c r="J159" s="23"/>
      <c r="M159" s="20"/>
      <c r="N159" s="20"/>
      <c r="O159" s="20"/>
      <c r="P159" s="20"/>
      <c r="Q159" s="20"/>
      <c r="R159" s="20"/>
    </row>
    <row r="160" spans="6:18" ht="12">
      <c r="F160" s="23"/>
      <c r="G160" s="23"/>
      <c r="H160" s="23"/>
      <c r="I160" s="23"/>
      <c r="J160" s="23"/>
      <c r="M160" s="20"/>
      <c r="N160" s="20"/>
      <c r="O160" s="20"/>
      <c r="P160" s="20"/>
      <c r="Q160" s="20"/>
      <c r="R160" s="20"/>
    </row>
    <row r="161" spans="6:18" ht="12">
      <c r="F161" s="23"/>
      <c r="G161" s="23"/>
      <c r="H161" s="23"/>
      <c r="I161" s="23"/>
      <c r="J161" s="23"/>
      <c r="M161" s="20"/>
      <c r="N161" s="20"/>
      <c r="O161" s="20"/>
      <c r="P161" s="20"/>
      <c r="Q161" s="20"/>
      <c r="R161" s="20"/>
    </row>
    <row r="162" spans="6:18" ht="12">
      <c r="F162" s="23"/>
      <c r="G162" s="23"/>
      <c r="H162" s="23"/>
      <c r="I162" s="23"/>
      <c r="J162" s="23"/>
      <c r="M162" s="20"/>
      <c r="N162" s="20"/>
      <c r="O162" s="20"/>
      <c r="P162" s="20"/>
      <c r="Q162" s="20"/>
      <c r="R162" s="20"/>
    </row>
    <row r="163" spans="6:18" ht="12">
      <c r="F163" s="23"/>
      <c r="G163" s="23"/>
      <c r="H163" s="23"/>
      <c r="I163" s="23"/>
      <c r="J163" s="23"/>
      <c r="M163" s="20"/>
      <c r="N163" s="20"/>
      <c r="O163" s="20"/>
      <c r="P163" s="20"/>
      <c r="Q163" s="20"/>
      <c r="R163" s="20"/>
    </row>
    <row r="164" spans="6:18" ht="12">
      <c r="F164" s="23"/>
      <c r="G164" s="23"/>
      <c r="H164" s="23"/>
      <c r="I164" s="23"/>
      <c r="J164" s="23"/>
      <c r="M164" s="20"/>
      <c r="N164" s="20"/>
      <c r="O164" s="20"/>
      <c r="P164" s="20"/>
      <c r="Q164" s="20"/>
      <c r="R164" s="20"/>
    </row>
    <row r="165" spans="6:18" ht="12">
      <c r="F165" s="23"/>
      <c r="G165" s="23"/>
      <c r="H165" s="23"/>
      <c r="I165" s="23"/>
      <c r="J165" s="23"/>
      <c r="M165" s="20"/>
      <c r="N165" s="20"/>
      <c r="O165" s="20"/>
      <c r="P165" s="20"/>
      <c r="Q165" s="20"/>
      <c r="R165" s="20"/>
    </row>
    <row r="166" spans="6:18" ht="12">
      <c r="F166" s="23"/>
      <c r="G166" s="23"/>
      <c r="H166" s="23"/>
      <c r="I166" s="23"/>
      <c r="J166" s="23"/>
      <c r="M166" s="20"/>
      <c r="N166" s="20"/>
      <c r="O166" s="20"/>
      <c r="P166" s="20"/>
      <c r="Q166" s="20"/>
      <c r="R166" s="20"/>
    </row>
    <row r="167" spans="6:18" ht="12">
      <c r="F167" s="23"/>
      <c r="G167" s="23"/>
      <c r="H167" s="23"/>
      <c r="I167" s="23"/>
      <c r="J167" s="23"/>
      <c r="M167" s="20"/>
      <c r="N167" s="20"/>
      <c r="O167" s="20"/>
      <c r="P167" s="20"/>
      <c r="Q167" s="20"/>
      <c r="R167" s="20"/>
    </row>
    <row r="168" spans="6:18" ht="12">
      <c r="F168" s="23"/>
      <c r="G168" s="23"/>
      <c r="H168" s="23"/>
      <c r="I168" s="23"/>
      <c r="J168" s="23"/>
      <c r="M168" s="20"/>
      <c r="N168" s="20"/>
      <c r="O168" s="20"/>
      <c r="P168" s="20"/>
      <c r="Q168" s="20"/>
      <c r="R168" s="20"/>
    </row>
    <row r="169" spans="6:18" ht="12">
      <c r="F169" s="23"/>
      <c r="G169" s="23"/>
      <c r="H169" s="23"/>
      <c r="I169" s="23"/>
      <c r="J169" s="23"/>
      <c r="M169" s="20"/>
      <c r="N169" s="20"/>
      <c r="O169" s="20"/>
      <c r="P169" s="20"/>
      <c r="Q169" s="20"/>
      <c r="R169" s="20"/>
    </row>
    <row r="170" spans="6:18" ht="12">
      <c r="F170" s="23"/>
      <c r="G170" s="23"/>
      <c r="H170" s="23"/>
      <c r="I170" s="23"/>
      <c r="J170" s="23"/>
      <c r="M170" s="20"/>
      <c r="N170" s="20"/>
      <c r="O170" s="20"/>
      <c r="P170" s="20"/>
      <c r="Q170" s="20"/>
      <c r="R170" s="20"/>
    </row>
    <row r="171" spans="6:18" ht="12">
      <c r="F171" s="23"/>
      <c r="G171" s="23"/>
      <c r="H171" s="23"/>
      <c r="I171" s="23"/>
      <c r="J171" s="23"/>
      <c r="M171" s="20"/>
      <c r="N171" s="20"/>
      <c r="O171" s="20"/>
      <c r="P171" s="20"/>
      <c r="Q171" s="20"/>
      <c r="R171" s="20"/>
    </row>
    <row r="172" spans="6:18" ht="12">
      <c r="F172" s="23"/>
      <c r="G172" s="23"/>
      <c r="H172" s="23"/>
      <c r="I172" s="23"/>
      <c r="J172" s="23"/>
      <c r="M172" s="20"/>
      <c r="N172" s="20"/>
      <c r="O172" s="20"/>
      <c r="P172" s="20"/>
      <c r="Q172" s="20"/>
      <c r="R172" s="20"/>
    </row>
    <row r="173" spans="6:18" ht="12">
      <c r="F173" s="23"/>
      <c r="G173" s="23"/>
      <c r="H173" s="23"/>
      <c r="I173" s="23"/>
      <c r="J173" s="23"/>
      <c r="M173" s="20"/>
      <c r="N173" s="20"/>
      <c r="O173" s="20"/>
      <c r="P173" s="20"/>
      <c r="Q173" s="20"/>
      <c r="R173" s="20"/>
    </row>
    <row r="174" spans="6:18" ht="12">
      <c r="F174" s="23"/>
      <c r="G174" s="23"/>
      <c r="H174" s="23"/>
      <c r="I174" s="23"/>
      <c r="J174" s="23"/>
      <c r="K174" s="27"/>
      <c r="L174" s="27"/>
      <c r="M174" s="20"/>
      <c r="N174" s="20"/>
      <c r="O174" s="20"/>
      <c r="P174" s="20"/>
      <c r="Q174" s="20"/>
      <c r="R174" s="20"/>
    </row>
    <row r="175" spans="6:18" ht="12">
      <c r="F175" s="23"/>
      <c r="G175" s="23"/>
      <c r="H175" s="23"/>
      <c r="I175" s="23"/>
      <c r="J175" s="23"/>
      <c r="K175" s="27"/>
      <c r="L175" s="27"/>
      <c r="M175" s="20"/>
      <c r="N175" s="20"/>
      <c r="O175" s="20"/>
      <c r="P175" s="20"/>
      <c r="Q175" s="20"/>
      <c r="R175" s="20"/>
    </row>
    <row r="176" spans="6:18" ht="12">
      <c r="F176" s="23"/>
      <c r="G176" s="23"/>
      <c r="H176" s="23"/>
      <c r="I176" s="23"/>
      <c r="J176" s="23"/>
      <c r="K176" s="27"/>
      <c r="L176" s="27"/>
      <c r="M176" s="20"/>
      <c r="N176" s="20"/>
      <c r="O176" s="20"/>
      <c r="P176" s="20"/>
      <c r="Q176" s="20"/>
      <c r="R176" s="20"/>
    </row>
    <row r="177" spans="6:18" ht="12">
      <c r="F177" s="23"/>
      <c r="G177" s="23"/>
      <c r="H177" s="23"/>
      <c r="I177" s="23"/>
      <c r="J177" s="23"/>
      <c r="K177" s="27"/>
      <c r="L177" s="27"/>
      <c r="M177" s="20"/>
      <c r="N177" s="20"/>
      <c r="O177" s="20"/>
      <c r="P177" s="20"/>
      <c r="Q177" s="20"/>
      <c r="R177" s="20"/>
    </row>
    <row r="178" spans="6:18" ht="12">
      <c r="F178" s="23"/>
      <c r="G178" s="23"/>
      <c r="H178" s="23"/>
      <c r="I178" s="23"/>
      <c r="J178" s="23"/>
      <c r="K178" s="27"/>
      <c r="L178" s="27"/>
      <c r="M178" s="20"/>
      <c r="N178" s="20"/>
      <c r="O178" s="20"/>
      <c r="P178" s="20"/>
      <c r="Q178" s="20"/>
      <c r="R178" s="20"/>
    </row>
    <row r="179" spans="6:18" ht="12">
      <c r="F179" s="23"/>
      <c r="G179" s="23"/>
      <c r="H179" s="23"/>
      <c r="I179" s="23"/>
      <c r="J179" s="23"/>
      <c r="K179" s="27"/>
      <c r="L179" s="27"/>
      <c r="M179" s="20"/>
      <c r="N179" s="20"/>
      <c r="O179" s="20"/>
      <c r="P179" s="20"/>
      <c r="Q179" s="20"/>
      <c r="R179" s="20"/>
    </row>
    <row r="180" spans="6:18" ht="12">
      <c r="F180" s="23"/>
      <c r="G180" s="23"/>
      <c r="H180" s="23"/>
      <c r="I180" s="23"/>
      <c r="J180" s="23"/>
      <c r="K180" s="27"/>
      <c r="L180" s="27"/>
      <c r="M180" s="20"/>
      <c r="N180" s="20"/>
      <c r="O180" s="20"/>
      <c r="P180" s="20"/>
      <c r="Q180" s="20"/>
      <c r="R180" s="20"/>
    </row>
    <row r="181" spans="6:18" ht="12">
      <c r="F181" s="23"/>
      <c r="G181" s="23"/>
      <c r="H181" s="23"/>
      <c r="I181" s="23"/>
      <c r="J181" s="23"/>
      <c r="K181" s="27"/>
      <c r="L181" s="27"/>
      <c r="M181" s="20"/>
      <c r="N181" s="20"/>
      <c r="O181" s="20"/>
      <c r="P181" s="20"/>
      <c r="Q181" s="20"/>
      <c r="R181" s="20"/>
    </row>
    <row r="182" spans="6:18" ht="12">
      <c r="F182" s="23"/>
      <c r="G182" s="23"/>
      <c r="H182" s="23"/>
      <c r="I182" s="23"/>
      <c r="J182" s="23"/>
      <c r="K182" s="27"/>
      <c r="L182" s="27"/>
      <c r="M182" s="20"/>
      <c r="N182" s="20"/>
      <c r="O182" s="20"/>
      <c r="P182" s="20"/>
      <c r="Q182" s="20"/>
      <c r="R182" s="20"/>
    </row>
    <row r="183" spans="6:18" ht="12">
      <c r="F183" s="23"/>
      <c r="G183" s="23"/>
      <c r="H183" s="23"/>
      <c r="I183" s="23"/>
      <c r="J183" s="23"/>
      <c r="K183" s="27"/>
      <c r="L183" s="27"/>
      <c r="M183" s="20"/>
      <c r="N183" s="20"/>
      <c r="O183" s="20"/>
      <c r="P183" s="20"/>
      <c r="Q183" s="20"/>
      <c r="R183" s="20"/>
    </row>
    <row r="184" spans="6:18" ht="12">
      <c r="F184" s="23"/>
      <c r="G184" s="23"/>
      <c r="H184" s="23"/>
      <c r="I184" s="23"/>
      <c r="J184" s="23"/>
      <c r="K184" s="27"/>
      <c r="L184" s="27"/>
      <c r="M184" s="20"/>
      <c r="N184" s="20"/>
      <c r="O184" s="20"/>
      <c r="P184" s="20"/>
      <c r="Q184" s="20"/>
      <c r="R184" s="20"/>
    </row>
    <row r="185" spans="6:18" ht="12">
      <c r="F185" s="23"/>
      <c r="G185" s="23"/>
      <c r="H185" s="23"/>
      <c r="I185" s="23"/>
      <c r="J185" s="23"/>
      <c r="K185" s="27"/>
      <c r="L185" s="27"/>
      <c r="M185" s="20"/>
      <c r="N185" s="20"/>
      <c r="O185" s="20"/>
      <c r="P185" s="20"/>
      <c r="Q185" s="20"/>
      <c r="R185" s="20"/>
    </row>
    <row r="186" spans="6:18" ht="12">
      <c r="F186" s="23"/>
      <c r="G186" s="23"/>
      <c r="H186" s="23"/>
      <c r="I186" s="23"/>
      <c r="J186" s="23"/>
      <c r="K186" s="27"/>
      <c r="L186" s="27"/>
      <c r="M186" s="20"/>
      <c r="N186" s="20"/>
      <c r="O186" s="20"/>
      <c r="P186" s="20"/>
      <c r="Q186" s="20"/>
      <c r="R186" s="20"/>
    </row>
    <row r="187" spans="6:18" ht="12">
      <c r="F187" s="23"/>
      <c r="G187" s="23"/>
      <c r="H187" s="23"/>
      <c r="I187" s="23"/>
      <c r="J187" s="23"/>
      <c r="K187" s="27"/>
      <c r="L187" s="27"/>
      <c r="M187" s="20"/>
      <c r="N187" s="20"/>
      <c r="O187" s="20"/>
      <c r="P187" s="20"/>
      <c r="Q187" s="20"/>
      <c r="R187" s="20"/>
    </row>
    <row r="188" spans="6:18" ht="12">
      <c r="F188" s="23"/>
      <c r="G188" s="23"/>
      <c r="H188" s="23"/>
      <c r="I188" s="23"/>
      <c r="J188" s="23"/>
      <c r="K188" s="27"/>
      <c r="L188" s="27"/>
      <c r="M188" s="20"/>
      <c r="N188" s="20"/>
      <c r="O188" s="20"/>
      <c r="P188" s="20"/>
      <c r="Q188" s="20"/>
      <c r="R188" s="20"/>
    </row>
    <row r="189" spans="6:18" ht="12">
      <c r="F189" s="23"/>
      <c r="G189" s="23"/>
      <c r="H189" s="23"/>
      <c r="I189" s="23"/>
      <c r="J189" s="23"/>
      <c r="K189" s="27"/>
      <c r="L189" s="27"/>
      <c r="M189" s="20"/>
      <c r="N189" s="20"/>
      <c r="O189" s="20"/>
      <c r="P189" s="20"/>
      <c r="Q189" s="20"/>
      <c r="R189" s="20"/>
    </row>
    <row r="190" spans="6:18" ht="12">
      <c r="F190" s="23"/>
      <c r="G190" s="23"/>
      <c r="H190" s="23"/>
      <c r="I190" s="23"/>
      <c r="J190" s="23"/>
      <c r="K190" s="27"/>
      <c r="L190" s="27"/>
      <c r="M190" s="20"/>
      <c r="N190" s="20"/>
      <c r="O190" s="20"/>
      <c r="P190" s="20"/>
      <c r="Q190" s="20"/>
      <c r="R190" s="20"/>
    </row>
    <row r="191" spans="6:18" ht="12">
      <c r="F191" s="23"/>
      <c r="G191" s="23"/>
      <c r="H191" s="23"/>
      <c r="I191" s="23"/>
      <c r="J191" s="23"/>
      <c r="K191" s="27"/>
      <c r="L191" s="27"/>
      <c r="M191" s="20"/>
      <c r="N191" s="20"/>
      <c r="O191" s="20"/>
      <c r="P191" s="20"/>
      <c r="Q191" s="20"/>
      <c r="R191" s="20"/>
    </row>
    <row r="192" spans="6:18" ht="12">
      <c r="F192" s="23"/>
      <c r="G192" s="23"/>
      <c r="H192" s="23"/>
      <c r="I192" s="23"/>
      <c r="J192" s="23"/>
      <c r="K192" s="27"/>
      <c r="L192" s="27"/>
      <c r="M192" s="20"/>
      <c r="N192" s="20"/>
      <c r="O192" s="20"/>
      <c r="P192" s="20"/>
      <c r="Q192" s="20"/>
      <c r="R192" s="20"/>
    </row>
    <row r="193" spans="6:18" ht="12">
      <c r="F193" s="23"/>
      <c r="G193" s="23"/>
      <c r="H193" s="23"/>
      <c r="I193" s="23"/>
      <c r="J193" s="23"/>
      <c r="K193" s="27"/>
      <c r="L193" s="27"/>
      <c r="M193" s="20"/>
      <c r="N193" s="20"/>
      <c r="O193" s="20"/>
      <c r="P193" s="20"/>
      <c r="Q193" s="20"/>
      <c r="R193" s="20"/>
    </row>
    <row r="194" spans="6:18" ht="12">
      <c r="F194" s="23"/>
      <c r="G194" s="23"/>
      <c r="H194" s="23"/>
      <c r="I194" s="23"/>
      <c r="J194" s="23"/>
      <c r="K194" s="27"/>
      <c r="L194" s="27"/>
      <c r="M194" s="20"/>
      <c r="N194" s="20"/>
      <c r="O194" s="20"/>
      <c r="P194" s="20"/>
      <c r="Q194" s="20"/>
      <c r="R194" s="20"/>
    </row>
    <row r="195" spans="6:18" ht="12">
      <c r="F195" s="23"/>
      <c r="G195" s="23"/>
      <c r="H195" s="23"/>
      <c r="I195" s="23"/>
      <c r="J195" s="23"/>
      <c r="K195" s="27"/>
      <c r="L195" s="27"/>
      <c r="M195" s="20"/>
      <c r="N195" s="20"/>
      <c r="O195" s="20"/>
      <c r="P195" s="20"/>
      <c r="Q195" s="20"/>
      <c r="R195" s="20"/>
    </row>
    <row r="196" spans="6:18" ht="12">
      <c r="F196" s="23"/>
      <c r="G196" s="23"/>
      <c r="H196" s="23"/>
      <c r="I196" s="23"/>
      <c r="J196" s="23"/>
      <c r="K196" s="27"/>
      <c r="L196" s="27"/>
      <c r="M196" s="20"/>
      <c r="N196" s="20"/>
      <c r="O196" s="20"/>
      <c r="P196" s="20"/>
      <c r="Q196" s="20"/>
      <c r="R196" s="20"/>
    </row>
    <row r="197" spans="6:18" ht="12">
      <c r="F197" s="23"/>
      <c r="G197" s="23"/>
      <c r="H197" s="23"/>
      <c r="I197" s="23"/>
      <c r="J197" s="23"/>
      <c r="K197" s="27"/>
      <c r="L197" s="27"/>
      <c r="M197" s="20"/>
      <c r="N197" s="20"/>
      <c r="O197" s="20"/>
      <c r="P197" s="20"/>
      <c r="Q197" s="20"/>
      <c r="R197" s="20"/>
    </row>
    <row r="198" spans="6:18" ht="12">
      <c r="F198" s="23"/>
      <c r="G198" s="23"/>
      <c r="H198" s="23"/>
      <c r="I198" s="23"/>
      <c r="J198" s="23"/>
      <c r="K198" s="27"/>
      <c r="L198" s="27"/>
      <c r="M198" s="20"/>
      <c r="N198" s="20"/>
      <c r="O198" s="20"/>
      <c r="P198" s="20"/>
      <c r="Q198" s="20"/>
      <c r="R198" s="20"/>
    </row>
    <row r="199" spans="6:18" ht="12">
      <c r="F199" s="23"/>
      <c r="G199" s="23"/>
      <c r="H199" s="23"/>
      <c r="I199" s="23"/>
      <c r="J199" s="23"/>
      <c r="K199" s="27"/>
      <c r="L199" s="27"/>
      <c r="M199" s="20"/>
      <c r="N199" s="20"/>
      <c r="O199" s="20"/>
      <c r="P199" s="20"/>
      <c r="Q199" s="20"/>
      <c r="R199" s="20"/>
    </row>
    <row r="200" spans="6:18" ht="12">
      <c r="F200" s="23"/>
      <c r="G200" s="23"/>
      <c r="H200" s="23"/>
      <c r="I200" s="23"/>
      <c r="J200" s="23"/>
      <c r="K200" s="27"/>
      <c r="L200" s="27"/>
      <c r="M200" s="20"/>
      <c r="N200" s="20"/>
      <c r="O200" s="20"/>
      <c r="P200" s="20"/>
      <c r="Q200" s="20"/>
      <c r="R200" s="20"/>
    </row>
    <row r="201" spans="6:18" ht="12">
      <c r="F201" s="23"/>
      <c r="G201" s="23"/>
      <c r="H201" s="23"/>
      <c r="I201" s="23"/>
      <c r="J201" s="23"/>
      <c r="K201" s="27"/>
      <c r="L201" s="27"/>
      <c r="M201" s="20"/>
      <c r="N201" s="20"/>
      <c r="O201" s="20"/>
      <c r="P201" s="20"/>
      <c r="Q201" s="20"/>
      <c r="R201" s="20"/>
    </row>
    <row r="202" spans="6:18" ht="12">
      <c r="F202" s="23"/>
      <c r="G202" s="23"/>
      <c r="H202" s="23"/>
      <c r="I202" s="23"/>
      <c r="J202" s="23"/>
      <c r="K202" s="27"/>
      <c r="L202" s="27"/>
      <c r="M202" s="20"/>
      <c r="N202" s="20"/>
      <c r="O202" s="20"/>
      <c r="P202" s="20"/>
      <c r="Q202" s="20"/>
      <c r="R202" s="20"/>
    </row>
    <row r="203" spans="6:18" ht="12">
      <c r="F203" s="23"/>
      <c r="G203" s="23"/>
      <c r="H203" s="23"/>
      <c r="I203" s="23"/>
      <c r="J203" s="23"/>
      <c r="K203" s="27"/>
      <c r="L203" s="27"/>
      <c r="M203" s="20"/>
      <c r="N203" s="20"/>
      <c r="O203" s="20"/>
      <c r="P203" s="20"/>
      <c r="Q203" s="20"/>
      <c r="R203" s="20"/>
    </row>
    <row r="204" spans="6:18" ht="12">
      <c r="F204" s="23"/>
      <c r="G204" s="23"/>
      <c r="H204" s="23"/>
      <c r="I204" s="23"/>
      <c r="J204" s="23"/>
      <c r="K204" s="27"/>
      <c r="L204" s="27"/>
      <c r="M204" s="20"/>
      <c r="N204" s="20"/>
      <c r="O204" s="20"/>
      <c r="P204" s="20"/>
      <c r="Q204" s="20"/>
      <c r="R204" s="20"/>
    </row>
    <row r="205" spans="6:18" ht="12">
      <c r="F205" s="23"/>
      <c r="G205" s="23"/>
      <c r="H205" s="23"/>
      <c r="I205" s="23"/>
      <c r="J205" s="23"/>
      <c r="K205" s="27"/>
      <c r="L205" s="27"/>
      <c r="M205" s="20"/>
      <c r="N205" s="20"/>
      <c r="O205" s="20"/>
      <c r="P205" s="20"/>
      <c r="Q205" s="20"/>
      <c r="R205" s="20"/>
    </row>
    <row r="206" spans="6:18" ht="12">
      <c r="F206" s="23"/>
      <c r="G206" s="23"/>
      <c r="H206" s="23"/>
      <c r="I206" s="23"/>
      <c r="J206" s="23"/>
      <c r="K206" s="27"/>
      <c r="L206" s="27"/>
      <c r="M206" s="20"/>
      <c r="N206" s="20"/>
      <c r="O206" s="20"/>
      <c r="P206" s="20"/>
      <c r="Q206" s="20"/>
      <c r="R206" s="20"/>
    </row>
    <row r="207" spans="6:18" ht="12">
      <c r="F207" s="23"/>
      <c r="G207" s="23"/>
      <c r="H207" s="23"/>
      <c r="I207" s="23"/>
      <c r="J207" s="23"/>
      <c r="K207" s="27"/>
      <c r="L207" s="27"/>
      <c r="M207" s="20"/>
      <c r="N207" s="20"/>
      <c r="O207" s="20"/>
      <c r="P207" s="20"/>
      <c r="Q207" s="20"/>
      <c r="R207" s="20"/>
    </row>
    <row r="208" spans="6:18" ht="12">
      <c r="F208" s="23"/>
      <c r="G208" s="23"/>
      <c r="H208" s="23"/>
      <c r="I208" s="23"/>
      <c r="J208" s="23"/>
      <c r="K208" s="27"/>
      <c r="L208" s="27"/>
      <c r="M208" s="20"/>
      <c r="N208" s="20"/>
      <c r="O208" s="20"/>
      <c r="P208" s="20"/>
      <c r="Q208" s="20"/>
      <c r="R208" s="20"/>
    </row>
    <row r="209" spans="6:18" ht="12">
      <c r="F209" s="23"/>
      <c r="G209" s="23"/>
      <c r="H209" s="23"/>
      <c r="I209" s="23"/>
      <c r="J209" s="23"/>
      <c r="K209" s="27"/>
      <c r="L209" s="27"/>
      <c r="M209" s="20"/>
      <c r="N209" s="20"/>
      <c r="O209" s="20"/>
      <c r="P209" s="20"/>
      <c r="Q209" s="20"/>
      <c r="R209" s="20"/>
    </row>
    <row r="210" spans="6:18" ht="12">
      <c r="F210" s="23"/>
      <c r="G210" s="23"/>
      <c r="H210" s="23"/>
      <c r="I210" s="23"/>
      <c r="J210" s="23"/>
      <c r="K210" s="27"/>
      <c r="L210" s="27"/>
      <c r="M210" s="20"/>
      <c r="N210" s="20"/>
      <c r="O210" s="20"/>
      <c r="P210" s="20"/>
      <c r="Q210" s="20"/>
      <c r="R210" s="20"/>
    </row>
    <row r="211" spans="6:18" ht="12">
      <c r="F211" s="23"/>
      <c r="G211" s="23"/>
      <c r="H211" s="23"/>
      <c r="I211" s="23"/>
      <c r="J211" s="23"/>
      <c r="K211" s="27"/>
      <c r="L211" s="27"/>
      <c r="M211" s="20"/>
      <c r="N211" s="20"/>
      <c r="O211" s="20"/>
      <c r="P211" s="20"/>
      <c r="Q211" s="20"/>
      <c r="R211" s="20"/>
    </row>
    <row r="212" spans="6:18" ht="12">
      <c r="F212" s="23"/>
      <c r="G212" s="23"/>
      <c r="H212" s="23"/>
      <c r="I212" s="23"/>
      <c r="J212" s="23"/>
      <c r="K212" s="27"/>
      <c r="L212" s="27"/>
      <c r="M212" s="20"/>
      <c r="N212" s="20"/>
      <c r="O212" s="20"/>
      <c r="P212" s="20"/>
      <c r="Q212" s="20"/>
      <c r="R212" s="20"/>
    </row>
    <row r="213" spans="6:18" ht="12">
      <c r="F213" s="23"/>
      <c r="G213" s="23"/>
      <c r="H213" s="23"/>
      <c r="I213" s="23"/>
      <c r="J213" s="23"/>
      <c r="K213" s="27"/>
      <c r="L213" s="27"/>
      <c r="M213" s="20"/>
      <c r="N213" s="20"/>
      <c r="O213" s="20"/>
      <c r="P213" s="20"/>
      <c r="Q213" s="20"/>
      <c r="R213" s="20"/>
    </row>
    <row r="214" spans="6:18" ht="12">
      <c r="F214" s="23"/>
      <c r="G214" s="23"/>
      <c r="H214" s="23"/>
      <c r="I214" s="23"/>
      <c r="J214" s="23"/>
      <c r="K214" s="27"/>
      <c r="L214" s="27"/>
      <c r="M214" s="20"/>
      <c r="N214" s="20"/>
      <c r="O214" s="20"/>
      <c r="P214" s="20"/>
      <c r="Q214" s="20"/>
      <c r="R214" s="20"/>
    </row>
    <row r="215" spans="6:18" ht="12">
      <c r="F215" s="23"/>
      <c r="G215" s="23"/>
      <c r="H215" s="23"/>
      <c r="I215" s="23"/>
      <c r="J215" s="23"/>
      <c r="K215" s="27"/>
      <c r="L215" s="27"/>
      <c r="M215" s="20"/>
      <c r="N215" s="20"/>
      <c r="O215" s="20"/>
      <c r="P215" s="20"/>
      <c r="Q215" s="20"/>
      <c r="R215" s="20"/>
    </row>
    <row r="216" spans="6:18" ht="12">
      <c r="F216" s="23"/>
      <c r="G216" s="23"/>
      <c r="H216" s="23"/>
      <c r="I216" s="23"/>
      <c r="J216" s="23"/>
      <c r="K216" s="27"/>
      <c r="L216" s="27"/>
      <c r="M216" s="20"/>
      <c r="N216" s="20"/>
      <c r="O216" s="20"/>
      <c r="P216" s="20"/>
      <c r="Q216" s="20"/>
      <c r="R216" s="20"/>
    </row>
    <row r="217" spans="6:18" ht="12">
      <c r="F217" s="23"/>
      <c r="G217" s="23"/>
      <c r="H217" s="23"/>
      <c r="I217" s="23"/>
      <c r="J217" s="23"/>
      <c r="K217" s="27"/>
      <c r="L217" s="27"/>
      <c r="M217" s="20"/>
      <c r="N217" s="20"/>
      <c r="O217" s="20"/>
      <c r="P217" s="20"/>
      <c r="Q217" s="20"/>
      <c r="R217" s="20"/>
    </row>
    <row r="218" spans="6:18" ht="12">
      <c r="F218" s="23"/>
      <c r="G218" s="23"/>
      <c r="H218" s="23"/>
      <c r="I218" s="23"/>
      <c r="J218" s="23"/>
      <c r="K218" s="27"/>
      <c r="L218" s="27"/>
      <c r="M218" s="20"/>
      <c r="N218" s="20"/>
      <c r="O218" s="20"/>
      <c r="P218" s="20"/>
      <c r="Q218" s="20"/>
      <c r="R218" s="20"/>
    </row>
    <row r="219" spans="6:18" ht="12">
      <c r="F219" s="23"/>
      <c r="G219" s="23"/>
      <c r="H219" s="23"/>
      <c r="I219" s="23"/>
      <c r="J219" s="23"/>
      <c r="K219" s="27"/>
      <c r="L219" s="27"/>
      <c r="M219" s="20"/>
      <c r="N219" s="20"/>
      <c r="O219" s="20"/>
      <c r="P219" s="20"/>
      <c r="Q219" s="20"/>
      <c r="R219" s="20"/>
    </row>
    <row r="220" spans="6:18" ht="12">
      <c r="F220" s="23"/>
      <c r="G220" s="23"/>
      <c r="H220" s="23"/>
      <c r="I220" s="23"/>
      <c r="J220" s="23"/>
      <c r="K220" s="27"/>
      <c r="L220" s="27"/>
      <c r="M220" s="20"/>
      <c r="N220" s="20"/>
      <c r="O220" s="20"/>
      <c r="P220" s="20"/>
      <c r="Q220" s="20"/>
      <c r="R220" s="20"/>
    </row>
    <row r="221" spans="6:18" ht="12">
      <c r="F221" s="23"/>
      <c r="G221" s="23"/>
      <c r="H221" s="23"/>
      <c r="I221" s="23"/>
      <c r="J221" s="23"/>
      <c r="K221" s="27"/>
      <c r="L221" s="27"/>
      <c r="M221" s="20"/>
      <c r="N221" s="20"/>
      <c r="O221" s="20"/>
      <c r="P221" s="20"/>
      <c r="Q221" s="20"/>
      <c r="R221" s="20"/>
    </row>
    <row r="222" spans="6:18" ht="12">
      <c r="F222" s="23"/>
      <c r="G222" s="23"/>
      <c r="H222" s="23"/>
      <c r="I222" s="23"/>
      <c r="J222" s="23"/>
      <c r="K222" s="27"/>
      <c r="L222" s="27"/>
      <c r="M222" s="20"/>
      <c r="N222" s="20"/>
      <c r="O222" s="20"/>
      <c r="P222" s="20"/>
      <c r="Q222" s="20"/>
      <c r="R222" s="20"/>
    </row>
    <row r="223" spans="6:18" ht="12">
      <c r="F223" s="23"/>
      <c r="G223" s="23"/>
      <c r="H223" s="23"/>
      <c r="I223" s="23"/>
      <c r="J223" s="23"/>
      <c r="K223" s="27"/>
      <c r="L223" s="27"/>
      <c r="M223" s="20"/>
      <c r="N223" s="20"/>
      <c r="O223" s="20"/>
      <c r="P223" s="20"/>
      <c r="Q223" s="20"/>
      <c r="R223" s="20"/>
    </row>
    <row r="224" spans="6:18" ht="12">
      <c r="F224" s="23"/>
      <c r="G224" s="23"/>
      <c r="H224" s="23"/>
      <c r="I224" s="23"/>
      <c r="J224" s="23"/>
      <c r="K224" s="27"/>
      <c r="L224" s="27"/>
      <c r="M224" s="20"/>
      <c r="N224" s="20"/>
      <c r="O224" s="20"/>
      <c r="P224" s="20"/>
      <c r="Q224" s="20"/>
      <c r="R224" s="20"/>
    </row>
    <row r="225" spans="6:18" ht="12">
      <c r="F225" s="23"/>
      <c r="G225" s="23"/>
      <c r="H225" s="23"/>
      <c r="I225" s="23"/>
      <c r="J225" s="23"/>
      <c r="K225" s="27"/>
      <c r="L225" s="27"/>
      <c r="M225" s="20"/>
      <c r="N225" s="20"/>
      <c r="O225" s="20"/>
      <c r="P225" s="20"/>
      <c r="Q225" s="20"/>
      <c r="R225" s="20"/>
    </row>
    <row r="226" spans="6:18" ht="12">
      <c r="F226" s="23"/>
      <c r="G226" s="23"/>
      <c r="H226" s="23"/>
      <c r="I226" s="23"/>
      <c r="J226" s="23"/>
      <c r="K226" s="27"/>
      <c r="L226" s="27"/>
      <c r="M226" s="20"/>
      <c r="N226" s="20"/>
      <c r="O226" s="20"/>
      <c r="P226" s="20"/>
      <c r="Q226" s="20"/>
      <c r="R226" s="20"/>
    </row>
    <row r="227" spans="6:18" ht="12">
      <c r="F227" s="23"/>
      <c r="G227" s="23"/>
      <c r="H227" s="23"/>
      <c r="I227" s="23"/>
      <c r="J227" s="23"/>
      <c r="K227" s="27"/>
      <c r="L227" s="27"/>
      <c r="M227" s="20"/>
      <c r="N227" s="20"/>
      <c r="O227" s="20"/>
      <c r="P227" s="20"/>
      <c r="Q227" s="20"/>
      <c r="R227" s="20"/>
    </row>
    <row r="228" spans="6:18" ht="12">
      <c r="F228" s="23"/>
      <c r="G228" s="23"/>
      <c r="H228" s="23"/>
      <c r="I228" s="23"/>
      <c r="J228" s="23"/>
      <c r="K228" s="27"/>
      <c r="L228" s="27"/>
      <c r="M228" s="20"/>
      <c r="N228" s="20"/>
      <c r="O228" s="20"/>
      <c r="P228" s="20"/>
      <c r="Q228" s="20"/>
      <c r="R228" s="20"/>
    </row>
    <row r="229" spans="6:18" ht="12">
      <c r="F229" s="23"/>
      <c r="G229" s="23"/>
      <c r="H229" s="23"/>
      <c r="I229" s="23"/>
      <c r="J229" s="23"/>
      <c r="K229" s="27"/>
      <c r="L229" s="27"/>
      <c r="M229" s="20"/>
      <c r="N229" s="20"/>
      <c r="O229" s="20"/>
      <c r="P229" s="20"/>
      <c r="Q229" s="20"/>
      <c r="R229" s="20"/>
    </row>
    <row r="230" spans="6:18" ht="12">
      <c r="F230" s="23"/>
      <c r="G230" s="23"/>
      <c r="H230" s="23"/>
      <c r="I230" s="23"/>
      <c r="J230" s="23"/>
      <c r="K230" s="27"/>
      <c r="L230" s="27"/>
      <c r="M230" s="20"/>
      <c r="N230" s="20"/>
      <c r="O230" s="20"/>
      <c r="P230" s="20"/>
      <c r="Q230" s="20"/>
      <c r="R230" s="20"/>
    </row>
    <row r="231" spans="6:18" ht="12">
      <c r="F231" s="23"/>
      <c r="G231" s="23"/>
      <c r="H231" s="23"/>
      <c r="I231" s="23"/>
      <c r="J231" s="23"/>
      <c r="K231" s="27"/>
      <c r="L231" s="27"/>
      <c r="M231" s="20"/>
      <c r="N231" s="20"/>
      <c r="O231" s="20"/>
      <c r="P231" s="20"/>
      <c r="Q231" s="20"/>
      <c r="R231" s="20"/>
    </row>
    <row r="232" spans="6:18" ht="12">
      <c r="F232" s="23"/>
      <c r="G232" s="23"/>
      <c r="H232" s="23"/>
      <c r="I232" s="23"/>
      <c r="J232" s="23"/>
      <c r="K232" s="27"/>
      <c r="L232" s="27"/>
      <c r="M232" s="20"/>
      <c r="N232" s="20"/>
      <c r="O232" s="20"/>
      <c r="P232" s="20"/>
      <c r="Q232" s="20"/>
      <c r="R232" s="20"/>
    </row>
    <row r="233" spans="6:18" ht="12">
      <c r="F233" s="23"/>
      <c r="G233" s="23"/>
      <c r="H233" s="23"/>
      <c r="I233" s="23"/>
      <c r="J233" s="23"/>
      <c r="K233" s="27"/>
      <c r="L233" s="27"/>
      <c r="M233" s="20"/>
      <c r="N233" s="20"/>
      <c r="O233" s="20"/>
      <c r="P233" s="20"/>
      <c r="Q233" s="20"/>
      <c r="R233" s="20"/>
    </row>
    <row r="234" spans="6:18" ht="12">
      <c r="F234" s="23"/>
      <c r="G234" s="23"/>
      <c r="H234" s="23"/>
      <c r="I234" s="23"/>
      <c r="J234" s="23"/>
      <c r="K234" s="27"/>
      <c r="L234" s="27"/>
      <c r="M234" s="20"/>
      <c r="N234" s="20"/>
      <c r="O234" s="20"/>
      <c r="P234" s="20"/>
      <c r="Q234" s="20"/>
      <c r="R234" s="20"/>
    </row>
    <row r="235" spans="6:18" ht="12">
      <c r="F235" s="23"/>
      <c r="G235" s="23"/>
      <c r="H235" s="23"/>
      <c r="I235" s="23"/>
      <c r="J235" s="23"/>
      <c r="K235" s="27"/>
      <c r="L235" s="27"/>
      <c r="M235" s="20"/>
      <c r="N235" s="20"/>
      <c r="O235" s="20"/>
      <c r="P235" s="20"/>
      <c r="Q235" s="20"/>
      <c r="R235" s="20"/>
    </row>
    <row r="236" spans="6:18" ht="12">
      <c r="F236" s="23"/>
      <c r="G236" s="23"/>
      <c r="H236" s="23"/>
      <c r="I236" s="23"/>
      <c r="J236" s="23"/>
      <c r="K236" s="27"/>
      <c r="L236" s="27"/>
      <c r="M236" s="20"/>
      <c r="N236" s="20"/>
      <c r="O236" s="20"/>
      <c r="P236" s="20"/>
      <c r="Q236" s="20"/>
      <c r="R236" s="20"/>
    </row>
    <row r="237" spans="6:18" ht="12">
      <c r="F237" s="23"/>
      <c r="G237" s="23"/>
      <c r="H237" s="23"/>
      <c r="I237" s="23"/>
      <c r="J237" s="23"/>
      <c r="K237" s="27"/>
      <c r="L237" s="27"/>
      <c r="M237" s="20"/>
      <c r="N237" s="20"/>
      <c r="O237" s="20"/>
      <c r="P237" s="20"/>
      <c r="Q237" s="20"/>
      <c r="R237" s="20"/>
    </row>
    <row r="238" spans="6:18" ht="12">
      <c r="F238" s="23"/>
      <c r="G238" s="23"/>
      <c r="H238" s="23"/>
      <c r="I238" s="23"/>
      <c r="J238" s="23"/>
      <c r="K238" s="27"/>
      <c r="L238" s="27"/>
      <c r="M238" s="20"/>
      <c r="N238" s="20"/>
      <c r="O238" s="20"/>
      <c r="P238" s="20"/>
      <c r="Q238" s="20"/>
      <c r="R238" s="20"/>
    </row>
    <row r="239" spans="6:18" ht="12">
      <c r="F239" s="23"/>
      <c r="G239" s="23"/>
      <c r="H239" s="23"/>
      <c r="I239" s="23"/>
      <c r="J239" s="23"/>
      <c r="K239" s="27"/>
      <c r="L239" s="27"/>
      <c r="M239" s="20"/>
      <c r="N239" s="20"/>
      <c r="O239" s="20"/>
      <c r="P239" s="20"/>
      <c r="Q239" s="20"/>
      <c r="R239" s="20"/>
    </row>
    <row r="240" spans="6:18" ht="12">
      <c r="F240" s="23"/>
      <c r="G240" s="23"/>
      <c r="H240" s="23"/>
      <c r="I240" s="23"/>
      <c r="J240" s="23"/>
      <c r="K240" s="27"/>
      <c r="L240" s="27"/>
      <c r="M240" s="20"/>
      <c r="N240" s="20"/>
      <c r="O240" s="20"/>
      <c r="P240" s="20"/>
      <c r="Q240" s="20"/>
      <c r="R240" s="20"/>
    </row>
    <row r="241" spans="6:18" ht="12">
      <c r="F241" s="23"/>
      <c r="G241" s="23"/>
      <c r="H241" s="23"/>
      <c r="I241" s="23"/>
      <c r="J241" s="23"/>
      <c r="K241" s="27"/>
      <c r="L241" s="27"/>
      <c r="M241" s="20"/>
      <c r="N241" s="20"/>
      <c r="O241" s="20"/>
      <c r="P241" s="20"/>
      <c r="Q241" s="20"/>
      <c r="R241" s="20"/>
    </row>
    <row r="242" spans="6:18" ht="12">
      <c r="F242" s="23"/>
      <c r="G242" s="23"/>
      <c r="H242" s="23"/>
      <c r="I242" s="23"/>
      <c r="J242" s="23"/>
      <c r="K242" s="27"/>
      <c r="L242" s="27"/>
      <c r="M242" s="20"/>
      <c r="N242" s="20"/>
      <c r="O242" s="20"/>
      <c r="P242" s="20"/>
      <c r="Q242" s="20"/>
      <c r="R242" s="20"/>
    </row>
    <row r="243" spans="6:18" ht="12">
      <c r="F243" s="23"/>
      <c r="G243" s="23"/>
      <c r="H243" s="23"/>
      <c r="I243" s="23"/>
      <c r="J243" s="23"/>
      <c r="K243" s="27"/>
      <c r="L243" s="27"/>
      <c r="M243" s="20"/>
      <c r="N243" s="20"/>
      <c r="O243" s="20"/>
      <c r="P243" s="20"/>
      <c r="Q243" s="20"/>
      <c r="R243" s="20"/>
    </row>
    <row r="244" spans="6:18" ht="12">
      <c r="F244" s="23"/>
      <c r="G244" s="23"/>
      <c r="H244" s="23"/>
      <c r="I244" s="23"/>
      <c r="J244" s="23"/>
      <c r="K244" s="27"/>
      <c r="L244" s="27"/>
      <c r="M244" s="20"/>
      <c r="N244" s="20"/>
      <c r="O244" s="20"/>
      <c r="P244" s="20"/>
      <c r="Q244" s="20"/>
      <c r="R244" s="20"/>
    </row>
    <row r="245" spans="6:18" ht="12">
      <c r="F245" s="23"/>
      <c r="G245" s="23"/>
      <c r="H245" s="23"/>
      <c r="I245" s="23"/>
      <c r="J245" s="23"/>
      <c r="K245" s="27"/>
      <c r="L245" s="27"/>
      <c r="M245" s="20"/>
      <c r="N245" s="20"/>
      <c r="O245" s="20"/>
      <c r="P245" s="20"/>
      <c r="Q245" s="20"/>
      <c r="R245" s="20"/>
    </row>
    <row r="246" spans="6:18" ht="12">
      <c r="F246" s="23"/>
      <c r="G246" s="23"/>
      <c r="H246" s="23"/>
      <c r="I246" s="23"/>
      <c r="J246" s="23"/>
      <c r="K246" s="27"/>
      <c r="L246" s="27"/>
      <c r="M246" s="20"/>
      <c r="N246" s="20"/>
      <c r="O246" s="20"/>
      <c r="P246" s="20"/>
      <c r="Q246" s="20"/>
      <c r="R246" s="20"/>
    </row>
    <row r="247" spans="6:18" ht="12">
      <c r="F247" s="23"/>
      <c r="G247" s="23"/>
      <c r="H247" s="23"/>
      <c r="I247" s="23"/>
      <c r="J247" s="23"/>
      <c r="K247" s="27"/>
      <c r="L247" s="27"/>
      <c r="M247" s="20"/>
      <c r="N247" s="20"/>
      <c r="O247" s="20"/>
      <c r="P247" s="20"/>
      <c r="Q247" s="20"/>
      <c r="R247" s="20"/>
    </row>
    <row r="248" spans="6:18" ht="12">
      <c r="F248" s="23"/>
      <c r="G248" s="23"/>
      <c r="H248" s="23"/>
      <c r="I248" s="23"/>
      <c r="J248" s="23"/>
      <c r="K248" s="27"/>
      <c r="L248" s="27"/>
      <c r="M248" s="20"/>
      <c r="N248" s="20"/>
      <c r="O248" s="20"/>
      <c r="P248" s="20"/>
      <c r="Q248" s="20"/>
      <c r="R248" s="20"/>
    </row>
    <row r="249" spans="6:18" ht="12">
      <c r="F249" s="23"/>
      <c r="G249" s="23"/>
      <c r="H249" s="23"/>
      <c r="I249" s="23"/>
      <c r="J249" s="23"/>
      <c r="K249" s="27"/>
      <c r="L249" s="27"/>
      <c r="M249" s="20"/>
      <c r="N249" s="20"/>
      <c r="O249" s="20"/>
      <c r="P249" s="20"/>
      <c r="Q249" s="20"/>
      <c r="R249" s="20"/>
    </row>
    <row r="250" spans="6:18" ht="12">
      <c r="F250" s="23"/>
      <c r="G250" s="23"/>
      <c r="H250" s="23"/>
      <c r="I250" s="23"/>
      <c r="J250" s="23"/>
      <c r="K250" s="27"/>
      <c r="L250" s="27"/>
      <c r="M250" s="20"/>
      <c r="N250" s="20"/>
      <c r="O250" s="20"/>
      <c r="P250" s="20"/>
      <c r="Q250" s="20"/>
      <c r="R250" s="20"/>
    </row>
    <row r="251" spans="6:18" ht="12">
      <c r="F251" s="23"/>
      <c r="G251" s="23"/>
      <c r="H251" s="23"/>
      <c r="I251" s="23"/>
      <c r="J251" s="23"/>
      <c r="K251" s="27"/>
      <c r="L251" s="27"/>
      <c r="M251" s="20"/>
      <c r="N251" s="20"/>
      <c r="O251" s="20"/>
      <c r="P251" s="20"/>
      <c r="Q251" s="20"/>
      <c r="R251" s="20"/>
    </row>
    <row r="252" spans="6:18" ht="12">
      <c r="F252" s="23"/>
      <c r="G252" s="23"/>
      <c r="H252" s="23"/>
      <c r="I252" s="23"/>
      <c r="J252" s="23"/>
      <c r="K252" s="27"/>
      <c r="L252" s="27"/>
      <c r="M252" s="20"/>
      <c r="N252" s="20"/>
      <c r="O252" s="20"/>
      <c r="P252" s="20"/>
      <c r="Q252" s="20"/>
      <c r="R252" s="20"/>
    </row>
    <row r="253" spans="6:18" ht="12">
      <c r="F253" s="23"/>
      <c r="G253" s="23"/>
      <c r="H253" s="23"/>
      <c r="I253" s="23"/>
      <c r="J253" s="23"/>
      <c r="M253" s="20"/>
      <c r="N253" s="20"/>
      <c r="O253" s="20"/>
      <c r="P253" s="20"/>
      <c r="Q253" s="20"/>
      <c r="R253" s="20"/>
    </row>
    <row r="254" spans="6:18" ht="12">
      <c r="F254" s="23"/>
      <c r="G254" s="23"/>
      <c r="H254" s="23"/>
      <c r="I254" s="23"/>
      <c r="J254" s="23"/>
      <c r="M254" s="20"/>
      <c r="N254" s="20"/>
      <c r="O254" s="20"/>
      <c r="P254" s="20"/>
      <c r="Q254" s="20"/>
      <c r="R254" s="20"/>
    </row>
    <row r="255" spans="6:18" ht="12">
      <c r="F255" s="23"/>
      <c r="G255" s="23"/>
      <c r="H255" s="23"/>
      <c r="I255" s="23"/>
      <c r="J255" s="23"/>
      <c r="M255" s="20"/>
      <c r="N255" s="20"/>
      <c r="O255" s="20"/>
      <c r="P255" s="20"/>
      <c r="Q255" s="20"/>
      <c r="R255" s="20"/>
    </row>
    <row r="256" spans="6:18" ht="12">
      <c r="F256" s="23"/>
      <c r="G256" s="23"/>
      <c r="H256" s="23"/>
      <c r="I256" s="23"/>
      <c r="J256" s="23"/>
      <c r="M256" s="20"/>
      <c r="N256" s="20"/>
      <c r="O256" s="20"/>
      <c r="P256" s="20"/>
      <c r="Q256" s="20"/>
      <c r="R256" s="20"/>
    </row>
    <row r="257" spans="6:18" ht="12">
      <c r="F257" s="23"/>
      <c r="G257" s="23"/>
      <c r="H257" s="23"/>
      <c r="I257" s="23"/>
      <c r="J257" s="23"/>
      <c r="M257" s="20"/>
      <c r="N257" s="20"/>
      <c r="O257" s="20"/>
      <c r="P257" s="20"/>
      <c r="Q257" s="20"/>
      <c r="R257" s="20"/>
    </row>
    <row r="258" spans="6:18" ht="12">
      <c r="F258" s="23"/>
      <c r="G258" s="23"/>
      <c r="H258" s="23"/>
      <c r="I258" s="23"/>
      <c r="J258" s="23"/>
      <c r="M258" s="20"/>
      <c r="N258" s="20"/>
      <c r="O258" s="20"/>
      <c r="P258" s="20"/>
      <c r="Q258" s="20"/>
      <c r="R258" s="20"/>
    </row>
    <row r="259" spans="6:18" ht="12">
      <c r="F259" s="23"/>
      <c r="G259" s="23"/>
      <c r="H259" s="23"/>
      <c r="I259" s="23"/>
      <c r="J259" s="23"/>
      <c r="M259" s="20"/>
      <c r="N259" s="20"/>
      <c r="O259" s="20"/>
      <c r="P259" s="20"/>
      <c r="Q259" s="20"/>
      <c r="R259" s="20"/>
    </row>
    <row r="260" spans="6:18" ht="12">
      <c r="F260" s="23"/>
      <c r="G260" s="23"/>
      <c r="H260" s="23"/>
      <c r="I260" s="23"/>
      <c r="J260" s="23"/>
      <c r="M260" s="20"/>
      <c r="N260" s="20"/>
      <c r="O260" s="20"/>
      <c r="P260" s="20"/>
      <c r="Q260" s="20"/>
      <c r="R260" s="20"/>
    </row>
    <row r="261" spans="13:18" ht="12">
      <c r="M261" s="20"/>
      <c r="N261" s="20"/>
      <c r="O261" s="20"/>
      <c r="P261" s="20"/>
      <c r="Q261" s="20"/>
      <c r="R261" s="20"/>
    </row>
    <row r="262" spans="13:18" ht="12">
      <c r="M262" s="20"/>
      <c r="N262" s="20"/>
      <c r="O262" s="20"/>
      <c r="P262" s="20"/>
      <c r="Q262" s="20"/>
      <c r="R262" s="20"/>
    </row>
    <row r="263" spans="13:18" ht="12">
      <c r="M263" s="20"/>
      <c r="N263" s="20"/>
      <c r="O263" s="20"/>
      <c r="P263" s="20"/>
      <c r="Q263" s="20"/>
      <c r="R263" s="20"/>
    </row>
    <row r="264" spans="13:18" ht="12">
      <c r="M264" s="20"/>
      <c r="N264" s="20"/>
      <c r="O264" s="20"/>
      <c r="P264" s="20"/>
      <c r="Q264" s="20"/>
      <c r="R264" s="20"/>
    </row>
    <row r="265" spans="13:18" ht="12">
      <c r="M265" s="20"/>
      <c r="N265" s="20"/>
      <c r="O265" s="20"/>
      <c r="P265" s="20"/>
      <c r="Q265" s="20"/>
      <c r="R265" s="20"/>
    </row>
    <row r="266" spans="13:18" ht="12">
      <c r="M266" s="20"/>
      <c r="N266" s="20"/>
      <c r="O266" s="20"/>
      <c r="P266" s="20"/>
      <c r="Q266" s="20"/>
      <c r="R266" s="20"/>
    </row>
    <row r="267" spans="13:18" ht="12">
      <c r="M267" s="20"/>
      <c r="N267" s="20"/>
      <c r="O267" s="20"/>
      <c r="P267" s="20"/>
      <c r="Q267" s="20"/>
      <c r="R267" s="20"/>
    </row>
    <row r="268" spans="13:18" ht="12">
      <c r="M268" s="20"/>
      <c r="N268" s="20"/>
      <c r="O268" s="20"/>
      <c r="P268" s="20"/>
      <c r="Q268" s="20"/>
      <c r="R268" s="20"/>
    </row>
    <row r="269" spans="13:18" ht="12">
      <c r="M269" s="20"/>
      <c r="N269" s="20"/>
      <c r="O269" s="20"/>
      <c r="P269" s="20"/>
      <c r="Q269" s="20"/>
      <c r="R269" s="20"/>
    </row>
    <row r="270" spans="13:18" ht="12">
      <c r="M270" s="20"/>
      <c r="N270" s="20"/>
      <c r="O270" s="20"/>
      <c r="P270" s="20"/>
      <c r="Q270" s="20"/>
      <c r="R270" s="20"/>
    </row>
    <row r="271" spans="13:18" ht="12">
      <c r="M271" s="20"/>
      <c r="N271" s="20"/>
      <c r="O271" s="20"/>
      <c r="P271" s="20"/>
      <c r="Q271" s="20"/>
      <c r="R271" s="20"/>
    </row>
    <row r="272" spans="13:18" ht="12">
      <c r="M272" s="20"/>
      <c r="N272" s="20"/>
      <c r="O272" s="20"/>
      <c r="P272" s="20"/>
      <c r="Q272" s="20"/>
      <c r="R272" s="20"/>
    </row>
    <row r="273" spans="13:18" ht="12">
      <c r="M273" s="20"/>
      <c r="N273" s="20"/>
      <c r="O273" s="20"/>
      <c r="P273" s="20"/>
      <c r="Q273" s="20"/>
      <c r="R273" s="20"/>
    </row>
    <row r="274" spans="13:18" ht="12">
      <c r="M274" s="20"/>
      <c r="N274" s="20"/>
      <c r="O274" s="20"/>
      <c r="P274" s="20"/>
      <c r="Q274" s="20"/>
      <c r="R274" s="20"/>
    </row>
    <row r="275" spans="13:18" ht="12">
      <c r="M275" s="20"/>
      <c r="N275" s="20"/>
      <c r="O275" s="20"/>
      <c r="P275" s="20"/>
      <c r="Q275" s="20"/>
      <c r="R275" s="20"/>
    </row>
    <row r="276" spans="13:18" ht="12">
      <c r="M276" s="20"/>
      <c r="N276" s="20"/>
      <c r="O276" s="20"/>
      <c r="P276" s="20"/>
      <c r="Q276" s="20"/>
      <c r="R276" s="20"/>
    </row>
    <row r="277" spans="13:18" ht="12">
      <c r="M277" s="20"/>
      <c r="N277" s="20"/>
      <c r="O277" s="20"/>
      <c r="P277" s="20"/>
      <c r="Q277" s="20"/>
      <c r="R277" s="20"/>
    </row>
    <row r="278" spans="13:18" ht="12">
      <c r="M278" s="20"/>
      <c r="N278" s="20"/>
      <c r="O278" s="20"/>
      <c r="P278" s="20"/>
      <c r="Q278" s="20"/>
      <c r="R278" s="20"/>
    </row>
    <row r="279" spans="13:18" ht="12">
      <c r="M279" s="20"/>
      <c r="N279" s="20"/>
      <c r="O279" s="20"/>
      <c r="P279" s="20"/>
      <c r="Q279" s="20"/>
      <c r="R279" s="20"/>
    </row>
    <row r="280" spans="13:18" ht="12">
      <c r="M280" s="20"/>
      <c r="N280" s="20"/>
      <c r="O280" s="20"/>
      <c r="P280" s="20"/>
      <c r="Q280" s="20"/>
      <c r="R280" s="20"/>
    </row>
    <row r="281" spans="13:18" ht="12">
      <c r="M281" s="20"/>
      <c r="N281" s="20"/>
      <c r="O281" s="20"/>
      <c r="P281" s="20"/>
      <c r="Q281" s="20"/>
      <c r="R281" s="20"/>
    </row>
    <row r="282" spans="13:18" ht="12">
      <c r="M282" s="20"/>
      <c r="N282" s="20"/>
      <c r="O282" s="20"/>
      <c r="P282" s="20"/>
      <c r="Q282" s="20"/>
      <c r="R282" s="20"/>
    </row>
    <row r="283" spans="13:18" ht="12">
      <c r="M283" s="20"/>
      <c r="N283" s="20"/>
      <c r="O283" s="20"/>
      <c r="P283" s="20"/>
      <c r="Q283" s="20"/>
      <c r="R283" s="20"/>
    </row>
    <row r="284" spans="13:18" ht="12">
      <c r="M284" s="20"/>
      <c r="N284" s="20"/>
      <c r="O284" s="20"/>
      <c r="P284" s="20"/>
      <c r="Q284" s="20"/>
      <c r="R284" s="20"/>
    </row>
    <row r="285" spans="13:18" ht="12">
      <c r="M285" s="20"/>
      <c r="N285" s="20"/>
      <c r="O285" s="20"/>
      <c r="P285" s="20"/>
      <c r="Q285" s="20"/>
      <c r="R285" s="20"/>
    </row>
    <row r="286" spans="13:18" ht="12">
      <c r="M286" s="20"/>
      <c r="N286" s="20"/>
      <c r="O286" s="20"/>
      <c r="P286" s="20"/>
      <c r="Q286" s="20"/>
      <c r="R286" s="20"/>
    </row>
    <row r="287" spans="13:18" ht="12">
      <c r="M287" s="20"/>
      <c r="N287" s="20"/>
      <c r="O287" s="20"/>
      <c r="P287" s="20"/>
      <c r="Q287" s="20"/>
      <c r="R287" s="20"/>
    </row>
    <row r="288" spans="13:18" ht="12">
      <c r="M288" s="20"/>
      <c r="N288" s="20"/>
      <c r="O288" s="20"/>
      <c r="P288" s="20"/>
      <c r="Q288" s="20"/>
      <c r="R288" s="20"/>
    </row>
    <row r="289" spans="13:18" ht="12">
      <c r="M289" s="20"/>
      <c r="N289" s="20"/>
      <c r="O289" s="20"/>
      <c r="P289" s="20"/>
      <c r="Q289" s="20"/>
      <c r="R289" s="20"/>
    </row>
    <row r="290" spans="13:18" ht="12">
      <c r="M290" s="20"/>
      <c r="N290" s="20"/>
      <c r="O290" s="20"/>
      <c r="P290" s="20"/>
      <c r="Q290" s="20"/>
      <c r="R290" s="20"/>
    </row>
    <row r="291" spans="13:18" ht="12">
      <c r="M291" s="20"/>
      <c r="N291" s="20"/>
      <c r="O291" s="20"/>
      <c r="P291" s="20"/>
      <c r="Q291" s="20"/>
      <c r="R291" s="20"/>
    </row>
    <row r="292" spans="13:18" ht="12">
      <c r="M292" s="20"/>
      <c r="N292" s="20"/>
      <c r="O292" s="20"/>
      <c r="P292" s="20"/>
      <c r="Q292" s="20"/>
      <c r="R292" s="20"/>
    </row>
    <row r="293" spans="13:18" ht="12">
      <c r="M293" s="20"/>
      <c r="N293" s="20"/>
      <c r="O293" s="20"/>
      <c r="P293" s="20"/>
      <c r="Q293" s="20"/>
      <c r="R293" s="20"/>
    </row>
    <row r="294" spans="13:18" ht="12">
      <c r="M294" s="20"/>
      <c r="N294" s="20"/>
      <c r="O294" s="20"/>
      <c r="P294" s="20"/>
      <c r="Q294" s="20"/>
      <c r="R294" s="20"/>
    </row>
    <row r="295" spans="13:18" ht="12">
      <c r="M295" s="20"/>
      <c r="N295" s="20"/>
      <c r="O295" s="20"/>
      <c r="P295" s="20"/>
      <c r="Q295" s="20"/>
      <c r="R295" s="20"/>
    </row>
    <row r="296" spans="13:18" ht="12">
      <c r="M296" s="20"/>
      <c r="N296" s="20"/>
      <c r="O296" s="20"/>
      <c r="P296" s="20"/>
      <c r="Q296" s="20"/>
      <c r="R296" s="20"/>
    </row>
    <row r="297" spans="13:18" ht="12">
      <c r="M297" s="20"/>
      <c r="N297" s="20"/>
      <c r="O297" s="20"/>
      <c r="P297" s="20"/>
      <c r="Q297" s="20"/>
      <c r="R297" s="20"/>
    </row>
    <row r="298" spans="13:18" ht="12">
      <c r="M298" s="20"/>
      <c r="N298" s="20"/>
      <c r="O298" s="20"/>
      <c r="P298" s="20"/>
      <c r="Q298" s="20"/>
      <c r="R298" s="20"/>
    </row>
    <row r="299" spans="13:18" ht="12">
      <c r="M299" s="20"/>
      <c r="N299" s="20"/>
      <c r="O299" s="20"/>
      <c r="P299" s="20"/>
      <c r="Q299" s="20"/>
      <c r="R299" s="20"/>
    </row>
    <row r="300" spans="13:18" ht="12">
      <c r="M300" s="20"/>
      <c r="N300" s="20"/>
      <c r="O300" s="20"/>
      <c r="P300" s="20"/>
      <c r="Q300" s="20"/>
      <c r="R300" s="20"/>
    </row>
    <row r="301" spans="13:18" ht="12">
      <c r="M301" s="20"/>
      <c r="N301" s="20"/>
      <c r="O301" s="20"/>
      <c r="P301" s="20"/>
      <c r="Q301" s="20"/>
      <c r="R301" s="20"/>
    </row>
    <row r="302" spans="13:18" ht="12">
      <c r="M302" s="20"/>
      <c r="N302" s="20"/>
      <c r="O302" s="20"/>
      <c r="P302" s="20"/>
      <c r="Q302" s="20"/>
      <c r="R302" s="20"/>
    </row>
    <row r="303" spans="13:18" ht="12">
      <c r="M303" s="20"/>
      <c r="N303" s="20"/>
      <c r="O303" s="20"/>
      <c r="P303" s="20"/>
      <c r="Q303" s="20"/>
      <c r="R303" s="20"/>
    </row>
    <row r="304" spans="13:18" ht="12">
      <c r="M304" s="20"/>
      <c r="N304" s="20"/>
      <c r="O304" s="20"/>
      <c r="P304" s="20"/>
      <c r="Q304" s="20"/>
      <c r="R304" s="20"/>
    </row>
    <row r="305" spans="13:18" ht="12">
      <c r="M305" s="20"/>
      <c r="N305" s="20"/>
      <c r="O305" s="20"/>
      <c r="P305" s="20"/>
      <c r="Q305" s="20"/>
      <c r="R305" s="20"/>
    </row>
    <row r="306" spans="13:18" ht="12">
      <c r="M306" s="20"/>
      <c r="N306" s="20"/>
      <c r="O306" s="20"/>
      <c r="P306" s="20"/>
      <c r="Q306" s="20"/>
      <c r="R306" s="20"/>
    </row>
    <row r="307" spans="13:18" ht="12">
      <c r="M307" s="20"/>
      <c r="N307" s="20"/>
      <c r="O307" s="20"/>
      <c r="P307" s="20"/>
      <c r="Q307" s="20"/>
      <c r="R307" s="20"/>
    </row>
    <row r="308" spans="13:18" ht="12">
      <c r="M308" s="20"/>
      <c r="N308" s="20"/>
      <c r="O308" s="20"/>
      <c r="P308" s="20"/>
      <c r="Q308" s="20"/>
      <c r="R308" s="20"/>
    </row>
    <row r="309" spans="13:18" ht="12">
      <c r="M309" s="20"/>
      <c r="N309" s="20"/>
      <c r="O309" s="20"/>
      <c r="P309" s="20"/>
      <c r="Q309" s="20"/>
      <c r="R309" s="20"/>
    </row>
    <row r="310" spans="13:18" ht="12">
      <c r="M310" s="20"/>
      <c r="N310" s="20"/>
      <c r="O310" s="20"/>
      <c r="P310" s="20"/>
      <c r="Q310" s="20"/>
      <c r="R310" s="20"/>
    </row>
    <row r="311" spans="13:18" ht="12">
      <c r="M311" s="20"/>
      <c r="N311" s="20"/>
      <c r="O311" s="20"/>
      <c r="P311" s="20"/>
      <c r="Q311" s="20"/>
      <c r="R311" s="20"/>
    </row>
    <row r="312" spans="13:18" ht="12">
      <c r="M312" s="20"/>
      <c r="N312" s="20"/>
      <c r="O312" s="20"/>
      <c r="P312" s="20"/>
      <c r="Q312" s="20"/>
      <c r="R312" s="20"/>
    </row>
    <row r="313" spans="13:18" ht="12">
      <c r="M313" s="20"/>
      <c r="N313" s="20"/>
      <c r="O313" s="20"/>
      <c r="P313" s="20"/>
      <c r="Q313" s="20"/>
      <c r="R313" s="20"/>
    </row>
    <row r="314" spans="13:18" ht="12">
      <c r="M314" s="20"/>
      <c r="N314" s="20"/>
      <c r="O314" s="20"/>
      <c r="P314" s="20"/>
      <c r="Q314" s="20"/>
      <c r="R314" s="20"/>
    </row>
    <row r="315" spans="13:18" ht="12">
      <c r="M315" s="20"/>
      <c r="N315" s="20"/>
      <c r="O315" s="20"/>
      <c r="P315" s="20"/>
      <c r="Q315" s="20"/>
      <c r="R315" s="20"/>
    </row>
    <row r="316" spans="13:18" ht="12">
      <c r="M316" s="20"/>
      <c r="N316" s="20"/>
      <c r="O316" s="20"/>
      <c r="P316" s="20"/>
      <c r="Q316" s="20"/>
      <c r="R316" s="20"/>
    </row>
    <row r="317" spans="13:18" ht="12">
      <c r="M317" s="20"/>
      <c r="N317" s="20"/>
      <c r="O317" s="20"/>
      <c r="P317" s="20"/>
      <c r="Q317" s="20"/>
      <c r="R317" s="20"/>
    </row>
    <row r="318" spans="13:18" ht="12">
      <c r="M318" s="20"/>
      <c r="N318" s="20"/>
      <c r="O318" s="20"/>
      <c r="P318" s="20"/>
      <c r="Q318" s="20"/>
      <c r="R318" s="20"/>
    </row>
    <row r="319" spans="13:18" ht="12">
      <c r="M319" s="20"/>
      <c r="N319" s="20"/>
      <c r="O319" s="20"/>
      <c r="P319" s="20"/>
      <c r="Q319" s="20"/>
      <c r="R319" s="20"/>
    </row>
    <row r="320" spans="13:18" ht="12">
      <c r="M320" s="20"/>
      <c r="N320" s="20"/>
      <c r="O320" s="20"/>
      <c r="P320" s="20"/>
      <c r="Q320" s="20"/>
      <c r="R320" s="20"/>
    </row>
    <row r="321" spans="13:18" ht="12">
      <c r="M321" s="20"/>
      <c r="N321" s="20"/>
      <c r="O321" s="20"/>
      <c r="P321" s="20"/>
      <c r="Q321" s="20"/>
      <c r="R321" s="20"/>
    </row>
    <row r="322" spans="13:18" ht="12">
      <c r="M322" s="20"/>
      <c r="N322" s="20"/>
      <c r="O322" s="20"/>
      <c r="P322" s="20"/>
      <c r="Q322" s="20"/>
      <c r="R322" s="20"/>
    </row>
    <row r="323" spans="13:18" ht="12">
      <c r="M323" s="20"/>
      <c r="N323" s="20"/>
      <c r="O323" s="20"/>
      <c r="P323" s="20"/>
      <c r="Q323" s="20"/>
      <c r="R323" s="20"/>
    </row>
    <row r="324" spans="13:18" ht="12">
      <c r="M324" s="20"/>
      <c r="N324" s="20"/>
      <c r="O324" s="20"/>
      <c r="P324" s="20"/>
      <c r="Q324" s="20"/>
      <c r="R324" s="20"/>
    </row>
    <row r="325" spans="13:18" ht="12">
      <c r="M325" s="20"/>
      <c r="N325" s="20"/>
      <c r="O325" s="20"/>
      <c r="P325" s="20"/>
      <c r="Q325" s="20"/>
      <c r="R325" s="20"/>
    </row>
    <row r="326" spans="13:18" ht="12">
      <c r="M326" s="20"/>
      <c r="N326" s="20"/>
      <c r="O326" s="20"/>
      <c r="P326" s="20"/>
      <c r="Q326" s="20"/>
      <c r="R326" s="20"/>
    </row>
    <row r="327" spans="13:18" ht="12">
      <c r="M327" s="20"/>
      <c r="N327" s="20"/>
      <c r="O327" s="20"/>
      <c r="P327" s="20"/>
      <c r="Q327" s="20"/>
      <c r="R327" s="20"/>
    </row>
    <row r="328" spans="13:18" ht="12">
      <c r="M328" s="20"/>
      <c r="N328" s="20"/>
      <c r="O328" s="20"/>
      <c r="P328" s="20"/>
      <c r="Q328" s="20"/>
      <c r="R328" s="20"/>
    </row>
    <row r="329" spans="13:18" ht="12">
      <c r="M329" s="20"/>
      <c r="N329" s="20"/>
      <c r="O329" s="20"/>
      <c r="P329" s="20"/>
      <c r="Q329" s="20"/>
      <c r="R329" s="20"/>
    </row>
    <row r="330" spans="13:18" ht="12">
      <c r="M330" s="20"/>
      <c r="N330" s="20"/>
      <c r="O330" s="20"/>
      <c r="P330" s="20"/>
      <c r="Q330" s="20"/>
      <c r="R330" s="20"/>
    </row>
    <row r="331" spans="13:18" ht="12">
      <c r="M331" s="20"/>
      <c r="N331" s="20"/>
      <c r="O331" s="20"/>
      <c r="P331" s="20"/>
      <c r="Q331" s="20"/>
      <c r="R331" s="20"/>
    </row>
    <row r="332" spans="13:18" ht="12">
      <c r="M332" s="20"/>
      <c r="N332" s="20"/>
      <c r="O332" s="20"/>
      <c r="P332" s="20"/>
      <c r="Q332" s="20"/>
      <c r="R332" s="20"/>
    </row>
  </sheetData>
  <sheetProtection/>
  <mergeCells count="8">
    <mergeCell ref="D2:E2"/>
    <mergeCell ref="F2:J2"/>
    <mergeCell ref="K2:L2"/>
    <mergeCell ref="M2:R2"/>
    <mergeCell ref="D5:E5"/>
    <mergeCell ref="F5:J5"/>
    <mergeCell ref="K5:L5"/>
    <mergeCell ref="M5:R5"/>
  </mergeCells>
  <printOptions/>
  <pageMargins left="0.7874015748031497" right="0.7874015748031497" top="0.5905511811023623" bottom="0.984251968503937" header="0.35433070866141736" footer="0.5118110236220472"/>
  <pageSetup horizontalDpi="600" verticalDpi="600" orientation="landscape" paperSize="9" scale="72" r:id="rId3"/>
  <headerFooter alignWithMargins="0">
    <oddHeader>&amp;R&amp;8&amp;P (&amp;N)</oddHeader>
  </headerFooter>
  <legacyDrawing r:id="rId2"/>
</worksheet>
</file>

<file path=xl/worksheets/sheet4.xml><?xml version="1.0" encoding="utf-8"?>
<worksheet xmlns="http://schemas.openxmlformats.org/spreadsheetml/2006/main" xmlns:r="http://schemas.openxmlformats.org/officeDocument/2006/relationships">
  <sheetPr codeName="Blad11"/>
  <dimension ref="B1:E27"/>
  <sheetViews>
    <sheetView showGridLines="0" zoomScalePageLayoutView="0" workbookViewId="0" topLeftCell="A9">
      <selection activeCell="A1" sqref="A1"/>
    </sheetView>
  </sheetViews>
  <sheetFormatPr defaultColWidth="9.140625" defaultRowHeight="12.75"/>
  <cols>
    <col min="8" max="8" width="20.7109375" style="0" customWidth="1"/>
  </cols>
  <sheetData>
    <row r="1" s="77" customFormat="1" ht="20.25" customHeight="1">
      <c r="B1" s="77" t="s">
        <v>62</v>
      </c>
    </row>
    <row r="2" ht="12.75" customHeight="1">
      <c r="B2" s="76" t="s">
        <v>61</v>
      </c>
    </row>
    <row r="3" ht="12.75" customHeight="1">
      <c r="B3" s="76" t="s">
        <v>60</v>
      </c>
    </row>
    <row r="4" ht="12.75" customHeight="1"/>
    <row r="24" spans="3:5" ht="12">
      <c r="C24" s="75"/>
      <c r="D24" s="75"/>
      <c r="E24" s="75"/>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5.xml><?xml version="1.0" encoding="utf-8"?>
<worksheet xmlns="http://schemas.openxmlformats.org/spreadsheetml/2006/main" xmlns:r="http://schemas.openxmlformats.org/officeDocument/2006/relationships">
  <sheetPr codeName="Blad6"/>
  <dimension ref="B1:E27"/>
  <sheetViews>
    <sheetView showGridLines="0" zoomScalePageLayoutView="0" workbookViewId="0" topLeftCell="A1">
      <selection activeCell="A1" sqref="A1"/>
    </sheetView>
  </sheetViews>
  <sheetFormatPr defaultColWidth="9.140625" defaultRowHeight="12.75"/>
  <sheetData>
    <row r="1" ht="20.25" customHeight="1">
      <c r="B1" s="77" t="s">
        <v>65</v>
      </c>
    </row>
    <row r="2" ht="12.75" customHeight="1">
      <c r="B2" s="76" t="s">
        <v>64</v>
      </c>
    </row>
    <row r="3" ht="12.75" customHeight="1">
      <c r="B3" s="76" t="s">
        <v>63</v>
      </c>
    </row>
    <row r="4" ht="12.75" customHeight="1"/>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6.xml><?xml version="1.0" encoding="utf-8"?>
<worksheet xmlns="http://schemas.openxmlformats.org/spreadsheetml/2006/main" xmlns:r="http://schemas.openxmlformats.org/officeDocument/2006/relationships">
  <sheetPr codeName="Blad12"/>
  <dimension ref="B1:F27"/>
  <sheetViews>
    <sheetView showGridLines="0" zoomScalePageLayoutView="0" workbookViewId="0" topLeftCell="A1">
      <selection activeCell="A1" sqref="A1"/>
    </sheetView>
  </sheetViews>
  <sheetFormatPr defaultColWidth="9.140625" defaultRowHeight="12.75"/>
  <sheetData>
    <row r="1" ht="20.25" customHeight="1">
      <c r="B1" s="77" t="s">
        <v>67</v>
      </c>
    </row>
    <row r="2" ht="12.75" customHeight="1">
      <c r="B2" s="76" t="s">
        <v>66</v>
      </c>
    </row>
    <row r="3" ht="12.75" customHeight="1">
      <c r="B3" s="76"/>
    </row>
    <row r="4" ht="12.75" customHeight="1"/>
    <row r="23" spans="2:6" ht="12.75">
      <c r="B23" s="78"/>
      <c r="C23" s="78"/>
      <c r="D23" s="78"/>
      <c r="E23" s="78"/>
      <c r="F23" s="78"/>
    </row>
    <row r="26" ht="12.75">
      <c r="B26" s="78"/>
    </row>
    <row r="27" ht="12.75">
      <c r="E27" s="74"/>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xl/worksheets/sheet7.xml><?xml version="1.0" encoding="utf-8"?>
<worksheet xmlns="http://schemas.openxmlformats.org/spreadsheetml/2006/main" xmlns:r="http://schemas.openxmlformats.org/officeDocument/2006/relationships">
  <sheetPr codeName="Blad14"/>
  <dimension ref="B1:E36"/>
  <sheetViews>
    <sheetView showGridLines="0" zoomScalePageLayoutView="0" workbookViewId="0" topLeftCell="A1">
      <selection activeCell="A1" sqref="A1"/>
    </sheetView>
  </sheetViews>
  <sheetFormatPr defaultColWidth="9.140625" defaultRowHeight="12.75"/>
  <sheetData>
    <row r="1" ht="20.25" customHeight="1">
      <c r="B1" s="77" t="s">
        <v>72</v>
      </c>
    </row>
    <row r="2" ht="12.75" customHeight="1">
      <c r="B2" s="76" t="s">
        <v>66</v>
      </c>
    </row>
    <row r="3" ht="12.75" customHeight="1">
      <c r="B3" s="76"/>
    </row>
    <row r="4" ht="12.75" customHeight="1"/>
    <row r="23" ht="12.75">
      <c r="B23" s="78"/>
    </row>
    <row r="31" ht="12">
      <c r="B31" s="75"/>
    </row>
    <row r="34" spans="2:5" ht="12">
      <c r="B34" s="83" t="s">
        <v>71</v>
      </c>
      <c r="C34" s="81" t="s">
        <v>45</v>
      </c>
      <c r="D34" s="80" t="s">
        <v>70</v>
      </c>
      <c r="E34" s="80"/>
    </row>
    <row r="35" spans="2:5" ht="12">
      <c r="B35" s="76"/>
      <c r="C35" s="81" t="s">
        <v>44</v>
      </c>
      <c r="D35" s="80" t="s">
        <v>69</v>
      </c>
      <c r="E35" s="80"/>
    </row>
    <row r="36" spans="2:5" ht="12">
      <c r="B36" s="82"/>
      <c r="C36" s="81" t="s">
        <v>43</v>
      </c>
      <c r="D36" s="80" t="s">
        <v>68</v>
      </c>
      <c r="E36" s="79"/>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Johansson Ted ML/KOM/WEBPUB-S</dc:creator>
  <cp:keywords/>
  <dc:description/>
  <cp:lastModifiedBy>Johansson Ted ML/KOM/WEBPUB-S</cp:lastModifiedBy>
  <dcterms:created xsi:type="dcterms:W3CDTF">2024-02-28T08:29:16Z</dcterms:created>
  <dcterms:modified xsi:type="dcterms:W3CDTF">2024-02-28T08:29:18Z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