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uf0515\2021-02-18\Tabeller\"/>
    </mc:Choice>
  </mc:AlternateContent>
  <bookViews>
    <workbookView xWindow="0" yWindow="0" windowWidth="28800" windowHeight="12300" activeTab="2"/>
  </bookViews>
  <sheets>
    <sheet name="Beräkningsresultat_2035" sheetId="1" r:id="rId1"/>
    <sheet name="Utsnitt data till diagram" sheetId="2" r:id="rId2"/>
    <sheet name="Diagram för SCB.se" sheetId="3" r:id="rId3"/>
  </sheets>
  <definedNames>
    <definedName name="_xlnm._FilterDatabase" localSheetId="0" hidden="1">Beräkningsresultat_2035!$A$3:$I$98</definedName>
    <definedName name="IDX" localSheetId="0">Beräkningsresultat_2035!$B$1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H5" i="1"/>
  <c r="G5" i="1" s="1"/>
  <c r="G6" i="1"/>
  <c r="H6" i="1"/>
  <c r="H7" i="1"/>
  <c r="G7" i="1" s="1"/>
  <c r="G8" i="1"/>
  <c r="H8" i="1"/>
  <c r="H9" i="1"/>
  <c r="G9" i="1" s="1"/>
  <c r="G10" i="1"/>
  <c r="H10" i="1"/>
  <c r="H11" i="1"/>
  <c r="G11" i="1" s="1"/>
  <c r="G12" i="1"/>
  <c r="H12" i="1"/>
  <c r="H13" i="1"/>
  <c r="G13" i="1" s="1"/>
  <c r="G14" i="1"/>
  <c r="H14" i="1"/>
  <c r="H15" i="1"/>
  <c r="G15" i="1" s="1"/>
  <c r="G16" i="1"/>
  <c r="H16" i="1"/>
  <c r="H17" i="1"/>
  <c r="G17" i="1" s="1"/>
  <c r="G18" i="1"/>
  <c r="H18" i="1"/>
  <c r="H19" i="1"/>
  <c r="G19" i="1" s="1"/>
  <c r="G20" i="1"/>
  <c r="H20" i="1"/>
  <c r="H21" i="1"/>
  <c r="G21" i="1" s="1"/>
  <c r="G22" i="1"/>
  <c r="H22" i="1"/>
  <c r="H23" i="1"/>
  <c r="G23" i="1" s="1"/>
  <c r="G24" i="1"/>
  <c r="H24" i="1"/>
  <c r="H25" i="1"/>
  <c r="G25" i="1" s="1"/>
  <c r="G26" i="1"/>
  <c r="H26" i="1"/>
  <c r="H27" i="1"/>
  <c r="G27" i="1" s="1"/>
  <c r="G28" i="1"/>
  <c r="H28" i="1"/>
  <c r="H29" i="1"/>
  <c r="G29" i="1" s="1"/>
  <c r="G30" i="1"/>
  <c r="H30" i="1"/>
  <c r="H31" i="1"/>
  <c r="G31" i="1" s="1"/>
  <c r="G32" i="1"/>
  <c r="H32" i="1"/>
  <c r="H33" i="1"/>
  <c r="G33" i="1" s="1"/>
  <c r="G34" i="1"/>
  <c r="H34" i="1"/>
  <c r="H35" i="1"/>
  <c r="G35" i="1" s="1"/>
  <c r="G36" i="1"/>
  <c r="H36" i="1"/>
  <c r="H37" i="1"/>
  <c r="G37" i="1" s="1"/>
  <c r="G38" i="1"/>
  <c r="H38" i="1"/>
  <c r="H39" i="1"/>
  <c r="G39" i="1" s="1"/>
  <c r="G40" i="1"/>
  <c r="H40" i="1"/>
  <c r="H41" i="1"/>
  <c r="G41" i="1" s="1"/>
  <c r="G42" i="1"/>
  <c r="H42" i="1"/>
  <c r="H43" i="1"/>
  <c r="G43" i="1" s="1"/>
  <c r="G44" i="1"/>
  <c r="H44" i="1"/>
  <c r="H45" i="1"/>
  <c r="G45" i="1" s="1"/>
  <c r="G46" i="1"/>
  <c r="H46" i="1"/>
  <c r="H47" i="1"/>
  <c r="G47" i="1" s="1"/>
  <c r="G48" i="1"/>
  <c r="H48" i="1"/>
  <c r="H49" i="1"/>
  <c r="G49" i="1" s="1"/>
  <c r="G50" i="1"/>
  <c r="H50" i="1"/>
  <c r="H51" i="1"/>
  <c r="G51" i="1" s="1"/>
  <c r="G52" i="1"/>
  <c r="H52" i="1"/>
  <c r="H53" i="1"/>
  <c r="G53" i="1" s="1"/>
  <c r="G54" i="1"/>
  <c r="H54" i="1"/>
  <c r="H55" i="1"/>
  <c r="G55" i="1" s="1"/>
  <c r="G56" i="1"/>
  <c r="H56" i="1"/>
  <c r="H57" i="1"/>
  <c r="G57" i="1" s="1"/>
  <c r="G58" i="1"/>
  <c r="H58" i="1"/>
  <c r="H59" i="1"/>
  <c r="G59" i="1" s="1"/>
  <c r="G60" i="1"/>
  <c r="H60" i="1"/>
  <c r="H61" i="1"/>
  <c r="G61" i="1" s="1"/>
  <c r="G62" i="1"/>
  <c r="H62" i="1"/>
  <c r="H63" i="1"/>
  <c r="G63" i="1" s="1"/>
  <c r="G64" i="1"/>
  <c r="H64" i="1"/>
  <c r="H65" i="1"/>
  <c r="G65" i="1" s="1"/>
  <c r="G66" i="1"/>
  <c r="H66" i="1"/>
  <c r="H67" i="1"/>
  <c r="G67" i="1" s="1"/>
  <c r="G68" i="1"/>
  <c r="H68" i="1"/>
  <c r="H69" i="1"/>
  <c r="G69" i="1" s="1"/>
  <c r="G70" i="1"/>
  <c r="H70" i="1"/>
  <c r="H71" i="1"/>
  <c r="G71" i="1" s="1"/>
  <c r="G72" i="1"/>
  <c r="H72" i="1"/>
  <c r="H73" i="1"/>
  <c r="G73" i="1" s="1"/>
  <c r="G74" i="1"/>
  <c r="H74" i="1"/>
  <c r="H75" i="1"/>
  <c r="G75" i="1" s="1"/>
  <c r="G76" i="1"/>
  <c r="H76" i="1"/>
  <c r="H77" i="1"/>
  <c r="G77" i="1" s="1"/>
  <c r="G78" i="1"/>
  <c r="H78" i="1"/>
  <c r="H79" i="1"/>
  <c r="G79" i="1" s="1"/>
  <c r="G80" i="1"/>
  <c r="H80" i="1"/>
  <c r="H81" i="1"/>
  <c r="G81" i="1" s="1"/>
  <c r="G82" i="1"/>
  <c r="H82" i="1"/>
  <c r="H83" i="1"/>
  <c r="G83" i="1" s="1"/>
  <c r="G84" i="1"/>
  <c r="H84" i="1"/>
  <c r="H85" i="1"/>
  <c r="G85" i="1" s="1"/>
  <c r="G86" i="1"/>
  <c r="H86" i="1"/>
  <c r="H87" i="1"/>
  <c r="G87" i="1" s="1"/>
  <c r="G88" i="1"/>
  <c r="H88" i="1"/>
  <c r="H89" i="1"/>
  <c r="G89" i="1" s="1"/>
  <c r="G90" i="1"/>
  <c r="H90" i="1"/>
  <c r="H91" i="1"/>
  <c r="G91" i="1" s="1"/>
  <c r="G92" i="1"/>
  <c r="H92" i="1"/>
  <c r="H93" i="1"/>
  <c r="G93" i="1" s="1"/>
  <c r="G94" i="1"/>
  <c r="H94" i="1"/>
  <c r="H95" i="1"/>
  <c r="G95" i="1" s="1"/>
  <c r="G96" i="1"/>
  <c r="H96" i="1"/>
  <c r="H97" i="1"/>
  <c r="G97" i="1" s="1"/>
  <c r="G98" i="1"/>
  <c r="H98" i="1"/>
</calcChain>
</file>

<file path=xl/sharedStrings.xml><?xml version="1.0" encoding="utf-8"?>
<sst xmlns="http://schemas.openxmlformats.org/spreadsheetml/2006/main" count="362" uniqueCount="237">
  <si>
    <t>Teknisk utbildning - gymnasial</t>
  </si>
  <si>
    <t>03T</t>
  </si>
  <si>
    <t>Bara tabell</t>
  </si>
  <si>
    <t>Eftergymnasial utbildning, ospecificerad</t>
  </si>
  <si>
    <t>95Z</t>
  </si>
  <si>
    <t>Övrig utb. i naturvetenskap - eftergymn, kortare än 3 år</t>
  </si>
  <si>
    <t>45X</t>
  </si>
  <si>
    <t>Övrig utbildning i pedagogik - eftergymnasial</t>
  </si>
  <si>
    <t>15X</t>
  </si>
  <si>
    <t>Uppgift saknas</t>
  </si>
  <si>
    <t>99Z</t>
  </si>
  <si>
    <t>Minst 30 högskolepoäng inom naturvetenskap, matematik, data, ej examen</t>
  </si>
  <si>
    <t>44P</t>
  </si>
  <si>
    <t>Minst 30 högskolepoäng inom pedagogik, ej examen</t>
  </si>
  <si>
    <t>14P</t>
  </si>
  <si>
    <t>Civilingenjörsutb: övrig/okänd inriktning</t>
  </si>
  <si>
    <t>55G</t>
  </si>
  <si>
    <t>Journalistik och medievetenskap - eftergymnasial</t>
  </si>
  <si>
    <t>35M</t>
  </si>
  <si>
    <t>Egen sida</t>
  </si>
  <si>
    <t>Minst 30 högskolepoäng inom teknik och tillverkning, ej examen</t>
  </si>
  <si>
    <t>54P</t>
  </si>
  <si>
    <t>Konstnärlig utbildning - eftergymnasial</t>
  </si>
  <si>
    <t>25K</t>
  </si>
  <si>
    <t>Övrig utbildning i teknik och tillverkning - eftergymn.</t>
  </si>
  <si>
    <t>55X</t>
  </si>
  <si>
    <t>Minst 30 högskolepoäng inom tjänsteområdet, ej examen</t>
  </si>
  <si>
    <t>84P</t>
  </si>
  <si>
    <t>Geovetenskap - eftergymnasial, minst 3 år</t>
  </si>
  <si>
    <t>45G</t>
  </si>
  <si>
    <t>Folk- och grundskoleutbildning</t>
  </si>
  <si>
    <t>012Z</t>
  </si>
  <si>
    <t>Biologi och miljö - eftergymnasial, minst 3 år</t>
  </si>
  <si>
    <t>45B</t>
  </si>
  <si>
    <t>Humanistisk utbildning - eftergymnasial, minst 3 år</t>
  </si>
  <si>
    <t>25H</t>
  </si>
  <si>
    <t>Transportutbildning - gymnasial</t>
  </si>
  <si>
    <t>83T</t>
  </si>
  <si>
    <t>Övrig utbildning inom hälso- och sjukvård, social omsorg inkl. socionomutbildning, eftergymnasial nivå</t>
  </si>
  <si>
    <t>75PX</t>
  </si>
  <si>
    <t>Gymnasial utbildning, ospecificerad</t>
  </si>
  <si>
    <t>93Z</t>
  </si>
  <si>
    <t>Minst 30 högskolepoäng inom samhällsvetenskap, juridik, handel, administration, ej examen</t>
  </si>
  <si>
    <t>34P</t>
  </si>
  <si>
    <t>Medieproduktion - eftergymnasial</t>
  </si>
  <si>
    <t>25M</t>
  </si>
  <si>
    <t>Övrig utbildning i pedagogik - gymnasial</t>
  </si>
  <si>
    <t>13Z</t>
  </si>
  <si>
    <t>Övrig utbildning inom humaniora/konst inkl. teologisk utbildning, eftergymnasial nivå</t>
  </si>
  <si>
    <t>25TX</t>
  </si>
  <si>
    <t>Transportutbildning - eftergymnasial</t>
  </si>
  <si>
    <t>85T</t>
  </si>
  <si>
    <t>Tandsköterskeutbildning</t>
  </si>
  <si>
    <t>73T</t>
  </si>
  <si>
    <t>Minst 30 högskolepoäng inom humaniora och konst, ej examen</t>
  </si>
  <si>
    <t>24P</t>
  </si>
  <si>
    <t>Minst 30 högskolepoäng inom lant- och skogsbruk, djursjukvård, ej examen</t>
  </si>
  <si>
    <t>64P</t>
  </si>
  <si>
    <t>Personal- och beteendevetenskap, sociologi - minst 3 år</t>
  </si>
  <si>
    <t>35F</t>
  </si>
  <si>
    <t>Högskoleförberedande gymnasial utbildning exkl. teknikprogrammet</t>
  </si>
  <si>
    <t>03AE</t>
  </si>
  <si>
    <t>Social omsorgsutbildning - eftergymnasial</t>
  </si>
  <si>
    <t>75O</t>
  </si>
  <si>
    <t>Samhällsvetenskaplig utbildning - eftergymnasial, minst 3 år</t>
  </si>
  <si>
    <t>35S</t>
  </si>
  <si>
    <t>Psykologutbildning</t>
  </si>
  <si>
    <t>35P</t>
  </si>
  <si>
    <t>Minst 30 högskolepoäng inom hälso- och sjukvård, social omsorg, ej examen</t>
  </si>
  <si>
    <t>74P</t>
  </si>
  <si>
    <t>Övrig utb. i samhällsv, juridik, handel, admin - eftergymn.</t>
  </si>
  <si>
    <t>35X</t>
  </si>
  <si>
    <t>Övrig utbildning inom tjänsteområdet inkl. Polisutbildning, eftergymnasial nivå</t>
  </si>
  <si>
    <t>85PX</t>
  </si>
  <si>
    <t>Juristutbildning</t>
  </si>
  <si>
    <t>35J</t>
  </si>
  <si>
    <t>Socionomutbildning</t>
  </si>
  <si>
    <t>75P</t>
  </si>
  <si>
    <t>Läkarutbildning</t>
  </si>
  <si>
    <t>75H</t>
  </si>
  <si>
    <t>Speciallärar- och specialpedagogutbildning</t>
  </si>
  <si>
    <t>15S</t>
  </si>
  <si>
    <t>Apotekarutbildning</t>
  </si>
  <si>
    <t>75A</t>
  </si>
  <si>
    <t>Datautbildning, eftergymnasial nivå</t>
  </si>
  <si>
    <t>45D</t>
  </si>
  <si>
    <t>Medicinsk sekreterarutbildning</t>
  </si>
  <si>
    <t>35V</t>
  </si>
  <si>
    <t>Yh-utbildning i företagsekonomi, handel, administration</t>
  </si>
  <si>
    <t>35Y</t>
  </si>
  <si>
    <t>Arkitektutbildning</t>
  </si>
  <si>
    <t>55A</t>
  </si>
  <si>
    <t>Barnmorskeutbildning</t>
  </si>
  <si>
    <t>75M</t>
  </si>
  <si>
    <t>Övrig utb. i lant-, skogsbruk, djursjukvård - eftergymnasial</t>
  </si>
  <si>
    <t>65X</t>
  </si>
  <si>
    <t>Högskoleingenjörsutbildning, samtliga inriktningar</t>
  </si>
  <si>
    <t>55HL</t>
  </si>
  <si>
    <t>Civilingenjörsutb: industriell ekonomi</t>
  </si>
  <si>
    <t>55B</t>
  </si>
  <si>
    <t>Biblioteks- och informationsvetenskap - eftergymnasial</t>
  </si>
  <si>
    <t>35B</t>
  </si>
  <si>
    <t>Fysik, matematik och statistik - eftergymnasial, minst 3 år</t>
  </si>
  <si>
    <t>45FM</t>
  </si>
  <si>
    <t>Barn- och fritidsutbildning - gymnasial</t>
  </si>
  <si>
    <t>73B</t>
  </si>
  <si>
    <t>Civilingenjörsutb: väg och vatten, byggnad, lantmäteri</t>
  </si>
  <si>
    <t>55C</t>
  </si>
  <si>
    <t>Veterinärutbildning</t>
  </si>
  <si>
    <t>65V</t>
  </si>
  <si>
    <t>Specialistsjuksköterskeutb: barn och ungdomar</t>
  </si>
  <si>
    <t>75SB</t>
  </si>
  <si>
    <t>Tandläkarutbildning</t>
  </si>
  <si>
    <t>75V</t>
  </si>
  <si>
    <t>Ekonomiutbildning - eftergymnasial, minst 3 år</t>
  </si>
  <si>
    <t>35E</t>
  </si>
  <si>
    <t>Övrig utbildning i naturvetenskap, matematik, data - gymn.</t>
  </si>
  <si>
    <t>43Z</t>
  </si>
  <si>
    <t>Civilingenjörsutbildning, samtliga inriktningar</t>
  </si>
  <si>
    <t>55BG</t>
  </si>
  <si>
    <t>Civilingenjörsutb: maskin-, fordons- och farkostteknik</t>
  </si>
  <si>
    <t>55D</t>
  </si>
  <si>
    <t>Skogsvetenskaplig utbildning - eftergymnasial, minst 3 år</t>
  </si>
  <si>
    <t>65S</t>
  </si>
  <si>
    <t>Sjuksköterskeutbildning, grundnivå</t>
  </si>
  <si>
    <t>75N</t>
  </si>
  <si>
    <t>Fysioterapeututbildning</t>
  </si>
  <si>
    <t>75L</t>
  </si>
  <si>
    <t>Handels- och administrationsutbildning - gymnasial</t>
  </si>
  <si>
    <t>33H</t>
  </si>
  <si>
    <t>Specialistsjuksköterskeutb: anestesi, intensiv, operation</t>
  </si>
  <si>
    <t>75SA</t>
  </si>
  <si>
    <t>VVS, energi, drift och underhåll - gymnasial</t>
  </si>
  <si>
    <t>53R</t>
  </si>
  <si>
    <t>Arbetsterapeututbildning</t>
  </si>
  <si>
    <t>75B</t>
  </si>
  <si>
    <t>El, data- och kommunikationsteknik, automation - gymnasial</t>
  </si>
  <si>
    <t>53E</t>
  </si>
  <si>
    <t>Agronom- och hortonomutbildning</t>
  </si>
  <si>
    <t>65J</t>
  </si>
  <si>
    <t>Receptarieutbildning</t>
  </si>
  <si>
    <t>75J</t>
  </si>
  <si>
    <t>I bristgrafen</t>
  </si>
  <si>
    <t>Naturbruksutbildning - gymnasial</t>
  </si>
  <si>
    <t>63Z</t>
  </si>
  <si>
    <t>Förskollärarutbildning</t>
  </si>
  <si>
    <t>15B</t>
  </si>
  <si>
    <t>Civilingenjörsutb: kemi-, bio-, material- och geoteknik</t>
  </si>
  <si>
    <t>55F</t>
  </si>
  <si>
    <t>Grundlärarutbildning, fritidshem</t>
  </si>
  <si>
    <t>15F</t>
  </si>
  <si>
    <t>Röntgensjuksköterskeutbildning</t>
  </si>
  <si>
    <t>75R</t>
  </si>
  <si>
    <t>Fordonsutbildning - gymnasial</t>
  </si>
  <si>
    <t>53F</t>
  </si>
  <si>
    <t>ta bort</t>
  </si>
  <si>
    <t>Specialistsjuksköterskeutbildning, samtliga inriktningar</t>
  </si>
  <si>
    <t>75S</t>
  </si>
  <si>
    <t>Byggutbildning - gymnasial</t>
  </si>
  <si>
    <t>53B</t>
  </si>
  <si>
    <t>Övrig utbildning inom tjänsteområdet inkl. hotell- och turism, gymnasial nivå</t>
  </si>
  <si>
    <t>83HX</t>
  </si>
  <si>
    <t>Ämneslärarutbildning</t>
  </si>
  <si>
    <t>15HP</t>
  </si>
  <si>
    <t>Grundlärarutbildning, årskurs F–3 och 4–6</t>
  </si>
  <si>
    <t>15G</t>
  </si>
  <si>
    <t>Civilingenjörsutb: teknisk fysik, elektro- och datateknik</t>
  </si>
  <si>
    <t>55E</t>
  </si>
  <si>
    <t>Restaurang- och livsmedelsutbildning - gymnasial</t>
  </si>
  <si>
    <t>83R</t>
  </si>
  <si>
    <t>Kemi - eftergymnasial, minst 3 år</t>
  </si>
  <si>
    <t>45K</t>
  </si>
  <si>
    <t>Specialistsjuksköterskeutb: psykiatrisk vård</t>
  </si>
  <si>
    <t>75SP</t>
  </si>
  <si>
    <t>Specialistsjuksköterskeutb: distriktssköterska</t>
  </si>
  <si>
    <t>75SD</t>
  </si>
  <si>
    <t>-35 och neråt</t>
  </si>
  <si>
    <t>Stor brist</t>
  </si>
  <si>
    <t>Tandhygienistutbildning</t>
  </si>
  <si>
    <t>75T</t>
  </si>
  <si>
    <t>-15 till -35</t>
  </si>
  <si>
    <t>Brist</t>
  </si>
  <si>
    <t>Specialistsjuksköterskeutb: övriga inriktningar</t>
  </si>
  <si>
    <t>75SX</t>
  </si>
  <si>
    <t>-8 till -15</t>
  </si>
  <si>
    <t>Viss brist/underskott</t>
  </si>
  <si>
    <t>Biomedicinsk analytikerutbildning</t>
  </si>
  <si>
    <t>75D</t>
  </si>
  <si>
    <t>-5 till -8</t>
  </si>
  <si>
    <t>Relativt balanserat</t>
  </si>
  <si>
    <t>YH-tekniker och gymnasieingenjörer</t>
  </si>
  <si>
    <t>55AT</t>
  </si>
  <si>
    <t>+5 till -5</t>
  </si>
  <si>
    <t>Balans</t>
  </si>
  <si>
    <t>Yrkeslärarutbildning</t>
  </si>
  <si>
    <t>15V</t>
  </si>
  <si>
    <t>+5 till +8</t>
  </si>
  <si>
    <t>Hantverksutbildning - gymnasial</t>
  </si>
  <si>
    <t>23X</t>
  </si>
  <si>
    <t>+8 till +15</t>
  </si>
  <si>
    <t>Visst överskott</t>
  </si>
  <si>
    <t>Vård- och omsorgsutbildning, gymnasial nivå</t>
  </si>
  <si>
    <t>73OX</t>
  </si>
  <si>
    <t>+15 till +35</t>
  </si>
  <si>
    <t>Överskott</t>
  </si>
  <si>
    <t>Industriutbildning - gymnasial</t>
  </si>
  <si>
    <t>53I</t>
  </si>
  <si>
    <t>+35 och uppåt</t>
  </si>
  <si>
    <t>Stort överskott</t>
  </si>
  <si>
    <t>Fritidsledarutbildning - eftergymnasial</t>
  </si>
  <si>
    <t>75F</t>
  </si>
  <si>
    <t>Ingår ej i slutlistan</t>
  </si>
  <si>
    <t>Balansläge 2035 antal</t>
  </si>
  <si>
    <t>Balansläge 2035 procent</t>
  </si>
  <si>
    <t>eftr</t>
  </si>
  <si>
    <t>till</t>
  </si>
  <si>
    <t>ar</t>
  </si>
  <si>
    <t>sun2000grp_pi_klartext_kort</t>
  </si>
  <si>
    <t>sun2000grp_pi_alt</t>
  </si>
  <si>
    <t>Redovisning</t>
  </si>
  <si>
    <t>Utbildningsgrupp</t>
  </si>
  <si>
    <t>andel</t>
  </si>
  <si>
    <t>Byggutbildning, gymnasial nivå</t>
  </si>
  <si>
    <t>Fordonsutbildning, gymnasial nivå</t>
  </si>
  <si>
    <t>Naturbruksutbildning, gymnasial nivå</t>
  </si>
  <si>
    <t>Specialistsjuksköterskeutbildning: distriktssköterska</t>
  </si>
  <si>
    <t>Yh-tekniker och gymnasieingenjörsutbildning</t>
  </si>
  <si>
    <t>Urval av utbildningsgrupper där tillgången utvecklas svagare än efterfrågan fram till år 2035</t>
  </si>
  <si>
    <t>Skillnaden mellan tillgång och efterfrågan år 2035 som andel av efterfrågan</t>
  </si>
  <si>
    <t>Industriteknisk, gymnasial nivå</t>
  </si>
  <si>
    <t>Kemiutbildning, eftergymnasial nivå</t>
  </si>
  <si>
    <t>Civilingenjörsutbildning: teknisk 
fysik, elektro- och datateknik</t>
  </si>
  <si>
    <t>Civilingenjörsutbildning: kemi-, 
bio-, material- och geoteknik</t>
  </si>
  <si>
    <t>Grundlärarutbildning, 
årskurs F–3 och 4–6</t>
  </si>
  <si>
    <t>Restaurang- och livsmedelsutbildning, 
gymnasial nivå</t>
  </si>
  <si>
    <t>Specialistsjuksköterskeutbildining: 
psykiatrisk vård</t>
  </si>
  <si>
    <t>Urval av utbildningsgrupper där tillgången bedöms utvecklas svagare än efterfrågan fram till år 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</si>
</sst>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11" borderId="0" applyNumberFormat="0" applyBorder="0" applyAlignment="0" applyProtection="0"/>
  </cellStyleXfs>
  <cellXfs count="34">
    <xf numFmtId="0" fontId="0" fillId="0" borderId="0" xfId="0"/>
    <xf numFmtId="9" fontId="0" fillId="0" borderId="0" xfId="1" applyFont="1"/>
    <xf numFmtId="3" fontId="0" fillId="0" borderId="0" xfId="0" applyNumberFormat="1"/>
    <xf numFmtId="9" fontId="3" fillId="2" borderId="0" xfId="1" applyFont="1" applyFill="1"/>
    <xf numFmtId="9" fontId="4" fillId="3" borderId="0" xfId="1" applyFont="1" applyFill="1"/>
    <xf numFmtId="9" fontId="3" fillId="4" borderId="0" xfId="1" applyFont="1" applyFill="1" applyBorder="1"/>
    <xf numFmtId="9" fontId="3" fillId="5" borderId="0" xfId="1" applyFont="1" applyFill="1" applyBorder="1"/>
    <xf numFmtId="9" fontId="5" fillId="6" borderId="0" xfId="1" applyFont="1" applyFill="1"/>
    <xf numFmtId="9" fontId="3" fillId="7" borderId="0" xfId="1" applyFont="1" applyFill="1"/>
    <xf numFmtId="9" fontId="3" fillId="8" borderId="0" xfId="1" applyFont="1" applyFill="1" applyBorder="1"/>
    <xf numFmtId="9" fontId="3" fillId="9" borderId="0" xfId="1" applyFont="1" applyFill="1" applyBorder="1"/>
    <xf numFmtId="0" fontId="0" fillId="0" borderId="0" xfId="0" quotePrefix="1"/>
    <xf numFmtId="0" fontId="4" fillId="10" borderId="0" xfId="0" applyFont="1" applyFill="1"/>
    <xf numFmtId="0" fontId="0" fillId="0" borderId="0" xfId="0" quotePrefix="1" applyFill="1"/>
    <xf numFmtId="0" fontId="3" fillId="9" borderId="0" xfId="2" applyFont="1" applyFill="1" applyBorder="1"/>
    <xf numFmtId="3" fontId="0" fillId="0" borderId="0" xfId="0" quotePrefix="1" applyNumberFormat="1" applyFill="1"/>
    <xf numFmtId="0" fontId="3" fillId="8" borderId="0" xfId="2" applyFont="1" applyFill="1" applyBorder="1"/>
    <xf numFmtId="0" fontId="3" fillId="7" borderId="0" xfId="2" applyFont="1" applyFill="1"/>
    <xf numFmtId="3" fontId="5" fillId="6" borderId="0" xfId="0" applyNumberFormat="1" applyFont="1" applyFill="1"/>
    <xf numFmtId="0" fontId="3" fillId="5" borderId="0" xfId="2" applyFont="1" applyFill="1" applyBorder="1"/>
    <xf numFmtId="0" fontId="3" fillId="4" borderId="0" xfId="2" applyFont="1" applyFill="1" applyBorder="1"/>
    <xf numFmtId="9" fontId="4" fillId="10" borderId="0" xfId="1" applyFont="1" applyFill="1"/>
    <xf numFmtId="0" fontId="4" fillId="3" borderId="0" xfId="0" applyFont="1" applyFill="1"/>
    <xf numFmtId="0" fontId="3" fillId="2" borderId="0" xfId="2" applyFont="1" applyFill="1"/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1" applyFont="1" applyAlignment="1">
      <alignment wrapText="1"/>
    </xf>
    <xf numFmtId="1" fontId="4" fillId="10" borderId="0" xfId="1" applyNumberFormat="1" applyFont="1" applyFill="1"/>
    <xf numFmtId="1" fontId="3" fillId="9" borderId="0" xfId="1" applyNumberFormat="1" applyFont="1" applyFill="1" applyBorder="1"/>
    <xf numFmtId="1" fontId="3" fillId="8" borderId="0" xfId="1" applyNumberFormat="1" applyFont="1" applyFill="1" applyBorder="1"/>
    <xf numFmtId="0" fontId="6" fillId="11" borderId="0" xfId="3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">
    <cellStyle name="Bra" xfId="3" builtinId="26"/>
    <cellStyle name="Normal" xfId="0" builtinId="0"/>
    <cellStyle name="Normal 4 2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'Utsnitt data till diagram'!$B$2:$B$20</c:f>
              <c:strCache>
                <c:ptCount val="19"/>
                <c:pt idx="0">
                  <c:v>Ämneslärarutbildning</c:v>
                </c:pt>
                <c:pt idx="1">
                  <c:v>Yrkeslärarutbildning</c:v>
                </c:pt>
                <c:pt idx="2">
                  <c:v>Yh-tekniker och gymnasieingenjörsutbildning</c:v>
                </c:pt>
                <c:pt idx="3">
                  <c:v>Vård- och omsorgsutbildning, gymnasial nivå</c:v>
                </c:pt>
                <c:pt idx="4">
                  <c:v>Specialistsjuksköterskeutbildning: distriktssköterska</c:v>
                </c:pt>
                <c:pt idx="5">
                  <c:v>Specialistsjuksköterskeutbildining: 
psykiatrisk vård</c:v>
                </c:pt>
                <c:pt idx="6">
                  <c:v>Röntgensjuksköterskeutbildning</c:v>
                </c:pt>
                <c:pt idx="7">
                  <c:v>Restaurang- och livsmedelsutbildning, 
gymnasial nivå</c:v>
                </c:pt>
                <c:pt idx="8">
                  <c:v>Naturbruksutbildning, gymnasial nivå</c:v>
                </c:pt>
                <c:pt idx="9">
                  <c:v>Kemiutbildning, eftergymnasial nivå</c:v>
                </c:pt>
                <c:pt idx="10">
                  <c:v>Industriteknisk, gymnasial nivå</c:v>
                </c:pt>
                <c:pt idx="11">
                  <c:v>Grundlärarutbildning, 
årskurs F–3 och 4–6</c:v>
                </c:pt>
                <c:pt idx="12">
                  <c:v>Grundlärarutbildning, fritidshem</c:v>
                </c:pt>
                <c:pt idx="13">
                  <c:v>Förskollärarutbildning</c:v>
                </c:pt>
                <c:pt idx="14">
                  <c:v>Fordonsutbildning, gymnasial nivå</c:v>
                </c:pt>
                <c:pt idx="15">
                  <c:v>Civilingenjörsutbildning: kemi-, 
bio-, material- och geoteknik</c:v>
                </c:pt>
                <c:pt idx="16">
                  <c:v>Civilingenjörsutbildning: teknisk 
fysik, elektro- och datateknik</c:v>
                </c:pt>
                <c:pt idx="17">
                  <c:v>Byggutbildning, gymnasial nivå</c:v>
                </c:pt>
                <c:pt idx="18">
                  <c:v>Biomedicinsk analytikerutbildning</c:v>
                </c:pt>
              </c:strCache>
            </c:strRef>
          </c:cat>
          <c:val>
            <c:numRef>
              <c:f>'Utsnitt data till diagram'!$C$2:$C$20</c:f>
              <c:numCache>
                <c:formatCode>0</c:formatCode>
                <c:ptCount val="19"/>
                <c:pt idx="0">
                  <c:v>-14</c:v>
                </c:pt>
                <c:pt idx="1">
                  <c:v>-29</c:v>
                </c:pt>
                <c:pt idx="2">
                  <c:v>-23</c:v>
                </c:pt>
                <c:pt idx="3">
                  <c:v>-35</c:v>
                </c:pt>
                <c:pt idx="4">
                  <c:v>-21</c:v>
                </c:pt>
                <c:pt idx="5">
                  <c:v>-17</c:v>
                </c:pt>
                <c:pt idx="6">
                  <c:v>-12</c:v>
                </c:pt>
                <c:pt idx="7">
                  <c:v>-16</c:v>
                </c:pt>
                <c:pt idx="8">
                  <c:v>-9</c:v>
                </c:pt>
                <c:pt idx="9">
                  <c:v>-16</c:v>
                </c:pt>
                <c:pt idx="10">
                  <c:v>-36</c:v>
                </c:pt>
                <c:pt idx="11">
                  <c:v>-15</c:v>
                </c:pt>
                <c:pt idx="12">
                  <c:v>-11</c:v>
                </c:pt>
                <c:pt idx="13">
                  <c:v>-9</c:v>
                </c:pt>
                <c:pt idx="14">
                  <c:v>-12</c:v>
                </c:pt>
                <c:pt idx="15">
                  <c:v>-10</c:v>
                </c:pt>
                <c:pt idx="16">
                  <c:v>-15</c:v>
                </c:pt>
                <c:pt idx="17">
                  <c:v>-12</c:v>
                </c:pt>
                <c:pt idx="18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7-4D48-AF17-8560E46FB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5401176"/>
        <c:axId val="535401504"/>
      </c:barChart>
      <c:catAx>
        <c:axId val="535401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5401504"/>
        <c:crosses val="autoZero"/>
        <c:auto val="1"/>
        <c:lblAlgn val="ctr"/>
        <c:lblOffset val="100"/>
        <c:noMultiLvlLbl val="0"/>
      </c:catAx>
      <c:valAx>
        <c:axId val="53540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540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'Utsnitt data till diagram'!$G$4</c:f>
              <c:strCache>
                <c:ptCount val="1"/>
                <c:pt idx="0">
                  <c:v>Skillnaden mellan tillgång och efterfrågan år 2035 som andel av efterfrågan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'Utsnitt data till diagram'!$B$2:$B$20</c:f>
              <c:strCache>
                <c:ptCount val="19"/>
                <c:pt idx="0">
                  <c:v>Ämneslärarutbildning</c:v>
                </c:pt>
                <c:pt idx="1">
                  <c:v>Yrkeslärarutbildning</c:v>
                </c:pt>
                <c:pt idx="2">
                  <c:v>Yh-tekniker och gymnasieingenjörsutbildning</c:v>
                </c:pt>
                <c:pt idx="3">
                  <c:v>Vård- och omsorgsutbildning, gymnasial nivå</c:v>
                </c:pt>
                <c:pt idx="4">
                  <c:v>Specialistsjuksköterskeutbildning: distriktssköterska</c:v>
                </c:pt>
                <c:pt idx="5">
                  <c:v>Specialistsjuksköterskeutbildining: 
psykiatrisk vård</c:v>
                </c:pt>
                <c:pt idx="6">
                  <c:v>Röntgensjuksköterskeutbildning</c:v>
                </c:pt>
                <c:pt idx="7">
                  <c:v>Restaurang- och livsmedelsutbildning, 
gymnasial nivå</c:v>
                </c:pt>
                <c:pt idx="8">
                  <c:v>Naturbruksutbildning, gymnasial nivå</c:v>
                </c:pt>
                <c:pt idx="9">
                  <c:v>Kemiutbildning, eftergymnasial nivå</c:v>
                </c:pt>
                <c:pt idx="10">
                  <c:v>Industriteknisk, gymnasial nivå</c:v>
                </c:pt>
                <c:pt idx="11">
                  <c:v>Grundlärarutbildning, 
årskurs F–3 och 4–6</c:v>
                </c:pt>
                <c:pt idx="12">
                  <c:v>Grundlärarutbildning, fritidshem</c:v>
                </c:pt>
                <c:pt idx="13">
                  <c:v>Förskollärarutbildning</c:v>
                </c:pt>
                <c:pt idx="14">
                  <c:v>Fordonsutbildning, gymnasial nivå</c:v>
                </c:pt>
                <c:pt idx="15">
                  <c:v>Civilingenjörsutbildning: kemi-, 
bio-, material- och geoteknik</c:v>
                </c:pt>
                <c:pt idx="16">
                  <c:v>Civilingenjörsutbildning: teknisk 
fysik, elektro- och datateknik</c:v>
                </c:pt>
                <c:pt idx="17">
                  <c:v>Byggutbildning, gymnasial nivå</c:v>
                </c:pt>
                <c:pt idx="18">
                  <c:v>Biomedicinsk analytikerutbildning</c:v>
                </c:pt>
              </c:strCache>
            </c:strRef>
          </c:cat>
          <c:val>
            <c:numRef>
              <c:f>'Utsnitt data till diagram'!$C$2:$C$20</c:f>
              <c:numCache>
                <c:formatCode>0</c:formatCode>
                <c:ptCount val="19"/>
                <c:pt idx="0">
                  <c:v>-14</c:v>
                </c:pt>
                <c:pt idx="1">
                  <c:v>-29</c:v>
                </c:pt>
                <c:pt idx="2">
                  <c:v>-23</c:v>
                </c:pt>
                <c:pt idx="3">
                  <c:v>-35</c:v>
                </c:pt>
                <c:pt idx="4">
                  <c:v>-21</c:v>
                </c:pt>
                <c:pt idx="5">
                  <c:v>-17</c:v>
                </c:pt>
                <c:pt idx="6">
                  <c:v>-12</c:v>
                </c:pt>
                <c:pt idx="7">
                  <c:v>-16</c:v>
                </c:pt>
                <c:pt idx="8">
                  <c:v>-9</c:v>
                </c:pt>
                <c:pt idx="9">
                  <c:v>-16</c:v>
                </c:pt>
                <c:pt idx="10">
                  <c:v>-36</c:v>
                </c:pt>
                <c:pt idx="11">
                  <c:v>-15</c:v>
                </c:pt>
                <c:pt idx="12">
                  <c:v>-11</c:v>
                </c:pt>
                <c:pt idx="13">
                  <c:v>-9</c:v>
                </c:pt>
                <c:pt idx="14">
                  <c:v>-12</c:v>
                </c:pt>
                <c:pt idx="15">
                  <c:v>-10</c:v>
                </c:pt>
                <c:pt idx="16">
                  <c:v>-15</c:v>
                </c:pt>
                <c:pt idx="17">
                  <c:v>-12</c:v>
                </c:pt>
                <c:pt idx="18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70B-B13F-F01D01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high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5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 sz="1100">
                    <a:latin typeface="Roboto" panose="02000000000000000000" pitchFamily="2" charset="0"/>
                    <a:ea typeface="Roboto" panose="02000000000000000000" pitchFamily="2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2.1589112942216805E-2"/>
              <c:y val="0.95981895629919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123824</xdr:rowOff>
    </xdr:from>
    <xdr:to>
      <xdr:col>14</xdr:col>
      <xdr:colOff>133350</xdr:colOff>
      <xdr:row>43</xdr:row>
      <xdr:rowOff>95249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57148</xdr:rowOff>
    </xdr:from>
    <xdr:to>
      <xdr:col>10</xdr:col>
      <xdr:colOff>49121</xdr:colOff>
      <xdr:row>46</xdr:row>
      <xdr:rowOff>157005</xdr:rowOff>
    </xdr:to>
    <xdr:graphicFrame macro="">
      <xdr:nvGraphicFramePr>
        <xdr:cNvPr id="2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M98"/>
  <sheetViews>
    <sheetView showGridLines="0" workbookViewId="0">
      <selection activeCell="C3" sqref="C3"/>
    </sheetView>
  </sheetViews>
  <sheetFormatPr defaultRowHeight="15" x14ac:dyDescent="0.25"/>
  <cols>
    <col min="1" max="1" width="14.140625" bestFit="1" customWidth="1"/>
    <col min="2" max="2" width="17.28515625" bestFit="1" customWidth="1"/>
    <col min="3" max="3" width="36.5703125" bestFit="1" customWidth="1"/>
    <col min="4" max="4" width="5" customWidth="1"/>
    <col min="5" max="6" width="7.5703125" customWidth="1"/>
    <col min="7" max="7" width="10.5703125" style="1" bestFit="1" customWidth="1"/>
    <col min="8" max="8" width="12.7109375" bestFit="1" customWidth="1"/>
    <col min="9" max="9" width="19.7109375" bestFit="1" customWidth="1"/>
  </cols>
  <sheetData>
    <row r="3" spans="1:13" ht="45" x14ac:dyDescent="0.25">
      <c r="A3" s="24" t="s">
        <v>219</v>
      </c>
      <c r="B3" s="24" t="s">
        <v>218</v>
      </c>
      <c r="C3" s="24" t="s">
        <v>217</v>
      </c>
      <c r="D3" s="24" t="s">
        <v>216</v>
      </c>
      <c r="E3" s="24" t="s">
        <v>215</v>
      </c>
      <c r="F3" s="24" t="s">
        <v>214</v>
      </c>
      <c r="G3" s="26" t="s">
        <v>213</v>
      </c>
      <c r="H3" s="25" t="s">
        <v>212</v>
      </c>
      <c r="I3" s="24" t="s">
        <v>211</v>
      </c>
    </row>
    <row r="4" spans="1:13" hidden="1" x14ac:dyDescent="0.25">
      <c r="A4" t="s">
        <v>2</v>
      </c>
      <c r="B4" t="s">
        <v>210</v>
      </c>
      <c r="C4" t="s">
        <v>209</v>
      </c>
      <c r="D4">
        <v>2035</v>
      </c>
      <c r="E4">
        <v>7625</v>
      </c>
      <c r="F4">
        <v>13219</v>
      </c>
      <c r="G4" s="21">
        <f t="shared" ref="G4:G35" si="0">H4/F4</f>
        <v>-0.4231787578485513</v>
      </c>
      <c r="H4" s="2">
        <f t="shared" ref="H4:H35" si="1">E4-F4</f>
        <v>-5594</v>
      </c>
      <c r="I4" t="s">
        <v>155</v>
      </c>
      <c r="L4" s="23" t="s">
        <v>208</v>
      </c>
      <c r="M4" s="11" t="s">
        <v>207</v>
      </c>
    </row>
    <row r="5" spans="1:13" x14ac:dyDescent="0.25">
      <c r="A5" t="s">
        <v>19</v>
      </c>
      <c r="B5" t="s">
        <v>206</v>
      </c>
      <c r="C5" t="s">
        <v>205</v>
      </c>
      <c r="D5">
        <v>2035</v>
      </c>
      <c r="E5">
        <v>117631</v>
      </c>
      <c r="F5">
        <v>182884</v>
      </c>
      <c r="G5" s="21">
        <f t="shared" si="0"/>
        <v>-0.35679993875899479</v>
      </c>
      <c r="H5" s="2">
        <f t="shared" si="1"/>
        <v>-65253</v>
      </c>
      <c r="I5" t="s">
        <v>142</v>
      </c>
      <c r="L5" s="22" t="s">
        <v>204</v>
      </c>
      <c r="M5" s="13" t="s">
        <v>203</v>
      </c>
    </row>
    <row r="6" spans="1:13" x14ac:dyDescent="0.25">
      <c r="A6" t="s">
        <v>19</v>
      </c>
      <c r="B6" t="s">
        <v>202</v>
      </c>
      <c r="C6" t="s">
        <v>201</v>
      </c>
      <c r="D6">
        <v>2035</v>
      </c>
      <c r="E6">
        <v>204019</v>
      </c>
      <c r="F6">
        <v>316238</v>
      </c>
      <c r="G6" s="21">
        <f t="shared" si="0"/>
        <v>-0.35485615264452725</v>
      </c>
      <c r="H6" s="2">
        <f t="shared" si="1"/>
        <v>-112219</v>
      </c>
      <c r="I6" t="s">
        <v>142</v>
      </c>
      <c r="L6" s="20" t="s">
        <v>200</v>
      </c>
      <c r="M6" s="15" t="s">
        <v>199</v>
      </c>
    </row>
    <row r="7" spans="1:13" hidden="1" x14ac:dyDescent="0.25">
      <c r="A7" t="s">
        <v>2</v>
      </c>
      <c r="B7" t="s">
        <v>198</v>
      </c>
      <c r="C7" t="s">
        <v>197</v>
      </c>
      <c r="D7">
        <v>2035</v>
      </c>
      <c r="E7">
        <v>17942</v>
      </c>
      <c r="F7">
        <v>25758</v>
      </c>
      <c r="G7" s="10">
        <f t="shared" si="0"/>
        <v>-0.30343970805186737</v>
      </c>
      <c r="H7" s="2">
        <f t="shared" si="1"/>
        <v>-7816</v>
      </c>
      <c r="I7" t="s">
        <v>155</v>
      </c>
      <c r="L7" s="19" t="s">
        <v>189</v>
      </c>
      <c r="M7" s="15" t="s">
        <v>196</v>
      </c>
    </row>
    <row r="8" spans="1:13" x14ac:dyDescent="0.25">
      <c r="A8" t="s">
        <v>19</v>
      </c>
      <c r="B8" t="s">
        <v>195</v>
      </c>
      <c r="C8" t="s">
        <v>194</v>
      </c>
      <c r="D8">
        <v>2035</v>
      </c>
      <c r="E8">
        <v>10517</v>
      </c>
      <c r="F8">
        <v>14720</v>
      </c>
      <c r="G8" s="10">
        <f t="shared" si="0"/>
        <v>-0.2855298913043478</v>
      </c>
      <c r="H8" s="2">
        <f t="shared" si="1"/>
        <v>-4203</v>
      </c>
      <c r="I8" t="s">
        <v>142</v>
      </c>
      <c r="L8" s="18" t="s">
        <v>193</v>
      </c>
      <c r="M8" s="13" t="s">
        <v>192</v>
      </c>
    </row>
    <row r="9" spans="1:13" x14ac:dyDescent="0.25">
      <c r="A9" t="s">
        <v>19</v>
      </c>
      <c r="B9" t="s">
        <v>191</v>
      </c>
      <c r="C9" t="s">
        <v>190</v>
      </c>
      <c r="D9">
        <v>2035</v>
      </c>
      <c r="E9">
        <v>112081</v>
      </c>
      <c r="F9">
        <v>146290</v>
      </c>
      <c r="G9" s="10">
        <f t="shared" si="0"/>
        <v>-0.23384373504682479</v>
      </c>
      <c r="H9" s="2">
        <f t="shared" si="1"/>
        <v>-34209</v>
      </c>
      <c r="I9" t="s">
        <v>142</v>
      </c>
      <c r="L9" s="17" t="s">
        <v>189</v>
      </c>
      <c r="M9" s="15" t="s">
        <v>188</v>
      </c>
    </row>
    <row r="10" spans="1:13" x14ac:dyDescent="0.25">
      <c r="A10" t="s">
        <v>19</v>
      </c>
      <c r="B10" t="s">
        <v>187</v>
      </c>
      <c r="C10" t="s">
        <v>186</v>
      </c>
      <c r="D10">
        <v>2035</v>
      </c>
      <c r="E10">
        <v>8262</v>
      </c>
      <c r="F10">
        <v>10748</v>
      </c>
      <c r="G10" s="10">
        <f t="shared" si="0"/>
        <v>-0.23129884629698549</v>
      </c>
      <c r="H10" s="2">
        <f t="shared" si="1"/>
        <v>-2486</v>
      </c>
      <c r="I10" t="s">
        <v>142</v>
      </c>
      <c r="L10" s="16" t="s">
        <v>185</v>
      </c>
      <c r="M10" s="15" t="s">
        <v>184</v>
      </c>
    </row>
    <row r="11" spans="1:13" hidden="1" x14ac:dyDescent="0.25">
      <c r="A11" t="s">
        <v>2</v>
      </c>
      <c r="B11" t="s">
        <v>183</v>
      </c>
      <c r="C11" t="s">
        <v>182</v>
      </c>
      <c r="D11">
        <v>2035</v>
      </c>
      <c r="E11">
        <v>5395</v>
      </c>
      <c r="F11">
        <v>6996</v>
      </c>
      <c r="G11" s="10">
        <f t="shared" si="0"/>
        <v>-0.22884505431675242</v>
      </c>
      <c r="H11" s="2">
        <f t="shared" si="1"/>
        <v>-1601</v>
      </c>
      <c r="I11" t="s">
        <v>155</v>
      </c>
      <c r="L11" s="14" t="s">
        <v>181</v>
      </c>
      <c r="M11" s="13" t="s">
        <v>180</v>
      </c>
    </row>
    <row r="12" spans="1:13" hidden="1" x14ac:dyDescent="0.25">
      <c r="A12" t="s">
        <v>2</v>
      </c>
      <c r="B12" t="s">
        <v>179</v>
      </c>
      <c r="C12" t="s">
        <v>178</v>
      </c>
      <c r="D12">
        <v>2035</v>
      </c>
      <c r="E12">
        <v>2879</v>
      </c>
      <c r="F12">
        <v>3684</v>
      </c>
      <c r="G12" s="10">
        <f t="shared" si="0"/>
        <v>-0.21851248642779589</v>
      </c>
      <c r="H12" s="2">
        <f t="shared" si="1"/>
        <v>-805</v>
      </c>
      <c r="I12" t="s">
        <v>155</v>
      </c>
      <c r="L12" s="12" t="s">
        <v>177</v>
      </c>
      <c r="M12" s="11" t="s">
        <v>176</v>
      </c>
    </row>
    <row r="13" spans="1:13" x14ac:dyDescent="0.25">
      <c r="A13" t="s">
        <v>19</v>
      </c>
      <c r="B13" t="s">
        <v>175</v>
      </c>
      <c r="C13" t="s">
        <v>174</v>
      </c>
      <c r="D13">
        <v>2035</v>
      </c>
      <c r="E13">
        <v>13666</v>
      </c>
      <c r="F13">
        <v>17232</v>
      </c>
      <c r="G13" s="10">
        <f t="shared" si="0"/>
        <v>-0.2069405756731662</v>
      </c>
      <c r="H13" s="2">
        <f t="shared" si="1"/>
        <v>-3566</v>
      </c>
      <c r="I13" t="s">
        <v>142</v>
      </c>
    </row>
    <row r="14" spans="1:13" x14ac:dyDescent="0.25">
      <c r="A14" t="s">
        <v>19</v>
      </c>
      <c r="B14" t="s">
        <v>173</v>
      </c>
      <c r="C14" t="s">
        <v>172</v>
      </c>
      <c r="D14">
        <v>2035</v>
      </c>
      <c r="E14">
        <v>4540</v>
      </c>
      <c r="F14">
        <v>5459</v>
      </c>
      <c r="G14" s="10">
        <f t="shared" si="0"/>
        <v>-0.16834585088844112</v>
      </c>
      <c r="H14" s="2">
        <f t="shared" si="1"/>
        <v>-919</v>
      </c>
      <c r="I14" t="s">
        <v>142</v>
      </c>
    </row>
    <row r="15" spans="1:13" x14ac:dyDescent="0.25">
      <c r="A15" t="s">
        <v>19</v>
      </c>
      <c r="B15" t="s">
        <v>171</v>
      </c>
      <c r="C15" t="s">
        <v>170</v>
      </c>
      <c r="D15">
        <v>2035</v>
      </c>
      <c r="E15">
        <v>7870</v>
      </c>
      <c r="F15">
        <v>9392</v>
      </c>
      <c r="G15" s="10">
        <f t="shared" si="0"/>
        <v>-0.16205281090289608</v>
      </c>
      <c r="H15" s="2">
        <f t="shared" si="1"/>
        <v>-1522</v>
      </c>
      <c r="I15" t="s">
        <v>142</v>
      </c>
    </row>
    <row r="16" spans="1:13" x14ac:dyDescent="0.25">
      <c r="A16" t="s">
        <v>19</v>
      </c>
      <c r="B16" t="s">
        <v>169</v>
      </c>
      <c r="C16" t="s">
        <v>168</v>
      </c>
      <c r="D16">
        <v>2035</v>
      </c>
      <c r="E16">
        <v>95751</v>
      </c>
      <c r="F16">
        <v>113729</v>
      </c>
      <c r="G16" s="10">
        <f t="shared" si="0"/>
        <v>-0.15807753519331041</v>
      </c>
      <c r="H16" s="2">
        <f t="shared" si="1"/>
        <v>-17978</v>
      </c>
      <c r="I16" t="s">
        <v>142</v>
      </c>
    </row>
    <row r="17" spans="1:9" x14ac:dyDescent="0.25">
      <c r="A17" t="s">
        <v>19</v>
      </c>
      <c r="B17" t="s">
        <v>167</v>
      </c>
      <c r="C17" t="s">
        <v>166</v>
      </c>
      <c r="D17">
        <v>2035</v>
      </c>
      <c r="E17">
        <v>52768</v>
      </c>
      <c r="F17">
        <v>62425</v>
      </c>
      <c r="G17" s="10">
        <f t="shared" si="0"/>
        <v>-0.15469763716459753</v>
      </c>
      <c r="H17" s="2">
        <f t="shared" si="1"/>
        <v>-9657</v>
      </c>
      <c r="I17" t="s">
        <v>142</v>
      </c>
    </row>
    <row r="18" spans="1:9" x14ac:dyDescent="0.25">
      <c r="A18" t="s">
        <v>19</v>
      </c>
      <c r="B18" t="s">
        <v>165</v>
      </c>
      <c r="C18" t="s">
        <v>164</v>
      </c>
      <c r="D18">
        <v>2035</v>
      </c>
      <c r="E18">
        <v>74984</v>
      </c>
      <c r="F18">
        <v>88522</v>
      </c>
      <c r="G18" s="10">
        <f t="shared" si="0"/>
        <v>-0.15293373398703147</v>
      </c>
      <c r="H18" s="2">
        <f t="shared" si="1"/>
        <v>-13538</v>
      </c>
      <c r="I18" t="s">
        <v>142</v>
      </c>
    </row>
    <row r="19" spans="1:9" x14ac:dyDescent="0.25">
      <c r="A19" t="s">
        <v>19</v>
      </c>
      <c r="B19" t="s">
        <v>163</v>
      </c>
      <c r="C19" t="s">
        <v>162</v>
      </c>
      <c r="D19">
        <v>2035</v>
      </c>
      <c r="E19">
        <v>87526</v>
      </c>
      <c r="F19">
        <v>101321</v>
      </c>
      <c r="G19" s="9">
        <f t="shared" si="0"/>
        <v>-0.13615143948441094</v>
      </c>
      <c r="H19" s="2">
        <f t="shared" si="1"/>
        <v>-13795</v>
      </c>
      <c r="I19" t="s">
        <v>142</v>
      </c>
    </row>
    <row r="20" spans="1:9" hidden="1" x14ac:dyDescent="0.25">
      <c r="A20" t="s">
        <v>2</v>
      </c>
      <c r="B20" t="s">
        <v>161</v>
      </c>
      <c r="C20" t="s">
        <v>160</v>
      </c>
      <c r="D20">
        <v>2035</v>
      </c>
      <c r="E20">
        <v>73494</v>
      </c>
      <c r="F20">
        <v>84135</v>
      </c>
      <c r="G20" s="9">
        <f t="shared" si="0"/>
        <v>-0.12647530754145123</v>
      </c>
      <c r="H20" s="2">
        <f t="shared" si="1"/>
        <v>-10641</v>
      </c>
      <c r="I20" t="s">
        <v>155</v>
      </c>
    </row>
    <row r="21" spans="1:9" x14ac:dyDescent="0.25">
      <c r="A21" t="s">
        <v>19</v>
      </c>
      <c r="B21" t="s">
        <v>159</v>
      </c>
      <c r="C21" t="s">
        <v>158</v>
      </c>
      <c r="D21">
        <v>2035</v>
      </c>
      <c r="E21">
        <v>184941</v>
      </c>
      <c r="F21">
        <v>211349</v>
      </c>
      <c r="G21" s="9">
        <f t="shared" si="0"/>
        <v>-0.12494972770157417</v>
      </c>
      <c r="H21" s="2">
        <f t="shared" si="1"/>
        <v>-26408</v>
      </c>
      <c r="I21" t="s">
        <v>142</v>
      </c>
    </row>
    <row r="22" spans="1:9" hidden="1" x14ac:dyDescent="0.25">
      <c r="A22" t="s">
        <v>19</v>
      </c>
      <c r="B22" t="s">
        <v>157</v>
      </c>
      <c r="C22" t="s">
        <v>156</v>
      </c>
      <c r="D22">
        <v>2035</v>
      </c>
      <c r="E22">
        <v>51783</v>
      </c>
      <c r="F22">
        <v>58688</v>
      </c>
      <c r="G22" s="9">
        <f t="shared" si="0"/>
        <v>-0.11765607960741549</v>
      </c>
      <c r="H22" s="2">
        <f t="shared" si="1"/>
        <v>-6905</v>
      </c>
      <c r="I22" t="s">
        <v>155</v>
      </c>
    </row>
    <row r="23" spans="1:9" x14ac:dyDescent="0.25">
      <c r="A23" t="s">
        <v>19</v>
      </c>
      <c r="B23" t="s">
        <v>154</v>
      </c>
      <c r="C23" t="s">
        <v>153</v>
      </c>
      <c r="D23">
        <v>2035</v>
      </c>
      <c r="E23">
        <v>112611</v>
      </c>
      <c r="F23">
        <v>127423</v>
      </c>
      <c r="G23" s="9">
        <f t="shared" si="0"/>
        <v>-0.11624275052384578</v>
      </c>
      <c r="H23" s="2">
        <f t="shared" si="1"/>
        <v>-14812</v>
      </c>
      <c r="I23" t="s">
        <v>142</v>
      </c>
    </row>
    <row r="24" spans="1:9" x14ac:dyDescent="0.25">
      <c r="A24" t="s">
        <v>19</v>
      </c>
      <c r="B24" t="s">
        <v>152</v>
      </c>
      <c r="C24" t="s">
        <v>151</v>
      </c>
      <c r="D24">
        <v>2035</v>
      </c>
      <c r="E24">
        <v>3995</v>
      </c>
      <c r="F24">
        <v>4517</v>
      </c>
      <c r="G24" s="9">
        <f t="shared" si="0"/>
        <v>-0.115563427053354</v>
      </c>
      <c r="H24" s="2">
        <f t="shared" si="1"/>
        <v>-522</v>
      </c>
      <c r="I24" t="s">
        <v>142</v>
      </c>
    </row>
    <row r="25" spans="1:9" x14ac:dyDescent="0.25">
      <c r="A25" t="s">
        <v>19</v>
      </c>
      <c r="B25" t="s">
        <v>150</v>
      </c>
      <c r="C25" t="s">
        <v>149</v>
      </c>
      <c r="D25">
        <v>2035</v>
      </c>
      <c r="E25">
        <v>15170</v>
      </c>
      <c r="F25">
        <v>16995</v>
      </c>
      <c r="G25" s="9">
        <f t="shared" si="0"/>
        <v>-0.10738452486025302</v>
      </c>
      <c r="H25" s="2">
        <f t="shared" si="1"/>
        <v>-1825</v>
      </c>
      <c r="I25" t="s">
        <v>142</v>
      </c>
    </row>
    <row r="26" spans="1:9" x14ac:dyDescent="0.25">
      <c r="A26" t="s">
        <v>19</v>
      </c>
      <c r="B26" t="s">
        <v>148</v>
      </c>
      <c r="C26" t="s">
        <v>147</v>
      </c>
      <c r="D26">
        <v>2035</v>
      </c>
      <c r="E26">
        <v>17248</v>
      </c>
      <c r="F26">
        <v>19219</v>
      </c>
      <c r="G26" s="9">
        <f t="shared" si="0"/>
        <v>-0.10255476351527135</v>
      </c>
      <c r="H26" s="2">
        <f t="shared" si="1"/>
        <v>-1971</v>
      </c>
      <c r="I26" t="s">
        <v>142</v>
      </c>
    </row>
    <row r="27" spans="1:9" x14ac:dyDescent="0.25">
      <c r="A27" t="s">
        <v>19</v>
      </c>
      <c r="B27" t="s">
        <v>146</v>
      </c>
      <c r="C27" t="s">
        <v>145</v>
      </c>
      <c r="D27">
        <v>2035</v>
      </c>
      <c r="E27">
        <v>66197</v>
      </c>
      <c r="F27">
        <v>72551</v>
      </c>
      <c r="G27" s="9">
        <f t="shared" si="0"/>
        <v>-8.7579771471103088E-2</v>
      </c>
      <c r="H27" s="2">
        <f t="shared" si="1"/>
        <v>-6354</v>
      </c>
      <c r="I27" t="s">
        <v>142</v>
      </c>
    </row>
    <row r="28" spans="1:9" x14ac:dyDescent="0.25">
      <c r="A28" t="s">
        <v>19</v>
      </c>
      <c r="B28" t="s">
        <v>144</v>
      </c>
      <c r="C28" t="s">
        <v>143</v>
      </c>
      <c r="D28">
        <v>2035</v>
      </c>
      <c r="E28">
        <v>85053</v>
      </c>
      <c r="F28">
        <v>93173</v>
      </c>
      <c r="G28" s="9">
        <f t="shared" si="0"/>
        <v>-8.7149710753115173E-2</v>
      </c>
      <c r="H28" s="2">
        <f t="shared" si="1"/>
        <v>-8120</v>
      </c>
      <c r="I28" t="s">
        <v>142</v>
      </c>
    </row>
    <row r="29" spans="1:9" hidden="1" x14ac:dyDescent="0.25">
      <c r="A29" t="s">
        <v>19</v>
      </c>
      <c r="B29" t="s">
        <v>141</v>
      </c>
      <c r="C29" t="s">
        <v>140</v>
      </c>
      <c r="D29">
        <v>2035</v>
      </c>
      <c r="E29">
        <v>5236</v>
      </c>
      <c r="F29">
        <v>5663</v>
      </c>
      <c r="G29" s="8">
        <f t="shared" si="0"/>
        <v>-7.5401730531520397E-2</v>
      </c>
      <c r="H29" s="2">
        <f t="shared" si="1"/>
        <v>-427</v>
      </c>
    </row>
    <row r="30" spans="1:9" hidden="1" x14ac:dyDescent="0.25">
      <c r="A30" t="s">
        <v>19</v>
      </c>
      <c r="B30" t="s">
        <v>139</v>
      </c>
      <c r="C30" t="s">
        <v>138</v>
      </c>
      <c r="D30">
        <v>2035</v>
      </c>
      <c r="E30">
        <v>5031</v>
      </c>
      <c r="F30">
        <v>5378</v>
      </c>
      <c r="G30" s="8">
        <f t="shared" si="0"/>
        <v>-6.4522127184827069E-2</v>
      </c>
      <c r="H30" s="2">
        <f t="shared" si="1"/>
        <v>-347</v>
      </c>
    </row>
    <row r="31" spans="1:9" hidden="1" x14ac:dyDescent="0.25">
      <c r="A31" t="s">
        <v>19</v>
      </c>
      <c r="B31" t="s">
        <v>137</v>
      </c>
      <c r="C31" t="s">
        <v>136</v>
      </c>
      <c r="D31">
        <v>2035</v>
      </c>
      <c r="E31">
        <v>175270</v>
      </c>
      <c r="F31">
        <v>186533</v>
      </c>
      <c r="G31" s="8">
        <f t="shared" si="0"/>
        <v>-6.0380736920544888E-2</v>
      </c>
      <c r="H31" s="2">
        <f t="shared" si="1"/>
        <v>-11263</v>
      </c>
    </row>
    <row r="32" spans="1:9" hidden="1" x14ac:dyDescent="0.25">
      <c r="A32" t="s">
        <v>19</v>
      </c>
      <c r="B32" t="s">
        <v>135</v>
      </c>
      <c r="C32" t="s">
        <v>134</v>
      </c>
      <c r="D32">
        <v>2035</v>
      </c>
      <c r="E32">
        <v>12114</v>
      </c>
      <c r="F32">
        <v>12808</v>
      </c>
      <c r="G32" s="7">
        <f t="shared" si="0"/>
        <v>-5.4184884447220485E-2</v>
      </c>
      <c r="H32" s="2">
        <f t="shared" si="1"/>
        <v>-694</v>
      </c>
    </row>
    <row r="33" spans="1:8" hidden="1" x14ac:dyDescent="0.25">
      <c r="A33" t="s">
        <v>19</v>
      </c>
      <c r="B33" t="s">
        <v>133</v>
      </c>
      <c r="C33" t="s">
        <v>132</v>
      </c>
      <c r="D33">
        <v>2035</v>
      </c>
      <c r="E33">
        <v>42942</v>
      </c>
      <c r="F33">
        <v>45140</v>
      </c>
      <c r="G33" s="7">
        <f t="shared" si="0"/>
        <v>-4.86929552503323E-2</v>
      </c>
      <c r="H33" s="2">
        <f t="shared" si="1"/>
        <v>-2198</v>
      </c>
    </row>
    <row r="34" spans="1:8" hidden="1" x14ac:dyDescent="0.25">
      <c r="A34" t="s">
        <v>19</v>
      </c>
      <c r="B34" t="s">
        <v>131</v>
      </c>
      <c r="C34" t="s">
        <v>130</v>
      </c>
      <c r="D34">
        <v>2035</v>
      </c>
      <c r="E34">
        <v>21654</v>
      </c>
      <c r="F34">
        <v>22509</v>
      </c>
      <c r="G34" s="7">
        <f t="shared" si="0"/>
        <v>-3.7984806077568975E-2</v>
      </c>
      <c r="H34" s="2">
        <f t="shared" si="1"/>
        <v>-855</v>
      </c>
    </row>
    <row r="35" spans="1:8" hidden="1" x14ac:dyDescent="0.25">
      <c r="A35" t="s">
        <v>19</v>
      </c>
      <c r="B35" t="s">
        <v>129</v>
      </c>
      <c r="C35" t="s">
        <v>128</v>
      </c>
      <c r="D35">
        <v>2035</v>
      </c>
      <c r="E35">
        <v>149788</v>
      </c>
      <c r="F35">
        <v>155510</v>
      </c>
      <c r="G35" s="7">
        <f t="shared" si="0"/>
        <v>-3.6795061410841746E-2</v>
      </c>
      <c r="H35" s="2">
        <f t="shared" si="1"/>
        <v>-5722</v>
      </c>
    </row>
    <row r="36" spans="1:8" hidden="1" x14ac:dyDescent="0.25">
      <c r="A36" t="s">
        <v>19</v>
      </c>
      <c r="B36" t="s">
        <v>127</v>
      </c>
      <c r="C36" t="s">
        <v>126</v>
      </c>
      <c r="D36">
        <v>2035</v>
      </c>
      <c r="E36">
        <v>15604</v>
      </c>
      <c r="F36">
        <v>16061</v>
      </c>
      <c r="G36" s="7">
        <f t="shared" ref="G36:G67" si="2">H36/F36</f>
        <v>-2.8454019052362868E-2</v>
      </c>
      <c r="H36" s="2">
        <f t="shared" ref="H36:H67" si="3">E36-F36</f>
        <v>-457</v>
      </c>
    </row>
    <row r="37" spans="1:8" hidden="1" x14ac:dyDescent="0.25">
      <c r="A37" t="s">
        <v>19</v>
      </c>
      <c r="B37" t="s">
        <v>125</v>
      </c>
      <c r="C37" t="s">
        <v>124</v>
      </c>
      <c r="D37">
        <v>2035</v>
      </c>
      <c r="E37">
        <v>80220</v>
      </c>
      <c r="F37">
        <v>82569</v>
      </c>
      <c r="G37" s="7">
        <f t="shared" si="2"/>
        <v>-2.844893361915489E-2</v>
      </c>
      <c r="H37" s="2">
        <f t="shared" si="3"/>
        <v>-2349</v>
      </c>
    </row>
    <row r="38" spans="1:8" hidden="1" x14ac:dyDescent="0.25">
      <c r="A38" t="s">
        <v>19</v>
      </c>
      <c r="B38" t="s">
        <v>123</v>
      </c>
      <c r="C38" t="s">
        <v>122</v>
      </c>
      <c r="D38">
        <v>2035</v>
      </c>
      <c r="E38">
        <v>3330</v>
      </c>
      <c r="F38">
        <v>3421</v>
      </c>
      <c r="G38" s="7">
        <f t="shared" si="2"/>
        <v>-2.6600409237065185E-2</v>
      </c>
      <c r="H38" s="2">
        <f t="shared" si="3"/>
        <v>-91</v>
      </c>
    </row>
    <row r="39" spans="1:8" hidden="1" x14ac:dyDescent="0.25">
      <c r="A39" t="s">
        <v>19</v>
      </c>
      <c r="B39" t="s">
        <v>121</v>
      </c>
      <c r="C39" t="s">
        <v>120</v>
      </c>
      <c r="D39">
        <v>2035</v>
      </c>
      <c r="E39">
        <v>34368</v>
      </c>
      <c r="F39">
        <v>35042</v>
      </c>
      <c r="G39" s="7">
        <f t="shared" si="2"/>
        <v>-1.9234061982763541E-2</v>
      </c>
      <c r="H39" s="2">
        <f t="shared" si="3"/>
        <v>-674</v>
      </c>
    </row>
    <row r="40" spans="1:8" hidden="1" x14ac:dyDescent="0.25">
      <c r="A40" t="s">
        <v>19</v>
      </c>
      <c r="B40" t="s">
        <v>119</v>
      </c>
      <c r="C40" t="s">
        <v>118</v>
      </c>
      <c r="D40">
        <v>2035</v>
      </c>
      <c r="E40">
        <v>178305</v>
      </c>
      <c r="F40">
        <v>181041</v>
      </c>
      <c r="G40" s="7">
        <f t="shared" si="2"/>
        <v>-1.5112598803585928E-2</v>
      </c>
      <c r="H40" s="2">
        <f t="shared" si="3"/>
        <v>-2736</v>
      </c>
    </row>
    <row r="41" spans="1:8" hidden="1" x14ac:dyDescent="0.25">
      <c r="A41" t="s">
        <v>2</v>
      </c>
      <c r="B41" t="s">
        <v>117</v>
      </c>
      <c r="C41" t="s">
        <v>116</v>
      </c>
      <c r="D41">
        <v>2035</v>
      </c>
      <c r="E41">
        <v>17896</v>
      </c>
      <c r="F41">
        <v>18019</v>
      </c>
      <c r="G41" s="7">
        <f t="shared" si="2"/>
        <v>-6.826127976025307E-3</v>
      </c>
      <c r="H41" s="2">
        <f t="shared" si="3"/>
        <v>-123</v>
      </c>
    </row>
    <row r="42" spans="1:8" hidden="1" x14ac:dyDescent="0.25">
      <c r="A42" t="s">
        <v>19</v>
      </c>
      <c r="B42" t="s">
        <v>115</v>
      </c>
      <c r="C42" t="s">
        <v>114</v>
      </c>
      <c r="D42">
        <v>2035</v>
      </c>
      <c r="E42">
        <v>209901</v>
      </c>
      <c r="F42">
        <v>211255</v>
      </c>
      <c r="G42" s="7">
        <f t="shared" si="2"/>
        <v>-6.4093157558400985E-3</v>
      </c>
      <c r="H42" s="2">
        <f t="shared" si="3"/>
        <v>-1354</v>
      </c>
    </row>
    <row r="43" spans="1:8" hidden="1" x14ac:dyDescent="0.25">
      <c r="A43" t="s">
        <v>19</v>
      </c>
      <c r="B43" t="s">
        <v>113</v>
      </c>
      <c r="C43" t="s">
        <v>112</v>
      </c>
      <c r="D43">
        <v>2035</v>
      </c>
      <c r="E43">
        <v>10738</v>
      </c>
      <c r="F43">
        <v>10699</v>
      </c>
      <c r="G43" s="7">
        <f t="shared" si="2"/>
        <v>3.6452004860267314E-3</v>
      </c>
      <c r="H43" s="2">
        <f t="shared" si="3"/>
        <v>39</v>
      </c>
    </row>
    <row r="44" spans="1:8" hidden="1" x14ac:dyDescent="0.25">
      <c r="A44" t="s">
        <v>19</v>
      </c>
      <c r="B44" t="s">
        <v>111</v>
      </c>
      <c r="C44" t="s">
        <v>110</v>
      </c>
      <c r="D44">
        <v>2035</v>
      </c>
      <c r="E44">
        <v>6528</v>
      </c>
      <c r="F44">
        <v>6492</v>
      </c>
      <c r="G44" s="7">
        <f t="shared" si="2"/>
        <v>5.5452865064695009E-3</v>
      </c>
      <c r="H44" s="2">
        <f t="shared" si="3"/>
        <v>36</v>
      </c>
    </row>
    <row r="45" spans="1:8" hidden="1" x14ac:dyDescent="0.25">
      <c r="A45" t="s">
        <v>19</v>
      </c>
      <c r="B45" t="s">
        <v>109</v>
      </c>
      <c r="C45" t="s">
        <v>108</v>
      </c>
      <c r="D45">
        <v>2035</v>
      </c>
      <c r="E45">
        <v>4059</v>
      </c>
      <c r="F45">
        <v>4032</v>
      </c>
      <c r="G45" s="7">
        <f t="shared" si="2"/>
        <v>6.6964285714285711E-3</v>
      </c>
      <c r="H45" s="2">
        <f t="shared" si="3"/>
        <v>27</v>
      </c>
    </row>
    <row r="46" spans="1:8" hidden="1" x14ac:dyDescent="0.25">
      <c r="A46" t="s">
        <v>19</v>
      </c>
      <c r="B46" t="s">
        <v>107</v>
      </c>
      <c r="C46" t="s">
        <v>106</v>
      </c>
      <c r="D46">
        <v>2035</v>
      </c>
      <c r="E46">
        <v>27391</v>
      </c>
      <c r="F46">
        <v>27077</v>
      </c>
      <c r="G46" s="7">
        <f t="shared" si="2"/>
        <v>1.1596557964323965E-2</v>
      </c>
      <c r="H46" s="2">
        <f t="shared" si="3"/>
        <v>314</v>
      </c>
    </row>
    <row r="47" spans="1:8" hidden="1" x14ac:dyDescent="0.25">
      <c r="A47" t="s">
        <v>19</v>
      </c>
      <c r="B47" t="s">
        <v>105</v>
      </c>
      <c r="C47" t="s">
        <v>104</v>
      </c>
      <c r="D47">
        <v>2035</v>
      </c>
      <c r="E47">
        <v>128246.00000000001</v>
      </c>
      <c r="F47">
        <v>125983</v>
      </c>
      <c r="G47" s="7">
        <f t="shared" si="2"/>
        <v>1.7962741004738849E-2</v>
      </c>
      <c r="H47" s="2">
        <f t="shared" si="3"/>
        <v>2263.0000000000146</v>
      </c>
    </row>
    <row r="48" spans="1:8" hidden="1" x14ac:dyDescent="0.25">
      <c r="A48" t="s">
        <v>19</v>
      </c>
      <c r="B48" t="s">
        <v>103</v>
      </c>
      <c r="C48" t="s">
        <v>102</v>
      </c>
      <c r="D48">
        <v>2035</v>
      </c>
      <c r="E48">
        <v>14135</v>
      </c>
      <c r="F48">
        <v>13879</v>
      </c>
      <c r="G48" s="7">
        <f t="shared" si="2"/>
        <v>1.8445132934649472E-2</v>
      </c>
      <c r="H48" s="2">
        <f t="shared" si="3"/>
        <v>256</v>
      </c>
    </row>
    <row r="49" spans="1:8" hidden="1" x14ac:dyDescent="0.25">
      <c r="A49" t="s">
        <v>19</v>
      </c>
      <c r="B49" t="s">
        <v>101</v>
      </c>
      <c r="C49" t="s">
        <v>100</v>
      </c>
      <c r="D49">
        <v>2035</v>
      </c>
      <c r="E49">
        <v>7081</v>
      </c>
      <c r="F49">
        <v>6909</v>
      </c>
      <c r="G49" s="7">
        <f t="shared" si="2"/>
        <v>2.4895064408742219E-2</v>
      </c>
      <c r="H49" s="2">
        <f t="shared" si="3"/>
        <v>172</v>
      </c>
    </row>
    <row r="50" spans="1:8" hidden="1" x14ac:dyDescent="0.25">
      <c r="A50" t="s">
        <v>19</v>
      </c>
      <c r="B50" t="s">
        <v>99</v>
      </c>
      <c r="C50" t="s">
        <v>98</v>
      </c>
      <c r="D50">
        <v>2035</v>
      </c>
      <c r="E50">
        <v>21611</v>
      </c>
      <c r="F50">
        <v>21078</v>
      </c>
      <c r="G50" s="7">
        <f t="shared" si="2"/>
        <v>2.5287029129898473E-2</v>
      </c>
      <c r="H50" s="2">
        <f t="shared" si="3"/>
        <v>533</v>
      </c>
    </row>
    <row r="51" spans="1:8" hidden="1" x14ac:dyDescent="0.25">
      <c r="A51" t="s">
        <v>19</v>
      </c>
      <c r="B51" t="s">
        <v>97</v>
      </c>
      <c r="C51" t="s">
        <v>96</v>
      </c>
      <c r="D51">
        <v>2035</v>
      </c>
      <c r="E51">
        <v>96981</v>
      </c>
      <c r="F51">
        <v>94319</v>
      </c>
      <c r="G51" s="7">
        <f t="shared" si="2"/>
        <v>2.8223369628600812E-2</v>
      </c>
      <c r="H51" s="2">
        <f t="shared" si="3"/>
        <v>2662</v>
      </c>
    </row>
    <row r="52" spans="1:8" hidden="1" x14ac:dyDescent="0.25">
      <c r="A52" t="s">
        <v>2</v>
      </c>
      <c r="B52" t="s">
        <v>95</v>
      </c>
      <c r="C52" t="s">
        <v>94</v>
      </c>
      <c r="D52">
        <v>2035</v>
      </c>
      <c r="E52">
        <v>17339</v>
      </c>
      <c r="F52">
        <v>16793</v>
      </c>
      <c r="G52" s="7">
        <f t="shared" si="2"/>
        <v>3.2513547311379738E-2</v>
      </c>
      <c r="H52" s="2">
        <f t="shared" si="3"/>
        <v>546</v>
      </c>
    </row>
    <row r="53" spans="1:8" hidden="1" x14ac:dyDescent="0.25">
      <c r="A53" t="s">
        <v>19</v>
      </c>
      <c r="B53" t="s">
        <v>93</v>
      </c>
      <c r="C53" t="s">
        <v>92</v>
      </c>
      <c r="D53">
        <v>2035</v>
      </c>
      <c r="E53">
        <v>9324</v>
      </c>
      <c r="F53">
        <v>9018</v>
      </c>
      <c r="G53" s="7">
        <f t="shared" si="2"/>
        <v>3.3932135728542916E-2</v>
      </c>
      <c r="H53" s="2">
        <f t="shared" si="3"/>
        <v>306</v>
      </c>
    </row>
    <row r="54" spans="1:8" hidden="1" x14ac:dyDescent="0.25">
      <c r="A54" t="s">
        <v>19</v>
      </c>
      <c r="B54" t="s">
        <v>91</v>
      </c>
      <c r="C54" t="s">
        <v>90</v>
      </c>
      <c r="D54">
        <v>2035</v>
      </c>
      <c r="E54">
        <v>7568</v>
      </c>
      <c r="F54">
        <v>7319</v>
      </c>
      <c r="G54" s="7">
        <f t="shared" si="2"/>
        <v>3.4021041125836864E-2</v>
      </c>
      <c r="H54" s="2">
        <f t="shared" si="3"/>
        <v>249</v>
      </c>
    </row>
    <row r="55" spans="1:8" hidden="1" x14ac:dyDescent="0.25">
      <c r="A55" t="s">
        <v>19</v>
      </c>
      <c r="B55" t="s">
        <v>89</v>
      </c>
      <c r="C55" t="s">
        <v>88</v>
      </c>
      <c r="D55">
        <v>2035</v>
      </c>
      <c r="E55">
        <v>72459</v>
      </c>
      <c r="F55">
        <v>69105</v>
      </c>
      <c r="G55" s="7">
        <f t="shared" si="2"/>
        <v>4.8534838289559366E-2</v>
      </c>
      <c r="H55" s="2">
        <f t="shared" si="3"/>
        <v>3354</v>
      </c>
    </row>
    <row r="56" spans="1:8" hidden="1" x14ac:dyDescent="0.25">
      <c r="A56" t="s">
        <v>19</v>
      </c>
      <c r="B56" t="s">
        <v>87</v>
      </c>
      <c r="C56" t="s">
        <v>86</v>
      </c>
      <c r="D56">
        <v>2035</v>
      </c>
      <c r="E56">
        <v>17153</v>
      </c>
      <c r="F56">
        <v>16292.000000000002</v>
      </c>
      <c r="G56" s="7">
        <f t="shared" si="2"/>
        <v>5.2848023569850112E-2</v>
      </c>
      <c r="H56" s="2">
        <f t="shared" si="3"/>
        <v>860.99999999999818</v>
      </c>
    </row>
    <row r="57" spans="1:8" hidden="1" x14ac:dyDescent="0.25">
      <c r="A57" t="s">
        <v>19</v>
      </c>
      <c r="B57" t="s">
        <v>85</v>
      </c>
      <c r="C57" t="s">
        <v>84</v>
      </c>
      <c r="D57">
        <v>2035</v>
      </c>
      <c r="E57">
        <v>87630</v>
      </c>
      <c r="F57">
        <v>82526</v>
      </c>
      <c r="G57" s="6">
        <f t="shared" si="2"/>
        <v>6.1847175435620287E-2</v>
      </c>
      <c r="H57" s="2">
        <f t="shared" si="3"/>
        <v>5104</v>
      </c>
    </row>
    <row r="58" spans="1:8" hidden="1" x14ac:dyDescent="0.25">
      <c r="A58" t="s">
        <v>19</v>
      </c>
      <c r="B58" t="s">
        <v>83</v>
      </c>
      <c r="C58" t="s">
        <v>82</v>
      </c>
      <c r="D58">
        <v>2035</v>
      </c>
      <c r="E58">
        <v>6626</v>
      </c>
      <c r="F58">
        <v>6167</v>
      </c>
      <c r="G58" s="6">
        <f t="shared" si="2"/>
        <v>7.4428409275174315E-2</v>
      </c>
      <c r="H58" s="2">
        <f t="shared" si="3"/>
        <v>459</v>
      </c>
    </row>
    <row r="59" spans="1:8" hidden="1" x14ac:dyDescent="0.25">
      <c r="A59" t="s">
        <v>19</v>
      </c>
      <c r="B59" t="s">
        <v>81</v>
      </c>
      <c r="C59" t="s">
        <v>80</v>
      </c>
      <c r="D59">
        <v>2035</v>
      </c>
      <c r="E59">
        <v>20724</v>
      </c>
      <c r="F59">
        <v>19286</v>
      </c>
      <c r="G59" s="6">
        <f t="shared" si="2"/>
        <v>7.4561858342839363E-2</v>
      </c>
      <c r="H59" s="2">
        <f t="shared" si="3"/>
        <v>1438</v>
      </c>
    </row>
    <row r="60" spans="1:8" hidden="1" x14ac:dyDescent="0.25">
      <c r="A60" t="s">
        <v>19</v>
      </c>
      <c r="B60" t="s">
        <v>79</v>
      </c>
      <c r="C60" t="s">
        <v>78</v>
      </c>
      <c r="D60">
        <v>2035</v>
      </c>
      <c r="E60">
        <v>63418</v>
      </c>
      <c r="F60">
        <v>58927</v>
      </c>
      <c r="G60" s="6">
        <f t="shared" si="2"/>
        <v>7.6212941436014051E-2</v>
      </c>
      <c r="H60" s="2">
        <f t="shared" si="3"/>
        <v>4491</v>
      </c>
    </row>
    <row r="61" spans="1:8" hidden="1" x14ac:dyDescent="0.25">
      <c r="A61" t="s">
        <v>19</v>
      </c>
      <c r="B61" t="s">
        <v>77</v>
      </c>
      <c r="C61" t="s">
        <v>76</v>
      </c>
      <c r="D61">
        <v>2035</v>
      </c>
      <c r="E61">
        <v>60201</v>
      </c>
      <c r="F61">
        <v>55627</v>
      </c>
      <c r="G61" s="6">
        <f t="shared" si="2"/>
        <v>8.2226257033454972E-2</v>
      </c>
      <c r="H61" s="2">
        <f t="shared" si="3"/>
        <v>4574</v>
      </c>
    </row>
    <row r="62" spans="1:8" hidden="1" x14ac:dyDescent="0.25">
      <c r="A62" t="s">
        <v>19</v>
      </c>
      <c r="B62" t="s">
        <v>75</v>
      </c>
      <c r="C62" t="s">
        <v>74</v>
      </c>
      <c r="D62">
        <v>2035</v>
      </c>
      <c r="E62">
        <v>44969</v>
      </c>
      <c r="F62">
        <v>41199</v>
      </c>
      <c r="G62" s="5">
        <f t="shared" si="2"/>
        <v>9.1507075414451813E-2</v>
      </c>
      <c r="H62" s="2">
        <f t="shared" si="3"/>
        <v>3770</v>
      </c>
    </row>
    <row r="63" spans="1:8" hidden="1" x14ac:dyDescent="0.25">
      <c r="A63" t="s">
        <v>2</v>
      </c>
      <c r="B63" t="s">
        <v>73</v>
      </c>
      <c r="C63" t="s">
        <v>72</v>
      </c>
      <c r="D63">
        <v>2035</v>
      </c>
      <c r="E63">
        <v>105294</v>
      </c>
      <c r="F63">
        <v>95434</v>
      </c>
      <c r="G63" s="5">
        <f t="shared" si="2"/>
        <v>0.1033174759519668</v>
      </c>
      <c r="H63" s="2">
        <f t="shared" si="3"/>
        <v>9860</v>
      </c>
    </row>
    <row r="64" spans="1:8" hidden="1" x14ac:dyDescent="0.25">
      <c r="A64" t="s">
        <v>2</v>
      </c>
      <c r="B64" t="s">
        <v>71</v>
      </c>
      <c r="C64" t="s">
        <v>70</v>
      </c>
      <c r="D64">
        <v>2035</v>
      </c>
      <c r="E64">
        <v>65437</v>
      </c>
      <c r="F64">
        <v>58690</v>
      </c>
      <c r="G64" s="5">
        <f t="shared" si="2"/>
        <v>0.11495995910717328</v>
      </c>
      <c r="H64" s="2">
        <f t="shared" si="3"/>
        <v>6747</v>
      </c>
    </row>
    <row r="65" spans="1:8" hidden="1" x14ac:dyDescent="0.25">
      <c r="A65" t="s">
        <v>2</v>
      </c>
      <c r="B65" t="s">
        <v>69</v>
      </c>
      <c r="C65" t="s">
        <v>68</v>
      </c>
      <c r="D65">
        <v>2035</v>
      </c>
      <c r="E65">
        <v>40319</v>
      </c>
      <c r="F65">
        <v>35340</v>
      </c>
      <c r="G65" s="5">
        <f t="shared" si="2"/>
        <v>0.14088851160158461</v>
      </c>
      <c r="H65" s="2">
        <f t="shared" si="3"/>
        <v>4979</v>
      </c>
    </row>
    <row r="66" spans="1:8" hidden="1" x14ac:dyDescent="0.25">
      <c r="A66" t="s">
        <v>19</v>
      </c>
      <c r="B66" t="s">
        <v>67</v>
      </c>
      <c r="C66" t="s">
        <v>66</v>
      </c>
      <c r="D66">
        <v>2035</v>
      </c>
      <c r="E66">
        <v>15099</v>
      </c>
      <c r="F66">
        <v>13020</v>
      </c>
      <c r="G66" s="4">
        <f t="shared" si="2"/>
        <v>0.1596774193548387</v>
      </c>
      <c r="H66" s="2">
        <f t="shared" si="3"/>
        <v>2079</v>
      </c>
    </row>
    <row r="67" spans="1:8" hidden="1" x14ac:dyDescent="0.25">
      <c r="A67" t="s">
        <v>19</v>
      </c>
      <c r="B67" t="s">
        <v>65</v>
      </c>
      <c r="C67" t="s">
        <v>64</v>
      </c>
      <c r="D67">
        <v>2035</v>
      </c>
      <c r="E67">
        <v>51848</v>
      </c>
      <c r="F67">
        <v>44512</v>
      </c>
      <c r="G67" s="4">
        <f t="shared" si="2"/>
        <v>0.16480948957584471</v>
      </c>
      <c r="H67" s="2">
        <f t="shared" si="3"/>
        <v>7336</v>
      </c>
    </row>
    <row r="68" spans="1:8" hidden="1" x14ac:dyDescent="0.25">
      <c r="A68" t="s">
        <v>19</v>
      </c>
      <c r="B68" t="s">
        <v>63</v>
      </c>
      <c r="C68" t="s">
        <v>62</v>
      </c>
      <c r="D68">
        <v>2035</v>
      </c>
      <c r="E68">
        <v>15810</v>
      </c>
      <c r="F68">
        <v>13541</v>
      </c>
      <c r="G68" s="4">
        <f t="shared" ref="G68:G98" si="4">H68/F68</f>
        <v>0.16756517243925856</v>
      </c>
      <c r="H68" s="2">
        <f t="shared" ref="H68:H98" si="5">E68-F68</f>
        <v>2269</v>
      </c>
    </row>
    <row r="69" spans="1:8" hidden="1" x14ac:dyDescent="0.25">
      <c r="A69" t="s">
        <v>19</v>
      </c>
      <c r="B69" t="s">
        <v>61</v>
      </c>
      <c r="C69" t="s">
        <v>60</v>
      </c>
      <c r="D69">
        <v>2035</v>
      </c>
      <c r="E69">
        <v>710653</v>
      </c>
      <c r="F69">
        <v>601884</v>
      </c>
      <c r="G69" s="4">
        <f t="shared" si="4"/>
        <v>0.18071422400329631</v>
      </c>
      <c r="H69" s="2">
        <f t="shared" si="5"/>
        <v>108769</v>
      </c>
    </row>
    <row r="70" spans="1:8" hidden="1" x14ac:dyDescent="0.25">
      <c r="A70" t="s">
        <v>19</v>
      </c>
      <c r="B70" t="s">
        <v>59</v>
      </c>
      <c r="C70" t="s">
        <v>58</v>
      </c>
      <c r="D70">
        <v>2035</v>
      </c>
      <c r="E70">
        <v>60095</v>
      </c>
      <c r="F70">
        <v>50192</v>
      </c>
      <c r="G70" s="4">
        <f t="shared" si="4"/>
        <v>0.19730235894166401</v>
      </c>
      <c r="H70" s="2">
        <f t="shared" si="5"/>
        <v>9903</v>
      </c>
    </row>
    <row r="71" spans="1:8" hidden="1" x14ac:dyDescent="0.25">
      <c r="A71" t="s">
        <v>2</v>
      </c>
      <c r="B71" t="s">
        <v>57</v>
      </c>
      <c r="C71" t="s">
        <v>56</v>
      </c>
      <c r="D71">
        <v>2035</v>
      </c>
      <c r="E71">
        <v>3638</v>
      </c>
      <c r="F71">
        <v>3038</v>
      </c>
      <c r="G71" s="4">
        <f t="shared" si="4"/>
        <v>0.19749835418038184</v>
      </c>
      <c r="H71" s="2">
        <f t="shared" si="5"/>
        <v>600</v>
      </c>
    </row>
    <row r="72" spans="1:8" hidden="1" x14ac:dyDescent="0.25">
      <c r="A72" t="s">
        <v>2</v>
      </c>
      <c r="B72" t="s">
        <v>55</v>
      </c>
      <c r="C72" t="s">
        <v>54</v>
      </c>
      <c r="D72">
        <v>2035</v>
      </c>
      <c r="E72">
        <v>60700</v>
      </c>
      <c r="F72">
        <v>50409</v>
      </c>
      <c r="G72" s="4">
        <f t="shared" si="4"/>
        <v>0.20415005256997759</v>
      </c>
      <c r="H72" s="2">
        <f t="shared" si="5"/>
        <v>10291</v>
      </c>
    </row>
    <row r="73" spans="1:8" hidden="1" x14ac:dyDescent="0.25">
      <c r="A73" t="s">
        <v>19</v>
      </c>
      <c r="B73" t="s">
        <v>53</v>
      </c>
      <c r="C73" t="s">
        <v>52</v>
      </c>
      <c r="D73">
        <v>2035</v>
      </c>
      <c r="E73">
        <v>14221</v>
      </c>
      <c r="F73">
        <v>11731</v>
      </c>
      <c r="G73" s="4">
        <f t="shared" si="4"/>
        <v>0.21225811951240303</v>
      </c>
      <c r="H73" s="2">
        <f t="shared" si="5"/>
        <v>2490</v>
      </c>
    </row>
    <row r="74" spans="1:8" hidden="1" x14ac:dyDescent="0.25">
      <c r="A74" t="s">
        <v>19</v>
      </c>
      <c r="B74" t="s">
        <v>51</v>
      </c>
      <c r="C74" t="s">
        <v>50</v>
      </c>
      <c r="D74">
        <v>2035</v>
      </c>
      <c r="E74">
        <v>16382.000000000002</v>
      </c>
      <c r="F74">
        <v>13447</v>
      </c>
      <c r="G74" s="4">
        <f t="shared" si="4"/>
        <v>0.2182642968691903</v>
      </c>
      <c r="H74" s="2">
        <f t="shared" si="5"/>
        <v>2935.0000000000018</v>
      </c>
    </row>
    <row r="75" spans="1:8" hidden="1" x14ac:dyDescent="0.25">
      <c r="A75" t="s">
        <v>2</v>
      </c>
      <c r="B75" t="s">
        <v>49</v>
      </c>
      <c r="C75" t="s">
        <v>48</v>
      </c>
      <c r="D75">
        <v>2035</v>
      </c>
      <c r="E75">
        <v>14713</v>
      </c>
      <c r="F75">
        <v>12061</v>
      </c>
      <c r="G75" s="4">
        <f t="shared" si="4"/>
        <v>0.21988226515214326</v>
      </c>
      <c r="H75" s="2">
        <f t="shared" si="5"/>
        <v>2652</v>
      </c>
    </row>
    <row r="76" spans="1:8" hidden="1" x14ac:dyDescent="0.25">
      <c r="A76" t="s">
        <v>2</v>
      </c>
      <c r="B76" t="s">
        <v>47</v>
      </c>
      <c r="C76" t="s">
        <v>46</v>
      </c>
      <c r="D76">
        <v>2035</v>
      </c>
      <c r="E76">
        <v>2440</v>
      </c>
      <c r="F76">
        <v>1990</v>
      </c>
      <c r="G76" s="4">
        <f t="shared" si="4"/>
        <v>0.22613065326633167</v>
      </c>
      <c r="H76" s="2">
        <f t="shared" si="5"/>
        <v>450</v>
      </c>
    </row>
    <row r="77" spans="1:8" hidden="1" x14ac:dyDescent="0.25">
      <c r="A77" t="s">
        <v>19</v>
      </c>
      <c r="B77" t="s">
        <v>45</v>
      </c>
      <c r="C77" t="s">
        <v>44</v>
      </c>
      <c r="D77">
        <v>2035</v>
      </c>
      <c r="E77">
        <v>20799</v>
      </c>
      <c r="F77">
        <v>16937</v>
      </c>
      <c r="G77" s="4">
        <f t="shared" si="4"/>
        <v>0.2280214914093405</v>
      </c>
      <c r="H77" s="2">
        <f t="shared" si="5"/>
        <v>3862</v>
      </c>
    </row>
    <row r="78" spans="1:8" hidden="1" x14ac:dyDescent="0.25">
      <c r="A78" t="s">
        <v>2</v>
      </c>
      <c r="B78" t="s">
        <v>43</v>
      </c>
      <c r="C78" t="s">
        <v>42</v>
      </c>
      <c r="D78">
        <v>2035</v>
      </c>
      <c r="E78">
        <v>162464</v>
      </c>
      <c r="F78">
        <v>132222</v>
      </c>
      <c r="G78" s="4">
        <f t="shared" si="4"/>
        <v>0.22872139280906353</v>
      </c>
      <c r="H78" s="2">
        <f t="shared" si="5"/>
        <v>30242</v>
      </c>
    </row>
    <row r="79" spans="1:8" hidden="1" x14ac:dyDescent="0.25">
      <c r="A79" t="s">
        <v>2</v>
      </c>
      <c r="B79" t="s">
        <v>41</v>
      </c>
      <c r="C79" t="s">
        <v>40</v>
      </c>
      <c r="D79">
        <v>2035</v>
      </c>
      <c r="E79">
        <v>56712</v>
      </c>
      <c r="F79">
        <v>45476</v>
      </c>
      <c r="G79" s="4">
        <f t="shared" si="4"/>
        <v>0.24707538042044155</v>
      </c>
      <c r="H79" s="2">
        <f t="shared" si="5"/>
        <v>11236</v>
      </c>
    </row>
    <row r="80" spans="1:8" hidden="1" x14ac:dyDescent="0.25">
      <c r="A80" t="s">
        <v>2</v>
      </c>
      <c r="B80" t="s">
        <v>39</v>
      </c>
      <c r="C80" t="s">
        <v>38</v>
      </c>
      <c r="D80">
        <v>2035</v>
      </c>
      <c r="E80">
        <v>93475</v>
      </c>
      <c r="F80">
        <v>74553</v>
      </c>
      <c r="G80" s="4">
        <f t="shared" si="4"/>
        <v>0.25380601719582041</v>
      </c>
      <c r="H80" s="2">
        <f t="shared" si="5"/>
        <v>18922</v>
      </c>
    </row>
    <row r="81" spans="1:8" hidden="1" x14ac:dyDescent="0.25">
      <c r="A81" t="s">
        <v>19</v>
      </c>
      <c r="B81" t="s">
        <v>37</v>
      </c>
      <c r="C81" t="s">
        <v>36</v>
      </c>
      <c r="D81">
        <v>2035</v>
      </c>
      <c r="E81">
        <v>86950</v>
      </c>
      <c r="F81">
        <v>68140</v>
      </c>
      <c r="G81" s="4">
        <f t="shared" si="4"/>
        <v>0.27604931024361606</v>
      </c>
      <c r="H81" s="2">
        <f t="shared" si="5"/>
        <v>18810</v>
      </c>
    </row>
    <row r="82" spans="1:8" hidden="1" x14ac:dyDescent="0.25">
      <c r="A82" t="s">
        <v>19</v>
      </c>
      <c r="B82" t="s">
        <v>35</v>
      </c>
      <c r="C82" t="s">
        <v>34</v>
      </c>
      <c r="D82">
        <v>2035</v>
      </c>
      <c r="E82">
        <v>41703</v>
      </c>
      <c r="F82">
        <v>31947</v>
      </c>
      <c r="G82" s="4">
        <f t="shared" si="4"/>
        <v>0.30538078692835008</v>
      </c>
      <c r="H82" s="2">
        <f t="shared" si="5"/>
        <v>9756</v>
      </c>
    </row>
    <row r="83" spans="1:8" hidden="1" x14ac:dyDescent="0.25">
      <c r="A83" t="s">
        <v>19</v>
      </c>
      <c r="B83" t="s">
        <v>33</v>
      </c>
      <c r="C83" t="s">
        <v>32</v>
      </c>
      <c r="D83">
        <v>2035</v>
      </c>
      <c r="E83">
        <v>33134</v>
      </c>
      <c r="F83">
        <v>25344</v>
      </c>
      <c r="G83" s="4">
        <f t="shared" si="4"/>
        <v>0.30737058080808083</v>
      </c>
      <c r="H83" s="2">
        <f t="shared" si="5"/>
        <v>7790</v>
      </c>
    </row>
    <row r="84" spans="1:8" hidden="1" x14ac:dyDescent="0.25">
      <c r="A84" t="s">
        <v>2</v>
      </c>
      <c r="B84" t="s">
        <v>31</v>
      </c>
      <c r="C84" t="s">
        <v>30</v>
      </c>
      <c r="D84">
        <v>2035</v>
      </c>
      <c r="E84">
        <v>535389</v>
      </c>
      <c r="F84">
        <v>387260</v>
      </c>
      <c r="G84" s="3">
        <f t="shared" si="4"/>
        <v>0.38250529360119817</v>
      </c>
      <c r="H84" s="2">
        <f t="shared" si="5"/>
        <v>148129</v>
      </c>
    </row>
    <row r="85" spans="1:8" hidden="1" x14ac:dyDescent="0.25">
      <c r="A85" t="s">
        <v>19</v>
      </c>
      <c r="B85" t="s">
        <v>29</v>
      </c>
      <c r="C85" t="s">
        <v>28</v>
      </c>
      <c r="D85">
        <v>2035</v>
      </c>
      <c r="E85">
        <v>8633</v>
      </c>
      <c r="F85">
        <v>6132</v>
      </c>
      <c r="G85" s="3">
        <f t="shared" si="4"/>
        <v>0.40786040443574689</v>
      </c>
      <c r="H85" s="2">
        <f t="shared" si="5"/>
        <v>2501</v>
      </c>
    </row>
    <row r="86" spans="1:8" hidden="1" x14ac:dyDescent="0.25">
      <c r="A86" t="s">
        <v>2</v>
      </c>
      <c r="B86" t="s">
        <v>27</v>
      </c>
      <c r="C86" t="s">
        <v>26</v>
      </c>
      <c r="D86">
        <v>2035</v>
      </c>
      <c r="E86">
        <v>13988</v>
      </c>
      <c r="F86">
        <v>9807</v>
      </c>
      <c r="G86" s="3">
        <f t="shared" si="4"/>
        <v>0.42632813296624861</v>
      </c>
      <c r="H86" s="2">
        <f t="shared" si="5"/>
        <v>4181</v>
      </c>
    </row>
    <row r="87" spans="1:8" hidden="1" x14ac:dyDescent="0.25">
      <c r="A87" t="s">
        <v>2</v>
      </c>
      <c r="B87" t="s">
        <v>25</v>
      </c>
      <c r="C87" t="s">
        <v>24</v>
      </c>
      <c r="D87">
        <v>2035</v>
      </c>
      <c r="E87">
        <v>46406</v>
      </c>
      <c r="F87">
        <v>32256.999999999996</v>
      </c>
      <c r="G87" s="3">
        <f t="shared" si="4"/>
        <v>0.43863347490467203</v>
      </c>
      <c r="H87" s="2">
        <f t="shared" si="5"/>
        <v>14149.000000000004</v>
      </c>
    </row>
    <row r="88" spans="1:8" hidden="1" x14ac:dyDescent="0.25">
      <c r="A88" t="s">
        <v>19</v>
      </c>
      <c r="B88" t="s">
        <v>23</v>
      </c>
      <c r="C88" t="s">
        <v>22</v>
      </c>
      <c r="D88">
        <v>2035</v>
      </c>
      <c r="E88">
        <v>43258</v>
      </c>
      <c r="F88">
        <v>29753</v>
      </c>
      <c r="G88" s="3">
        <f t="shared" si="4"/>
        <v>0.45390380801935937</v>
      </c>
      <c r="H88" s="2">
        <f t="shared" si="5"/>
        <v>13505</v>
      </c>
    </row>
    <row r="89" spans="1:8" hidden="1" x14ac:dyDescent="0.25">
      <c r="A89" t="s">
        <v>2</v>
      </c>
      <c r="B89" t="s">
        <v>21</v>
      </c>
      <c r="C89" t="s">
        <v>20</v>
      </c>
      <c r="D89">
        <v>2035</v>
      </c>
      <c r="E89">
        <v>109212</v>
      </c>
      <c r="F89">
        <v>73580</v>
      </c>
      <c r="G89" s="3">
        <f t="shared" si="4"/>
        <v>0.48426202772492527</v>
      </c>
      <c r="H89" s="2">
        <f t="shared" si="5"/>
        <v>35632</v>
      </c>
    </row>
    <row r="90" spans="1:8" hidden="1" x14ac:dyDescent="0.25">
      <c r="A90" t="s">
        <v>19</v>
      </c>
      <c r="B90" t="s">
        <v>18</v>
      </c>
      <c r="C90" t="s">
        <v>17</v>
      </c>
      <c r="D90">
        <v>2035</v>
      </c>
      <c r="E90">
        <v>36103</v>
      </c>
      <c r="F90">
        <v>24096</v>
      </c>
      <c r="G90" s="3">
        <f t="shared" si="4"/>
        <v>0.49829847277556438</v>
      </c>
      <c r="H90" s="2">
        <f t="shared" si="5"/>
        <v>12007</v>
      </c>
    </row>
    <row r="91" spans="1:8" hidden="1" x14ac:dyDescent="0.25">
      <c r="A91" t="s">
        <v>2</v>
      </c>
      <c r="B91" t="s">
        <v>16</v>
      </c>
      <c r="C91" t="s">
        <v>15</v>
      </c>
      <c r="D91">
        <v>2035</v>
      </c>
      <c r="E91">
        <v>24919</v>
      </c>
      <c r="F91">
        <v>16200</v>
      </c>
      <c r="G91" s="3">
        <f t="shared" si="4"/>
        <v>0.53820987654320984</v>
      </c>
      <c r="H91" s="2">
        <f t="shared" si="5"/>
        <v>8719</v>
      </c>
    </row>
    <row r="92" spans="1:8" hidden="1" x14ac:dyDescent="0.25">
      <c r="A92" t="s">
        <v>2</v>
      </c>
      <c r="B92" t="s">
        <v>14</v>
      </c>
      <c r="C92" t="s">
        <v>13</v>
      </c>
      <c r="D92">
        <v>2035</v>
      </c>
      <c r="E92">
        <v>57659</v>
      </c>
      <c r="F92">
        <v>37396</v>
      </c>
      <c r="G92" s="3">
        <f t="shared" si="4"/>
        <v>0.54184939565728951</v>
      </c>
      <c r="H92" s="2">
        <f t="shared" si="5"/>
        <v>20263</v>
      </c>
    </row>
    <row r="93" spans="1:8" hidden="1" x14ac:dyDescent="0.25">
      <c r="A93" t="s">
        <v>2</v>
      </c>
      <c r="B93" t="s">
        <v>12</v>
      </c>
      <c r="C93" t="s">
        <v>11</v>
      </c>
      <c r="D93">
        <v>2035</v>
      </c>
      <c r="E93">
        <v>55322</v>
      </c>
      <c r="F93">
        <v>34508</v>
      </c>
      <c r="G93" s="3">
        <f t="shared" si="4"/>
        <v>0.60316448359800623</v>
      </c>
      <c r="H93" s="2">
        <f t="shared" si="5"/>
        <v>20814</v>
      </c>
    </row>
    <row r="94" spans="1:8" hidden="1" x14ac:dyDescent="0.25">
      <c r="A94" t="s">
        <v>2</v>
      </c>
      <c r="B94" t="s">
        <v>10</v>
      </c>
      <c r="C94" t="s">
        <v>9</v>
      </c>
      <c r="D94">
        <v>2035</v>
      </c>
      <c r="E94">
        <v>66333</v>
      </c>
      <c r="F94">
        <v>36616</v>
      </c>
      <c r="G94" s="3">
        <f t="shared" si="4"/>
        <v>0.81158509941009394</v>
      </c>
      <c r="H94" s="2">
        <f t="shared" si="5"/>
        <v>29717</v>
      </c>
    </row>
    <row r="95" spans="1:8" hidden="1" x14ac:dyDescent="0.25">
      <c r="A95" t="s">
        <v>2</v>
      </c>
      <c r="B95" t="s">
        <v>8</v>
      </c>
      <c r="C95" t="s">
        <v>7</v>
      </c>
      <c r="D95">
        <v>2035</v>
      </c>
      <c r="E95">
        <v>46799</v>
      </c>
      <c r="F95">
        <v>25144</v>
      </c>
      <c r="G95" s="3">
        <f t="shared" si="4"/>
        <v>0.86123926185173405</v>
      </c>
      <c r="H95" s="2">
        <f t="shared" si="5"/>
        <v>21655</v>
      </c>
    </row>
    <row r="96" spans="1:8" hidden="1" x14ac:dyDescent="0.25">
      <c r="A96" t="s">
        <v>2</v>
      </c>
      <c r="B96" t="s">
        <v>6</v>
      </c>
      <c r="C96" t="s">
        <v>5</v>
      </c>
      <c r="D96">
        <v>2035</v>
      </c>
      <c r="E96">
        <v>5863</v>
      </c>
      <c r="F96">
        <v>2626</v>
      </c>
      <c r="G96" s="3">
        <f t="shared" si="4"/>
        <v>1.2326732673267327</v>
      </c>
      <c r="H96" s="2">
        <f t="shared" si="5"/>
        <v>3237</v>
      </c>
    </row>
    <row r="97" spans="1:8" hidden="1" x14ac:dyDescent="0.25">
      <c r="A97" t="s">
        <v>2</v>
      </c>
      <c r="B97" t="s">
        <v>4</v>
      </c>
      <c r="C97" t="s">
        <v>3</v>
      </c>
      <c r="D97">
        <v>2035</v>
      </c>
      <c r="E97">
        <v>44475</v>
      </c>
      <c r="F97">
        <v>19711</v>
      </c>
      <c r="G97" s="3">
        <f t="shared" si="4"/>
        <v>1.2563543199228857</v>
      </c>
      <c r="H97" s="2">
        <f t="shared" si="5"/>
        <v>24764</v>
      </c>
    </row>
    <row r="98" spans="1:8" hidden="1" x14ac:dyDescent="0.25">
      <c r="A98" t="s">
        <v>2</v>
      </c>
      <c r="B98" t="s">
        <v>1</v>
      </c>
      <c r="C98" t="s">
        <v>0</v>
      </c>
      <c r="D98">
        <v>2035</v>
      </c>
      <c r="E98">
        <v>55136</v>
      </c>
      <c r="F98">
        <v>16560</v>
      </c>
      <c r="G98" s="3">
        <f t="shared" si="4"/>
        <v>2.3294685990338166</v>
      </c>
      <c r="H98" s="2">
        <f t="shared" si="5"/>
        <v>38576</v>
      </c>
    </row>
  </sheetData>
  <autoFilter ref="A3:I98">
    <filterColumn colId="8">
      <filters>
        <filter val="I bristgrafen"/>
      </filters>
    </filterColumn>
  </autoFilter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opLeftCell="B7" workbookViewId="0">
      <selection activeCell="B13" sqref="B13"/>
    </sheetView>
  </sheetViews>
  <sheetFormatPr defaultRowHeight="15" x14ac:dyDescent="0.25"/>
  <cols>
    <col min="2" max="2" width="51.140625" bestFit="1" customWidth="1"/>
  </cols>
  <sheetData>
    <row r="1" spans="2:7" x14ac:dyDescent="0.25">
      <c r="B1" s="32" t="s">
        <v>220</v>
      </c>
      <c r="C1" t="s">
        <v>221</v>
      </c>
    </row>
    <row r="2" spans="2:7" x14ac:dyDescent="0.25">
      <c r="B2" s="33" t="s">
        <v>162</v>
      </c>
      <c r="C2" s="29">
        <v>-14</v>
      </c>
    </row>
    <row r="3" spans="2:7" x14ac:dyDescent="0.25">
      <c r="B3" s="33" t="s">
        <v>194</v>
      </c>
      <c r="C3" s="28">
        <v>-29</v>
      </c>
      <c r="G3" s="30" t="s">
        <v>227</v>
      </c>
    </row>
    <row r="4" spans="2:7" x14ac:dyDescent="0.25">
      <c r="B4" s="33" t="s">
        <v>226</v>
      </c>
      <c r="C4" s="28">
        <v>-23</v>
      </c>
      <c r="G4" t="s">
        <v>228</v>
      </c>
    </row>
    <row r="5" spans="2:7" x14ac:dyDescent="0.25">
      <c r="B5" s="33" t="s">
        <v>201</v>
      </c>
      <c r="C5" s="27">
        <v>-35</v>
      </c>
    </row>
    <row r="6" spans="2:7" x14ac:dyDescent="0.25">
      <c r="B6" s="33" t="s">
        <v>225</v>
      </c>
      <c r="C6" s="28">
        <v>-21</v>
      </c>
    </row>
    <row r="7" spans="2:7" ht="30" x14ac:dyDescent="0.25">
      <c r="B7" s="33" t="s">
        <v>235</v>
      </c>
      <c r="C7" s="28">
        <v>-17</v>
      </c>
    </row>
    <row r="8" spans="2:7" x14ac:dyDescent="0.25">
      <c r="B8" s="33" t="s">
        <v>151</v>
      </c>
      <c r="C8" s="29">
        <v>-12</v>
      </c>
    </row>
    <row r="9" spans="2:7" ht="30" x14ac:dyDescent="0.25">
      <c r="B9" s="33" t="s">
        <v>234</v>
      </c>
      <c r="C9" s="28">
        <v>-16</v>
      </c>
    </row>
    <row r="10" spans="2:7" x14ac:dyDescent="0.25">
      <c r="B10" s="33" t="s">
        <v>224</v>
      </c>
      <c r="C10" s="29">
        <v>-9</v>
      </c>
    </row>
    <row r="11" spans="2:7" x14ac:dyDescent="0.25">
      <c r="B11" s="33" t="s">
        <v>230</v>
      </c>
      <c r="C11" s="28">
        <v>-16</v>
      </c>
    </row>
    <row r="12" spans="2:7" x14ac:dyDescent="0.25">
      <c r="B12" s="33" t="s">
        <v>229</v>
      </c>
      <c r="C12" s="27">
        <v>-36</v>
      </c>
    </row>
    <row r="13" spans="2:7" ht="30" x14ac:dyDescent="0.25">
      <c r="B13" s="33" t="s">
        <v>233</v>
      </c>
      <c r="C13" s="28">
        <v>-15</v>
      </c>
    </row>
    <row r="14" spans="2:7" x14ac:dyDescent="0.25">
      <c r="B14" s="33" t="s">
        <v>149</v>
      </c>
      <c r="C14" s="29">
        <v>-11</v>
      </c>
    </row>
    <row r="15" spans="2:7" x14ac:dyDescent="0.25">
      <c r="B15" s="33" t="s">
        <v>145</v>
      </c>
      <c r="C15" s="29">
        <v>-9</v>
      </c>
    </row>
    <row r="16" spans="2:7" x14ac:dyDescent="0.25">
      <c r="B16" s="33" t="s">
        <v>223</v>
      </c>
      <c r="C16" s="29">
        <v>-12</v>
      </c>
    </row>
    <row r="17" spans="2:3" ht="30" x14ac:dyDescent="0.25">
      <c r="B17" s="33" t="s">
        <v>232</v>
      </c>
      <c r="C17" s="29">
        <v>-10</v>
      </c>
    </row>
    <row r="18" spans="2:3" ht="30" x14ac:dyDescent="0.25">
      <c r="B18" s="33" t="s">
        <v>231</v>
      </c>
      <c r="C18" s="28">
        <v>-15</v>
      </c>
    </row>
    <row r="19" spans="2:3" x14ac:dyDescent="0.25">
      <c r="B19" s="33" t="s">
        <v>222</v>
      </c>
      <c r="C19" s="29">
        <v>-12</v>
      </c>
    </row>
    <row r="20" spans="2:3" x14ac:dyDescent="0.25">
      <c r="B20" s="33" t="s">
        <v>186</v>
      </c>
      <c r="C20" s="28">
        <v>-23</v>
      </c>
    </row>
  </sheetData>
  <sortState ref="B2:C20">
    <sortCondition descending="1" ref="B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4"/>
  <sheetViews>
    <sheetView tabSelected="1" zoomScale="91" zoomScaleNormal="91" workbookViewId="0">
      <selection activeCell="A3" sqref="A3"/>
    </sheetView>
  </sheetViews>
  <sheetFormatPr defaultRowHeight="15" x14ac:dyDescent="0.25"/>
  <sheetData>
    <row r="3" spans="1:1" ht="18.75" x14ac:dyDescent="0.3">
      <c r="A3" s="31" t="s">
        <v>236</v>
      </c>
    </row>
    <row r="4" spans="1:1" x14ac:dyDescent="0.25">
      <c r="A4" t="s">
        <v>228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Beräkningsresultat_2035</vt:lpstr>
      <vt:lpstr>Utsnitt data till diagram</vt:lpstr>
      <vt:lpstr>Diagram för SCB.se</vt:lpstr>
      <vt:lpstr>Beräkningsresultat_2035!IDX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Nilsson Oskar BV/PI-S</dc:creator>
  <cp:lastModifiedBy>Schönbeck Martin KOM/DESIGN-S</cp:lastModifiedBy>
  <dcterms:created xsi:type="dcterms:W3CDTF">2021-02-05T08:02:34Z</dcterms:created>
  <dcterms:modified xsi:type="dcterms:W3CDTF">2021-02-17T12:13:42Z</dcterms:modified>
</cp:coreProperties>
</file>