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'Data'!$5:$9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'Data'!$A:$A,'Data'!$5:$9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<sst xmlns="http://schemas.openxmlformats.org/spreadsheetml/2006/main" count="71" uniqueCount="51">
  <si>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</si>
  <si>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</si>
  <si>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</si>
  <si>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</si>
  <si>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</si>
  <si>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</si>
  <si>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</si>
  <si>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</si>
  <si>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</si>
  <si>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</si>
  <si>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Total detaljh. exkl bensin</t>
  </si>
  <si>
    <t>Sällanköpsv.</t>
  </si>
  <si>
    <t>Dagligvaror exkl. systembolaget</t>
  </si>
  <si>
    <t>Total detaljh. exkl. bensin</t>
  </si>
  <si>
    <t>Dagligvaror (korrigerad 2012-01-31)</t>
  </si>
  <si>
    <t>Total detaljh. exkl bensin (korrigerad 2012-01-31)</t>
  </si>
  <si>
    <t>Månad</t>
  </si>
  <si>
    <t>År</t>
  </si>
  <si>
    <t>Motsvarande månad föreg. år</t>
  </si>
  <si>
    <t>Föreg. månad, trend, årstakt</t>
  </si>
  <si>
    <t>Föreg. månad, trend</t>
  </si>
  <si>
    <t>Trend</t>
  </si>
  <si>
    <t xml:space="preserve">Säsongrensade värden </t>
  </si>
  <si>
    <t>Kalenderkorrigerade värden</t>
  </si>
  <si>
    <t>Okorrigerade värden</t>
  </si>
  <si>
    <t>Förändring % från</t>
  </si>
  <si>
    <t>2015=100</t>
  </si>
  <si>
    <t>Total detaljhandel. Fasta priser.</t>
  </si>
  <si>
    <t>Data t.o.m november 2019</t>
  </si>
  <si>
    <t>Detaljhandelns försäljning</t>
  </si>
  <si>
    <t>Total</t>
  </si>
  <si>
    <t>Mostly durables</t>
  </si>
  <si>
    <t>Mostly food</t>
  </si>
  <si>
    <t>Mostly food excl. Systembolaget</t>
  </si>
  <si>
    <t>Mostly food (corrected 2012-01-31)</t>
  </si>
  <si>
    <t>Total (corrected 2012-01-31)</t>
  </si>
  <si>
    <t>Month</t>
  </si>
  <si>
    <t>Year</t>
  </si>
  <si>
    <t>Over 12 months</t>
  </si>
  <si>
    <t>Previous month, trend, annual rate</t>
  </si>
  <si>
    <t>Previous month, trend</t>
  </si>
  <si>
    <t>Seasonally adjusted</t>
  </si>
  <si>
    <t xml:space="preserve">Calendar-adjusted </t>
  </si>
  <si>
    <t xml:space="preserve">Non-adjusted </t>
  </si>
  <si>
    <t>Percent change</t>
  </si>
  <si>
    <t>Data up to and including November 2019</t>
  </si>
  <si>
    <t>Retail trade, sales volume</t>
  </si>
  <si>
    <t>Total detaljhandel exkl. bensinstationer. Förändring från motsvarande månad föregående år, procent. Kalenderkorrigerade värden</t>
  </si>
  <si>
    <t>Detaljhandelns försäljningsvolym (Kalender)</t>
  </si>
  <si>
    <t>Total detaljhandel exkl. bensinstationer. Index 2015=100. Säsongrensade värden</t>
  </si>
  <si>
    <t>Detaljhandelns försäljningsvolym (Säsong)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</si>
</sst>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#,##0.000000"/>
    <numFmt numFmtId="166" formatCode="0.0"/>
    <numFmt numFmtId="167" formatCode="#.##0\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31" fillId="0" borderId="0">
      <alignment/>
      <protection/>
    </xf>
    <xf numFmtId="9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6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4" applyFill="1" applyAlignment="1" applyProtection="1">
      <alignment vertical="top" wrapText="1"/>
      <protection/>
    </xf>
    <xf numFmtId="0" fontId="19" fillId="33" borderId="0" xfId="44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4" applyFont="1" applyFill="1" applyAlignment="1" applyProtection="1">
      <alignment vertical="top" wrapText="1"/>
      <protection/>
    </xf>
    <xf numFmtId="0" fontId="22" fillId="33" borderId="0" xfId="44" applyFont="1" applyFill="1" applyAlignment="1" applyProtection="1">
      <alignment vertical="top" wrapText="1"/>
      <protection/>
    </xf>
    <xf numFmtId="0" fontId="20" fillId="33" borderId="0" xfId="44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1" fontId="23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31" fillId="0" borderId="0" xfId="49" applyNumberFormat="1">
      <alignment/>
      <protection/>
    </xf>
    <xf numFmtId="164" fontId="0" fillId="34" borderId="0" xfId="0" applyNumberFormat="1" applyFill="1" applyAlignment="1">
      <alignment/>
    </xf>
    <xf numFmtId="0" fontId="23" fillId="0" borderId="0" xfId="0" applyFont="1" applyFill="1" applyAlignment="1">
      <alignment vertical="top"/>
    </xf>
    <xf numFmtId="164" fontId="23" fillId="33" borderId="11" xfId="0" applyNumberFormat="1" applyFont="1" applyFill="1" applyBorder="1" applyAlignment="1">
      <alignment horizontal="right" vertical="top" wrapText="1"/>
    </xf>
    <xf numFmtId="164" fontId="23" fillId="33" borderId="12" xfId="0" applyNumberFormat="1" applyFont="1" applyFill="1" applyBorder="1" applyAlignment="1">
      <alignment horizontal="right" vertical="top" wrapText="1"/>
    </xf>
    <xf numFmtId="0" fontId="23" fillId="33" borderId="11" xfId="0" applyFont="1" applyFill="1" applyBorder="1" applyAlignment="1">
      <alignment horizontal="center" vertical="top" wrapText="1"/>
    </xf>
    <xf numFmtId="1" fontId="23" fillId="33" borderId="11" xfId="0" applyNumberFormat="1" applyFont="1" applyFill="1" applyBorder="1" applyAlignment="1">
      <alignment vertical="top" wrapText="1"/>
    </xf>
    <xf numFmtId="1" fontId="23" fillId="33" borderId="11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/>
    </xf>
    <xf numFmtId="166" fontId="23" fillId="33" borderId="13" xfId="0" applyNumberFormat="1" applyFont="1" applyFill="1" applyBorder="1" applyAlignment="1">
      <alignment horizontal="right" vertical="top" wrapText="1"/>
    </xf>
    <xf numFmtId="0" fontId="23" fillId="33" borderId="14" xfId="0" applyNumberFormat="1" applyFont="1" applyFill="1" applyBorder="1" applyAlignment="1">
      <alignment horizontal="right" vertical="top" wrapText="1"/>
    </xf>
    <xf numFmtId="0" fontId="23" fillId="33" borderId="15" xfId="0" applyNumberFormat="1" applyFont="1" applyFill="1" applyBorder="1" applyAlignment="1">
      <alignment horizontal="right" vertical="top" wrapText="1"/>
    </xf>
    <xf numFmtId="0" fontId="23" fillId="33" borderId="12" xfId="0" applyNumberFormat="1" applyFont="1" applyFill="1" applyBorder="1" applyAlignment="1">
      <alignment horizontal="center" vertical="top"/>
    </xf>
    <xf numFmtId="0" fontId="23" fillId="33" borderId="11" xfId="0" applyNumberFormat="1" applyFont="1" applyFill="1" applyBorder="1" applyAlignment="1">
      <alignment horizontal="center" vertical="top"/>
    </xf>
    <xf numFmtId="0" fontId="23" fillId="33" borderId="13" xfId="0" applyNumberFormat="1" applyFont="1" applyFill="1" applyBorder="1" applyAlignment="1">
      <alignment horizontal="center" vertical="top"/>
    </xf>
    <xf numFmtId="164" fontId="23" fillId="33" borderId="12" xfId="0" applyNumberFormat="1" applyFont="1" applyFill="1" applyBorder="1" applyAlignment="1">
      <alignment horizontal="center" vertical="top"/>
    </xf>
    <xf numFmtId="164" fontId="23" fillId="33" borderId="11" xfId="0" applyNumberFormat="1" applyFont="1" applyFill="1" applyBorder="1" applyAlignment="1">
      <alignment horizontal="center" vertical="top"/>
    </xf>
    <xf numFmtId="164" fontId="23" fillId="33" borderId="13" xfId="0" applyNumberFormat="1" applyFont="1" applyFill="1" applyBorder="1" applyAlignment="1">
      <alignment horizontal="center" vertical="top"/>
    </xf>
    <xf numFmtId="0" fontId="23" fillId="33" borderId="11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/>
    </xf>
    <xf numFmtId="1" fontId="23" fillId="33" borderId="11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 horizontal="right"/>
    </xf>
    <xf numFmtId="164" fontId="24" fillId="33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4" fontId="25" fillId="33" borderId="0" xfId="0" applyNumberFormat="1" applyFont="1" applyFill="1" applyBorder="1" applyAlignment="1">
      <alignment horizontal="left"/>
    </xf>
    <xf numFmtId="1" fontId="23" fillId="33" borderId="0" xfId="0" applyNumberFormat="1" applyFont="1" applyFill="1" applyAlignment="1">
      <alignment horizontal="left"/>
    </xf>
    <xf numFmtId="1" fontId="26" fillId="33" borderId="0" xfId="0" applyNumberFormat="1" applyFont="1" applyFill="1" applyAlignment="1">
      <alignment horizontal="left"/>
    </xf>
    <xf numFmtId="166" fontId="23" fillId="33" borderId="11" xfId="0" applyNumberFormat="1" applyFont="1" applyFill="1" applyBorder="1" applyAlignment="1">
      <alignment vertical="top"/>
    </xf>
    <xf numFmtId="0" fontId="23" fillId="33" borderId="11" xfId="0" applyFont="1" applyFill="1" applyBorder="1" applyAlignment="1">
      <alignment horizontal="right" vertical="top"/>
    </xf>
    <xf numFmtId="0" fontId="23" fillId="33" borderId="13" xfId="0" applyFont="1" applyFill="1" applyBorder="1" applyAlignment="1">
      <alignment horizontal="right" vertical="top"/>
    </xf>
    <xf numFmtId="0" fontId="23" fillId="33" borderId="12" xfId="0" applyFont="1" applyFill="1" applyBorder="1" applyAlignment="1">
      <alignment horizontal="right" vertical="top" wrapText="1"/>
    </xf>
    <xf numFmtId="3" fontId="23" fillId="33" borderId="11" xfId="0" applyNumberFormat="1" applyFont="1" applyFill="1" applyBorder="1" applyAlignment="1">
      <alignment horizontal="right" vertical="top" wrapText="1"/>
    </xf>
    <xf numFmtId="3" fontId="23" fillId="33" borderId="12" xfId="0" applyNumberFormat="1" applyFont="1" applyFill="1" applyBorder="1" applyAlignment="1">
      <alignment horizontal="right" vertical="top" wrapText="1"/>
    </xf>
    <xf numFmtId="164" fontId="23" fillId="33" borderId="13" xfId="0" applyNumberFormat="1" applyFont="1" applyFill="1" applyBorder="1" applyAlignment="1">
      <alignment horizontal="right" vertical="top" wrapText="1"/>
    </xf>
    <xf numFmtId="166" fontId="23" fillId="33" borderId="13" xfId="0" applyNumberFormat="1" applyFont="1" applyFill="1" applyBorder="1" applyAlignment="1">
      <alignment vertical="top"/>
    </xf>
    <xf numFmtId="0" fontId="23" fillId="33" borderId="13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0675"/>
          <c:w val="0.969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Data!$R$9</c:f>
              <c:strCache>
                <c:ptCount val="1"/>
                <c:pt idx="0">
                  <c:v>Total detaljh. exkl bensin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Data!$B$118:$B$357</c:f>
              <c:numCache>
                <c:ptCount val="24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</c:numCache>
            </c:numRef>
          </c:cat>
          <c:val>
            <c:numRef>
              <c:f>Data!$R$118:$R$357</c:f>
              <c:numCache>
                <c:ptCount val="240"/>
                <c:pt idx="0">
                  <c:v>7.82241014799155</c:v>
                </c:pt>
                <c:pt idx="1">
                  <c:v>7.236842105263151</c:v>
                </c:pt>
                <c:pt idx="2">
                  <c:v>7.307692307692302</c:v>
                </c:pt>
                <c:pt idx="3">
                  <c:v>8.71287128712871</c:v>
                </c:pt>
                <c:pt idx="4">
                  <c:v>10.92278719397363</c:v>
                </c:pt>
                <c:pt idx="5">
                  <c:v>6.844106463878329</c:v>
                </c:pt>
                <c:pt idx="6">
                  <c:v>6.818181818181821</c:v>
                </c:pt>
                <c:pt idx="7">
                  <c:v>6.317689530685921</c:v>
                </c:pt>
                <c:pt idx="8">
                  <c:v>7.543520309477754</c:v>
                </c:pt>
                <c:pt idx="9">
                  <c:v>3.8181818181818206</c:v>
                </c:pt>
                <c:pt idx="10">
                  <c:v>4.770642201834865</c:v>
                </c:pt>
                <c:pt idx="11">
                  <c:v>3.819918144611183</c:v>
                </c:pt>
                <c:pt idx="12">
                  <c:v>5.098039215686277</c:v>
                </c:pt>
                <c:pt idx="13">
                  <c:v>4.294478527607365</c:v>
                </c:pt>
                <c:pt idx="14">
                  <c:v>3.4050179211469636</c:v>
                </c:pt>
                <c:pt idx="15">
                  <c:v>2.550091074681236</c:v>
                </c:pt>
                <c:pt idx="16">
                  <c:v>0.6791171477079773</c:v>
                </c:pt>
                <c:pt idx="17">
                  <c:v>4.092526690391454</c:v>
                </c:pt>
                <c:pt idx="18">
                  <c:v>2.8368794326241162</c:v>
                </c:pt>
                <c:pt idx="19">
                  <c:v>3.9049235993208904</c:v>
                </c:pt>
                <c:pt idx="20">
                  <c:v>2.5179856115107886</c:v>
                </c:pt>
                <c:pt idx="21">
                  <c:v>2.101576182136595</c:v>
                </c:pt>
                <c:pt idx="22">
                  <c:v>2.802101576182139</c:v>
                </c:pt>
                <c:pt idx="23">
                  <c:v>0.657030223390276</c:v>
                </c:pt>
                <c:pt idx="24">
                  <c:v>3.5447761194029823</c:v>
                </c:pt>
                <c:pt idx="25">
                  <c:v>2.7450980392156836</c:v>
                </c:pt>
                <c:pt idx="26">
                  <c:v>3.119584055459267</c:v>
                </c:pt>
                <c:pt idx="27">
                  <c:v>6.394316163410305</c:v>
                </c:pt>
                <c:pt idx="28">
                  <c:v>4.553119730185503</c:v>
                </c:pt>
                <c:pt idx="29">
                  <c:v>4.957264957264956</c:v>
                </c:pt>
                <c:pt idx="30">
                  <c:v>4.6551724137931085</c:v>
                </c:pt>
                <c:pt idx="31">
                  <c:v>3.10457516339869</c:v>
                </c:pt>
                <c:pt idx="32">
                  <c:v>6.315789473684212</c:v>
                </c:pt>
                <c:pt idx="33">
                  <c:v>8.747855917667241</c:v>
                </c:pt>
                <c:pt idx="34">
                  <c:v>4.429301533219752</c:v>
                </c:pt>
                <c:pt idx="35">
                  <c:v>4.177545691906009</c:v>
                </c:pt>
                <c:pt idx="36">
                  <c:v>3.423423423423421</c:v>
                </c:pt>
                <c:pt idx="37">
                  <c:v>3.816793893129771</c:v>
                </c:pt>
                <c:pt idx="38">
                  <c:v>3.361344537815126</c:v>
                </c:pt>
                <c:pt idx="39">
                  <c:v>3.171953255425707</c:v>
                </c:pt>
                <c:pt idx="40">
                  <c:v>3.870967741935493</c:v>
                </c:pt>
                <c:pt idx="41">
                  <c:v>5.53745928338762</c:v>
                </c:pt>
                <c:pt idx="42">
                  <c:v>5.4365733113673755</c:v>
                </c:pt>
                <c:pt idx="43">
                  <c:v>6.180665610142629</c:v>
                </c:pt>
                <c:pt idx="44">
                  <c:v>3.135313531353133</c:v>
                </c:pt>
                <c:pt idx="45">
                  <c:v>4.889589905362778</c:v>
                </c:pt>
                <c:pt idx="46">
                  <c:v>3.4257748776508996</c:v>
                </c:pt>
                <c:pt idx="47">
                  <c:v>3.6340852130325887</c:v>
                </c:pt>
                <c:pt idx="48">
                  <c:v>4.355400696864112</c:v>
                </c:pt>
                <c:pt idx="49">
                  <c:v>4.963235294117652</c:v>
                </c:pt>
                <c:pt idx="50">
                  <c:v>3.9024390243902416</c:v>
                </c:pt>
                <c:pt idx="51">
                  <c:v>4.692556634304217</c:v>
                </c:pt>
                <c:pt idx="52">
                  <c:v>3.881987577639751</c:v>
                </c:pt>
                <c:pt idx="53">
                  <c:v>4.783950617283964</c:v>
                </c:pt>
                <c:pt idx="54">
                  <c:v>5.000000000000004</c:v>
                </c:pt>
                <c:pt idx="55">
                  <c:v>4.626865671641783</c:v>
                </c:pt>
                <c:pt idx="56">
                  <c:v>5.440000000000009</c:v>
                </c:pt>
                <c:pt idx="57">
                  <c:v>2.8571428571428656</c:v>
                </c:pt>
                <c:pt idx="58">
                  <c:v>6.782334384858052</c:v>
                </c:pt>
                <c:pt idx="59">
                  <c:v>4.1112454655380795</c:v>
                </c:pt>
                <c:pt idx="60">
                  <c:v>5.843071786310517</c:v>
                </c:pt>
                <c:pt idx="61">
                  <c:v>5.604203152364265</c:v>
                </c:pt>
                <c:pt idx="62">
                  <c:v>4.538341158059466</c:v>
                </c:pt>
                <c:pt idx="63">
                  <c:v>6.491499227202477</c:v>
                </c:pt>
                <c:pt idx="64">
                  <c:v>7.473841554559042</c:v>
                </c:pt>
                <c:pt idx="65">
                  <c:v>7.9528718703976296</c:v>
                </c:pt>
                <c:pt idx="66">
                  <c:v>7.738095238095241</c:v>
                </c:pt>
                <c:pt idx="67">
                  <c:v>5.991440798858778</c:v>
                </c:pt>
                <c:pt idx="68">
                  <c:v>6.373292867981773</c:v>
                </c:pt>
                <c:pt idx="69">
                  <c:v>7.017543859649118</c:v>
                </c:pt>
                <c:pt idx="70">
                  <c:v>7.9763663220088485</c:v>
                </c:pt>
                <c:pt idx="71">
                  <c:v>9.407665505226491</c:v>
                </c:pt>
                <c:pt idx="72">
                  <c:v>8.201892744479489</c:v>
                </c:pt>
                <c:pt idx="73">
                  <c:v>7.131011608623544</c:v>
                </c:pt>
                <c:pt idx="74">
                  <c:v>8.832335329341326</c:v>
                </c:pt>
                <c:pt idx="75">
                  <c:v>7.837445573294616</c:v>
                </c:pt>
                <c:pt idx="76">
                  <c:v>9.040333796940194</c:v>
                </c:pt>
                <c:pt idx="77">
                  <c:v>8.458390177353346</c:v>
                </c:pt>
                <c:pt idx="78">
                  <c:v>8.149171270718218</c:v>
                </c:pt>
                <c:pt idx="79">
                  <c:v>7.671601615074027</c:v>
                </c:pt>
                <c:pt idx="80">
                  <c:v>7.560627674750373</c:v>
                </c:pt>
                <c:pt idx="81">
                  <c:v>7.5136612021857925</c:v>
                </c:pt>
                <c:pt idx="82">
                  <c:v>6.976744186046524</c:v>
                </c:pt>
                <c:pt idx="83">
                  <c:v>7.749469214437364</c:v>
                </c:pt>
                <c:pt idx="84">
                  <c:v>3.061224489795931</c:v>
                </c:pt>
                <c:pt idx="85">
                  <c:v>5.57275541795667</c:v>
                </c:pt>
                <c:pt idx="86">
                  <c:v>9.07840440165061</c:v>
                </c:pt>
                <c:pt idx="87">
                  <c:v>5.787348586810225</c:v>
                </c:pt>
                <c:pt idx="88">
                  <c:v>5.612244897959172</c:v>
                </c:pt>
                <c:pt idx="89">
                  <c:v>7.16981132075472</c:v>
                </c:pt>
                <c:pt idx="90">
                  <c:v>7.279693486590041</c:v>
                </c:pt>
                <c:pt idx="91">
                  <c:v>5.625</c:v>
                </c:pt>
                <c:pt idx="92">
                  <c:v>7.692307692307689</c:v>
                </c:pt>
                <c:pt idx="93">
                  <c:v>5.209656925031759</c:v>
                </c:pt>
                <c:pt idx="94">
                  <c:v>3.964194373401527</c:v>
                </c:pt>
                <c:pt idx="95">
                  <c:v>2.4630541871921183</c:v>
                </c:pt>
                <c:pt idx="96">
                  <c:v>5.233380480905237</c:v>
                </c:pt>
                <c:pt idx="97">
                  <c:v>3.5190615835777</c:v>
                </c:pt>
                <c:pt idx="98">
                  <c:v>-1.1349306431273538</c:v>
                </c:pt>
                <c:pt idx="99">
                  <c:v>4.707379134860055</c:v>
                </c:pt>
                <c:pt idx="100">
                  <c:v>3.7439613526570152</c:v>
                </c:pt>
                <c:pt idx="101">
                  <c:v>1.5258215962441282</c:v>
                </c:pt>
                <c:pt idx="102">
                  <c:v>1.7857142857142858</c:v>
                </c:pt>
                <c:pt idx="103">
                  <c:v>2.248520710059178</c:v>
                </c:pt>
                <c:pt idx="104">
                  <c:v>-1.2315270935960592</c:v>
                </c:pt>
                <c:pt idx="105">
                  <c:v>-0.3623188405797067</c:v>
                </c:pt>
                <c:pt idx="106">
                  <c:v>-1.5990159901598981</c:v>
                </c:pt>
                <c:pt idx="107">
                  <c:v>-2.4038461538461537</c:v>
                </c:pt>
                <c:pt idx="108">
                  <c:v>-1.0752688172043163</c:v>
                </c:pt>
                <c:pt idx="109">
                  <c:v>-1.841359773371101</c:v>
                </c:pt>
                <c:pt idx="110">
                  <c:v>-0.12755102040817412</c:v>
                </c:pt>
                <c:pt idx="111">
                  <c:v>1.0935601458080264</c:v>
                </c:pt>
                <c:pt idx="112">
                  <c:v>-0.23282887077998002</c:v>
                </c:pt>
                <c:pt idx="113">
                  <c:v>1.849710982658953</c:v>
                </c:pt>
                <c:pt idx="114">
                  <c:v>4.093567251461988</c:v>
                </c:pt>
                <c:pt idx="115">
                  <c:v>0.34722222222221893</c:v>
                </c:pt>
                <c:pt idx="116">
                  <c:v>0.7481296758104667</c:v>
                </c:pt>
                <c:pt idx="117">
                  <c:v>3.9999999999999964</c:v>
                </c:pt>
                <c:pt idx="118">
                  <c:v>3.3750000000000036</c:v>
                </c:pt>
                <c:pt idx="119">
                  <c:v>4.0394088669950685</c:v>
                </c:pt>
                <c:pt idx="120">
                  <c:v>2.5815217391304426</c:v>
                </c:pt>
                <c:pt idx="121">
                  <c:v>2.1645021645021645</c:v>
                </c:pt>
                <c:pt idx="122">
                  <c:v>4.7254150702426605</c:v>
                </c:pt>
                <c:pt idx="123">
                  <c:v>-1.5624999999999964</c:v>
                </c:pt>
                <c:pt idx="124">
                  <c:v>4.434072345390895</c:v>
                </c:pt>
                <c:pt idx="125">
                  <c:v>3.632236095346201</c:v>
                </c:pt>
                <c:pt idx="126">
                  <c:v>3.146067415730334</c:v>
                </c:pt>
                <c:pt idx="127">
                  <c:v>4.15224913494809</c:v>
                </c:pt>
                <c:pt idx="128">
                  <c:v>5.940594059405937</c:v>
                </c:pt>
                <c:pt idx="129">
                  <c:v>4.195804195804206</c:v>
                </c:pt>
                <c:pt idx="130">
                  <c:v>5.078597339782349</c:v>
                </c:pt>
                <c:pt idx="131">
                  <c:v>2.3674242424242427</c:v>
                </c:pt>
                <c:pt idx="132">
                  <c:v>3.5761589403973546</c:v>
                </c:pt>
                <c:pt idx="133">
                  <c:v>2.824858757062147</c:v>
                </c:pt>
                <c:pt idx="134">
                  <c:v>0.2439024390243937</c:v>
                </c:pt>
                <c:pt idx="135">
                  <c:v>5.4945054945054945</c:v>
                </c:pt>
                <c:pt idx="136">
                  <c:v>1.2290502793296025</c:v>
                </c:pt>
                <c:pt idx="137">
                  <c:v>0.6571741511500642</c:v>
                </c:pt>
                <c:pt idx="138">
                  <c:v>0.43572984749455956</c:v>
                </c:pt>
                <c:pt idx="139">
                  <c:v>0</c:v>
                </c:pt>
                <c:pt idx="140">
                  <c:v>-0.7009345794392458</c:v>
                </c:pt>
                <c:pt idx="141">
                  <c:v>-0.3355704697986704</c:v>
                </c:pt>
                <c:pt idx="142">
                  <c:v>0</c:v>
                </c:pt>
                <c:pt idx="143">
                  <c:v>1.665124884366338</c:v>
                </c:pt>
                <c:pt idx="144">
                  <c:v>2.1739130434782643</c:v>
                </c:pt>
                <c:pt idx="145">
                  <c:v>2.1978021978022095</c:v>
                </c:pt>
                <c:pt idx="146">
                  <c:v>4.866180048661801</c:v>
                </c:pt>
                <c:pt idx="147">
                  <c:v>0</c:v>
                </c:pt>
                <c:pt idx="148">
                  <c:v>1.766004415011047</c:v>
                </c:pt>
                <c:pt idx="149">
                  <c:v>3.2644178454842216</c:v>
                </c:pt>
                <c:pt idx="150">
                  <c:v>1.9522776572668081</c:v>
                </c:pt>
                <c:pt idx="151">
                  <c:v>1.8826135105204904</c:v>
                </c:pt>
                <c:pt idx="152">
                  <c:v>4.235294117647052</c:v>
                </c:pt>
                <c:pt idx="153">
                  <c:v>0.3367003367003495</c:v>
                </c:pt>
                <c:pt idx="154">
                  <c:v>1.6110471806674238</c:v>
                </c:pt>
                <c:pt idx="155">
                  <c:v>2.1838034576888004</c:v>
                </c:pt>
                <c:pt idx="156">
                  <c:v>2.0025031289111315</c:v>
                </c:pt>
                <c:pt idx="157">
                  <c:v>3.4946236559139705</c:v>
                </c:pt>
                <c:pt idx="158">
                  <c:v>1.2761020881670466</c:v>
                </c:pt>
                <c:pt idx="159">
                  <c:v>1.6203703703703605</c:v>
                </c:pt>
                <c:pt idx="160">
                  <c:v>3.03687635574837</c:v>
                </c:pt>
                <c:pt idx="161">
                  <c:v>3.371970495258154</c:v>
                </c:pt>
                <c:pt idx="162">
                  <c:v>2.127659574468085</c:v>
                </c:pt>
                <c:pt idx="163">
                  <c:v>2.717391304347826</c:v>
                </c:pt>
                <c:pt idx="164">
                  <c:v>1.4672686230248437</c:v>
                </c:pt>
                <c:pt idx="165">
                  <c:v>3.914988814317673</c:v>
                </c:pt>
                <c:pt idx="166">
                  <c:v>4.530011325028313</c:v>
                </c:pt>
                <c:pt idx="167">
                  <c:v>2.2261798753339272</c:v>
                </c:pt>
                <c:pt idx="168">
                  <c:v>2.0858895705521507</c:v>
                </c:pt>
                <c:pt idx="169">
                  <c:v>2.0779220779220706</c:v>
                </c:pt>
                <c:pt idx="170">
                  <c:v>4.581901489117984</c:v>
                </c:pt>
                <c:pt idx="171">
                  <c:v>6.492027334851939</c:v>
                </c:pt>
                <c:pt idx="172">
                  <c:v>2.5263157894736903</c:v>
                </c:pt>
                <c:pt idx="173">
                  <c:v>2.7522935779816544</c:v>
                </c:pt>
                <c:pt idx="174">
                  <c:v>1.5625</c:v>
                </c:pt>
                <c:pt idx="175">
                  <c:v>4.338624338624332</c:v>
                </c:pt>
                <c:pt idx="176">
                  <c:v>2.4471635150166726</c:v>
                </c:pt>
                <c:pt idx="177">
                  <c:v>4.090419806243269</c:v>
                </c:pt>
                <c:pt idx="178">
                  <c:v>4.1170097508125645</c:v>
                </c:pt>
                <c:pt idx="179">
                  <c:v>2.52613240418119</c:v>
                </c:pt>
                <c:pt idx="180">
                  <c:v>5.288461538461528</c:v>
                </c:pt>
                <c:pt idx="181">
                  <c:v>4.4529262086514</c:v>
                </c:pt>
                <c:pt idx="182">
                  <c:v>5.038335158817096</c:v>
                </c:pt>
                <c:pt idx="183">
                  <c:v>4.278074866310161</c:v>
                </c:pt>
                <c:pt idx="184">
                  <c:v>4.722792607802869</c:v>
                </c:pt>
                <c:pt idx="185">
                  <c:v>5.158730158730161</c:v>
                </c:pt>
                <c:pt idx="186">
                  <c:v>7.589743589743596</c:v>
                </c:pt>
                <c:pt idx="187">
                  <c:v>2.7383367139959462</c:v>
                </c:pt>
                <c:pt idx="188">
                  <c:v>5.211726384364834</c:v>
                </c:pt>
                <c:pt idx="189">
                  <c:v>5.480868665977247</c:v>
                </c:pt>
                <c:pt idx="190">
                  <c:v>6.035379812695122</c:v>
                </c:pt>
                <c:pt idx="191">
                  <c:v>4.078164825828375</c:v>
                </c:pt>
                <c:pt idx="192">
                  <c:v>4.109589041095901</c:v>
                </c:pt>
                <c:pt idx="193">
                  <c:v>3.8976857490864836</c:v>
                </c:pt>
                <c:pt idx="194">
                  <c:v>1.8769551616266913</c:v>
                </c:pt>
                <c:pt idx="195">
                  <c:v>2.358974358974356</c:v>
                </c:pt>
                <c:pt idx="196">
                  <c:v>5.490196078431367</c:v>
                </c:pt>
                <c:pt idx="197">
                  <c:v>3.2075471698113263</c:v>
                </c:pt>
                <c:pt idx="198">
                  <c:v>1.0486177311725398</c:v>
                </c:pt>
                <c:pt idx="199">
                  <c:v>2.9615004935834155</c:v>
                </c:pt>
                <c:pt idx="200">
                  <c:v>1.238390092879245</c:v>
                </c:pt>
                <c:pt idx="201">
                  <c:v>2.450980392156863</c:v>
                </c:pt>
                <c:pt idx="202">
                  <c:v>3.827281648675163</c:v>
                </c:pt>
                <c:pt idx="203">
                  <c:v>0.734693877551025</c:v>
                </c:pt>
                <c:pt idx="204">
                  <c:v>2.6315789473684115</c:v>
                </c:pt>
                <c:pt idx="205">
                  <c:v>3.0480656506447934</c:v>
                </c:pt>
                <c:pt idx="206">
                  <c:v>2.251791197543503</c:v>
                </c:pt>
                <c:pt idx="207">
                  <c:v>2.0040080160320644</c:v>
                </c:pt>
                <c:pt idx="208">
                  <c:v>1.115241635687735</c:v>
                </c:pt>
                <c:pt idx="209">
                  <c:v>1.7367458866544712</c:v>
                </c:pt>
                <c:pt idx="210">
                  <c:v>2.6415094339622613</c:v>
                </c:pt>
                <c:pt idx="211">
                  <c:v>1.5340364333653007</c:v>
                </c:pt>
                <c:pt idx="212">
                  <c:v>3.058103975535168</c:v>
                </c:pt>
                <c:pt idx="213">
                  <c:v>2.1052631578947394</c:v>
                </c:pt>
                <c:pt idx="214">
                  <c:v>3.0245746691871482</c:v>
                </c:pt>
                <c:pt idx="215">
                  <c:v>2.9173419773095577</c:v>
                </c:pt>
                <c:pt idx="216">
                  <c:v>0.3205128205128327</c:v>
                </c:pt>
                <c:pt idx="217">
                  <c:v>-0.22753128555176658</c:v>
                </c:pt>
                <c:pt idx="218">
                  <c:v>2.702702702702691</c:v>
                </c:pt>
                <c:pt idx="219">
                  <c:v>4.027504911591364</c:v>
                </c:pt>
                <c:pt idx="220">
                  <c:v>3.584558823529417</c:v>
                </c:pt>
                <c:pt idx="221">
                  <c:v>0.5390835579514901</c:v>
                </c:pt>
                <c:pt idx="222">
                  <c:v>0.18382352941176733</c:v>
                </c:pt>
                <c:pt idx="223">
                  <c:v>2.266288951841352</c:v>
                </c:pt>
                <c:pt idx="224">
                  <c:v>2.274975272007924</c:v>
                </c:pt>
                <c:pt idx="225">
                  <c:v>0.28116213683223723</c:v>
                </c:pt>
                <c:pt idx="226">
                  <c:v>2.0183486238532136</c:v>
                </c:pt>
                <c:pt idx="227">
                  <c:v>-0.15748031496063217</c:v>
                </c:pt>
                <c:pt idx="228">
                  <c:v>2.2364217252396106</c:v>
                </c:pt>
                <c:pt idx="229">
                  <c:v>2.964652223489161</c:v>
                </c:pt>
                <c:pt idx="230">
                  <c:v>1.8518518518518574</c:v>
                </c:pt>
                <c:pt idx="231">
                  <c:v>3.5882908404154836</c:v>
                </c:pt>
                <c:pt idx="232">
                  <c:v>-0.7098491570541234</c:v>
                </c:pt>
                <c:pt idx="233">
                  <c:v>3.3958891867739025</c:v>
                </c:pt>
                <c:pt idx="234">
                  <c:v>3.8532110091743146</c:v>
                </c:pt>
                <c:pt idx="235">
                  <c:v>2.308402585410896</c:v>
                </c:pt>
                <c:pt idx="236">
                  <c:v>2.7079303675048325</c:v>
                </c:pt>
                <c:pt idx="237">
                  <c:v>3.4579439252336477</c:v>
                </c:pt>
                <c:pt idx="238">
                  <c:v>1.3489208633093526</c:v>
                </c:pt>
              </c:numCache>
            </c:numRef>
          </c:val>
          <c:smooth val="0"/>
        </c:ser>
        <c:marker val="1"/>
        <c:axId val="23686236"/>
        <c:axId val="11849533"/>
      </c:line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1849533"/>
        <c:crossesAt val="-6"/>
        <c:auto val="1"/>
        <c:lblOffset val="100"/>
        <c:tickLblSkip val="1"/>
        <c:tickMarkSkip val="12"/>
        <c:noMultiLvlLbl val="0"/>
      </c:catAx>
      <c:valAx>
        <c:axId val="11849533"/>
        <c:scaling>
          <c:orientation val="minMax"/>
          <c:max val="14"/>
          <c:min val="-6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3686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15"/>
          <c:w val="0.9772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Data!$L$9</c:f>
              <c:strCache>
                <c:ptCount val="1"/>
                <c:pt idx="0">
                  <c:v>Sällanköpsv.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Data!$B$118:$B$357</c:f>
              <c:numCache>
                <c:ptCount val="24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</c:numCache>
            </c:numRef>
          </c:cat>
          <c:val>
            <c:numRef>
              <c:f>Data!$L$118:$L$357</c:f>
              <c:numCache>
                <c:ptCount val="240"/>
                <c:pt idx="0">
                  <c:v>43</c:v>
                </c:pt>
                <c:pt idx="1">
                  <c:v>43.9</c:v>
                </c:pt>
                <c:pt idx="2">
                  <c:v>44.4</c:v>
                </c:pt>
                <c:pt idx="3">
                  <c:v>44.6</c:v>
                </c:pt>
                <c:pt idx="4">
                  <c:v>46.5</c:v>
                </c:pt>
                <c:pt idx="5">
                  <c:v>44.2</c:v>
                </c:pt>
                <c:pt idx="6">
                  <c:v>45.7</c:v>
                </c:pt>
                <c:pt idx="7">
                  <c:v>44.9</c:v>
                </c:pt>
                <c:pt idx="8">
                  <c:v>45.4</c:v>
                </c:pt>
                <c:pt idx="9">
                  <c:v>45.2</c:v>
                </c:pt>
                <c:pt idx="10">
                  <c:v>45.6</c:v>
                </c:pt>
                <c:pt idx="11">
                  <c:v>46.5</c:v>
                </c:pt>
                <c:pt idx="12">
                  <c:v>46.6</c:v>
                </c:pt>
                <c:pt idx="13">
                  <c:v>46.6</c:v>
                </c:pt>
                <c:pt idx="14">
                  <c:v>46.4</c:v>
                </c:pt>
                <c:pt idx="15">
                  <c:v>46.1</c:v>
                </c:pt>
                <c:pt idx="16">
                  <c:v>46.3</c:v>
                </c:pt>
                <c:pt idx="17">
                  <c:v>46.3</c:v>
                </c:pt>
                <c:pt idx="18">
                  <c:v>46.1</c:v>
                </c:pt>
                <c:pt idx="19">
                  <c:v>46.8</c:v>
                </c:pt>
                <c:pt idx="20">
                  <c:v>46.3</c:v>
                </c:pt>
                <c:pt idx="21">
                  <c:v>46</c:v>
                </c:pt>
                <c:pt idx="22">
                  <c:v>47.2</c:v>
                </c:pt>
                <c:pt idx="23">
                  <c:v>46.9</c:v>
                </c:pt>
                <c:pt idx="24">
                  <c:v>48.7</c:v>
                </c:pt>
                <c:pt idx="25">
                  <c:v>48.3</c:v>
                </c:pt>
                <c:pt idx="26">
                  <c:v>48.8</c:v>
                </c:pt>
                <c:pt idx="27">
                  <c:v>50.4</c:v>
                </c:pt>
                <c:pt idx="28">
                  <c:v>49.1</c:v>
                </c:pt>
                <c:pt idx="29">
                  <c:v>49.1</c:v>
                </c:pt>
                <c:pt idx="30">
                  <c:v>49.1</c:v>
                </c:pt>
                <c:pt idx="31">
                  <c:v>48</c:v>
                </c:pt>
                <c:pt idx="32">
                  <c:v>50.5</c:v>
                </c:pt>
                <c:pt idx="33">
                  <c:v>51</c:v>
                </c:pt>
                <c:pt idx="34">
                  <c:v>50.3</c:v>
                </c:pt>
                <c:pt idx="35">
                  <c:v>50.5</c:v>
                </c:pt>
                <c:pt idx="36">
                  <c:v>50.5</c:v>
                </c:pt>
                <c:pt idx="37">
                  <c:v>50.5</c:v>
                </c:pt>
                <c:pt idx="38">
                  <c:v>51.2</c:v>
                </c:pt>
                <c:pt idx="39">
                  <c:v>51.2</c:v>
                </c:pt>
                <c:pt idx="40">
                  <c:v>52</c:v>
                </c:pt>
                <c:pt idx="41">
                  <c:v>52.2</c:v>
                </c:pt>
                <c:pt idx="42">
                  <c:v>52.2</c:v>
                </c:pt>
                <c:pt idx="43">
                  <c:v>53</c:v>
                </c:pt>
                <c:pt idx="44">
                  <c:v>52.9</c:v>
                </c:pt>
                <c:pt idx="45">
                  <c:v>54.4</c:v>
                </c:pt>
                <c:pt idx="46">
                  <c:v>53.1</c:v>
                </c:pt>
                <c:pt idx="47">
                  <c:v>53.9</c:v>
                </c:pt>
                <c:pt idx="48">
                  <c:v>54.1</c:v>
                </c:pt>
                <c:pt idx="49">
                  <c:v>55</c:v>
                </c:pt>
                <c:pt idx="50">
                  <c:v>55.3</c:v>
                </c:pt>
                <c:pt idx="51">
                  <c:v>56</c:v>
                </c:pt>
                <c:pt idx="52">
                  <c:v>54.6</c:v>
                </c:pt>
                <c:pt idx="53">
                  <c:v>56.5</c:v>
                </c:pt>
                <c:pt idx="54">
                  <c:v>57.4</c:v>
                </c:pt>
                <c:pt idx="55">
                  <c:v>57.1</c:v>
                </c:pt>
                <c:pt idx="56">
                  <c:v>57.6</c:v>
                </c:pt>
                <c:pt idx="57">
                  <c:v>57.7</c:v>
                </c:pt>
                <c:pt idx="58">
                  <c:v>58.3</c:v>
                </c:pt>
                <c:pt idx="59">
                  <c:v>57.8</c:v>
                </c:pt>
                <c:pt idx="60">
                  <c:v>59.2</c:v>
                </c:pt>
                <c:pt idx="61">
                  <c:v>60.3</c:v>
                </c:pt>
                <c:pt idx="62">
                  <c:v>60</c:v>
                </c:pt>
                <c:pt idx="63">
                  <c:v>60.7</c:v>
                </c:pt>
                <c:pt idx="64">
                  <c:v>61.2</c:v>
                </c:pt>
                <c:pt idx="65">
                  <c:v>62.1</c:v>
                </c:pt>
                <c:pt idx="66">
                  <c:v>62.5</c:v>
                </c:pt>
                <c:pt idx="67">
                  <c:v>62.6</c:v>
                </c:pt>
                <c:pt idx="68">
                  <c:v>62.3</c:v>
                </c:pt>
                <c:pt idx="69">
                  <c:v>63.3</c:v>
                </c:pt>
                <c:pt idx="70">
                  <c:v>64.7</c:v>
                </c:pt>
                <c:pt idx="71">
                  <c:v>65.4</c:v>
                </c:pt>
                <c:pt idx="72">
                  <c:v>65.7</c:v>
                </c:pt>
                <c:pt idx="73">
                  <c:v>65.6</c:v>
                </c:pt>
                <c:pt idx="74">
                  <c:v>66.1</c:v>
                </c:pt>
                <c:pt idx="75">
                  <c:v>66.7</c:v>
                </c:pt>
                <c:pt idx="76">
                  <c:v>68.5</c:v>
                </c:pt>
                <c:pt idx="77">
                  <c:v>66.9</c:v>
                </c:pt>
                <c:pt idx="78">
                  <c:v>66.7</c:v>
                </c:pt>
                <c:pt idx="79">
                  <c:v>68.3</c:v>
                </c:pt>
                <c:pt idx="80">
                  <c:v>68</c:v>
                </c:pt>
                <c:pt idx="81">
                  <c:v>69.4</c:v>
                </c:pt>
                <c:pt idx="82">
                  <c:v>70.2</c:v>
                </c:pt>
                <c:pt idx="83">
                  <c:v>71.4</c:v>
                </c:pt>
                <c:pt idx="84">
                  <c:v>69.5</c:v>
                </c:pt>
                <c:pt idx="85">
                  <c:v>71.6</c:v>
                </c:pt>
                <c:pt idx="86">
                  <c:v>75.1</c:v>
                </c:pt>
                <c:pt idx="87">
                  <c:v>72.1</c:v>
                </c:pt>
                <c:pt idx="88">
                  <c:v>72.5</c:v>
                </c:pt>
                <c:pt idx="89">
                  <c:v>73.6</c:v>
                </c:pt>
                <c:pt idx="90">
                  <c:v>74.3</c:v>
                </c:pt>
                <c:pt idx="91">
                  <c:v>73.2</c:v>
                </c:pt>
                <c:pt idx="92">
                  <c:v>75</c:v>
                </c:pt>
                <c:pt idx="93">
                  <c:v>74.3</c:v>
                </c:pt>
                <c:pt idx="94">
                  <c:v>74.4</c:v>
                </c:pt>
                <c:pt idx="95">
                  <c:v>74.4</c:v>
                </c:pt>
                <c:pt idx="96">
                  <c:v>75.6</c:v>
                </c:pt>
                <c:pt idx="97">
                  <c:v>76.3</c:v>
                </c:pt>
                <c:pt idx="98">
                  <c:v>76.3</c:v>
                </c:pt>
                <c:pt idx="99">
                  <c:v>76.4</c:v>
                </c:pt>
                <c:pt idx="100">
                  <c:v>76.9</c:v>
                </c:pt>
                <c:pt idx="101">
                  <c:v>75.4</c:v>
                </c:pt>
                <c:pt idx="102">
                  <c:v>75.2</c:v>
                </c:pt>
                <c:pt idx="103">
                  <c:v>77.4</c:v>
                </c:pt>
                <c:pt idx="104">
                  <c:v>75</c:v>
                </c:pt>
                <c:pt idx="105">
                  <c:v>73.5</c:v>
                </c:pt>
                <c:pt idx="106">
                  <c:v>73.3</c:v>
                </c:pt>
                <c:pt idx="107">
                  <c:v>73.4</c:v>
                </c:pt>
                <c:pt idx="108">
                  <c:v>74</c:v>
                </c:pt>
                <c:pt idx="109">
                  <c:v>74.3</c:v>
                </c:pt>
                <c:pt idx="110">
                  <c:v>74</c:v>
                </c:pt>
                <c:pt idx="111">
                  <c:v>76.1</c:v>
                </c:pt>
                <c:pt idx="112">
                  <c:v>74.8</c:v>
                </c:pt>
                <c:pt idx="113">
                  <c:v>76.4</c:v>
                </c:pt>
                <c:pt idx="114">
                  <c:v>78.8</c:v>
                </c:pt>
                <c:pt idx="115">
                  <c:v>76.1</c:v>
                </c:pt>
                <c:pt idx="116">
                  <c:v>75.2</c:v>
                </c:pt>
                <c:pt idx="117">
                  <c:v>77.2</c:v>
                </c:pt>
                <c:pt idx="118">
                  <c:v>76.9</c:v>
                </c:pt>
                <c:pt idx="119">
                  <c:v>77.6</c:v>
                </c:pt>
                <c:pt idx="120">
                  <c:v>77.1</c:v>
                </c:pt>
                <c:pt idx="121">
                  <c:v>77.2</c:v>
                </c:pt>
                <c:pt idx="122">
                  <c:v>78.8</c:v>
                </c:pt>
                <c:pt idx="123">
                  <c:v>77.1</c:v>
                </c:pt>
                <c:pt idx="124">
                  <c:v>80.4</c:v>
                </c:pt>
                <c:pt idx="125">
                  <c:v>80.3</c:v>
                </c:pt>
                <c:pt idx="126">
                  <c:v>81.4</c:v>
                </c:pt>
                <c:pt idx="127">
                  <c:v>82.1</c:v>
                </c:pt>
                <c:pt idx="128">
                  <c:v>82.9</c:v>
                </c:pt>
                <c:pt idx="129">
                  <c:v>82.8</c:v>
                </c:pt>
                <c:pt idx="130">
                  <c:v>82.9</c:v>
                </c:pt>
                <c:pt idx="131">
                  <c:v>82.1</c:v>
                </c:pt>
                <c:pt idx="132">
                  <c:v>81.8</c:v>
                </c:pt>
                <c:pt idx="133">
                  <c:v>81.8</c:v>
                </c:pt>
                <c:pt idx="134">
                  <c:v>79.5</c:v>
                </c:pt>
                <c:pt idx="135">
                  <c:v>83.1</c:v>
                </c:pt>
                <c:pt idx="136">
                  <c:v>82.5</c:v>
                </c:pt>
                <c:pt idx="137">
                  <c:v>80.1</c:v>
                </c:pt>
                <c:pt idx="138">
                  <c:v>83</c:v>
                </c:pt>
                <c:pt idx="139">
                  <c:v>82.5</c:v>
                </c:pt>
                <c:pt idx="140">
                  <c:v>81.9</c:v>
                </c:pt>
                <c:pt idx="141">
                  <c:v>83.3</c:v>
                </c:pt>
                <c:pt idx="142">
                  <c:v>83</c:v>
                </c:pt>
                <c:pt idx="143">
                  <c:v>83.9</c:v>
                </c:pt>
                <c:pt idx="144">
                  <c:v>84.2</c:v>
                </c:pt>
                <c:pt idx="145">
                  <c:v>84</c:v>
                </c:pt>
                <c:pt idx="146">
                  <c:v>84.7</c:v>
                </c:pt>
                <c:pt idx="147">
                  <c:v>83.4</c:v>
                </c:pt>
                <c:pt idx="148">
                  <c:v>83.6</c:v>
                </c:pt>
                <c:pt idx="149">
                  <c:v>84.7</c:v>
                </c:pt>
                <c:pt idx="150">
                  <c:v>84.6</c:v>
                </c:pt>
                <c:pt idx="151">
                  <c:v>84.6</c:v>
                </c:pt>
                <c:pt idx="152">
                  <c:v>87.1</c:v>
                </c:pt>
                <c:pt idx="153">
                  <c:v>84.3</c:v>
                </c:pt>
                <c:pt idx="154">
                  <c:v>84.7</c:v>
                </c:pt>
                <c:pt idx="155">
                  <c:v>86</c:v>
                </c:pt>
                <c:pt idx="156">
                  <c:v>86.5</c:v>
                </c:pt>
                <c:pt idx="157">
                  <c:v>87.9</c:v>
                </c:pt>
                <c:pt idx="158">
                  <c:v>85.2</c:v>
                </c:pt>
                <c:pt idx="159">
                  <c:v>84.8</c:v>
                </c:pt>
                <c:pt idx="160">
                  <c:v>87.8</c:v>
                </c:pt>
                <c:pt idx="161">
                  <c:v>87.9</c:v>
                </c:pt>
                <c:pt idx="162">
                  <c:v>87.5</c:v>
                </c:pt>
                <c:pt idx="163">
                  <c:v>88.6</c:v>
                </c:pt>
                <c:pt idx="164">
                  <c:v>89.5</c:v>
                </c:pt>
                <c:pt idx="165">
                  <c:v>88.8</c:v>
                </c:pt>
                <c:pt idx="166">
                  <c:v>89.7</c:v>
                </c:pt>
                <c:pt idx="167">
                  <c:v>90.3</c:v>
                </c:pt>
                <c:pt idx="168">
                  <c:v>89.9</c:v>
                </c:pt>
                <c:pt idx="169">
                  <c:v>91</c:v>
                </c:pt>
                <c:pt idx="170">
                  <c:v>91.9</c:v>
                </c:pt>
                <c:pt idx="171">
                  <c:v>92.7</c:v>
                </c:pt>
                <c:pt idx="172">
                  <c:v>91.9</c:v>
                </c:pt>
                <c:pt idx="173">
                  <c:v>92.3</c:v>
                </c:pt>
                <c:pt idx="174">
                  <c:v>88.9</c:v>
                </c:pt>
                <c:pt idx="175">
                  <c:v>95.6</c:v>
                </c:pt>
                <c:pt idx="176">
                  <c:v>93.4</c:v>
                </c:pt>
                <c:pt idx="177">
                  <c:v>94.1</c:v>
                </c:pt>
                <c:pt idx="178">
                  <c:v>94.5</c:v>
                </c:pt>
                <c:pt idx="179">
                  <c:v>95.7</c:v>
                </c:pt>
                <c:pt idx="180">
                  <c:v>96.7</c:v>
                </c:pt>
                <c:pt idx="181">
                  <c:v>97</c:v>
                </c:pt>
                <c:pt idx="182">
                  <c:v>99.7</c:v>
                </c:pt>
                <c:pt idx="183">
                  <c:v>98.9</c:v>
                </c:pt>
                <c:pt idx="184">
                  <c:v>98.6</c:v>
                </c:pt>
                <c:pt idx="185">
                  <c:v>100.5</c:v>
                </c:pt>
                <c:pt idx="186">
                  <c:v>101.6</c:v>
                </c:pt>
                <c:pt idx="187">
                  <c:v>99.4</c:v>
                </c:pt>
                <c:pt idx="188">
                  <c:v>101.2</c:v>
                </c:pt>
                <c:pt idx="189">
                  <c:v>102</c:v>
                </c:pt>
                <c:pt idx="190">
                  <c:v>101.6</c:v>
                </c:pt>
                <c:pt idx="191">
                  <c:v>101.8</c:v>
                </c:pt>
                <c:pt idx="192">
                  <c:v>102.5</c:v>
                </c:pt>
                <c:pt idx="193">
                  <c:v>102.7</c:v>
                </c:pt>
                <c:pt idx="194">
                  <c:v>103.2</c:v>
                </c:pt>
                <c:pt idx="195">
                  <c:v>103</c:v>
                </c:pt>
                <c:pt idx="196">
                  <c:v>105</c:v>
                </c:pt>
                <c:pt idx="197">
                  <c:v>104.2</c:v>
                </c:pt>
                <c:pt idx="198">
                  <c:v>103.6</c:v>
                </c:pt>
                <c:pt idx="199">
                  <c:v>105</c:v>
                </c:pt>
                <c:pt idx="200">
                  <c:v>103</c:v>
                </c:pt>
                <c:pt idx="201">
                  <c:v>106</c:v>
                </c:pt>
                <c:pt idx="202">
                  <c:v>106.2</c:v>
                </c:pt>
                <c:pt idx="203">
                  <c:v>105.2</c:v>
                </c:pt>
                <c:pt idx="204">
                  <c:v>107</c:v>
                </c:pt>
                <c:pt idx="205">
                  <c:v>107.9</c:v>
                </c:pt>
                <c:pt idx="206">
                  <c:v>106.1</c:v>
                </c:pt>
                <c:pt idx="207">
                  <c:v>105.9</c:v>
                </c:pt>
                <c:pt idx="208">
                  <c:v>107.2</c:v>
                </c:pt>
                <c:pt idx="209">
                  <c:v>108.4</c:v>
                </c:pt>
                <c:pt idx="210">
                  <c:v>108.1</c:v>
                </c:pt>
                <c:pt idx="211">
                  <c:v>107.6</c:v>
                </c:pt>
                <c:pt idx="212">
                  <c:v>108</c:v>
                </c:pt>
                <c:pt idx="213">
                  <c:v>109.1</c:v>
                </c:pt>
                <c:pt idx="214">
                  <c:v>110.2</c:v>
                </c:pt>
                <c:pt idx="215">
                  <c:v>110.5</c:v>
                </c:pt>
                <c:pt idx="216">
                  <c:v>109.2</c:v>
                </c:pt>
                <c:pt idx="217">
                  <c:v>107.8</c:v>
                </c:pt>
                <c:pt idx="218">
                  <c:v>109.9</c:v>
                </c:pt>
                <c:pt idx="219">
                  <c:v>110.8</c:v>
                </c:pt>
                <c:pt idx="220">
                  <c:v>111.5</c:v>
                </c:pt>
                <c:pt idx="221">
                  <c:v>108.5</c:v>
                </c:pt>
                <c:pt idx="222">
                  <c:v>106.9</c:v>
                </c:pt>
                <c:pt idx="223">
                  <c:v>110.7</c:v>
                </c:pt>
                <c:pt idx="224">
                  <c:v>110.8</c:v>
                </c:pt>
                <c:pt idx="225">
                  <c:v>109.9</c:v>
                </c:pt>
                <c:pt idx="226">
                  <c:v>112.3</c:v>
                </c:pt>
                <c:pt idx="227">
                  <c:v>109.1</c:v>
                </c:pt>
                <c:pt idx="228">
                  <c:v>111.3</c:v>
                </c:pt>
                <c:pt idx="229">
                  <c:v>112.1</c:v>
                </c:pt>
                <c:pt idx="230">
                  <c:v>112.5</c:v>
                </c:pt>
                <c:pt idx="231">
                  <c:v>115.5</c:v>
                </c:pt>
                <c:pt idx="232">
                  <c:v>112.6</c:v>
                </c:pt>
                <c:pt idx="233">
                  <c:v>114.2</c:v>
                </c:pt>
                <c:pt idx="234">
                  <c:v>114.3</c:v>
                </c:pt>
                <c:pt idx="235">
                  <c:v>114.4</c:v>
                </c:pt>
                <c:pt idx="236">
                  <c:v>115</c:v>
                </c:pt>
                <c:pt idx="237">
                  <c:v>114.9</c:v>
                </c:pt>
                <c:pt idx="238">
                  <c:v>114.1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Data!$K$9</c:f>
              <c:strCache>
                <c:ptCount val="1"/>
                <c:pt idx="0">
                  <c:v>Dagligvaror exkl. systembolaget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Data!$B$118:$B$357</c:f>
              <c:numCache>
                <c:ptCount val="24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</c:numCache>
            </c:numRef>
          </c:cat>
          <c:val>
            <c:numRef>
              <c:f>Data!$K$118:$K$357</c:f>
              <c:numCache>
                <c:ptCount val="240"/>
                <c:pt idx="0">
                  <c:v>78.5</c:v>
                </c:pt>
                <c:pt idx="1">
                  <c:v>77.5</c:v>
                </c:pt>
                <c:pt idx="2">
                  <c:v>78.6</c:v>
                </c:pt>
                <c:pt idx="3">
                  <c:v>78.6</c:v>
                </c:pt>
                <c:pt idx="4">
                  <c:v>79.4</c:v>
                </c:pt>
                <c:pt idx="5">
                  <c:v>78.2</c:v>
                </c:pt>
                <c:pt idx="6">
                  <c:v>77.6</c:v>
                </c:pt>
                <c:pt idx="7">
                  <c:v>78.9</c:v>
                </c:pt>
                <c:pt idx="8">
                  <c:v>78.6</c:v>
                </c:pt>
                <c:pt idx="9">
                  <c:v>78</c:v>
                </c:pt>
                <c:pt idx="10">
                  <c:v>79.3</c:v>
                </c:pt>
                <c:pt idx="11">
                  <c:v>79.5</c:v>
                </c:pt>
                <c:pt idx="12">
                  <c:v>79.2</c:v>
                </c:pt>
                <c:pt idx="13">
                  <c:v>79.8</c:v>
                </c:pt>
                <c:pt idx="14">
                  <c:v>80.5</c:v>
                </c:pt>
                <c:pt idx="15">
                  <c:v>79.9</c:v>
                </c:pt>
                <c:pt idx="16">
                  <c:v>80.5</c:v>
                </c:pt>
                <c:pt idx="17">
                  <c:v>80.3</c:v>
                </c:pt>
                <c:pt idx="18">
                  <c:v>80.5</c:v>
                </c:pt>
                <c:pt idx="19">
                  <c:v>80.3</c:v>
                </c:pt>
                <c:pt idx="20">
                  <c:v>80.6</c:v>
                </c:pt>
                <c:pt idx="21">
                  <c:v>79.5</c:v>
                </c:pt>
                <c:pt idx="22">
                  <c:v>80.8</c:v>
                </c:pt>
                <c:pt idx="23">
                  <c:v>81</c:v>
                </c:pt>
                <c:pt idx="24">
                  <c:v>80.7</c:v>
                </c:pt>
                <c:pt idx="25">
                  <c:v>80.8</c:v>
                </c:pt>
                <c:pt idx="26">
                  <c:v>81.1</c:v>
                </c:pt>
                <c:pt idx="27">
                  <c:v>81.5</c:v>
                </c:pt>
                <c:pt idx="28">
                  <c:v>81.8</c:v>
                </c:pt>
                <c:pt idx="29">
                  <c:v>81.9</c:v>
                </c:pt>
                <c:pt idx="30">
                  <c:v>81.8</c:v>
                </c:pt>
                <c:pt idx="31">
                  <c:v>82.6</c:v>
                </c:pt>
                <c:pt idx="32">
                  <c:v>82.7</c:v>
                </c:pt>
                <c:pt idx="33">
                  <c:v>83.1</c:v>
                </c:pt>
                <c:pt idx="34">
                  <c:v>82.4</c:v>
                </c:pt>
                <c:pt idx="35">
                  <c:v>82.7</c:v>
                </c:pt>
                <c:pt idx="36">
                  <c:v>83.5</c:v>
                </c:pt>
                <c:pt idx="37">
                  <c:v>83.8</c:v>
                </c:pt>
                <c:pt idx="38">
                  <c:v>84</c:v>
                </c:pt>
                <c:pt idx="39">
                  <c:v>85.2</c:v>
                </c:pt>
                <c:pt idx="40">
                  <c:v>83</c:v>
                </c:pt>
                <c:pt idx="41">
                  <c:v>84.7</c:v>
                </c:pt>
                <c:pt idx="42">
                  <c:v>84.3</c:v>
                </c:pt>
                <c:pt idx="43">
                  <c:v>83.9</c:v>
                </c:pt>
                <c:pt idx="44">
                  <c:v>83.7</c:v>
                </c:pt>
                <c:pt idx="45">
                  <c:v>85.5</c:v>
                </c:pt>
                <c:pt idx="46">
                  <c:v>83.8</c:v>
                </c:pt>
                <c:pt idx="47">
                  <c:v>84.2</c:v>
                </c:pt>
                <c:pt idx="48">
                  <c:v>85</c:v>
                </c:pt>
                <c:pt idx="49">
                  <c:v>85.3</c:v>
                </c:pt>
                <c:pt idx="50">
                  <c:v>85</c:v>
                </c:pt>
                <c:pt idx="51">
                  <c:v>85.2</c:v>
                </c:pt>
                <c:pt idx="52">
                  <c:v>85.6</c:v>
                </c:pt>
                <c:pt idx="53">
                  <c:v>84.7</c:v>
                </c:pt>
                <c:pt idx="54">
                  <c:v>83.8</c:v>
                </c:pt>
                <c:pt idx="55">
                  <c:v>86.3</c:v>
                </c:pt>
                <c:pt idx="56">
                  <c:v>85.6</c:v>
                </c:pt>
                <c:pt idx="57">
                  <c:v>85.6</c:v>
                </c:pt>
                <c:pt idx="58">
                  <c:v>86.6</c:v>
                </c:pt>
                <c:pt idx="59">
                  <c:v>86.1</c:v>
                </c:pt>
                <c:pt idx="60">
                  <c:v>87.3</c:v>
                </c:pt>
                <c:pt idx="61">
                  <c:v>86.7</c:v>
                </c:pt>
                <c:pt idx="62">
                  <c:v>86.9</c:v>
                </c:pt>
                <c:pt idx="63">
                  <c:v>87.7</c:v>
                </c:pt>
                <c:pt idx="64">
                  <c:v>87.4</c:v>
                </c:pt>
                <c:pt idx="65">
                  <c:v>87.8</c:v>
                </c:pt>
                <c:pt idx="66">
                  <c:v>87.7</c:v>
                </c:pt>
                <c:pt idx="67">
                  <c:v>88</c:v>
                </c:pt>
                <c:pt idx="68">
                  <c:v>89.2</c:v>
                </c:pt>
                <c:pt idx="69">
                  <c:v>89.1</c:v>
                </c:pt>
                <c:pt idx="70">
                  <c:v>89.8</c:v>
                </c:pt>
                <c:pt idx="71">
                  <c:v>90</c:v>
                </c:pt>
                <c:pt idx="72">
                  <c:v>92.7</c:v>
                </c:pt>
                <c:pt idx="73">
                  <c:v>92.7</c:v>
                </c:pt>
                <c:pt idx="74">
                  <c:v>93</c:v>
                </c:pt>
                <c:pt idx="75">
                  <c:v>93</c:v>
                </c:pt>
                <c:pt idx="76">
                  <c:v>91.6</c:v>
                </c:pt>
                <c:pt idx="77">
                  <c:v>94.3</c:v>
                </c:pt>
                <c:pt idx="78">
                  <c:v>94.7</c:v>
                </c:pt>
                <c:pt idx="79">
                  <c:v>93.3</c:v>
                </c:pt>
                <c:pt idx="80">
                  <c:v>93.4</c:v>
                </c:pt>
                <c:pt idx="81">
                  <c:v>93.7</c:v>
                </c:pt>
                <c:pt idx="82">
                  <c:v>94.3</c:v>
                </c:pt>
                <c:pt idx="83">
                  <c:v>96.1</c:v>
                </c:pt>
                <c:pt idx="84">
                  <c:v>93.2</c:v>
                </c:pt>
                <c:pt idx="85">
                  <c:v>94.6</c:v>
                </c:pt>
                <c:pt idx="86">
                  <c:v>96.4</c:v>
                </c:pt>
                <c:pt idx="87">
                  <c:v>94.9</c:v>
                </c:pt>
                <c:pt idx="88">
                  <c:v>95.6</c:v>
                </c:pt>
                <c:pt idx="89">
                  <c:v>95.8</c:v>
                </c:pt>
                <c:pt idx="90">
                  <c:v>95.3</c:v>
                </c:pt>
                <c:pt idx="91">
                  <c:v>96.6</c:v>
                </c:pt>
                <c:pt idx="92">
                  <c:v>96.8</c:v>
                </c:pt>
                <c:pt idx="93">
                  <c:v>95.2</c:v>
                </c:pt>
                <c:pt idx="94">
                  <c:v>95.7</c:v>
                </c:pt>
                <c:pt idx="95">
                  <c:v>96.8</c:v>
                </c:pt>
                <c:pt idx="96">
                  <c:v>94.6</c:v>
                </c:pt>
                <c:pt idx="97">
                  <c:v>95.8</c:v>
                </c:pt>
                <c:pt idx="98">
                  <c:v>93.4</c:v>
                </c:pt>
                <c:pt idx="99">
                  <c:v>95.4</c:v>
                </c:pt>
                <c:pt idx="100">
                  <c:v>94.4</c:v>
                </c:pt>
                <c:pt idx="101">
                  <c:v>95</c:v>
                </c:pt>
                <c:pt idx="102">
                  <c:v>95.2</c:v>
                </c:pt>
                <c:pt idx="103">
                  <c:v>94.4</c:v>
                </c:pt>
                <c:pt idx="104">
                  <c:v>93.8</c:v>
                </c:pt>
                <c:pt idx="105">
                  <c:v>94.8</c:v>
                </c:pt>
                <c:pt idx="106">
                  <c:v>94.5</c:v>
                </c:pt>
                <c:pt idx="107">
                  <c:v>93.9</c:v>
                </c:pt>
                <c:pt idx="108">
                  <c:v>95</c:v>
                </c:pt>
                <c:pt idx="109">
                  <c:v>95.3</c:v>
                </c:pt>
                <c:pt idx="110">
                  <c:v>95.1</c:v>
                </c:pt>
                <c:pt idx="111">
                  <c:v>98.2</c:v>
                </c:pt>
                <c:pt idx="112">
                  <c:v>96.5</c:v>
                </c:pt>
                <c:pt idx="113">
                  <c:v>95.9</c:v>
                </c:pt>
                <c:pt idx="114">
                  <c:v>95.6</c:v>
                </c:pt>
                <c:pt idx="115">
                  <c:v>96.2</c:v>
                </c:pt>
                <c:pt idx="116">
                  <c:v>95.5</c:v>
                </c:pt>
                <c:pt idx="117">
                  <c:v>96.4</c:v>
                </c:pt>
                <c:pt idx="118">
                  <c:v>95.5</c:v>
                </c:pt>
                <c:pt idx="119">
                  <c:v>96</c:v>
                </c:pt>
                <c:pt idx="120">
                  <c:v>96</c:v>
                </c:pt>
                <c:pt idx="121">
                  <c:v>96.2</c:v>
                </c:pt>
                <c:pt idx="122">
                  <c:v>96.8</c:v>
                </c:pt>
                <c:pt idx="123">
                  <c:v>93.4</c:v>
                </c:pt>
                <c:pt idx="124">
                  <c:v>96.3</c:v>
                </c:pt>
                <c:pt idx="125">
                  <c:v>96.6</c:v>
                </c:pt>
                <c:pt idx="126">
                  <c:v>97.2</c:v>
                </c:pt>
                <c:pt idx="127">
                  <c:v>96.4</c:v>
                </c:pt>
                <c:pt idx="128">
                  <c:v>96.3</c:v>
                </c:pt>
                <c:pt idx="129">
                  <c:v>96.9</c:v>
                </c:pt>
                <c:pt idx="130">
                  <c:v>96.9</c:v>
                </c:pt>
                <c:pt idx="131">
                  <c:v>94.4</c:v>
                </c:pt>
                <c:pt idx="132">
                  <c:v>96.1</c:v>
                </c:pt>
                <c:pt idx="133">
                  <c:v>95.6</c:v>
                </c:pt>
                <c:pt idx="134">
                  <c:v>95.6</c:v>
                </c:pt>
                <c:pt idx="135">
                  <c:v>96.6</c:v>
                </c:pt>
                <c:pt idx="136">
                  <c:v>95.6</c:v>
                </c:pt>
                <c:pt idx="137">
                  <c:v>97.3</c:v>
                </c:pt>
                <c:pt idx="138">
                  <c:v>95.4</c:v>
                </c:pt>
                <c:pt idx="139">
                  <c:v>95.8</c:v>
                </c:pt>
                <c:pt idx="140">
                  <c:v>96.4</c:v>
                </c:pt>
                <c:pt idx="141">
                  <c:v>96</c:v>
                </c:pt>
                <c:pt idx="142">
                  <c:v>96.2</c:v>
                </c:pt>
                <c:pt idx="143">
                  <c:v>95.7</c:v>
                </c:pt>
                <c:pt idx="144">
                  <c:v>97.2</c:v>
                </c:pt>
                <c:pt idx="145">
                  <c:v>96.7</c:v>
                </c:pt>
                <c:pt idx="146">
                  <c:v>96.7</c:v>
                </c:pt>
                <c:pt idx="147">
                  <c:v>96.5</c:v>
                </c:pt>
                <c:pt idx="148">
                  <c:v>97.6</c:v>
                </c:pt>
                <c:pt idx="149">
                  <c:v>96.5</c:v>
                </c:pt>
                <c:pt idx="150">
                  <c:v>97.3</c:v>
                </c:pt>
                <c:pt idx="151">
                  <c:v>97.3</c:v>
                </c:pt>
                <c:pt idx="152">
                  <c:v>97.7</c:v>
                </c:pt>
                <c:pt idx="153">
                  <c:v>96.3</c:v>
                </c:pt>
                <c:pt idx="154">
                  <c:v>96.5</c:v>
                </c:pt>
                <c:pt idx="155">
                  <c:v>98.4</c:v>
                </c:pt>
                <c:pt idx="156">
                  <c:v>97.8</c:v>
                </c:pt>
                <c:pt idx="157">
                  <c:v>98.2</c:v>
                </c:pt>
                <c:pt idx="158">
                  <c:v>98.5</c:v>
                </c:pt>
                <c:pt idx="159">
                  <c:v>97.3</c:v>
                </c:pt>
                <c:pt idx="160">
                  <c:v>97.9</c:v>
                </c:pt>
                <c:pt idx="161">
                  <c:v>98.5</c:v>
                </c:pt>
                <c:pt idx="162">
                  <c:v>97.8</c:v>
                </c:pt>
                <c:pt idx="163">
                  <c:v>97.8</c:v>
                </c:pt>
                <c:pt idx="164">
                  <c:v>97.9</c:v>
                </c:pt>
                <c:pt idx="165">
                  <c:v>98.2</c:v>
                </c:pt>
                <c:pt idx="166">
                  <c:v>98.1</c:v>
                </c:pt>
                <c:pt idx="167">
                  <c:v>98.3</c:v>
                </c:pt>
                <c:pt idx="168">
                  <c:v>97.3</c:v>
                </c:pt>
                <c:pt idx="169">
                  <c:v>97.7</c:v>
                </c:pt>
                <c:pt idx="170">
                  <c:v>98.5</c:v>
                </c:pt>
                <c:pt idx="171">
                  <c:v>100.2</c:v>
                </c:pt>
                <c:pt idx="172">
                  <c:v>97.7</c:v>
                </c:pt>
                <c:pt idx="173">
                  <c:v>98.7</c:v>
                </c:pt>
                <c:pt idx="174">
                  <c:v>99.5</c:v>
                </c:pt>
                <c:pt idx="175">
                  <c:v>98.9</c:v>
                </c:pt>
                <c:pt idx="176">
                  <c:v>98.6</c:v>
                </c:pt>
                <c:pt idx="177">
                  <c:v>99.3</c:v>
                </c:pt>
                <c:pt idx="178">
                  <c:v>99.1</c:v>
                </c:pt>
                <c:pt idx="179">
                  <c:v>98.5</c:v>
                </c:pt>
                <c:pt idx="180">
                  <c:v>99.4</c:v>
                </c:pt>
                <c:pt idx="181">
                  <c:v>99.4</c:v>
                </c:pt>
                <c:pt idx="182">
                  <c:v>99.6</c:v>
                </c:pt>
                <c:pt idx="183">
                  <c:v>100.9</c:v>
                </c:pt>
                <c:pt idx="184">
                  <c:v>99.2</c:v>
                </c:pt>
                <c:pt idx="185">
                  <c:v>99.2</c:v>
                </c:pt>
                <c:pt idx="186">
                  <c:v>99.8</c:v>
                </c:pt>
                <c:pt idx="187">
                  <c:v>100.8</c:v>
                </c:pt>
                <c:pt idx="188">
                  <c:v>100.4</c:v>
                </c:pt>
                <c:pt idx="189">
                  <c:v>100.2</c:v>
                </c:pt>
                <c:pt idx="190">
                  <c:v>100.7</c:v>
                </c:pt>
                <c:pt idx="191">
                  <c:v>101.2</c:v>
                </c:pt>
                <c:pt idx="192">
                  <c:v>100.8</c:v>
                </c:pt>
                <c:pt idx="193">
                  <c:v>100.8</c:v>
                </c:pt>
                <c:pt idx="194">
                  <c:v>99.8</c:v>
                </c:pt>
                <c:pt idx="195">
                  <c:v>99.9</c:v>
                </c:pt>
                <c:pt idx="196">
                  <c:v>102.1</c:v>
                </c:pt>
                <c:pt idx="197">
                  <c:v>101.7</c:v>
                </c:pt>
                <c:pt idx="198">
                  <c:v>100.1</c:v>
                </c:pt>
                <c:pt idx="199">
                  <c:v>100.8</c:v>
                </c:pt>
                <c:pt idx="200">
                  <c:v>100.9</c:v>
                </c:pt>
                <c:pt idx="201">
                  <c:v>100.6</c:v>
                </c:pt>
                <c:pt idx="202">
                  <c:v>101</c:v>
                </c:pt>
                <c:pt idx="203">
                  <c:v>100.5</c:v>
                </c:pt>
                <c:pt idx="204">
                  <c:v>101.5</c:v>
                </c:pt>
                <c:pt idx="205">
                  <c:v>101.3</c:v>
                </c:pt>
                <c:pt idx="206">
                  <c:v>100.4</c:v>
                </c:pt>
                <c:pt idx="207">
                  <c:v>101.1</c:v>
                </c:pt>
                <c:pt idx="208">
                  <c:v>101.3</c:v>
                </c:pt>
                <c:pt idx="209">
                  <c:v>100.5</c:v>
                </c:pt>
                <c:pt idx="210">
                  <c:v>100.8</c:v>
                </c:pt>
                <c:pt idx="211">
                  <c:v>100.9</c:v>
                </c:pt>
                <c:pt idx="212">
                  <c:v>101.2</c:v>
                </c:pt>
                <c:pt idx="213">
                  <c:v>102</c:v>
                </c:pt>
                <c:pt idx="214">
                  <c:v>101.1</c:v>
                </c:pt>
                <c:pt idx="215">
                  <c:v>100.9</c:v>
                </c:pt>
                <c:pt idx="216">
                  <c:v>99.8</c:v>
                </c:pt>
                <c:pt idx="217">
                  <c:v>100.9</c:v>
                </c:pt>
                <c:pt idx="218">
                  <c:v>102.6</c:v>
                </c:pt>
                <c:pt idx="219">
                  <c:v>101.7</c:v>
                </c:pt>
                <c:pt idx="220">
                  <c:v>103.6</c:v>
                </c:pt>
                <c:pt idx="221">
                  <c:v>101.9</c:v>
                </c:pt>
                <c:pt idx="222">
                  <c:v>102.6</c:v>
                </c:pt>
                <c:pt idx="223">
                  <c:v>101.9</c:v>
                </c:pt>
                <c:pt idx="224">
                  <c:v>102.2</c:v>
                </c:pt>
                <c:pt idx="225">
                  <c:v>101.7</c:v>
                </c:pt>
                <c:pt idx="226">
                  <c:v>102.5</c:v>
                </c:pt>
                <c:pt idx="227">
                  <c:v>102.9</c:v>
                </c:pt>
                <c:pt idx="228">
                  <c:v>102.6</c:v>
                </c:pt>
                <c:pt idx="229">
                  <c:v>102.7</c:v>
                </c:pt>
                <c:pt idx="230">
                  <c:v>103</c:v>
                </c:pt>
                <c:pt idx="231">
                  <c:v>104.4</c:v>
                </c:pt>
                <c:pt idx="232">
                  <c:v>101.4</c:v>
                </c:pt>
                <c:pt idx="233">
                  <c:v>103</c:v>
                </c:pt>
                <c:pt idx="234">
                  <c:v>102.4</c:v>
                </c:pt>
                <c:pt idx="235">
                  <c:v>102.4</c:v>
                </c:pt>
                <c:pt idx="236">
                  <c:v>102.9</c:v>
                </c:pt>
                <c:pt idx="237">
                  <c:v>103.3</c:v>
                </c:pt>
                <c:pt idx="238">
                  <c:v>103.4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Total detaljh. exkl. bensin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Data!$B$118:$B$357</c:f>
              <c:numCache>
                <c:ptCount val="24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</c:numCache>
            </c:numRef>
          </c:cat>
          <c:val>
            <c:numRef>
              <c:f>Data!$J$118:$J$357</c:f>
              <c:numCache>
                <c:ptCount val="240"/>
                <c:pt idx="0">
                  <c:v>55.8</c:v>
                </c:pt>
                <c:pt idx="1">
                  <c:v>56.2</c:v>
                </c:pt>
                <c:pt idx="2">
                  <c:v>56.9</c:v>
                </c:pt>
                <c:pt idx="3">
                  <c:v>57</c:v>
                </c:pt>
                <c:pt idx="4">
                  <c:v>58.6</c:v>
                </c:pt>
                <c:pt idx="5">
                  <c:v>56.7</c:v>
                </c:pt>
                <c:pt idx="6">
                  <c:v>57.3</c:v>
                </c:pt>
                <c:pt idx="7">
                  <c:v>57.3</c:v>
                </c:pt>
                <c:pt idx="8">
                  <c:v>57.5</c:v>
                </c:pt>
                <c:pt idx="9">
                  <c:v>56.9</c:v>
                </c:pt>
                <c:pt idx="10">
                  <c:v>57.9</c:v>
                </c:pt>
                <c:pt idx="11">
                  <c:v>58.5</c:v>
                </c:pt>
                <c:pt idx="12">
                  <c:v>58.5</c:v>
                </c:pt>
                <c:pt idx="13">
                  <c:v>58.8</c:v>
                </c:pt>
                <c:pt idx="14">
                  <c:v>58.8</c:v>
                </c:pt>
                <c:pt idx="15">
                  <c:v>58.4</c:v>
                </c:pt>
                <c:pt idx="16">
                  <c:v>58.9</c:v>
                </c:pt>
                <c:pt idx="17">
                  <c:v>58.8</c:v>
                </c:pt>
                <c:pt idx="18">
                  <c:v>58.8</c:v>
                </c:pt>
                <c:pt idx="19">
                  <c:v>59.3</c:v>
                </c:pt>
                <c:pt idx="20">
                  <c:v>58.9</c:v>
                </c:pt>
                <c:pt idx="21">
                  <c:v>58.1</c:v>
                </c:pt>
                <c:pt idx="22">
                  <c:v>59.6</c:v>
                </c:pt>
                <c:pt idx="23">
                  <c:v>59.5</c:v>
                </c:pt>
                <c:pt idx="24">
                  <c:v>60.5</c:v>
                </c:pt>
                <c:pt idx="25">
                  <c:v>60.4</c:v>
                </c:pt>
                <c:pt idx="26">
                  <c:v>60.9</c:v>
                </c:pt>
                <c:pt idx="27">
                  <c:v>61.9</c:v>
                </c:pt>
                <c:pt idx="28">
                  <c:v>61.5</c:v>
                </c:pt>
                <c:pt idx="29">
                  <c:v>61.3</c:v>
                </c:pt>
                <c:pt idx="30">
                  <c:v>61.4</c:v>
                </c:pt>
                <c:pt idx="31">
                  <c:v>61.1</c:v>
                </c:pt>
                <c:pt idx="32">
                  <c:v>62.5</c:v>
                </c:pt>
                <c:pt idx="33">
                  <c:v>62.9</c:v>
                </c:pt>
                <c:pt idx="34">
                  <c:v>62.3</c:v>
                </c:pt>
                <c:pt idx="35">
                  <c:v>62.6</c:v>
                </c:pt>
                <c:pt idx="36">
                  <c:v>62.7</c:v>
                </c:pt>
                <c:pt idx="37">
                  <c:v>62.9</c:v>
                </c:pt>
                <c:pt idx="38">
                  <c:v>63.3</c:v>
                </c:pt>
                <c:pt idx="39">
                  <c:v>63.6</c:v>
                </c:pt>
                <c:pt idx="40">
                  <c:v>63.9</c:v>
                </c:pt>
                <c:pt idx="41">
                  <c:v>64.3</c:v>
                </c:pt>
                <c:pt idx="42">
                  <c:v>64.4</c:v>
                </c:pt>
                <c:pt idx="43">
                  <c:v>64.8</c:v>
                </c:pt>
                <c:pt idx="44">
                  <c:v>64.4</c:v>
                </c:pt>
                <c:pt idx="45">
                  <c:v>66.1</c:v>
                </c:pt>
                <c:pt idx="46">
                  <c:v>64.3</c:v>
                </c:pt>
                <c:pt idx="47">
                  <c:v>65.2</c:v>
                </c:pt>
                <c:pt idx="48">
                  <c:v>65.5</c:v>
                </c:pt>
                <c:pt idx="49">
                  <c:v>66.1</c:v>
                </c:pt>
                <c:pt idx="50">
                  <c:v>66.2</c:v>
                </c:pt>
                <c:pt idx="51">
                  <c:v>66.4</c:v>
                </c:pt>
                <c:pt idx="52">
                  <c:v>66.2</c:v>
                </c:pt>
                <c:pt idx="53">
                  <c:v>66.8</c:v>
                </c:pt>
                <c:pt idx="54">
                  <c:v>67.2</c:v>
                </c:pt>
                <c:pt idx="55">
                  <c:v>67.8</c:v>
                </c:pt>
                <c:pt idx="56">
                  <c:v>68</c:v>
                </c:pt>
                <c:pt idx="57">
                  <c:v>68.1</c:v>
                </c:pt>
                <c:pt idx="58">
                  <c:v>68.5</c:v>
                </c:pt>
                <c:pt idx="59">
                  <c:v>68.2</c:v>
                </c:pt>
                <c:pt idx="60">
                  <c:v>69.4</c:v>
                </c:pt>
                <c:pt idx="61">
                  <c:v>70</c:v>
                </c:pt>
                <c:pt idx="62">
                  <c:v>69.7</c:v>
                </c:pt>
                <c:pt idx="63">
                  <c:v>70.8</c:v>
                </c:pt>
                <c:pt idx="64">
                  <c:v>71</c:v>
                </c:pt>
                <c:pt idx="65">
                  <c:v>71.5</c:v>
                </c:pt>
                <c:pt idx="66">
                  <c:v>71.9</c:v>
                </c:pt>
                <c:pt idx="67">
                  <c:v>72</c:v>
                </c:pt>
                <c:pt idx="68">
                  <c:v>72.3</c:v>
                </c:pt>
                <c:pt idx="69">
                  <c:v>73</c:v>
                </c:pt>
                <c:pt idx="70">
                  <c:v>74</c:v>
                </c:pt>
                <c:pt idx="71">
                  <c:v>74.8</c:v>
                </c:pt>
                <c:pt idx="72">
                  <c:v>75.5</c:v>
                </c:pt>
                <c:pt idx="73">
                  <c:v>75.5</c:v>
                </c:pt>
                <c:pt idx="74">
                  <c:v>75.9</c:v>
                </c:pt>
                <c:pt idx="75">
                  <c:v>76.3</c:v>
                </c:pt>
                <c:pt idx="76">
                  <c:v>77.1</c:v>
                </c:pt>
                <c:pt idx="77">
                  <c:v>77</c:v>
                </c:pt>
                <c:pt idx="78">
                  <c:v>77.2</c:v>
                </c:pt>
                <c:pt idx="79">
                  <c:v>77.5</c:v>
                </c:pt>
                <c:pt idx="80">
                  <c:v>77.6</c:v>
                </c:pt>
                <c:pt idx="81">
                  <c:v>78.5</c:v>
                </c:pt>
                <c:pt idx="82">
                  <c:v>79.3</c:v>
                </c:pt>
                <c:pt idx="83">
                  <c:v>80.9</c:v>
                </c:pt>
                <c:pt idx="84">
                  <c:v>78.3</c:v>
                </c:pt>
                <c:pt idx="85">
                  <c:v>80.3</c:v>
                </c:pt>
                <c:pt idx="86">
                  <c:v>83</c:v>
                </c:pt>
                <c:pt idx="87">
                  <c:v>80.6</c:v>
                </c:pt>
                <c:pt idx="88">
                  <c:v>81.1</c:v>
                </c:pt>
                <c:pt idx="89">
                  <c:v>82.1</c:v>
                </c:pt>
                <c:pt idx="90">
                  <c:v>82.2</c:v>
                </c:pt>
                <c:pt idx="91">
                  <c:v>81.9</c:v>
                </c:pt>
                <c:pt idx="92">
                  <c:v>83.5</c:v>
                </c:pt>
                <c:pt idx="93">
                  <c:v>82.5</c:v>
                </c:pt>
                <c:pt idx="94">
                  <c:v>82.8</c:v>
                </c:pt>
                <c:pt idx="95">
                  <c:v>83.3</c:v>
                </c:pt>
                <c:pt idx="96">
                  <c:v>82.9</c:v>
                </c:pt>
                <c:pt idx="97">
                  <c:v>83.8</c:v>
                </c:pt>
                <c:pt idx="98">
                  <c:v>82.1</c:v>
                </c:pt>
                <c:pt idx="99">
                  <c:v>84.3</c:v>
                </c:pt>
                <c:pt idx="100">
                  <c:v>83.9</c:v>
                </c:pt>
                <c:pt idx="101">
                  <c:v>83.1</c:v>
                </c:pt>
                <c:pt idx="102">
                  <c:v>83</c:v>
                </c:pt>
                <c:pt idx="103">
                  <c:v>83.6</c:v>
                </c:pt>
                <c:pt idx="104">
                  <c:v>82.6</c:v>
                </c:pt>
                <c:pt idx="105">
                  <c:v>81.9</c:v>
                </c:pt>
                <c:pt idx="106">
                  <c:v>81.7</c:v>
                </c:pt>
                <c:pt idx="107">
                  <c:v>81.7</c:v>
                </c:pt>
                <c:pt idx="108">
                  <c:v>82.5</c:v>
                </c:pt>
                <c:pt idx="109">
                  <c:v>82.7</c:v>
                </c:pt>
                <c:pt idx="110">
                  <c:v>81.9</c:v>
                </c:pt>
                <c:pt idx="111">
                  <c:v>85.1</c:v>
                </c:pt>
                <c:pt idx="112">
                  <c:v>83.4</c:v>
                </c:pt>
                <c:pt idx="113">
                  <c:v>84.2</c:v>
                </c:pt>
                <c:pt idx="114">
                  <c:v>85.7</c:v>
                </c:pt>
                <c:pt idx="115">
                  <c:v>84</c:v>
                </c:pt>
                <c:pt idx="116">
                  <c:v>83.5</c:v>
                </c:pt>
                <c:pt idx="117">
                  <c:v>84.9</c:v>
                </c:pt>
                <c:pt idx="118">
                  <c:v>84.5</c:v>
                </c:pt>
                <c:pt idx="119">
                  <c:v>85.3</c:v>
                </c:pt>
                <c:pt idx="120">
                  <c:v>84.9</c:v>
                </c:pt>
                <c:pt idx="121">
                  <c:v>85</c:v>
                </c:pt>
                <c:pt idx="122">
                  <c:v>85.7</c:v>
                </c:pt>
                <c:pt idx="123">
                  <c:v>83.8</c:v>
                </c:pt>
                <c:pt idx="124">
                  <c:v>86.9</c:v>
                </c:pt>
                <c:pt idx="125">
                  <c:v>87.1</c:v>
                </c:pt>
                <c:pt idx="126">
                  <c:v>87.9</c:v>
                </c:pt>
                <c:pt idx="127">
                  <c:v>87.8</c:v>
                </c:pt>
                <c:pt idx="128">
                  <c:v>88.6</c:v>
                </c:pt>
                <c:pt idx="129">
                  <c:v>88.5</c:v>
                </c:pt>
                <c:pt idx="130">
                  <c:v>88.7</c:v>
                </c:pt>
                <c:pt idx="131">
                  <c:v>87.6</c:v>
                </c:pt>
                <c:pt idx="132">
                  <c:v>87.7</c:v>
                </c:pt>
                <c:pt idx="133">
                  <c:v>87.5</c:v>
                </c:pt>
                <c:pt idx="134">
                  <c:v>85.7</c:v>
                </c:pt>
                <c:pt idx="135">
                  <c:v>88.5</c:v>
                </c:pt>
                <c:pt idx="136">
                  <c:v>87.9</c:v>
                </c:pt>
                <c:pt idx="137">
                  <c:v>87.4</c:v>
                </c:pt>
                <c:pt idx="138">
                  <c:v>88.2</c:v>
                </c:pt>
                <c:pt idx="139">
                  <c:v>88</c:v>
                </c:pt>
                <c:pt idx="140">
                  <c:v>88</c:v>
                </c:pt>
                <c:pt idx="141">
                  <c:v>88.4</c:v>
                </c:pt>
                <c:pt idx="142">
                  <c:v>88.6</c:v>
                </c:pt>
                <c:pt idx="143">
                  <c:v>89.1</c:v>
                </c:pt>
                <c:pt idx="144">
                  <c:v>89.6</c:v>
                </c:pt>
                <c:pt idx="145">
                  <c:v>89.3</c:v>
                </c:pt>
                <c:pt idx="146">
                  <c:v>89.8</c:v>
                </c:pt>
                <c:pt idx="147">
                  <c:v>88.6</c:v>
                </c:pt>
                <c:pt idx="148">
                  <c:v>89.4</c:v>
                </c:pt>
                <c:pt idx="149">
                  <c:v>89.9</c:v>
                </c:pt>
                <c:pt idx="150">
                  <c:v>90.1</c:v>
                </c:pt>
                <c:pt idx="151">
                  <c:v>90</c:v>
                </c:pt>
                <c:pt idx="152">
                  <c:v>91.7</c:v>
                </c:pt>
                <c:pt idx="153">
                  <c:v>89.1</c:v>
                </c:pt>
                <c:pt idx="154">
                  <c:v>89.9</c:v>
                </c:pt>
                <c:pt idx="155">
                  <c:v>91.3</c:v>
                </c:pt>
                <c:pt idx="156">
                  <c:v>91.3</c:v>
                </c:pt>
                <c:pt idx="157">
                  <c:v>92.2</c:v>
                </c:pt>
                <c:pt idx="158">
                  <c:v>90.7</c:v>
                </c:pt>
                <c:pt idx="159">
                  <c:v>89.8</c:v>
                </c:pt>
                <c:pt idx="160">
                  <c:v>92.2</c:v>
                </c:pt>
                <c:pt idx="161">
                  <c:v>92.6</c:v>
                </c:pt>
                <c:pt idx="162">
                  <c:v>92.2</c:v>
                </c:pt>
                <c:pt idx="163">
                  <c:v>92.7</c:v>
                </c:pt>
                <c:pt idx="164">
                  <c:v>93.2</c:v>
                </c:pt>
                <c:pt idx="165">
                  <c:v>92.6</c:v>
                </c:pt>
                <c:pt idx="166">
                  <c:v>93.5</c:v>
                </c:pt>
                <c:pt idx="167">
                  <c:v>93.8</c:v>
                </c:pt>
                <c:pt idx="168">
                  <c:v>93.2</c:v>
                </c:pt>
                <c:pt idx="169">
                  <c:v>93.9</c:v>
                </c:pt>
                <c:pt idx="170">
                  <c:v>94.7</c:v>
                </c:pt>
                <c:pt idx="171">
                  <c:v>95.3</c:v>
                </c:pt>
                <c:pt idx="172">
                  <c:v>94.6</c:v>
                </c:pt>
                <c:pt idx="173">
                  <c:v>94.9</c:v>
                </c:pt>
                <c:pt idx="174">
                  <c:v>94</c:v>
                </c:pt>
                <c:pt idx="175">
                  <c:v>97.1</c:v>
                </c:pt>
                <c:pt idx="176">
                  <c:v>95.7</c:v>
                </c:pt>
                <c:pt idx="177">
                  <c:v>96.3</c:v>
                </c:pt>
                <c:pt idx="178">
                  <c:v>96.4</c:v>
                </c:pt>
                <c:pt idx="179">
                  <c:v>97</c:v>
                </c:pt>
                <c:pt idx="180">
                  <c:v>97.9</c:v>
                </c:pt>
                <c:pt idx="181">
                  <c:v>98</c:v>
                </c:pt>
                <c:pt idx="182">
                  <c:v>99.5</c:v>
                </c:pt>
                <c:pt idx="183">
                  <c:v>99.4</c:v>
                </c:pt>
                <c:pt idx="184">
                  <c:v>98.9</c:v>
                </c:pt>
                <c:pt idx="185">
                  <c:v>99.8</c:v>
                </c:pt>
                <c:pt idx="186">
                  <c:v>101.2</c:v>
                </c:pt>
                <c:pt idx="187">
                  <c:v>100.1</c:v>
                </c:pt>
                <c:pt idx="188">
                  <c:v>101</c:v>
                </c:pt>
                <c:pt idx="189">
                  <c:v>101.3</c:v>
                </c:pt>
                <c:pt idx="190">
                  <c:v>101.2</c:v>
                </c:pt>
                <c:pt idx="191">
                  <c:v>101.6</c:v>
                </c:pt>
                <c:pt idx="192">
                  <c:v>101.8</c:v>
                </c:pt>
                <c:pt idx="193">
                  <c:v>101.8</c:v>
                </c:pt>
                <c:pt idx="194">
                  <c:v>101.4</c:v>
                </c:pt>
                <c:pt idx="195">
                  <c:v>101.7</c:v>
                </c:pt>
                <c:pt idx="196">
                  <c:v>104</c:v>
                </c:pt>
                <c:pt idx="197">
                  <c:v>103.1</c:v>
                </c:pt>
                <c:pt idx="198">
                  <c:v>102.4</c:v>
                </c:pt>
                <c:pt idx="199">
                  <c:v>103.2</c:v>
                </c:pt>
                <c:pt idx="200">
                  <c:v>102.4</c:v>
                </c:pt>
                <c:pt idx="201">
                  <c:v>103.7</c:v>
                </c:pt>
                <c:pt idx="202">
                  <c:v>104</c:v>
                </c:pt>
                <c:pt idx="203">
                  <c:v>103.2</c:v>
                </c:pt>
                <c:pt idx="204">
                  <c:v>104.6</c:v>
                </c:pt>
                <c:pt idx="205">
                  <c:v>104.7</c:v>
                </c:pt>
                <c:pt idx="206">
                  <c:v>103.8</c:v>
                </c:pt>
                <c:pt idx="207">
                  <c:v>103.6</c:v>
                </c:pt>
                <c:pt idx="208">
                  <c:v>105</c:v>
                </c:pt>
                <c:pt idx="209">
                  <c:v>105</c:v>
                </c:pt>
                <c:pt idx="210">
                  <c:v>105.2</c:v>
                </c:pt>
                <c:pt idx="211">
                  <c:v>104.9</c:v>
                </c:pt>
                <c:pt idx="212">
                  <c:v>105.4</c:v>
                </c:pt>
                <c:pt idx="213">
                  <c:v>105.9</c:v>
                </c:pt>
                <c:pt idx="214">
                  <c:v>106.4</c:v>
                </c:pt>
                <c:pt idx="215">
                  <c:v>106.6</c:v>
                </c:pt>
                <c:pt idx="216">
                  <c:v>105.3</c:v>
                </c:pt>
                <c:pt idx="217">
                  <c:v>104.6</c:v>
                </c:pt>
                <c:pt idx="218">
                  <c:v>106.7</c:v>
                </c:pt>
                <c:pt idx="219">
                  <c:v>107.2</c:v>
                </c:pt>
                <c:pt idx="220">
                  <c:v>108.8</c:v>
                </c:pt>
                <c:pt idx="221">
                  <c:v>105.7</c:v>
                </c:pt>
                <c:pt idx="222">
                  <c:v>105.7</c:v>
                </c:pt>
                <c:pt idx="223">
                  <c:v>107.1</c:v>
                </c:pt>
                <c:pt idx="224">
                  <c:v>107.3</c:v>
                </c:pt>
                <c:pt idx="225">
                  <c:v>106.5</c:v>
                </c:pt>
                <c:pt idx="226">
                  <c:v>108.2</c:v>
                </c:pt>
                <c:pt idx="227">
                  <c:v>106.8</c:v>
                </c:pt>
                <c:pt idx="228">
                  <c:v>107.8</c:v>
                </c:pt>
                <c:pt idx="229">
                  <c:v>107.9</c:v>
                </c:pt>
                <c:pt idx="230">
                  <c:v>108.5</c:v>
                </c:pt>
                <c:pt idx="231">
                  <c:v>110.6</c:v>
                </c:pt>
                <c:pt idx="232">
                  <c:v>108.3</c:v>
                </c:pt>
                <c:pt idx="233">
                  <c:v>109.4</c:v>
                </c:pt>
                <c:pt idx="234">
                  <c:v>109.7</c:v>
                </c:pt>
                <c:pt idx="235">
                  <c:v>109.5</c:v>
                </c:pt>
                <c:pt idx="236">
                  <c:v>109.9</c:v>
                </c:pt>
                <c:pt idx="237">
                  <c:v>110.1</c:v>
                </c:pt>
                <c:pt idx="238">
                  <c:v>109.7</c:v>
                </c:pt>
              </c:numCache>
            </c:numRef>
          </c:val>
          <c:smooth val="0"/>
        </c:ser>
        <c:marker val="1"/>
        <c:axId val="39536934"/>
        <c:axId val="20288087"/>
      </c:line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0288087"/>
        <c:crosses val="autoZero"/>
        <c:auto val="1"/>
        <c:lblOffset val="100"/>
        <c:tickLblSkip val="1"/>
        <c:tickMarkSkip val="12"/>
        <c:noMultiLvlLbl val="0"/>
      </c:catAx>
      <c:valAx>
        <c:axId val="20288087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9536934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75"/>
          <c:y val="0.06475"/>
          <c:w val="0.4495"/>
          <c:h val="0.22325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</cdr:y>
    </cdr:from>
    <cdr:to>
      <cdr:x>0.144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47624" y="3467100"/>
          <a:ext cx="933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0.6295</cdr:x>
      <cdr:y>0.963</cdr:y>
    </cdr:from>
    <cdr:to>
      <cdr:x>0.986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3848100" y="3467100"/>
          <a:ext cx="21812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0a03899b-bcc3-4258-8a06-a473aeb513cb}" type="TxLink">
            <a:rPr lang="en-US" cap="none" sz="1200" b="0" i="0" u="none" baseline="0">
              <a:solidFill>
                <a:srgbClr val="000080"/>
              </a:solidFill>
            </a:rPr>
            <a:t>Data t.o.m november 2019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11</xdr:col>
      <xdr:colOff>28575</xdr:colOff>
      <xdr:row>26</xdr:row>
      <xdr:rowOff>38100</xdr:rowOff>
    </xdr:to>
    <xdr:graphicFrame>
      <xdr:nvGraphicFramePr>
        <xdr:cNvPr id="1" name="Diagram 2"/>
        <xdr:cNvGraphicFramePr/>
      </xdr:nvGraphicFramePr>
      <xdr:xfrm>
        <a:off x="609600" y="742950"/>
        <a:ext cx="61245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0.96125</cdr:y>
    </cdr:from>
    <cdr:to>
      <cdr:x>0.136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181475"/>
          <a:ext cx="885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0.5685</cdr:x>
      <cdr:y>0.95775</cdr:y>
    </cdr:from>
    <cdr:to>
      <cdr:x>0.981</cdr:x>
      <cdr:y>1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3476625" y="4162425"/>
          <a:ext cx="2524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af858203-47b5-4e5b-8a26-210043182576}" type="TxLink">
            <a:rPr lang="en-US" cap="none" sz="1200" b="0" i="0" u="none" baseline="0">
              <a:solidFill>
                <a:srgbClr val="000080"/>
              </a:solidFill>
            </a:rPr>
            <a:t>Data t.o.m november 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11</xdr:col>
      <xdr:colOff>28575</xdr:colOff>
      <xdr:row>30</xdr:row>
      <xdr:rowOff>142875</xdr:rowOff>
    </xdr:to>
    <xdr:graphicFrame>
      <xdr:nvGraphicFramePr>
        <xdr:cNvPr id="1" name="Diagram 3"/>
        <xdr:cNvGraphicFramePr/>
      </xdr:nvGraphicFramePr>
      <xdr:xfrm>
        <a:off x="609600" y="742950"/>
        <a:ext cx="61245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6" customFormat="1" ht="12.75">
      <c r="B1" s="7"/>
      <c r="C1" s="7"/>
    </row>
    <row r="2" spans="2:3" s="6" customFormat="1" ht="16.5" thickBot="1">
      <c r="B2" s="10" t="s">
        <v>6</v>
      </c>
      <c r="C2" s="9"/>
    </row>
    <row r="3" spans="2:3" s="6" customFormat="1" ht="12.75">
      <c r="B3" s="8"/>
      <c r="C3" s="7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5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tr">
        <f>'Diagram 1'!B1</f>
        <v>Detaljhandelns försäljningsvolym (Kalender)</v>
      </c>
    </row>
    <row r="9" spans="2:3" s="1" customFormat="1" ht="38.25">
      <c r="B9" s="4"/>
      <c r="C9" s="2" t="str">
        <f>'Diagram 1'!B2</f>
        <v>Total detaljhandel exkl. bensinstationer. Förändring från motsvarande månad föregående år, procent. Kalenderkorrigerade värden</v>
      </c>
    </row>
    <row r="10" spans="2:3" s="1" customFormat="1" ht="12.75">
      <c r="B10" s="4" t="s">
        <v>0</v>
      </c>
      <c r="C10" s="2" t="str">
        <f>'Diagram 2'!B1</f>
        <v>Detaljhandelns försäljningsvolym (Säsong)</v>
      </c>
    </row>
    <row r="11" spans="2:3" s="1" customFormat="1" ht="25.5">
      <c r="B11" s="4"/>
      <c r="C11" s="2" t="str">
        <f>'Diagram 2'!B2</f>
        <v>Total detaljhandel exkl. bensinstationer. Index 2015=100. Säsongrensade värden</v>
      </c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5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6" customFormat="1" ht="12.75">
      <c r="B1" s="8"/>
      <c r="C1" s="7"/>
    </row>
    <row r="2" spans="2:3" s="6" customFormat="1" ht="16.5" thickBot="1">
      <c r="B2" s="10" t="s">
        <v>5</v>
      </c>
      <c r="C2" s="16"/>
    </row>
    <row r="3" spans="2:3" s="6" customFormat="1" ht="12.75">
      <c r="B3" s="8"/>
      <c r="C3" s="7"/>
    </row>
    <row r="4" spans="2:3" s="1" customFormat="1" ht="38.25">
      <c r="B4" s="11" t="s">
        <v>9</v>
      </c>
      <c r="C4" s="15" t="s">
        <v>8</v>
      </c>
    </row>
    <row r="5" spans="2:3" s="1" customFormat="1" ht="38.25">
      <c r="B5" s="11"/>
      <c r="C5" s="14" t="s">
        <v>7</v>
      </c>
    </row>
    <row r="6" spans="2:3" s="1" customFormat="1" ht="12.75">
      <c r="B6" s="11"/>
      <c r="C6" s="14"/>
    </row>
    <row r="8" spans="2:3" s="6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Z519"/>
  <sheetViews>
    <sheetView zoomScalePageLayoutView="0" workbookViewId="0" topLeftCell="A1">
      <pane xSplit="3" ySplit="9" topLeftCell="D3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1" customWidth="1"/>
    <col min="2" max="2" width="4.421875" style="20" bestFit="1" customWidth="1"/>
    <col min="3" max="3" width="6.28125" style="19" bestFit="1" customWidth="1"/>
    <col min="4" max="4" width="11.7109375" style="18" customWidth="1"/>
    <col min="5" max="5" width="10.140625" style="18" customWidth="1"/>
    <col min="6" max="7" width="11.7109375" style="18" customWidth="1"/>
    <col min="8" max="8" width="10.7109375" style="17" customWidth="1"/>
    <col min="9" max="9" width="11.140625" style="17" customWidth="1"/>
    <col min="10" max="10" width="11.8515625" style="17" customWidth="1"/>
    <col min="11" max="11" width="10.57421875" style="0" customWidth="1"/>
    <col min="12" max="12" width="11.421875" style="0" customWidth="1"/>
    <col min="13" max="13" width="11.140625" style="0" customWidth="1"/>
    <col min="14" max="14" width="10.28125" style="0" customWidth="1"/>
    <col min="15" max="15" width="9.140625" style="0" customWidth="1"/>
    <col min="16" max="16" width="13.28125" style="0" customWidth="1"/>
    <col min="17" max="17" width="12.57421875" style="0" customWidth="1"/>
    <col min="18" max="18" width="13.140625" style="0" customWidth="1"/>
  </cols>
  <sheetData>
    <row r="1" spans="1:10" s="51" customFormat="1" ht="18" hidden="1">
      <c r="A1" s="56" t="s">
        <v>46</v>
      </c>
      <c r="B1" s="20"/>
      <c r="C1" s="19"/>
      <c r="D1" s="52"/>
      <c r="E1" s="52"/>
      <c r="F1" s="52"/>
      <c r="G1" s="54" t="s">
        <v>45</v>
      </c>
      <c r="H1" s="53"/>
      <c r="I1" s="53"/>
      <c r="J1" s="53"/>
    </row>
    <row r="2" spans="1:18" s="32" customFormat="1" ht="12.75" customHeight="1" hidden="1">
      <c r="A2" s="44"/>
      <c r="B2" s="43"/>
      <c r="C2" s="42"/>
      <c r="D2" s="50"/>
      <c r="E2" s="48"/>
      <c r="F2" s="48"/>
      <c r="G2" s="48"/>
      <c r="H2" s="48"/>
      <c r="I2" s="49" t="s">
        <v>26</v>
      </c>
      <c r="J2" s="48"/>
      <c r="K2" s="48"/>
      <c r="L2" s="48"/>
      <c r="M2" s="48"/>
      <c r="N2" s="48"/>
      <c r="O2" s="47"/>
      <c r="P2" s="46" t="s">
        <v>44</v>
      </c>
      <c r="Q2" s="45"/>
      <c r="R2" s="45"/>
    </row>
    <row r="3" spans="1:18" s="32" customFormat="1" ht="22.5" customHeight="1" hidden="1">
      <c r="A3" s="44"/>
      <c r="B3" s="43"/>
      <c r="C3" s="42"/>
      <c r="D3" s="41" t="s">
        <v>43</v>
      </c>
      <c r="E3" s="40"/>
      <c r="F3" s="39"/>
      <c r="G3" s="41" t="s">
        <v>42</v>
      </c>
      <c r="H3" s="40"/>
      <c r="I3" s="39"/>
      <c r="J3" s="40" t="s">
        <v>41</v>
      </c>
      <c r="K3" s="40"/>
      <c r="L3" s="40"/>
      <c r="M3" s="38" t="s">
        <v>21</v>
      </c>
      <c r="N3" s="37"/>
      <c r="O3" s="36"/>
      <c r="P3" s="65" t="s">
        <v>40</v>
      </c>
      <c r="Q3" s="65" t="s">
        <v>39</v>
      </c>
      <c r="R3" s="64" t="s">
        <v>38</v>
      </c>
    </row>
    <row r="4" spans="1:18" s="26" customFormat="1" ht="45.75" customHeight="1" hidden="1">
      <c r="A4" s="31" t="s">
        <v>37</v>
      </c>
      <c r="B4" s="30"/>
      <c r="C4" s="29" t="s">
        <v>36</v>
      </c>
      <c r="D4" s="63" t="s">
        <v>35</v>
      </c>
      <c r="E4" s="27" t="s">
        <v>34</v>
      </c>
      <c r="F4" s="27" t="s">
        <v>31</v>
      </c>
      <c r="G4" s="63" t="s">
        <v>30</v>
      </c>
      <c r="H4" s="61" t="s">
        <v>32</v>
      </c>
      <c r="I4" s="62" t="s">
        <v>31</v>
      </c>
      <c r="J4" s="61" t="s">
        <v>30</v>
      </c>
      <c r="K4" s="58" t="s">
        <v>33</v>
      </c>
      <c r="L4" s="60" t="s">
        <v>31</v>
      </c>
      <c r="M4" s="59" t="s">
        <v>30</v>
      </c>
      <c r="N4" s="58" t="s">
        <v>32</v>
      </c>
      <c r="O4" s="60" t="s">
        <v>31</v>
      </c>
      <c r="P4" s="59" t="s">
        <v>30</v>
      </c>
      <c r="Q4" s="58" t="s">
        <v>30</v>
      </c>
      <c r="R4" s="57"/>
    </row>
    <row r="5" spans="1:18" s="51" customFormat="1" ht="18">
      <c r="A5" s="56" t="s">
        <v>29</v>
      </c>
      <c r="B5" s="20"/>
      <c r="C5" s="19"/>
      <c r="D5" s="52"/>
      <c r="E5" s="52"/>
      <c r="F5" s="52"/>
      <c r="G5" s="54" t="s">
        <v>28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s="51" customFormat="1" ht="12.75">
      <c r="A6" s="55" t="s">
        <v>27</v>
      </c>
      <c r="B6" s="20"/>
      <c r="C6" s="19"/>
      <c r="D6" s="52"/>
      <c r="E6" s="52"/>
      <c r="F6" s="52"/>
      <c r="G6" s="54"/>
      <c r="H6" s="53"/>
      <c r="I6" s="53"/>
      <c r="J6" s="52"/>
      <c r="K6" s="52"/>
      <c r="L6" s="52"/>
      <c r="M6" s="52"/>
      <c r="N6" s="52"/>
      <c r="O6" s="52"/>
      <c r="P6" s="52"/>
      <c r="Q6" s="52"/>
      <c r="R6" s="52"/>
    </row>
    <row r="7" spans="1:18" s="32" customFormat="1" ht="12.75" customHeight="1">
      <c r="A7" s="44"/>
      <c r="B7" s="43"/>
      <c r="C7" s="42"/>
      <c r="D7" s="50"/>
      <c r="E7" s="48"/>
      <c r="F7" s="48"/>
      <c r="G7" s="48"/>
      <c r="H7" s="48"/>
      <c r="I7" s="49" t="s">
        <v>26</v>
      </c>
      <c r="J7" s="48"/>
      <c r="K7" s="48"/>
      <c r="L7" s="48"/>
      <c r="M7" s="48"/>
      <c r="N7" s="48"/>
      <c r="O7" s="47"/>
      <c r="P7" s="46" t="s">
        <v>25</v>
      </c>
      <c r="Q7" s="45"/>
      <c r="R7" s="45"/>
    </row>
    <row r="8" spans="1:18" s="32" customFormat="1" ht="33.75" customHeight="1">
      <c r="A8" s="44"/>
      <c r="B8" s="43"/>
      <c r="C8" s="42"/>
      <c r="D8" s="41" t="s">
        <v>24</v>
      </c>
      <c r="E8" s="40"/>
      <c r="F8" s="39"/>
      <c r="G8" s="41" t="s">
        <v>23</v>
      </c>
      <c r="H8" s="40"/>
      <c r="I8" s="40"/>
      <c r="J8" s="41" t="s">
        <v>22</v>
      </c>
      <c r="K8" s="40"/>
      <c r="L8" s="39"/>
      <c r="M8" s="38" t="s">
        <v>21</v>
      </c>
      <c r="N8" s="37"/>
      <c r="O8" s="36"/>
      <c r="P8" s="35" t="s">
        <v>20</v>
      </c>
      <c r="Q8" s="34" t="s">
        <v>19</v>
      </c>
      <c r="R8" s="33" t="s">
        <v>18</v>
      </c>
    </row>
    <row r="9" spans="1:18" s="26" customFormat="1" ht="56.25">
      <c r="A9" s="31" t="s">
        <v>17</v>
      </c>
      <c r="B9" s="30"/>
      <c r="C9" s="29" t="s">
        <v>16</v>
      </c>
      <c r="D9" s="27" t="s">
        <v>15</v>
      </c>
      <c r="E9" s="27" t="s">
        <v>14</v>
      </c>
      <c r="F9" s="28" t="s">
        <v>11</v>
      </c>
      <c r="G9" s="27" t="s">
        <v>10</v>
      </c>
      <c r="H9" s="27" t="s">
        <v>12</v>
      </c>
      <c r="I9" s="28" t="s">
        <v>11</v>
      </c>
      <c r="J9" s="27" t="s">
        <v>13</v>
      </c>
      <c r="K9" s="27" t="s">
        <v>12</v>
      </c>
      <c r="L9" s="28" t="s">
        <v>11</v>
      </c>
      <c r="M9" s="27" t="s">
        <v>10</v>
      </c>
      <c r="N9" s="27" t="s">
        <v>12</v>
      </c>
      <c r="O9" s="28" t="s">
        <v>11</v>
      </c>
      <c r="P9" s="27" t="s">
        <v>10</v>
      </c>
      <c r="Q9" s="27" t="s">
        <v>10</v>
      </c>
      <c r="R9" s="27" t="s">
        <v>10</v>
      </c>
    </row>
    <row r="10" spans="1:26" ht="15">
      <c r="A10" s="21">
        <v>1991</v>
      </c>
      <c r="C10" s="19">
        <v>1</v>
      </c>
      <c r="D10" s="24">
        <v>46.1</v>
      </c>
      <c r="E10" s="24">
        <v>69.5</v>
      </c>
      <c r="F10" s="24">
        <v>33</v>
      </c>
      <c r="G10" s="24">
        <v>45.8</v>
      </c>
      <c r="H10" s="24">
        <v>69.6</v>
      </c>
      <c r="I10" s="24">
        <v>32.7</v>
      </c>
      <c r="J10" s="24">
        <v>51.3</v>
      </c>
      <c r="K10" s="24">
        <v>74.9</v>
      </c>
      <c r="L10" s="24">
        <v>37.4</v>
      </c>
      <c r="M10" s="24">
        <v>51.3</v>
      </c>
      <c r="N10" s="24">
        <v>74</v>
      </c>
      <c r="O10" s="24">
        <v>37.5</v>
      </c>
      <c r="P10" s="18"/>
      <c r="Q10" s="18"/>
      <c r="R10" s="18"/>
      <c r="X10" s="18"/>
      <c r="Y10" s="18"/>
      <c r="Z10" s="18"/>
    </row>
    <row r="11" spans="1:26" ht="15">
      <c r="A11" s="21">
        <v>1991</v>
      </c>
      <c r="C11" s="19">
        <v>2</v>
      </c>
      <c r="D11" s="24">
        <v>44.3</v>
      </c>
      <c r="E11" s="24">
        <v>66.2</v>
      </c>
      <c r="F11" s="24">
        <v>31.8</v>
      </c>
      <c r="G11" s="24">
        <v>44.8</v>
      </c>
      <c r="H11" s="24">
        <v>66.7</v>
      </c>
      <c r="I11" s="24">
        <v>32.2</v>
      </c>
      <c r="J11" s="24">
        <v>51.4</v>
      </c>
      <c r="K11" s="24">
        <v>74.3</v>
      </c>
      <c r="L11" s="24">
        <v>37.4</v>
      </c>
      <c r="M11" s="24">
        <v>51.4</v>
      </c>
      <c r="N11" s="24">
        <v>74.1</v>
      </c>
      <c r="O11" s="24">
        <v>37.7</v>
      </c>
      <c r="P11" s="18">
        <f>((M11-M10)*100)/M10</f>
        <v>0.1949317738791451</v>
      </c>
      <c r="Q11" s="18">
        <f>100*(+((M11-M10)/M10+1)^12-1)</f>
        <v>2.36442390125855</v>
      </c>
      <c r="R11" s="18"/>
      <c r="X11" s="18"/>
      <c r="Y11" s="18"/>
      <c r="Z11" s="18"/>
    </row>
    <row r="12" spans="1:26" ht="15">
      <c r="A12" s="21">
        <v>1991</v>
      </c>
      <c r="C12" s="19">
        <v>3</v>
      </c>
      <c r="D12" s="24">
        <v>50.2</v>
      </c>
      <c r="E12" s="24">
        <v>76.2</v>
      </c>
      <c r="F12" s="24">
        <v>35.3</v>
      </c>
      <c r="G12" s="24">
        <v>50</v>
      </c>
      <c r="H12" s="24">
        <v>73.7</v>
      </c>
      <c r="I12" s="24">
        <v>36.3</v>
      </c>
      <c r="J12" s="24">
        <v>51.2</v>
      </c>
      <c r="K12" s="24">
        <v>74.2</v>
      </c>
      <c r="L12" s="24">
        <v>37.8</v>
      </c>
      <c r="M12" s="24">
        <v>51.4</v>
      </c>
      <c r="N12" s="24">
        <v>74.2</v>
      </c>
      <c r="O12" s="24">
        <v>37.8</v>
      </c>
      <c r="P12" s="18">
        <f>((M12-M11)*100)/M11</f>
        <v>0</v>
      </c>
      <c r="Q12" s="18">
        <f>100*(+((M12-M11)/M11+1)^12-1)</f>
        <v>0</v>
      </c>
      <c r="R12" s="18"/>
      <c r="X12" s="18"/>
      <c r="Y12" s="18"/>
      <c r="Z12" s="18"/>
    </row>
    <row r="13" spans="1:26" ht="15">
      <c r="A13" s="21">
        <v>1991</v>
      </c>
      <c r="C13" s="19">
        <v>4</v>
      </c>
      <c r="D13" s="24">
        <v>49.6</v>
      </c>
      <c r="E13" s="24">
        <v>72.7</v>
      </c>
      <c r="F13" s="24">
        <v>36.1</v>
      </c>
      <c r="G13" s="24">
        <v>49.9</v>
      </c>
      <c r="H13" s="24">
        <v>75.1</v>
      </c>
      <c r="I13" s="24">
        <v>35.3</v>
      </c>
      <c r="J13" s="24">
        <v>51.4</v>
      </c>
      <c r="K13" s="24">
        <v>74.4</v>
      </c>
      <c r="L13" s="24">
        <v>37.8</v>
      </c>
      <c r="M13" s="24">
        <v>51.4</v>
      </c>
      <c r="N13" s="24">
        <v>74.3</v>
      </c>
      <c r="O13" s="24">
        <v>37.9</v>
      </c>
      <c r="P13" s="18">
        <f>((M13-M12)*100)/M12</f>
        <v>0</v>
      </c>
      <c r="Q13" s="18">
        <f>100*(+((M13-M12)/M12+1)^12-1)</f>
        <v>0</v>
      </c>
      <c r="R13" s="18"/>
      <c r="X13" s="18"/>
      <c r="Y13" s="18"/>
      <c r="Z13" s="18"/>
    </row>
    <row r="14" spans="1:26" ht="15">
      <c r="A14" s="21">
        <v>1991</v>
      </c>
      <c r="C14" s="19">
        <v>5</v>
      </c>
      <c r="D14" s="24">
        <v>52.5</v>
      </c>
      <c r="E14" s="24">
        <v>74.4</v>
      </c>
      <c r="F14" s="24">
        <v>39.6</v>
      </c>
      <c r="G14" s="24">
        <v>51.7</v>
      </c>
      <c r="H14" s="24">
        <v>73.7</v>
      </c>
      <c r="I14" s="24">
        <v>38.9</v>
      </c>
      <c r="J14" s="24">
        <v>51.7</v>
      </c>
      <c r="K14" s="24">
        <v>73</v>
      </c>
      <c r="L14" s="24">
        <v>39.2</v>
      </c>
      <c r="M14" s="24">
        <v>51.4</v>
      </c>
      <c r="N14" s="24">
        <v>74.4</v>
      </c>
      <c r="O14" s="24">
        <v>38</v>
      </c>
      <c r="P14" s="18">
        <f>((M14-M13)*100)/M13</f>
        <v>0</v>
      </c>
      <c r="Q14" s="18">
        <f>100*(+((M14-M13)/M13+1)^12-1)</f>
        <v>0</v>
      </c>
      <c r="R14" s="18"/>
      <c r="X14" s="18"/>
      <c r="Y14" s="18"/>
      <c r="Z14" s="18"/>
    </row>
    <row r="15" spans="1:26" ht="15">
      <c r="A15" s="21">
        <v>1991</v>
      </c>
      <c r="C15" s="19">
        <v>6</v>
      </c>
      <c r="D15" s="24">
        <v>51</v>
      </c>
      <c r="E15" s="24">
        <v>74.6</v>
      </c>
      <c r="F15" s="24">
        <v>36.6</v>
      </c>
      <c r="G15" s="24">
        <v>52</v>
      </c>
      <c r="H15" s="24">
        <v>75.3</v>
      </c>
      <c r="I15" s="24">
        <v>37.5</v>
      </c>
      <c r="J15" s="24">
        <v>51.4</v>
      </c>
      <c r="K15" s="24">
        <v>74</v>
      </c>
      <c r="L15" s="24">
        <v>38.4</v>
      </c>
      <c r="M15" s="24">
        <v>51.3</v>
      </c>
      <c r="N15" s="24">
        <v>74.5</v>
      </c>
      <c r="O15" s="24">
        <v>37.8</v>
      </c>
      <c r="P15" s="18">
        <f>((M15-M14)*100)/M14</f>
        <v>-0.19455252918288216</v>
      </c>
      <c r="Q15" s="18">
        <f>100*(+((M15-M14)/M14+1)^12-1)</f>
        <v>-2.3098101968895057</v>
      </c>
      <c r="R15" s="18"/>
      <c r="X15" s="18"/>
      <c r="Y15" s="18"/>
      <c r="Z15" s="18"/>
    </row>
    <row r="16" spans="1:26" ht="15">
      <c r="A16" s="21">
        <v>1991</v>
      </c>
      <c r="B16" s="20">
        <v>1991</v>
      </c>
      <c r="C16" s="19">
        <v>7</v>
      </c>
      <c r="D16" s="24">
        <v>48.6</v>
      </c>
      <c r="E16" s="24">
        <v>76.6</v>
      </c>
      <c r="F16" s="24">
        <v>32.2</v>
      </c>
      <c r="G16" s="24">
        <v>48.3</v>
      </c>
      <c r="H16" s="24">
        <v>76.7</v>
      </c>
      <c r="I16" s="24">
        <v>31.8</v>
      </c>
      <c r="J16" s="24">
        <v>51.2</v>
      </c>
      <c r="K16" s="24">
        <v>74</v>
      </c>
      <c r="L16" s="24">
        <v>37.6</v>
      </c>
      <c r="M16" s="24">
        <v>51.2</v>
      </c>
      <c r="N16" s="24">
        <v>74.6</v>
      </c>
      <c r="O16" s="24">
        <v>37.5</v>
      </c>
      <c r="P16" s="18">
        <f>((M16-M15)*100)/M15</f>
        <v>-0.19493177387913124</v>
      </c>
      <c r="Q16" s="18">
        <f>100*(+((M16-M15)/M15+1)^12-1)</f>
        <v>-2.3142645884716373</v>
      </c>
      <c r="R16" s="18"/>
      <c r="X16" s="18"/>
      <c r="Y16" s="18"/>
      <c r="Z16" s="18"/>
    </row>
    <row r="17" spans="1:26" ht="15">
      <c r="A17" s="21">
        <v>1991</v>
      </c>
      <c r="C17" s="19">
        <v>8</v>
      </c>
      <c r="D17" s="24">
        <v>52.1</v>
      </c>
      <c r="E17" s="24">
        <v>78.8</v>
      </c>
      <c r="F17" s="24">
        <v>36.7</v>
      </c>
      <c r="G17" s="24">
        <v>51.7</v>
      </c>
      <c r="H17" s="24">
        <v>77.9</v>
      </c>
      <c r="I17" s="24">
        <v>36.5</v>
      </c>
      <c r="J17" s="24">
        <v>50.8</v>
      </c>
      <c r="K17" s="24">
        <v>75.4</v>
      </c>
      <c r="L17" s="24">
        <v>36.7</v>
      </c>
      <c r="M17" s="24">
        <v>51</v>
      </c>
      <c r="N17" s="24">
        <v>74.8</v>
      </c>
      <c r="O17" s="24">
        <v>37.1</v>
      </c>
      <c r="P17" s="18">
        <f>((M17-M16)*100)/M16</f>
        <v>-0.39062500000000555</v>
      </c>
      <c r="Q17" s="18">
        <f>100*(+((M17-M16)/M16+1)^12-1)</f>
        <v>-4.588091840960507</v>
      </c>
      <c r="R17" s="18"/>
      <c r="X17" s="18"/>
      <c r="Y17" s="18"/>
      <c r="Z17" s="18"/>
    </row>
    <row r="18" spans="1:26" ht="15">
      <c r="A18" s="21">
        <v>1991</v>
      </c>
      <c r="C18" s="19">
        <v>9</v>
      </c>
      <c r="D18" s="24">
        <v>48.1</v>
      </c>
      <c r="E18" s="24">
        <v>71</v>
      </c>
      <c r="F18" s="24">
        <v>35.1</v>
      </c>
      <c r="G18" s="24">
        <v>48.7</v>
      </c>
      <c r="H18" s="24">
        <v>71.7</v>
      </c>
      <c r="I18" s="24">
        <v>35.5</v>
      </c>
      <c r="J18" s="24">
        <v>50.5</v>
      </c>
      <c r="K18" s="24">
        <v>75.2</v>
      </c>
      <c r="L18" s="24">
        <v>36.4</v>
      </c>
      <c r="M18" s="24">
        <v>50.7</v>
      </c>
      <c r="N18" s="24">
        <v>74.9</v>
      </c>
      <c r="O18" s="24">
        <v>36.6</v>
      </c>
      <c r="P18" s="18">
        <f>((M18-M17)*100)/M17</f>
        <v>-0.5882352941176415</v>
      </c>
      <c r="Q18" s="18">
        <f>100*(+((M18-M17)/M17+1)^12-1)</f>
        <v>-6.834869030185409</v>
      </c>
      <c r="R18" s="18"/>
      <c r="X18" s="18"/>
      <c r="Y18" s="18"/>
      <c r="Z18" s="18"/>
    </row>
    <row r="19" spans="1:26" ht="15">
      <c r="A19" s="21">
        <v>1991</v>
      </c>
      <c r="C19" s="19">
        <v>10</v>
      </c>
      <c r="D19" s="24">
        <v>51.8</v>
      </c>
      <c r="E19" s="24">
        <v>74.2</v>
      </c>
      <c r="F19" s="24">
        <v>38.9</v>
      </c>
      <c r="G19" s="24">
        <v>51.6</v>
      </c>
      <c r="H19" s="24">
        <v>74.3</v>
      </c>
      <c r="I19" s="24">
        <v>38.5</v>
      </c>
      <c r="J19" s="24">
        <v>51</v>
      </c>
      <c r="K19" s="24">
        <v>76.3</v>
      </c>
      <c r="L19" s="24">
        <v>36.5</v>
      </c>
      <c r="M19" s="24">
        <v>50.4</v>
      </c>
      <c r="N19" s="24">
        <v>75</v>
      </c>
      <c r="O19" s="24">
        <v>36.2</v>
      </c>
      <c r="P19" s="18">
        <f>((M19-M18)*100)/M18</f>
        <v>-0.5917159763313693</v>
      </c>
      <c r="Q19" s="18">
        <f>100*(+((M19-M18)/M18+1)^12-1)</f>
        <v>-6.8740051355994485</v>
      </c>
      <c r="R19" s="18"/>
      <c r="X19" s="18"/>
      <c r="Y19" s="18"/>
      <c r="Z19" s="18"/>
    </row>
    <row r="20" spans="1:26" ht="15">
      <c r="A20" s="21">
        <v>1991</v>
      </c>
      <c r="C20" s="19">
        <v>11</v>
      </c>
      <c r="D20" s="24">
        <v>49.6</v>
      </c>
      <c r="E20" s="24">
        <v>72.9</v>
      </c>
      <c r="F20" s="24">
        <v>36.2</v>
      </c>
      <c r="G20" s="24">
        <v>49.3</v>
      </c>
      <c r="H20" s="24">
        <v>72</v>
      </c>
      <c r="I20" s="24">
        <v>36.2</v>
      </c>
      <c r="J20" s="24">
        <v>49.9</v>
      </c>
      <c r="K20" s="24">
        <v>74.9</v>
      </c>
      <c r="L20" s="24">
        <v>35.5</v>
      </c>
      <c r="M20" s="24">
        <v>50.2</v>
      </c>
      <c r="N20" s="24">
        <v>75.1</v>
      </c>
      <c r="O20" s="24">
        <v>36</v>
      </c>
      <c r="P20" s="18">
        <f>((M20-M19)*100)/M19</f>
        <v>-0.39682539682538837</v>
      </c>
      <c r="Q20" s="18">
        <f>100*(+((M20-M19)/M19+1)^12-1)</f>
        <v>-4.6593368454753925</v>
      </c>
      <c r="R20" s="18"/>
      <c r="X20" s="18"/>
      <c r="Y20" s="18"/>
      <c r="Z20" s="18"/>
    </row>
    <row r="21" spans="1:26" ht="15">
      <c r="A21" s="21">
        <v>1991</v>
      </c>
      <c r="C21" s="19">
        <v>12</v>
      </c>
      <c r="D21" s="24">
        <v>69</v>
      </c>
      <c r="E21" s="24">
        <v>90.1</v>
      </c>
      <c r="F21" s="24">
        <v>54.5</v>
      </c>
      <c r="G21" s="24">
        <v>69.7</v>
      </c>
      <c r="H21" s="24">
        <v>91.1</v>
      </c>
      <c r="I21" s="24">
        <v>54.9</v>
      </c>
      <c r="J21" s="24">
        <v>51.6</v>
      </c>
      <c r="K21" s="24">
        <v>76.9</v>
      </c>
      <c r="L21" s="24">
        <v>36.3</v>
      </c>
      <c r="M21" s="24">
        <v>50</v>
      </c>
      <c r="N21" s="24">
        <v>75</v>
      </c>
      <c r="O21" s="24">
        <v>35.9</v>
      </c>
      <c r="P21" s="18">
        <f>((M21-M20)*100)/M20</f>
        <v>-0.3984063745019977</v>
      </c>
      <c r="Q21" s="18">
        <f>100*(+((M21-M20)/M20+1)^12-1)</f>
        <v>-4.677495098265783</v>
      </c>
      <c r="R21" s="18"/>
      <c r="X21" s="18"/>
      <c r="Y21" s="18"/>
      <c r="Z21" s="18"/>
    </row>
    <row r="22" spans="1:26" ht="15">
      <c r="A22" s="21">
        <v>1992</v>
      </c>
      <c r="C22" s="19">
        <v>1</v>
      </c>
      <c r="D22" s="24">
        <v>45</v>
      </c>
      <c r="E22" s="24">
        <v>69.9</v>
      </c>
      <c r="F22" s="24">
        <v>31.5</v>
      </c>
      <c r="G22" s="24">
        <v>44.4</v>
      </c>
      <c r="H22" s="24">
        <v>69.3</v>
      </c>
      <c r="I22" s="24">
        <v>31</v>
      </c>
      <c r="J22" s="24">
        <v>49.6</v>
      </c>
      <c r="K22" s="24">
        <v>74.5</v>
      </c>
      <c r="L22" s="24">
        <v>35.4</v>
      </c>
      <c r="M22" s="24">
        <v>49.9</v>
      </c>
      <c r="N22" s="24">
        <v>74.9</v>
      </c>
      <c r="O22" s="24">
        <v>35.8</v>
      </c>
      <c r="P22" s="18">
        <f>((M22-M21)*100)/M21</f>
        <v>-0.20000000000000284</v>
      </c>
      <c r="Q22" s="18">
        <f>100*(+((M22-M21)/M21+1)^12-1)</f>
        <v>-2.3737752105284837</v>
      </c>
      <c r="R22" s="18">
        <f>((G22-G10)*100)/G10</f>
        <v>-3.056768558951962</v>
      </c>
      <c r="X22" s="18"/>
      <c r="Y22" s="18"/>
      <c r="Z22" s="18"/>
    </row>
    <row r="23" spans="1:26" ht="15">
      <c r="A23" s="21">
        <v>1992</v>
      </c>
      <c r="C23" s="19">
        <v>2</v>
      </c>
      <c r="D23" s="24">
        <v>44.3</v>
      </c>
      <c r="E23" s="24">
        <v>67.2</v>
      </c>
      <c r="F23" s="24">
        <v>31.6</v>
      </c>
      <c r="G23" s="24">
        <v>43.3</v>
      </c>
      <c r="H23" s="24">
        <v>65.4</v>
      </c>
      <c r="I23" s="24">
        <v>30.8</v>
      </c>
      <c r="J23" s="24">
        <v>49.6</v>
      </c>
      <c r="K23" s="24">
        <v>72.8</v>
      </c>
      <c r="L23" s="24">
        <v>35.8</v>
      </c>
      <c r="M23" s="24">
        <v>49.9</v>
      </c>
      <c r="N23" s="24">
        <v>74.8</v>
      </c>
      <c r="O23" s="24">
        <v>35.8</v>
      </c>
      <c r="P23" s="18">
        <f>((M23-M22)*100)/M22</f>
        <v>0</v>
      </c>
      <c r="Q23" s="18">
        <f>100*(+((M23-M22)/M22+1)^12-1)</f>
        <v>0</v>
      </c>
      <c r="R23" s="18">
        <f>((G23-G11)*100)/G11</f>
        <v>-3.348214285714286</v>
      </c>
      <c r="X23" s="18"/>
      <c r="Y23" s="18"/>
      <c r="Z23" s="18"/>
    </row>
    <row r="24" spans="1:26" ht="15">
      <c r="A24" s="21">
        <v>1992</v>
      </c>
      <c r="C24" s="19">
        <v>3</v>
      </c>
      <c r="D24" s="24">
        <v>48.2</v>
      </c>
      <c r="E24" s="24">
        <v>71.8</v>
      </c>
      <c r="F24" s="24">
        <v>34.6</v>
      </c>
      <c r="G24" s="24">
        <v>49</v>
      </c>
      <c r="H24" s="24">
        <v>74</v>
      </c>
      <c r="I24" s="24">
        <v>34.5</v>
      </c>
      <c r="J24" s="24">
        <v>50.2</v>
      </c>
      <c r="K24" s="24">
        <v>74.4</v>
      </c>
      <c r="L24" s="24">
        <v>36</v>
      </c>
      <c r="M24" s="24">
        <v>49.8</v>
      </c>
      <c r="N24" s="24">
        <v>74.6</v>
      </c>
      <c r="O24" s="24">
        <v>35.7</v>
      </c>
      <c r="P24" s="18">
        <f>((M24-M23)*100)/M23</f>
        <v>-0.20040080160320928</v>
      </c>
      <c r="Q24" s="18">
        <f>100*(+((M24-M23)/M23+1)^12-1)</f>
        <v>-2.378479966015845</v>
      </c>
      <c r="R24" s="18">
        <f>((G24-G12)*100)/G12</f>
        <v>-2</v>
      </c>
      <c r="X24" s="18"/>
      <c r="Y24" s="18"/>
      <c r="Z24" s="18"/>
    </row>
    <row r="25" spans="1:26" ht="15">
      <c r="A25" s="21">
        <v>1992</v>
      </c>
      <c r="C25" s="19">
        <v>4</v>
      </c>
      <c r="D25" s="24">
        <v>49</v>
      </c>
      <c r="E25" s="24">
        <v>77</v>
      </c>
      <c r="F25" s="24">
        <v>33.1</v>
      </c>
      <c r="G25" s="24">
        <v>48.5</v>
      </c>
      <c r="H25" s="24">
        <v>75.6</v>
      </c>
      <c r="I25" s="24">
        <v>33.2</v>
      </c>
      <c r="J25" s="24">
        <v>49.9</v>
      </c>
      <c r="K25" s="24">
        <v>75.1</v>
      </c>
      <c r="L25" s="24">
        <v>35.5</v>
      </c>
      <c r="M25" s="24">
        <v>49.8</v>
      </c>
      <c r="N25" s="24">
        <v>74.4</v>
      </c>
      <c r="O25" s="24">
        <v>35.5</v>
      </c>
      <c r="P25" s="18">
        <f>((M25-M24)*100)/M24</f>
        <v>0</v>
      </c>
      <c r="Q25" s="18">
        <f>100*(+((M25-M24)/M24+1)^12-1)</f>
        <v>0</v>
      </c>
      <c r="R25" s="18">
        <f>((G25-G13)*100)/G13</f>
        <v>-2.805611222444887</v>
      </c>
      <c r="X25" s="18"/>
      <c r="Y25" s="18"/>
      <c r="Z25" s="18"/>
    </row>
    <row r="26" spans="1:26" ht="15">
      <c r="A26" s="21">
        <v>1992</v>
      </c>
      <c r="C26" s="19">
        <v>5</v>
      </c>
      <c r="D26" s="24">
        <v>49.3</v>
      </c>
      <c r="E26" s="24">
        <v>74.6</v>
      </c>
      <c r="F26" s="24">
        <v>34.6</v>
      </c>
      <c r="G26" s="24">
        <v>49.6</v>
      </c>
      <c r="H26" s="24">
        <v>74.5</v>
      </c>
      <c r="I26" s="24">
        <v>35.1</v>
      </c>
      <c r="J26" s="24">
        <v>49.6</v>
      </c>
      <c r="K26" s="24">
        <v>73.8</v>
      </c>
      <c r="L26" s="24">
        <v>35.5</v>
      </c>
      <c r="M26" s="24">
        <v>49.7</v>
      </c>
      <c r="N26" s="24">
        <v>74.1</v>
      </c>
      <c r="O26" s="24">
        <v>35.3</v>
      </c>
      <c r="P26" s="18">
        <f>((M26-M25)*100)/M25</f>
        <v>-0.2008032128513942</v>
      </c>
      <c r="Q26" s="18">
        <f>100*(+((M26-M25)/M25+1)^12-1)</f>
        <v>-2.3832034070136565</v>
      </c>
      <c r="R26" s="18">
        <f>((G26-G14)*100)/G14</f>
        <v>-4.061895551257256</v>
      </c>
      <c r="X26" s="18"/>
      <c r="Y26" s="18"/>
      <c r="Z26" s="18"/>
    </row>
    <row r="27" spans="1:26" ht="15">
      <c r="A27" s="21">
        <v>1992</v>
      </c>
      <c r="C27" s="19">
        <v>6</v>
      </c>
      <c r="D27" s="24">
        <v>50.7</v>
      </c>
      <c r="E27" s="24">
        <v>78.5</v>
      </c>
      <c r="F27" s="24">
        <v>34.2</v>
      </c>
      <c r="G27" s="24">
        <v>50.5</v>
      </c>
      <c r="H27" s="24">
        <v>78.6</v>
      </c>
      <c r="I27" s="24">
        <v>34</v>
      </c>
      <c r="J27" s="24">
        <v>50.2</v>
      </c>
      <c r="K27" s="24">
        <v>77.3</v>
      </c>
      <c r="L27" s="24">
        <v>35</v>
      </c>
      <c r="M27" s="24">
        <v>49.4</v>
      </c>
      <c r="N27" s="24">
        <v>73.9</v>
      </c>
      <c r="O27" s="24">
        <v>34.9</v>
      </c>
      <c r="P27" s="18">
        <f>((M27-M26)*100)/M26</f>
        <v>-0.6036217303823023</v>
      </c>
      <c r="Q27" s="18">
        <f>100*(+((M27-M26)/M26+1)^12-1)</f>
        <v>-7.007757184942798</v>
      </c>
      <c r="R27" s="18">
        <f>((G27-G15)*100)/G15</f>
        <v>-2.8846153846153846</v>
      </c>
      <c r="X27" s="18"/>
      <c r="Y27" s="18"/>
      <c r="Z27" s="18"/>
    </row>
    <row r="28" spans="1:26" ht="15">
      <c r="A28" s="21">
        <v>1992</v>
      </c>
      <c r="B28" s="20">
        <v>1992</v>
      </c>
      <c r="C28" s="19">
        <v>7</v>
      </c>
      <c r="D28" s="24">
        <v>46.8</v>
      </c>
      <c r="E28" s="24">
        <v>77.3</v>
      </c>
      <c r="F28" s="24">
        <v>29.3</v>
      </c>
      <c r="G28" s="24">
        <v>46.1</v>
      </c>
      <c r="H28" s="24">
        <v>76.6</v>
      </c>
      <c r="I28" s="24">
        <v>28.8</v>
      </c>
      <c r="J28" s="24">
        <v>48.8</v>
      </c>
      <c r="K28" s="24">
        <v>73.9</v>
      </c>
      <c r="L28" s="24">
        <v>34</v>
      </c>
      <c r="M28" s="24">
        <v>49.1</v>
      </c>
      <c r="N28" s="24">
        <v>73.7</v>
      </c>
      <c r="O28" s="24">
        <v>34.4</v>
      </c>
      <c r="P28" s="18">
        <f>((M28-M27)*100)/M27</f>
        <v>-0.6072874493927068</v>
      </c>
      <c r="Q28" s="18">
        <f>100*(+((M28-M27)/M27+1)^12-1)</f>
        <v>-7.048903267201833</v>
      </c>
      <c r="R28" s="18">
        <f>((G28-G16)*100)/G16</f>
        <v>-4.554865424430633</v>
      </c>
      <c r="X28" s="18"/>
      <c r="Y28" s="18"/>
      <c r="Z28" s="18"/>
    </row>
    <row r="29" spans="1:26" ht="15">
      <c r="A29" s="21">
        <v>1992</v>
      </c>
      <c r="C29" s="19">
        <v>8</v>
      </c>
      <c r="D29" s="24">
        <v>48.8</v>
      </c>
      <c r="E29" s="24">
        <v>75.5</v>
      </c>
      <c r="F29" s="24">
        <v>33.5</v>
      </c>
      <c r="G29" s="24">
        <v>49.6</v>
      </c>
      <c r="H29" s="24">
        <v>76.1</v>
      </c>
      <c r="I29" s="24">
        <v>34.1</v>
      </c>
      <c r="J29" s="24">
        <v>48.8</v>
      </c>
      <c r="K29" s="24">
        <v>73.7</v>
      </c>
      <c r="L29" s="24">
        <v>34.3</v>
      </c>
      <c r="M29" s="24">
        <v>48.7</v>
      </c>
      <c r="N29" s="24">
        <v>73.5</v>
      </c>
      <c r="O29" s="24">
        <v>34</v>
      </c>
      <c r="P29" s="18">
        <f>((M29-M28)*100)/M28</f>
        <v>-0.81466395112016</v>
      </c>
      <c r="Q29" s="18">
        <f>100*(+((M29-M28)/M28+1)^12-1)</f>
        <v>-9.349619972279244</v>
      </c>
      <c r="R29" s="18">
        <f>((G29-G17)*100)/G17</f>
        <v>-4.061895551257256</v>
      </c>
      <c r="X29" s="18"/>
      <c r="Y29" s="18"/>
      <c r="Z29" s="18"/>
    </row>
    <row r="30" spans="1:26" ht="15">
      <c r="A30" s="21">
        <v>1992</v>
      </c>
      <c r="C30" s="19">
        <v>9</v>
      </c>
      <c r="D30" s="24">
        <v>45.8</v>
      </c>
      <c r="E30" s="24">
        <v>68.3</v>
      </c>
      <c r="F30" s="24">
        <v>33</v>
      </c>
      <c r="G30" s="24">
        <v>45.6</v>
      </c>
      <c r="H30" s="24">
        <v>68.3</v>
      </c>
      <c r="I30" s="24">
        <v>32.8</v>
      </c>
      <c r="J30" s="24">
        <v>47.2</v>
      </c>
      <c r="K30" s="24">
        <v>71.6</v>
      </c>
      <c r="L30" s="24">
        <v>33.4</v>
      </c>
      <c r="M30" s="24">
        <v>48.3</v>
      </c>
      <c r="N30" s="24">
        <v>73.4</v>
      </c>
      <c r="O30" s="24">
        <v>33.6</v>
      </c>
      <c r="P30" s="18">
        <f>((M30-M29)*100)/M29</f>
        <v>-0.821355236139642</v>
      </c>
      <c r="Q30" s="18">
        <f>100*(+((M30-M29)/M29+1)^12-1)</f>
        <v>-9.422978701512562</v>
      </c>
      <c r="R30" s="18">
        <f>((G30-G18)*100)/G18</f>
        <v>-6.365503080082138</v>
      </c>
      <c r="X30" s="18"/>
      <c r="Y30" s="18"/>
      <c r="Z30" s="18"/>
    </row>
    <row r="31" spans="1:26" ht="15">
      <c r="A31" s="21">
        <v>1992</v>
      </c>
      <c r="C31" s="19">
        <v>10</v>
      </c>
      <c r="D31" s="24">
        <v>48.6</v>
      </c>
      <c r="E31" s="24">
        <v>72.5</v>
      </c>
      <c r="F31" s="24">
        <v>35</v>
      </c>
      <c r="G31" s="24">
        <v>48.2</v>
      </c>
      <c r="H31" s="24">
        <v>71.6</v>
      </c>
      <c r="I31" s="24">
        <v>34.8</v>
      </c>
      <c r="J31" s="24">
        <v>47.7</v>
      </c>
      <c r="K31" s="24">
        <v>73.6</v>
      </c>
      <c r="L31" s="24">
        <v>33.1</v>
      </c>
      <c r="M31" s="24">
        <v>48</v>
      </c>
      <c r="N31" s="24">
        <v>73.3</v>
      </c>
      <c r="O31" s="24">
        <v>33.3</v>
      </c>
      <c r="P31" s="18">
        <f>((M31-M30)*100)/M30</f>
        <v>-0.6211180124223544</v>
      </c>
      <c r="Q31" s="18">
        <f>100*(+((M31-M30)/M30+1)^12-1)</f>
        <v>-7.20399502933009</v>
      </c>
      <c r="R31" s="18">
        <f>((G31-G19)*100)/G19</f>
        <v>-6.589147286821703</v>
      </c>
      <c r="X31" s="18"/>
      <c r="Y31" s="18"/>
      <c r="Z31" s="18"/>
    </row>
    <row r="32" spans="1:26" ht="15">
      <c r="A32" s="21">
        <v>1992</v>
      </c>
      <c r="C32" s="19">
        <v>11</v>
      </c>
      <c r="D32" s="24">
        <v>47</v>
      </c>
      <c r="E32" s="24">
        <v>69.7</v>
      </c>
      <c r="F32" s="24">
        <v>33.8</v>
      </c>
      <c r="G32" s="24">
        <v>47.6</v>
      </c>
      <c r="H32" s="24">
        <v>70.5</v>
      </c>
      <c r="I32" s="24">
        <v>34.2</v>
      </c>
      <c r="J32" s="24">
        <v>48</v>
      </c>
      <c r="K32" s="24">
        <v>73.3</v>
      </c>
      <c r="L32" s="24">
        <v>33.4</v>
      </c>
      <c r="M32" s="24">
        <v>47.8</v>
      </c>
      <c r="N32" s="24">
        <v>73.2</v>
      </c>
      <c r="O32" s="24">
        <v>33.2</v>
      </c>
      <c r="P32" s="18">
        <f>((M32-M31)*100)/M31</f>
        <v>-0.41666666666667257</v>
      </c>
      <c r="Q32" s="18">
        <f>100*(+((M32-M31)/M31+1)^12-1)</f>
        <v>-4.886993281130048</v>
      </c>
      <c r="R32" s="18">
        <f>((G32-G20)*100)/G20</f>
        <v>-3.448275862068957</v>
      </c>
      <c r="X32" s="18"/>
      <c r="Y32" s="18"/>
      <c r="Z32" s="18"/>
    </row>
    <row r="33" spans="1:26" ht="15">
      <c r="A33" s="21">
        <v>1992</v>
      </c>
      <c r="C33" s="19">
        <v>12</v>
      </c>
      <c r="D33" s="24">
        <v>64.7</v>
      </c>
      <c r="E33" s="24">
        <v>85.6</v>
      </c>
      <c r="F33" s="24">
        <v>50.2</v>
      </c>
      <c r="G33" s="24">
        <v>64.3</v>
      </c>
      <c r="H33" s="24">
        <v>85.7</v>
      </c>
      <c r="I33" s="24">
        <v>49.7</v>
      </c>
      <c r="J33" s="24">
        <v>47.6</v>
      </c>
      <c r="K33" s="24">
        <v>72.4</v>
      </c>
      <c r="L33" s="24">
        <v>32.9</v>
      </c>
      <c r="M33" s="24">
        <v>47.7</v>
      </c>
      <c r="N33" s="24">
        <v>73.2</v>
      </c>
      <c r="O33" s="24">
        <v>33.1</v>
      </c>
      <c r="P33" s="18">
        <f>((M33-M32)*100)/M32</f>
        <v>-0.2092050209204902</v>
      </c>
      <c r="Q33" s="18">
        <f>100*(+((M33-M32)/M32+1)^12-1)</f>
        <v>-2.481774693994354</v>
      </c>
      <c r="R33" s="18">
        <f>((G33-G21)*100)/G21</f>
        <v>-7.747489239598286</v>
      </c>
      <c r="X33" s="18"/>
      <c r="Y33" s="18"/>
      <c r="Z33" s="18"/>
    </row>
    <row r="34" spans="1:26" ht="15">
      <c r="A34" s="21">
        <v>1993</v>
      </c>
      <c r="C34" s="19">
        <v>1</v>
      </c>
      <c r="D34" s="24">
        <v>42.5</v>
      </c>
      <c r="E34" s="24">
        <v>68.4</v>
      </c>
      <c r="F34" s="24">
        <v>28.7</v>
      </c>
      <c r="G34" s="24">
        <v>42.8</v>
      </c>
      <c r="H34" s="24">
        <v>68.3</v>
      </c>
      <c r="I34" s="24">
        <v>29.1</v>
      </c>
      <c r="J34" s="24">
        <v>47.6</v>
      </c>
      <c r="K34" s="24">
        <v>73.3</v>
      </c>
      <c r="L34" s="24">
        <v>33</v>
      </c>
      <c r="M34" s="24">
        <v>47.6</v>
      </c>
      <c r="N34" s="24">
        <v>73.3</v>
      </c>
      <c r="O34" s="24">
        <v>33</v>
      </c>
      <c r="P34" s="18">
        <f>((M34-M33)*100)/M33</f>
        <v>-0.20964360587002392</v>
      </c>
      <c r="Q34" s="18">
        <f>100*(+((M34-M33)/M33+1)^12-1)</f>
        <v>-2.48691773253773</v>
      </c>
      <c r="R34" s="18">
        <f>((G34-G22)*100)/G22</f>
        <v>-3.6036036036036068</v>
      </c>
      <c r="X34" s="18"/>
      <c r="Y34" s="18"/>
      <c r="Z34" s="18"/>
    </row>
    <row r="35" spans="1:26" ht="15">
      <c r="A35" s="21">
        <v>1993</v>
      </c>
      <c r="C35" s="19">
        <v>2</v>
      </c>
      <c r="D35" s="24">
        <v>41.3</v>
      </c>
      <c r="E35" s="24">
        <v>65.1</v>
      </c>
      <c r="F35" s="24">
        <v>28.2</v>
      </c>
      <c r="G35" s="24">
        <v>41.7</v>
      </c>
      <c r="H35" s="24">
        <v>65.7</v>
      </c>
      <c r="I35" s="24">
        <v>28.6</v>
      </c>
      <c r="J35" s="24">
        <v>47.7</v>
      </c>
      <c r="K35" s="24">
        <v>73</v>
      </c>
      <c r="L35" s="24">
        <v>33.2</v>
      </c>
      <c r="M35" s="24">
        <v>47.4</v>
      </c>
      <c r="N35" s="24">
        <v>73.4</v>
      </c>
      <c r="O35" s="24">
        <v>32.9</v>
      </c>
      <c r="P35" s="18">
        <f>((M35-M34)*100)/M34</f>
        <v>-0.4201680672268967</v>
      </c>
      <c r="Q35" s="18">
        <f>100*(+((M35-M34)/M34+1)^12-1)</f>
        <v>-4.927116180742075</v>
      </c>
      <c r="R35" s="18">
        <f>((G35-G23)*100)/G23</f>
        <v>-3.695150115473428</v>
      </c>
      <c r="X35" s="18"/>
      <c r="Y35" s="18"/>
      <c r="Z35" s="18"/>
    </row>
    <row r="36" spans="1:26" ht="12.75" customHeight="1">
      <c r="A36" s="21">
        <v>1993</v>
      </c>
      <c r="C36" s="19">
        <v>3</v>
      </c>
      <c r="D36" s="24">
        <v>45.9</v>
      </c>
      <c r="E36" s="24">
        <v>71.4</v>
      </c>
      <c r="F36" s="24">
        <v>31.6</v>
      </c>
      <c r="G36" s="24">
        <v>45.9</v>
      </c>
      <c r="H36" s="24">
        <v>72.8</v>
      </c>
      <c r="I36" s="24">
        <v>31</v>
      </c>
      <c r="J36" s="24">
        <v>47.1</v>
      </c>
      <c r="K36" s="24">
        <v>73</v>
      </c>
      <c r="L36" s="24">
        <v>32.6</v>
      </c>
      <c r="M36" s="24">
        <v>47.3</v>
      </c>
      <c r="N36" s="24">
        <v>73.6</v>
      </c>
      <c r="O36" s="24">
        <v>32.8</v>
      </c>
      <c r="P36" s="18">
        <f>((M36-M35)*100)/M35</f>
        <v>-0.2109704641350241</v>
      </c>
      <c r="Q36" s="18">
        <f>100*(+((M36-M35)/M35+1)^12-1)</f>
        <v>-2.502475537782134</v>
      </c>
      <c r="R36" s="18">
        <f>((G36-G24)*100)/G24</f>
        <v>-6.3265306122449</v>
      </c>
      <c r="X36" s="18"/>
      <c r="Y36" s="18"/>
      <c r="Z36" s="18"/>
    </row>
    <row r="37" spans="1:26" ht="15">
      <c r="A37" s="21">
        <v>1993</v>
      </c>
      <c r="C37" s="19">
        <v>4</v>
      </c>
      <c r="D37" s="24">
        <v>46.7</v>
      </c>
      <c r="E37" s="24">
        <v>76.3</v>
      </c>
      <c r="F37" s="24">
        <v>30.9</v>
      </c>
      <c r="G37" s="24">
        <v>45.9</v>
      </c>
      <c r="H37" s="24">
        <v>74.1</v>
      </c>
      <c r="I37" s="24">
        <v>30.8</v>
      </c>
      <c r="J37" s="24">
        <v>47.3</v>
      </c>
      <c r="K37" s="24">
        <v>73.9</v>
      </c>
      <c r="L37" s="24">
        <v>33</v>
      </c>
      <c r="M37" s="24">
        <v>47.2</v>
      </c>
      <c r="N37" s="24">
        <v>73.7</v>
      </c>
      <c r="O37" s="24">
        <v>32.6</v>
      </c>
      <c r="P37" s="18">
        <f>((M37-M36)*100)/M36</f>
        <v>-0.21141649048624592</v>
      </c>
      <c r="Q37" s="18">
        <f>100*(+((M37-M36)/M36+1)^12-1)</f>
        <v>-2.5077048175455086</v>
      </c>
      <c r="R37" s="18">
        <f>((G37-G25)*100)/G25</f>
        <v>-5.3608247422680435</v>
      </c>
      <c r="X37" s="18"/>
      <c r="Y37" s="18"/>
      <c r="Z37" s="18"/>
    </row>
    <row r="38" spans="1:26" ht="15">
      <c r="A38" s="21">
        <v>1993</v>
      </c>
      <c r="C38" s="19">
        <v>5</v>
      </c>
      <c r="D38" s="24">
        <v>46.1</v>
      </c>
      <c r="E38" s="24">
        <v>74.9</v>
      </c>
      <c r="F38" s="24">
        <v>30.6</v>
      </c>
      <c r="G38" s="24">
        <v>46.9</v>
      </c>
      <c r="H38" s="24">
        <v>75.6</v>
      </c>
      <c r="I38" s="24">
        <v>31.2</v>
      </c>
      <c r="J38" s="24">
        <v>46.9</v>
      </c>
      <c r="K38" s="24">
        <v>74.8</v>
      </c>
      <c r="L38" s="24">
        <v>31.7</v>
      </c>
      <c r="M38" s="24">
        <v>47.2</v>
      </c>
      <c r="N38" s="24">
        <v>73.9</v>
      </c>
      <c r="O38" s="24">
        <v>32.6</v>
      </c>
      <c r="P38" s="18">
        <f>((M38-M37)*100)/M37</f>
        <v>0</v>
      </c>
      <c r="Q38" s="18">
        <f>100*(+((M38-M37)/M37+1)^12-1)</f>
        <v>0</v>
      </c>
      <c r="R38" s="18">
        <f>((G38-G26)*100)/G26</f>
        <v>-5.443548387096779</v>
      </c>
      <c r="X38" s="18"/>
      <c r="Y38" s="18"/>
      <c r="Z38" s="18"/>
    </row>
    <row r="39" spans="1:26" ht="15">
      <c r="A39" s="21">
        <v>1993</v>
      </c>
      <c r="C39" s="19">
        <v>6</v>
      </c>
      <c r="D39" s="24">
        <v>47.1</v>
      </c>
      <c r="E39" s="24">
        <v>75.6</v>
      </c>
      <c r="F39" s="24">
        <v>31.1</v>
      </c>
      <c r="G39" s="24">
        <v>46.9</v>
      </c>
      <c r="H39" s="24">
        <v>75.7</v>
      </c>
      <c r="I39" s="24">
        <v>30.9</v>
      </c>
      <c r="J39" s="24">
        <v>46.7</v>
      </c>
      <c r="K39" s="24">
        <v>74.5</v>
      </c>
      <c r="L39" s="24">
        <v>32.1</v>
      </c>
      <c r="M39" s="24">
        <v>47.2</v>
      </c>
      <c r="N39" s="24">
        <v>74</v>
      </c>
      <c r="O39" s="24">
        <v>32.6</v>
      </c>
      <c r="P39" s="18">
        <f>((M39-M38)*100)/M38</f>
        <v>0</v>
      </c>
      <c r="Q39" s="18">
        <f>100*(+((M39-M38)/M38+1)^12-1)</f>
        <v>0</v>
      </c>
      <c r="R39" s="18">
        <f>((G39-G27)*100)/G27</f>
        <v>-7.128712871287131</v>
      </c>
      <c r="X39" s="18"/>
      <c r="Y39" s="18"/>
      <c r="Z39" s="18"/>
    </row>
    <row r="40" spans="1:26" ht="15">
      <c r="A40" s="21">
        <v>1993</v>
      </c>
      <c r="B40" s="20">
        <v>1993</v>
      </c>
      <c r="C40" s="19">
        <v>7</v>
      </c>
      <c r="D40" s="24">
        <v>46.6</v>
      </c>
      <c r="E40" s="24">
        <v>77.6</v>
      </c>
      <c r="F40" s="24">
        <v>28.7</v>
      </c>
      <c r="G40" s="24">
        <v>46.3</v>
      </c>
      <c r="H40" s="24">
        <v>76.7</v>
      </c>
      <c r="I40" s="24">
        <v>28.6</v>
      </c>
      <c r="J40" s="24">
        <v>48.9</v>
      </c>
      <c r="K40" s="24">
        <v>74</v>
      </c>
      <c r="L40" s="24">
        <v>33.5</v>
      </c>
      <c r="M40" s="24">
        <v>47.3</v>
      </c>
      <c r="N40" s="24">
        <v>74</v>
      </c>
      <c r="O40" s="24">
        <v>32.6</v>
      </c>
      <c r="P40" s="18">
        <f>((M40-M39)*100)/M39</f>
        <v>0.21186440677964896</v>
      </c>
      <c r="Q40" s="18">
        <f>100*(+((M40-M39)/M39+1)^12-1)</f>
        <v>2.5722082066612195</v>
      </c>
      <c r="R40" s="18">
        <f>((G40-G28)*100)/G28</f>
        <v>0.43383947939261547</v>
      </c>
      <c r="X40" s="18"/>
      <c r="Y40" s="18"/>
      <c r="Z40" s="18"/>
    </row>
    <row r="41" spans="1:26" ht="15">
      <c r="A41" s="21">
        <v>1993</v>
      </c>
      <c r="C41" s="19">
        <v>8</v>
      </c>
      <c r="D41" s="24">
        <v>47.7</v>
      </c>
      <c r="E41" s="24">
        <v>73.8</v>
      </c>
      <c r="F41" s="24">
        <v>32.1</v>
      </c>
      <c r="G41" s="24">
        <v>48.1</v>
      </c>
      <c r="H41" s="24">
        <v>74.6</v>
      </c>
      <c r="I41" s="24">
        <v>32.4</v>
      </c>
      <c r="J41" s="24">
        <v>47.4</v>
      </c>
      <c r="K41" s="24">
        <v>72.3</v>
      </c>
      <c r="L41" s="24">
        <v>32.6</v>
      </c>
      <c r="M41" s="24">
        <v>47.4</v>
      </c>
      <c r="N41" s="24">
        <v>74.1</v>
      </c>
      <c r="O41" s="24">
        <v>32.5</v>
      </c>
      <c r="P41" s="18">
        <f>((M41-M40)*100)/M40</f>
        <v>0.21141649048626093</v>
      </c>
      <c r="Q41" s="18">
        <f>100*(+((M41-M40)/M40+1)^12-1)</f>
        <v>2.5667067462330717</v>
      </c>
      <c r="R41" s="18">
        <f>((G41-G29)*100)/G29</f>
        <v>-3.0241935483870965</v>
      </c>
      <c r="X41" s="18"/>
      <c r="Y41" s="18"/>
      <c r="Z41" s="18"/>
    </row>
    <row r="42" spans="1:26" ht="15">
      <c r="A42" s="21">
        <v>1993</v>
      </c>
      <c r="C42" s="19">
        <v>9</v>
      </c>
      <c r="D42" s="24">
        <v>46.4</v>
      </c>
      <c r="E42" s="24">
        <v>70.8</v>
      </c>
      <c r="F42" s="24">
        <v>32.4</v>
      </c>
      <c r="G42" s="24">
        <v>46.2</v>
      </c>
      <c r="H42" s="24">
        <v>70.9</v>
      </c>
      <c r="I42" s="24">
        <v>32.2</v>
      </c>
      <c r="J42" s="24">
        <v>47.7</v>
      </c>
      <c r="K42" s="24">
        <v>74.3</v>
      </c>
      <c r="L42" s="24">
        <v>32.6</v>
      </c>
      <c r="M42" s="24">
        <v>47.3</v>
      </c>
      <c r="N42" s="24">
        <v>74.1</v>
      </c>
      <c r="O42" s="24">
        <v>32.4</v>
      </c>
      <c r="P42" s="18">
        <f>((M42-M41)*100)/M41</f>
        <v>-0.2109704641350241</v>
      </c>
      <c r="Q42" s="18">
        <f>100*(+((M42-M41)/M41+1)^12-1)</f>
        <v>-2.502475537782134</v>
      </c>
      <c r="R42" s="18">
        <f>((G42-G30)*100)/G30</f>
        <v>1.3157894736842135</v>
      </c>
      <c r="X42" s="18"/>
      <c r="Y42" s="18"/>
      <c r="Z42" s="18"/>
    </row>
    <row r="43" spans="1:26" ht="15">
      <c r="A43" s="21">
        <v>1993</v>
      </c>
      <c r="C43" s="19">
        <v>10</v>
      </c>
      <c r="D43" s="24">
        <v>47.3</v>
      </c>
      <c r="E43" s="24">
        <v>71.5</v>
      </c>
      <c r="F43" s="24">
        <v>33.6</v>
      </c>
      <c r="G43" s="24">
        <v>47.6</v>
      </c>
      <c r="H43" s="24">
        <v>71.3</v>
      </c>
      <c r="I43" s="24">
        <v>34.1</v>
      </c>
      <c r="J43" s="24">
        <v>47.3</v>
      </c>
      <c r="K43" s="24">
        <v>73.4</v>
      </c>
      <c r="L43" s="24">
        <v>32.4</v>
      </c>
      <c r="M43" s="24">
        <v>47.2</v>
      </c>
      <c r="N43" s="24">
        <v>74</v>
      </c>
      <c r="O43" s="24">
        <v>32.2</v>
      </c>
      <c r="P43" s="18">
        <f>((M43-M42)*100)/M42</f>
        <v>-0.21141649048624592</v>
      </c>
      <c r="Q43" s="18">
        <f>100*(+((M43-M42)/M42+1)^12-1)</f>
        <v>-2.5077048175455086</v>
      </c>
      <c r="R43" s="18">
        <f>((G43-G31)*100)/G31</f>
        <v>-1.2448132780083017</v>
      </c>
      <c r="X43" s="18"/>
      <c r="Y43" s="18"/>
      <c r="Z43" s="18"/>
    </row>
    <row r="44" spans="1:26" ht="15">
      <c r="A44" s="21">
        <v>1993</v>
      </c>
      <c r="C44" s="19">
        <v>11</v>
      </c>
      <c r="D44" s="24">
        <v>46.7</v>
      </c>
      <c r="E44" s="24">
        <v>70.8</v>
      </c>
      <c r="F44" s="24">
        <v>33</v>
      </c>
      <c r="G44" s="24">
        <v>46.5</v>
      </c>
      <c r="H44" s="24">
        <v>70.8</v>
      </c>
      <c r="I44" s="24">
        <v>32.8</v>
      </c>
      <c r="J44" s="24">
        <v>46.7</v>
      </c>
      <c r="K44" s="24">
        <v>73.4</v>
      </c>
      <c r="L44" s="24">
        <v>31.7</v>
      </c>
      <c r="M44" s="24">
        <v>47.1</v>
      </c>
      <c r="N44" s="24">
        <v>74</v>
      </c>
      <c r="O44" s="24">
        <v>32</v>
      </c>
      <c r="P44" s="18">
        <f>((M44-M43)*100)/M43</f>
        <v>-0.211864406779664</v>
      </c>
      <c r="Q44" s="18">
        <f>100*(+((M44-M43)/M43+1)^12-1)</f>
        <v>-2.512955996537025</v>
      </c>
      <c r="R44" s="18">
        <f>((G44-G32)*100)/G32</f>
        <v>-2.310924369747902</v>
      </c>
      <c r="X44" s="18"/>
      <c r="Y44" s="18"/>
      <c r="Z44" s="18"/>
    </row>
    <row r="45" spans="1:26" ht="15">
      <c r="A45" s="21">
        <v>1993</v>
      </c>
      <c r="C45" s="19">
        <v>12</v>
      </c>
      <c r="D45" s="24">
        <v>64.1</v>
      </c>
      <c r="E45" s="24">
        <v>88.8</v>
      </c>
      <c r="F45" s="24">
        <v>48.2</v>
      </c>
      <c r="G45" s="24">
        <v>63.2</v>
      </c>
      <c r="H45" s="24">
        <v>88</v>
      </c>
      <c r="I45" s="24">
        <v>47.4</v>
      </c>
      <c r="J45" s="24">
        <v>46.8</v>
      </c>
      <c r="K45" s="24">
        <v>74.4</v>
      </c>
      <c r="L45" s="24">
        <v>31.5</v>
      </c>
      <c r="M45" s="24">
        <v>46.9</v>
      </c>
      <c r="N45" s="24">
        <v>73.9</v>
      </c>
      <c r="O45" s="24">
        <v>31.7</v>
      </c>
      <c r="P45" s="18">
        <f>((M45-M44)*100)/M44</f>
        <v>-0.4246284501061631</v>
      </c>
      <c r="Q45" s="18">
        <f>100*(+((M45-M44)/M44+1)^12-1)</f>
        <v>-4.978205683563742</v>
      </c>
      <c r="R45" s="18">
        <f>((G45-G33)*100)/G33</f>
        <v>-1.7107309486780629</v>
      </c>
      <c r="X45" s="18"/>
      <c r="Y45" s="18"/>
      <c r="Z45" s="18"/>
    </row>
    <row r="46" spans="1:26" ht="15">
      <c r="A46" s="21">
        <v>1994</v>
      </c>
      <c r="C46" s="19">
        <v>1</v>
      </c>
      <c r="D46" s="24">
        <v>41.7</v>
      </c>
      <c r="E46" s="24">
        <v>68.2</v>
      </c>
      <c r="F46" s="24">
        <v>27.6</v>
      </c>
      <c r="G46" s="24">
        <v>42.4</v>
      </c>
      <c r="H46" s="24">
        <v>68.8</v>
      </c>
      <c r="I46" s="24">
        <v>28.1</v>
      </c>
      <c r="J46" s="24">
        <v>46.9</v>
      </c>
      <c r="K46" s="24">
        <v>73.6</v>
      </c>
      <c r="L46" s="24">
        <v>31.6</v>
      </c>
      <c r="M46" s="24">
        <v>46.8</v>
      </c>
      <c r="N46" s="24">
        <v>73.9</v>
      </c>
      <c r="O46" s="24">
        <v>31.5</v>
      </c>
      <c r="P46" s="18">
        <f>((M46-M45)*100)/M45</f>
        <v>-0.21321961620469387</v>
      </c>
      <c r="Q46" s="18">
        <f>100*(+((M46-M45)/M45+1)^12-1)</f>
        <v>-2.5288423131441973</v>
      </c>
      <c r="R46" s="18">
        <f>((G46-G34)*100)/G34</f>
        <v>-0.9345794392523332</v>
      </c>
      <c r="X46" s="18"/>
      <c r="Y46" s="18"/>
      <c r="Z46" s="18"/>
    </row>
    <row r="47" spans="1:26" ht="15">
      <c r="A47" s="21">
        <v>1994</v>
      </c>
      <c r="C47" s="19">
        <v>2</v>
      </c>
      <c r="D47" s="24">
        <v>40.5</v>
      </c>
      <c r="E47" s="24">
        <v>66.2</v>
      </c>
      <c r="F47" s="24">
        <v>26.6</v>
      </c>
      <c r="G47" s="24">
        <v>40.9</v>
      </c>
      <c r="H47" s="24">
        <v>66.8</v>
      </c>
      <c r="I47" s="24">
        <v>26.9</v>
      </c>
      <c r="J47" s="24">
        <v>46.8</v>
      </c>
      <c r="K47" s="24">
        <v>74.1</v>
      </c>
      <c r="L47" s="24">
        <v>31.4</v>
      </c>
      <c r="M47" s="24">
        <v>46.8</v>
      </c>
      <c r="N47" s="24">
        <v>73.8</v>
      </c>
      <c r="O47" s="24">
        <v>31.4</v>
      </c>
      <c r="P47" s="18">
        <f>((M47-M46)*100)/M46</f>
        <v>0</v>
      </c>
      <c r="Q47" s="18">
        <f>100*(+((M47-M46)/M46+1)^12-1)</f>
        <v>0</v>
      </c>
      <c r="R47" s="18">
        <f>((G47-G35)*100)/G35</f>
        <v>-1.9184652278177559</v>
      </c>
      <c r="X47" s="18"/>
      <c r="Y47" s="18"/>
      <c r="Z47" s="18"/>
    </row>
    <row r="48" spans="1:26" ht="15">
      <c r="A48" s="21">
        <v>1994</v>
      </c>
      <c r="C48" s="19">
        <v>3</v>
      </c>
      <c r="D48" s="24">
        <v>47.8</v>
      </c>
      <c r="E48" s="24">
        <v>79.3</v>
      </c>
      <c r="F48" s="24">
        <v>30.8</v>
      </c>
      <c r="G48" s="24">
        <v>47.3</v>
      </c>
      <c r="H48" s="24">
        <v>78.1</v>
      </c>
      <c r="I48" s="24">
        <v>30.7</v>
      </c>
      <c r="J48" s="24">
        <v>48.6</v>
      </c>
      <c r="K48" s="24">
        <v>78.1</v>
      </c>
      <c r="L48" s="24">
        <v>32.6</v>
      </c>
      <c r="M48" s="24">
        <v>46.8</v>
      </c>
      <c r="N48" s="24">
        <v>73.7</v>
      </c>
      <c r="O48" s="24">
        <v>31.4</v>
      </c>
      <c r="P48" s="18">
        <f>((M48-M47)*100)/M47</f>
        <v>0</v>
      </c>
      <c r="Q48" s="18">
        <f>100*(+((M48-M47)/M47+1)^12-1)</f>
        <v>0</v>
      </c>
      <c r="R48" s="18">
        <f>((G48-G36)*100)/G36</f>
        <v>3.0501089324618706</v>
      </c>
      <c r="X48" s="18"/>
      <c r="Y48" s="18"/>
      <c r="Z48" s="18"/>
    </row>
    <row r="49" spans="1:26" ht="15">
      <c r="A49" s="21">
        <v>1994</v>
      </c>
      <c r="C49" s="19">
        <v>4</v>
      </c>
      <c r="D49" s="24">
        <v>43.8</v>
      </c>
      <c r="E49" s="24">
        <v>69.8</v>
      </c>
      <c r="F49" s="24">
        <v>29.5</v>
      </c>
      <c r="G49" s="24">
        <v>43.9</v>
      </c>
      <c r="H49" s="24">
        <v>70.2</v>
      </c>
      <c r="I49" s="24">
        <v>29.3</v>
      </c>
      <c r="J49" s="24">
        <v>45.4</v>
      </c>
      <c r="K49" s="24">
        <v>70.4</v>
      </c>
      <c r="L49" s="24">
        <v>31.4</v>
      </c>
      <c r="M49" s="24">
        <v>46.8</v>
      </c>
      <c r="N49" s="24">
        <v>73.7</v>
      </c>
      <c r="O49" s="24">
        <v>31.4</v>
      </c>
      <c r="P49" s="18">
        <f>((M49-M48)*100)/M48</f>
        <v>0</v>
      </c>
      <c r="Q49" s="18">
        <f>100*(+((M49-M48)/M48+1)^12-1)</f>
        <v>0</v>
      </c>
      <c r="R49" s="18">
        <f>((G49-G37)*100)/G37</f>
        <v>-4.357298474945534</v>
      </c>
      <c r="X49" s="18"/>
      <c r="Y49" s="18"/>
      <c r="Z49" s="18"/>
    </row>
    <row r="50" spans="1:26" ht="15">
      <c r="A50" s="21">
        <v>1994</v>
      </c>
      <c r="C50" s="19">
        <v>5</v>
      </c>
      <c r="D50" s="24">
        <v>46.4</v>
      </c>
      <c r="E50" s="24">
        <v>76</v>
      </c>
      <c r="F50" s="24">
        <v>30.6</v>
      </c>
      <c r="G50" s="24">
        <v>46.9</v>
      </c>
      <c r="H50" s="24">
        <v>76.8</v>
      </c>
      <c r="I50" s="24">
        <v>30.8</v>
      </c>
      <c r="J50" s="24">
        <v>46.9</v>
      </c>
      <c r="K50" s="24">
        <v>75.9</v>
      </c>
      <c r="L50" s="24">
        <v>31.3</v>
      </c>
      <c r="M50" s="24">
        <v>46.7</v>
      </c>
      <c r="N50" s="24">
        <v>73.6</v>
      </c>
      <c r="O50" s="24">
        <v>31.4</v>
      </c>
      <c r="P50" s="18">
        <f>((M50-M49)*100)/M49</f>
        <v>-0.21367521367520154</v>
      </c>
      <c r="Q50" s="18">
        <f>100*(+((M50-M49)/M49+1)^12-1)</f>
        <v>-2.5341824791579537</v>
      </c>
      <c r="R50" s="18">
        <f>((G50-G38)*100)/G38</f>
        <v>0</v>
      </c>
      <c r="X50" s="18"/>
      <c r="Y50" s="18"/>
      <c r="Z50" s="18"/>
    </row>
    <row r="51" spans="1:26" ht="15">
      <c r="A51" s="21">
        <v>1994</v>
      </c>
      <c r="C51" s="19">
        <v>6</v>
      </c>
      <c r="D51" s="24">
        <v>46.7</v>
      </c>
      <c r="E51" s="24">
        <v>75.9</v>
      </c>
      <c r="F51" s="24">
        <v>30.4</v>
      </c>
      <c r="G51" s="24">
        <v>46.6</v>
      </c>
      <c r="H51" s="24">
        <v>76</v>
      </c>
      <c r="I51" s="24">
        <v>30.2</v>
      </c>
      <c r="J51" s="24">
        <v>46.5</v>
      </c>
      <c r="K51" s="24">
        <v>74.8</v>
      </c>
      <c r="L51" s="24">
        <v>31.4</v>
      </c>
      <c r="M51" s="24">
        <v>46.7</v>
      </c>
      <c r="N51" s="24">
        <v>73.6</v>
      </c>
      <c r="O51" s="24">
        <v>31.6</v>
      </c>
      <c r="P51" s="18">
        <f>((M51-M50)*100)/M50</f>
        <v>0</v>
      </c>
      <c r="Q51" s="18">
        <f>100*(+((M51-M50)/M50+1)^12-1)</f>
        <v>0</v>
      </c>
      <c r="R51" s="18">
        <f>((G51-G39)*100)/G39</f>
        <v>-0.6396588486140664</v>
      </c>
      <c r="X51" s="18"/>
      <c r="Y51" s="18"/>
      <c r="Z51" s="18"/>
    </row>
    <row r="52" spans="1:26" ht="15">
      <c r="A52" s="21">
        <v>1994</v>
      </c>
      <c r="B52" s="20">
        <v>1994</v>
      </c>
      <c r="C52" s="19">
        <v>7</v>
      </c>
      <c r="D52" s="24">
        <v>44.2</v>
      </c>
      <c r="E52" s="24">
        <v>77.8</v>
      </c>
      <c r="F52" s="24">
        <v>25.6</v>
      </c>
      <c r="G52" s="24">
        <v>44.5</v>
      </c>
      <c r="H52" s="24">
        <v>77.7</v>
      </c>
      <c r="I52" s="24">
        <v>26</v>
      </c>
      <c r="J52" s="24">
        <v>46.9</v>
      </c>
      <c r="K52" s="24">
        <v>75</v>
      </c>
      <c r="L52" s="24">
        <v>30.2</v>
      </c>
      <c r="M52" s="24">
        <v>46.8</v>
      </c>
      <c r="N52" s="24">
        <v>73.6</v>
      </c>
      <c r="O52" s="24">
        <v>31.8</v>
      </c>
      <c r="P52" s="18">
        <f>((M52-M51)*100)/M51</f>
        <v>0.21413276231262166</v>
      </c>
      <c r="Q52" s="18">
        <f>100*(+((M52-M51)/M51+1)^12-1)</f>
        <v>2.600073075481979</v>
      </c>
      <c r="R52" s="18">
        <f>((G52-G40)*100)/G40</f>
        <v>-3.8876889848812035</v>
      </c>
      <c r="X52" s="18"/>
      <c r="Y52" s="18"/>
      <c r="Z52" s="18"/>
    </row>
    <row r="53" spans="1:26" ht="15">
      <c r="A53" s="21">
        <v>1994</v>
      </c>
      <c r="C53" s="19">
        <v>8</v>
      </c>
      <c r="D53" s="24">
        <v>47.8</v>
      </c>
      <c r="E53" s="24">
        <v>75.5</v>
      </c>
      <c r="F53" s="24">
        <v>32.2</v>
      </c>
      <c r="G53" s="24">
        <v>47.5</v>
      </c>
      <c r="H53" s="24">
        <v>75.6</v>
      </c>
      <c r="I53" s="24">
        <v>31.9</v>
      </c>
      <c r="J53" s="24">
        <v>47</v>
      </c>
      <c r="K53" s="24">
        <v>73.4</v>
      </c>
      <c r="L53" s="24">
        <v>32.2</v>
      </c>
      <c r="M53" s="24">
        <v>47</v>
      </c>
      <c r="N53" s="24">
        <v>73.7</v>
      </c>
      <c r="O53" s="24">
        <v>32.1</v>
      </c>
      <c r="P53" s="18">
        <f>((M53-M52)*100)/M52</f>
        <v>0.42735042735043344</v>
      </c>
      <c r="Q53" s="18">
        <f>100*(+((M53-M52)/M52+1)^12-1)</f>
        <v>5.25047350640544</v>
      </c>
      <c r="R53" s="18">
        <f>((G53-G41)*100)/G41</f>
        <v>-1.2474012474012504</v>
      </c>
      <c r="X53" s="18"/>
      <c r="Y53" s="18"/>
      <c r="Z53" s="18"/>
    </row>
    <row r="54" spans="1:26" ht="15">
      <c r="A54" s="21">
        <v>1994</v>
      </c>
      <c r="C54" s="19">
        <v>9</v>
      </c>
      <c r="D54" s="24">
        <v>46.3</v>
      </c>
      <c r="E54" s="24">
        <v>71.2</v>
      </c>
      <c r="F54" s="24">
        <v>32.7</v>
      </c>
      <c r="G54" s="24">
        <v>45.7</v>
      </c>
      <c r="H54" s="24">
        <v>70.4</v>
      </c>
      <c r="I54" s="24">
        <v>32.3</v>
      </c>
      <c r="J54" s="24">
        <v>47</v>
      </c>
      <c r="K54" s="24">
        <v>73.8</v>
      </c>
      <c r="L54" s="24">
        <v>32.3</v>
      </c>
      <c r="M54" s="24">
        <v>47.3</v>
      </c>
      <c r="N54" s="24">
        <v>73.7</v>
      </c>
      <c r="O54" s="24">
        <v>32.5</v>
      </c>
      <c r="P54" s="18">
        <f>((M54-M53)*100)/M53</f>
        <v>0.6382978723404195</v>
      </c>
      <c r="Q54" s="18">
        <f>100*(+((M54-M53)/M53+1)^12-1)</f>
        <v>7.934278711142961</v>
      </c>
      <c r="R54" s="18">
        <f>((G54-G42)*100)/G42</f>
        <v>-1.0822510822510822</v>
      </c>
      <c r="X54" s="18"/>
      <c r="Y54" s="18"/>
      <c r="Z54" s="18"/>
    </row>
    <row r="55" spans="1:26" ht="15">
      <c r="A55" s="21">
        <v>1994</v>
      </c>
      <c r="C55" s="19">
        <v>10</v>
      </c>
      <c r="D55" s="24">
        <v>47.2</v>
      </c>
      <c r="E55" s="24">
        <v>70.8</v>
      </c>
      <c r="F55" s="24">
        <v>33.9</v>
      </c>
      <c r="G55" s="24">
        <v>48</v>
      </c>
      <c r="H55" s="24">
        <v>71.5</v>
      </c>
      <c r="I55" s="24">
        <v>34.5</v>
      </c>
      <c r="J55" s="24">
        <v>47.7</v>
      </c>
      <c r="K55" s="24">
        <v>73.6</v>
      </c>
      <c r="L55" s="24">
        <v>32.9</v>
      </c>
      <c r="M55" s="24">
        <v>47.6</v>
      </c>
      <c r="N55" s="24">
        <v>73.8</v>
      </c>
      <c r="O55" s="24">
        <v>32.9</v>
      </c>
      <c r="P55" s="18">
        <f>((M55-M54)*100)/M54</f>
        <v>0.6342494714587829</v>
      </c>
      <c r="Q55" s="18">
        <f>100*(+((M55-M54)/M54+1)^12-1)</f>
        <v>7.882187460750267</v>
      </c>
      <c r="R55" s="18">
        <f>((G55-G43)*100)/G43</f>
        <v>0.8403361344537785</v>
      </c>
      <c r="X55" s="18"/>
      <c r="Y55" s="18"/>
      <c r="Z55" s="18"/>
    </row>
    <row r="56" spans="1:26" ht="15">
      <c r="A56" s="21">
        <v>1994</v>
      </c>
      <c r="C56" s="19">
        <v>11</v>
      </c>
      <c r="D56" s="24">
        <v>48.2</v>
      </c>
      <c r="E56" s="24">
        <v>72</v>
      </c>
      <c r="F56" s="24">
        <v>34.9</v>
      </c>
      <c r="G56" s="24">
        <v>48</v>
      </c>
      <c r="H56" s="24">
        <v>72.1</v>
      </c>
      <c r="I56" s="24">
        <v>34.6</v>
      </c>
      <c r="J56" s="24">
        <v>47.9</v>
      </c>
      <c r="K56" s="24">
        <v>74.7</v>
      </c>
      <c r="L56" s="24">
        <v>33.2</v>
      </c>
      <c r="M56" s="24">
        <v>47.9</v>
      </c>
      <c r="N56" s="24">
        <v>73.8</v>
      </c>
      <c r="O56" s="24">
        <v>33.2</v>
      </c>
      <c r="P56" s="18">
        <f>((M56-M55)*100)/M55</f>
        <v>0.6302521008403301</v>
      </c>
      <c r="Q56" s="18">
        <f>100*(+((M56-M55)/M55+1)^12-1)</f>
        <v>7.830775435065651</v>
      </c>
      <c r="R56" s="18">
        <f>((G56-G44)*100)/G44</f>
        <v>3.225806451612903</v>
      </c>
      <c r="X56" s="18"/>
      <c r="Y56" s="18"/>
      <c r="Z56" s="18"/>
    </row>
    <row r="57" spans="1:26" ht="15">
      <c r="A57" s="21">
        <v>1994</v>
      </c>
      <c r="C57" s="19">
        <v>12</v>
      </c>
      <c r="D57" s="24">
        <v>65.7</v>
      </c>
      <c r="E57" s="24">
        <v>89.5</v>
      </c>
      <c r="F57" s="24">
        <v>50.4</v>
      </c>
      <c r="G57" s="24">
        <v>65.3</v>
      </c>
      <c r="H57" s="24">
        <v>88.5</v>
      </c>
      <c r="I57" s="24">
        <v>50.3</v>
      </c>
      <c r="J57" s="24">
        <v>48.3</v>
      </c>
      <c r="K57" s="24">
        <v>75</v>
      </c>
      <c r="L57" s="24">
        <v>33.5</v>
      </c>
      <c r="M57" s="24">
        <v>48.1</v>
      </c>
      <c r="N57" s="24">
        <v>73.9</v>
      </c>
      <c r="O57" s="24">
        <v>33.5</v>
      </c>
      <c r="P57" s="18">
        <f>((M57-M56)*100)/M56</f>
        <v>0.41753653444677</v>
      </c>
      <c r="Q57" s="18">
        <f>100*(+((M57-M56)/M56+1)^12-1)</f>
        <v>5.127117242303325</v>
      </c>
      <c r="R57" s="18">
        <f>((G57-G45)*100)/G45</f>
        <v>3.3227848101265733</v>
      </c>
      <c r="X57" s="18"/>
      <c r="Y57" s="18"/>
      <c r="Z57" s="18"/>
    </row>
    <row r="58" spans="1:26" ht="15">
      <c r="A58" s="21">
        <v>1995</v>
      </c>
      <c r="C58" s="19">
        <v>1</v>
      </c>
      <c r="D58" s="24">
        <v>43.4</v>
      </c>
      <c r="E58" s="24">
        <v>68.6</v>
      </c>
      <c r="F58" s="24">
        <v>30.1</v>
      </c>
      <c r="G58" s="24">
        <v>43.8</v>
      </c>
      <c r="H58" s="24">
        <v>69.4</v>
      </c>
      <c r="I58" s="24">
        <v>30.3</v>
      </c>
      <c r="J58" s="24">
        <v>48.4</v>
      </c>
      <c r="K58" s="24">
        <v>73.9</v>
      </c>
      <c r="L58" s="24">
        <v>33.9</v>
      </c>
      <c r="M58" s="24">
        <v>48.2</v>
      </c>
      <c r="N58" s="24">
        <v>73.9</v>
      </c>
      <c r="O58" s="24">
        <v>33.6</v>
      </c>
      <c r="P58" s="18">
        <f>((M58-M57)*100)/M57</f>
        <v>0.20790020790021085</v>
      </c>
      <c r="Q58" s="18">
        <f>100*(+((M58-M57)/M57+1)^12-1)</f>
        <v>2.523527961542693</v>
      </c>
      <c r="R58" s="18">
        <f>((G58-G46)*100)/G46</f>
        <v>3.301886792452827</v>
      </c>
      <c r="X58" s="18"/>
      <c r="Y58" s="18"/>
      <c r="Z58" s="18"/>
    </row>
    <row r="59" spans="1:26" ht="15">
      <c r="A59" s="21">
        <v>1995</v>
      </c>
      <c r="C59" s="19">
        <v>2</v>
      </c>
      <c r="D59" s="24">
        <v>41.6</v>
      </c>
      <c r="E59" s="24">
        <v>66.5</v>
      </c>
      <c r="F59" s="24">
        <v>28.3</v>
      </c>
      <c r="G59" s="24">
        <v>42</v>
      </c>
      <c r="H59" s="24">
        <v>67.1</v>
      </c>
      <c r="I59" s="24">
        <v>28.6</v>
      </c>
      <c r="J59" s="24">
        <v>48.2</v>
      </c>
      <c r="K59" s="24">
        <v>74.4</v>
      </c>
      <c r="L59" s="24">
        <v>33.8</v>
      </c>
      <c r="M59" s="24">
        <v>48.2</v>
      </c>
      <c r="N59" s="24">
        <v>73.9</v>
      </c>
      <c r="O59" s="24">
        <v>33.6</v>
      </c>
      <c r="P59" s="18">
        <f>((M59-M58)*100)/M58</f>
        <v>0</v>
      </c>
      <c r="Q59" s="18">
        <f>100*(+((M59-M58)/M58+1)^12-1)</f>
        <v>0</v>
      </c>
      <c r="R59" s="18">
        <f>((G59-G47)*100)/G47</f>
        <v>2.689486552567241</v>
      </c>
      <c r="X59" s="18"/>
      <c r="Y59" s="18"/>
      <c r="Z59" s="18"/>
    </row>
    <row r="60" spans="1:26" ht="15">
      <c r="A60" s="21">
        <v>1995</v>
      </c>
      <c r="C60" s="19">
        <v>3</v>
      </c>
      <c r="D60" s="24">
        <v>46.8</v>
      </c>
      <c r="E60" s="24">
        <v>74.2</v>
      </c>
      <c r="F60" s="24">
        <v>31.8</v>
      </c>
      <c r="G60" s="24">
        <v>46.4</v>
      </c>
      <c r="H60" s="24">
        <v>74.9</v>
      </c>
      <c r="I60" s="24">
        <v>31.1</v>
      </c>
      <c r="J60" s="24">
        <v>48</v>
      </c>
      <c r="K60" s="24">
        <v>74.7</v>
      </c>
      <c r="L60" s="24">
        <v>33.3</v>
      </c>
      <c r="M60" s="24">
        <v>48</v>
      </c>
      <c r="N60" s="24">
        <v>73.9</v>
      </c>
      <c r="O60" s="24">
        <v>33.5</v>
      </c>
      <c r="P60" s="18">
        <f>((M60-M59)*100)/M59</f>
        <v>-0.41493775933610544</v>
      </c>
      <c r="Q60" s="18">
        <f>100*(+((M60-M59)/M59+1)^12-1)</f>
        <v>-4.867175835124349</v>
      </c>
      <c r="R60" s="18">
        <f>((G60-G48)*100)/G48</f>
        <v>-1.9027484143763185</v>
      </c>
      <c r="X60" s="18"/>
      <c r="Y60" s="18"/>
      <c r="Z60" s="18"/>
    </row>
    <row r="61" spans="1:26" ht="15">
      <c r="A61" s="21">
        <v>1995</v>
      </c>
      <c r="C61" s="19">
        <v>4</v>
      </c>
      <c r="D61" s="24">
        <v>44.8</v>
      </c>
      <c r="E61" s="24">
        <v>73.3</v>
      </c>
      <c r="F61" s="24">
        <v>29.4</v>
      </c>
      <c r="G61" s="24">
        <v>45.3</v>
      </c>
      <c r="H61" s="24">
        <v>72.6</v>
      </c>
      <c r="I61" s="24">
        <v>30.3</v>
      </c>
      <c r="J61" s="24">
        <v>47.1</v>
      </c>
      <c r="K61" s="24">
        <v>73.1</v>
      </c>
      <c r="L61" s="24">
        <v>32.5</v>
      </c>
      <c r="M61" s="24">
        <v>47.8</v>
      </c>
      <c r="N61" s="24">
        <v>73.9</v>
      </c>
      <c r="O61" s="24">
        <v>33.3</v>
      </c>
      <c r="P61" s="18">
        <f>((M61-M60)*100)/M60</f>
        <v>-0.41666666666667257</v>
      </c>
      <c r="Q61" s="18">
        <f>100*(+((M61-M60)/M60+1)^12-1)</f>
        <v>-4.886993281130048</v>
      </c>
      <c r="R61" s="18">
        <f>((G61-G49)*100)/G49</f>
        <v>3.1890660592255093</v>
      </c>
      <c r="X61" s="18"/>
      <c r="Y61" s="18"/>
      <c r="Z61" s="18"/>
    </row>
    <row r="62" spans="1:26" ht="15">
      <c r="A62" s="21">
        <v>1995</v>
      </c>
      <c r="C62" s="19">
        <v>5</v>
      </c>
      <c r="D62" s="24">
        <v>47.8</v>
      </c>
      <c r="E62" s="24">
        <v>73.9</v>
      </c>
      <c r="F62" s="24">
        <v>33.5</v>
      </c>
      <c r="G62" s="24">
        <v>47.6</v>
      </c>
      <c r="H62" s="24">
        <v>74</v>
      </c>
      <c r="I62" s="24">
        <v>33.1</v>
      </c>
      <c r="J62" s="24">
        <v>47.8</v>
      </c>
      <c r="K62" s="24">
        <v>73.1</v>
      </c>
      <c r="L62" s="24">
        <v>33.7</v>
      </c>
      <c r="M62" s="24">
        <v>47.6</v>
      </c>
      <c r="N62" s="24">
        <v>73.8</v>
      </c>
      <c r="O62" s="24">
        <v>33.1</v>
      </c>
      <c r="P62" s="18">
        <f>((M62-M61)*100)/M61</f>
        <v>-0.4184100418409953</v>
      </c>
      <c r="Q62" s="18">
        <f>100*(+((M62-M61)/M61+1)^12-1)</f>
        <v>-4.90697273158559</v>
      </c>
      <c r="R62" s="18">
        <f>((G62-G50)*100)/G50</f>
        <v>1.492537313432842</v>
      </c>
      <c r="X62" s="18"/>
      <c r="Y62" s="18"/>
      <c r="Z62" s="18"/>
    </row>
    <row r="63" spans="1:26" ht="15">
      <c r="A63" s="21">
        <v>1995</v>
      </c>
      <c r="C63" s="19">
        <v>6</v>
      </c>
      <c r="D63" s="24">
        <v>48.3</v>
      </c>
      <c r="E63" s="24">
        <v>75.5</v>
      </c>
      <c r="F63" s="24">
        <v>32.5</v>
      </c>
      <c r="G63" s="24">
        <v>47.7</v>
      </c>
      <c r="H63" s="24">
        <v>74.7</v>
      </c>
      <c r="I63" s="24">
        <v>32.1</v>
      </c>
      <c r="J63" s="24">
        <v>47.6</v>
      </c>
      <c r="K63" s="24">
        <v>73.6</v>
      </c>
      <c r="L63" s="24">
        <v>33.1</v>
      </c>
      <c r="M63" s="24">
        <v>47.4</v>
      </c>
      <c r="N63" s="24">
        <v>73.8</v>
      </c>
      <c r="O63" s="24">
        <v>32.9</v>
      </c>
      <c r="P63" s="18">
        <f>((M63-M62)*100)/M62</f>
        <v>-0.4201680672268967</v>
      </c>
      <c r="Q63" s="18">
        <f>100*(+((M63-M62)/M62+1)^12-1)</f>
        <v>-4.927116180742075</v>
      </c>
      <c r="R63" s="18">
        <f>((G63-G51)*100)/G51</f>
        <v>2.3605150214592303</v>
      </c>
      <c r="X63" s="18"/>
      <c r="Y63" s="18"/>
      <c r="Z63" s="18"/>
    </row>
    <row r="64" spans="1:26" ht="15">
      <c r="A64" s="21">
        <v>1995</v>
      </c>
      <c r="B64" s="20">
        <v>1995</v>
      </c>
      <c r="C64" s="19">
        <v>7</v>
      </c>
      <c r="D64" s="24">
        <v>44.1</v>
      </c>
      <c r="E64" s="24">
        <v>75.5</v>
      </c>
      <c r="F64" s="24">
        <v>26.9</v>
      </c>
      <c r="G64" s="24">
        <v>44.8</v>
      </c>
      <c r="H64" s="24">
        <v>76.2</v>
      </c>
      <c r="I64" s="24">
        <v>27.5</v>
      </c>
      <c r="J64" s="24">
        <v>46.9</v>
      </c>
      <c r="K64" s="24">
        <v>73.5</v>
      </c>
      <c r="L64" s="24">
        <v>31.7</v>
      </c>
      <c r="M64" s="24">
        <v>47.2</v>
      </c>
      <c r="N64" s="24">
        <v>73.8</v>
      </c>
      <c r="O64" s="24">
        <v>32.7</v>
      </c>
      <c r="P64" s="18">
        <f>((M64-M63)*100)/M63</f>
        <v>-0.4219409282700332</v>
      </c>
      <c r="Q64" s="18">
        <f>100*(+((M64-M63)/M63+1)^12-1)</f>
        <v>-4.9474256557087255</v>
      </c>
      <c r="R64" s="18">
        <f>((G64-G52)*100)/G52</f>
        <v>0.6741573033707802</v>
      </c>
      <c r="X64" s="18"/>
      <c r="Y64" s="18"/>
      <c r="Z64" s="18"/>
    </row>
    <row r="65" spans="1:26" ht="15">
      <c r="A65" s="21">
        <v>1995</v>
      </c>
      <c r="C65" s="19">
        <v>8</v>
      </c>
      <c r="D65" s="24">
        <v>47.9</v>
      </c>
      <c r="E65" s="24">
        <v>76.6</v>
      </c>
      <c r="F65" s="24">
        <v>32.2</v>
      </c>
      <c r="G65" s="24">
        <v>47.7</v>
      </c>
      <c r="H65" s="24">
        <v>76.7</v>
      </c>
      <c r="I65" s="24">
        <v>31.9</v>
      </c>
      <c r="J65" s="24">
        <v>47.2</v>
      </c>
      <c r="K65" s="24">
        <v>74.5</v>
      </c>
      <c r="L65" s="24">
        <v>32.4</v>
      </c>
      <c r="M65" s="24">
        <v>47.1</v>
      </c>
      <c r="N65" s="24">
        <v>73.9</v>
      </c>
      <c r="O65" s="24">
        <v>32.5</v>
      </c>
      <c r="P65" s="18">
        <f>((M65-M64)*100)/M64</f>
        <v>-0.211864406779664</v>
      </c>
      <c r="Q65" s="18">
        <f>100*(+((M65-M64)/M64+1)^12-1)</f>
        <v>-2.512955996537025</v>
      </c>
      <c r="R65" s="18">
        <f>((G65-G53)*100)/G53</f>
        <v>0.42105263157895334</v>
      </c>
      <c r="X65" s="18"/>
      <c r="Y65" s="18"/>
      <c r="Z65" s="18"/>
    </row>
    <row r="66" spans="1:26" ht="15">
      <c r="A66" s="21">
        <v>1995</v>
      </c>
      <c r="C66" s="19">
        <v>9</v>
      </c>
      <c r="D66" s="24">
        <v>47.6</v>
      </c>
      <c r="E66" s="24">
        <v>72</v>
      </c>
      <c r="F66" s="24">
        <v>34.3</v>
      </c>
      <c r="G66" s="24">
        <v>47.4</v>
      </c>
      <c r="H66" s="24">
        <v>71.1</v>
      </c>
      <c r="I66" s="24">
        <v>34.3</v>
      </c>
      <c r="J66" s="24">
        <v>48.6</v>
      </c>
      <c r="K66" s="24">
        <v>74.6</v>
      </c>
      <c r="L66" s="24">
        <v>34</v>
      </c>
      <c r="M66" s="24">
        <v>47</v>
      </c>
      <c r="N66" s="24">
        <v>73.9</v>
      </c>
      <c r="O66" s="24">
        <v>32.3</v>
      </c>
      <c r="P66" s="18">
        <f>((M66-M65)*100)/M65</f>
        <v>-0.21231422505308156</v>
      </c>
      <c r="Q66" s="18">
        <f>100*(+((M66-M65)/M65+1)^12-1)</f>
        <v>-2.518229212602019</v>
      </c>
      <c r="R66" s="18">
        <f>((G66-G54)*100)/G54</f>
        <v>3.719912472647693</v>
      </c>
      <c r="X66" s="18"/>
      <c r="Y66" s="18"/>
      <c r="Z66" s="18"/>
    </row>
    <row r="67" spans="1:26" ht="15">
      <c r="A67" s="21">
        <v>1995</v>
      </c>
      <c r="C67" s="19">
        <v>10</v>
      </c>
      <c r="D67" s="24">
        <v>46.3</v>
      </c>
      <c r="E67" s="24">
        <v>70</v>
      </c>
      <c r="F67" s="24">
        <v>33.4</v>
      </c>
      <c r="G67" s="24">
        <v>46.7</v>
      </c>
      <c r="H67" s="24">
        <v>70.8</v>
      </c>
      <c r="I67" s="24">
        <v>33.6</v>
      </c>
      <c r="J67" s="24">
        <v>46.5</v>
      </c>
      <c r="K67" s="24">
        <v>72.8</v>
      </c>
      <c r="L67" s="24">
        <v>32</v>
      </c>
      <c r="M67" s="24">
        <v>46.9</v>
      </c>
      <c r="N67" s="24">
        <v>74</v>
      </c>
      <c r="O67" s="24">
        <v>32.2</v>
      </c>
      <c r="P67" s="18">
        <f>((M67-M66)*100)/M66</f>
        <v>-0.21276595744681154</v>
      </c>
      <c r="Q67" s="18">
        <f>100*(+((M67-M66)/M66+1)^12-1)</f>
        <v>-2.523524604745586</v>
      </c>
      <c r="R67" s="18">
        <f>((G67-G55)*100)/G55</f>
        <v>-2.7083333333333273</v>
      </c>
      <c r="X67" s="18"/>
      <c r="Y67" s="18"/>
      <c r="Z67" s="18"/>
    </row>
    <row r="68" spans="1:26" ht="15">
      <c r="A68" s="21">
        <v>1995</v>
      </c>
      <c r="C68" s="19">
        <v>11</v>
      </c>
      <c r="D68" s="24">
        <v>47.6</v>
      </c>
      <c r="E68" s="24">
        <v>71.8</v>
      </c>
      <c r="F68" s="24">
        <v>34.2</v>
      </c>
      <c r="G68" s="24">
        <v>47.4</v>
      </c>
      <c r="H68" s="24">
        <v>71.8</v>
      </c>
      <c r="I68" s="24">
        <v>33.9</v>
      </c>
      <c r="J68" s="24">
        <v>47.2</v>
      </c>
      <c r="K68" s="24">
        <v>74.3</v>
      </c>
      <c r="L68" s="24">
        <v>32.4</v>
      </c>
      <c r="M68" s="24">
        <v>46.9</v>
      </c>
      <c r="N68" s="24">
        <v>74.1</v>
      </c>
      <c r="O68" s="24">
        <v>32.1</v>
      </c>
      <c r="P68" s="18">
        <f>((M68-M67)*100)/M67</f>
        <v>0</v>
      </c>
      <c r="Q68" s="18">
        <f>100*(+((M68-M67)/M67+1)^12-1)</f>
        <v>0</v>
      </c>
      <c r="R68" s="18">
        <f>((G68-G56)*100)/G56</f>
        <v>-1.2500000000000029</v>
      </c>
      <c r="X68" s="18"/>
      <c r="Y68" s="18"/>
      <c r="Z68" s="18"/>
    </row>
    <row r="69" spans="1:26" ht="15">
      <c r="A69" s="21">
        <v>1995</v>
      </c>
      <c r="C69" s="19">
        <v>12</v>
      </c>
      <c r="D69" s="24">
        <v>62.5</v>
      </c>
      <c r="E69" s="24">
        <v>86.7</v>
      </c>
      <c r="F69" s="24">
        <v>47.4</v>
      </c>
      <c r="G69" s="24">
        <v>63</v>
      </c>
      <c r="H69" s="24">
        <v>86.6</v>
      </c>
      <c r="I69" s="24">
        <v>48.1</v>
      </c>
      <c r="J69" s="24">
        <v>46.8</v>
      </c>
      <c r="K69" s="24">
        <v>73.4</v>
      </c>
      <c r="L69" s="24">
        <v>32.3</v>
      </c>
      <c r="M69" s="24">
        <v>46.9</v>
      </c>
      <c r="N69" s="24">
        <v>74.2</v>
      </c>
      <c r="O69" s="24">
        <v>32.1</v>
      </c>
      <c r="P69" s="18">
        <f>((M69-M68)*100)/M68</f>
        <v>0</v>
      </c>
      <c r="Q69" s="18">
        <f>100*(+((M69-M68)/M68+1)^12-1)</f>
        <v>0</v>
      </c>
      <c r="R69" s="18">
        <f>((G69-G57)*100)/G57</f>
        <v>-3.5222052067381275</v>
      </c>
      <c r="X69" s="18"/>
      <c r="Y69" s="18"/>
      <c r="Z69" s="18"/>
    </row>
    <row r="70" spans="1:26" ht="15">
      <c r="A70" s="21">
        <v>1996</v>
      </c>
      <c r="C70" s="19">
        <v>1</v>
      </c>
      <c r="D70" s="24">
        <v>42.7</v>
      </c>
      <c r="E70" s="24">
        <v>70</v>
      </c>
      <c r="F70" s="24">
        <v>28.7</v>
      </c>
      <c r="G70" s="24">
        <v>42.5</v>
      </c>
      <c r="H70" s="24">
        <v>70.1</v>
      </c>
      <c r="I70" s="24">
        <v>28.4</v>
      </c>
      <c r="J70" s="24">
        <v>46.9</v>
      </c>
      <c r="K70" s="24">
        <v>74.4</v>
      </c>
      <c r="L70" s="24">
        <v>31.8</v>
      </c>
      <c r="M70" s="24">
        <v>46.9</v>
      </c>
      <c r="N70" s="24">
        <v>74.3</v>
      </c>
      <c r="O70" s="24">
        <v>32</v>
      </c>
      <c r="P70" s="18">
        <f>((M70-M69)*100)/M69</f>
        <v>0</v>
      </c>
      <c r="Q70" s="18">
        <f>100*(+((M70-M69)/M69+1)^12-1)</f>
        <v>0</v>
      </c>
      <c r="R70" s="18">
        <f>((G70-G58)*100)/G58</f>
        <v>-2.968036529680359</v>
      </c>
      <c r="X70" s="18"/>
      <c r="Y70" s="18"/>
      <c r="Z70" s="18"/>
    </row>
    <row r="71" spans="1:26" ht="15">
      <c r="A71" s="21">
        <v>1996</v>
      </c>
      <c r="C71" s="19">
        <v>2</v>
      </c>
      <c r="D71" s="24">
        <v>42.1</v>
      </c>
      <c r="E71" s="24">
        <v>69.7</v>
      </c>
      <c r="F71" s="24">
        <v>27.6</v>
      </c>
      <c r="G71" s="24">
        <v>40.8</v>
      </c>
      <c r="H71" s="24">
        <v>68</v>
      </c>
      <c r="I71" s="24">
        <v>26.6</v>
      </c>
      <c r="J71" s="24">
        <v>47</v>
      </c>
      <c r="K71" s="24">
        <v>75.5</v>
      </c>
      <c r="L71" s="24">
        <v>31.7</v>
      </c>
      <c r="M71" s="24">
        <v>47</v>
      </c>
      <c r="N71" s="24">
        <v>74.4</v>
      </c>
      <c r="O71" s="24">
        <v>32</v>
      </c>
      <c r="P71" s="18">
        <f>((M71-M70)*100)/M70</f>
        <v>0.21321961620469387</v>
      </c>
      <c r="Q71" s="18">
        <f>100*(+((M71-M70)/M70+1)^12-1)</f>
        <v>2.5888549975908504</v>
      </c>
      <c r="R71" s="18">
        <f>((G71-G59)*100)/G59</f>
        <v>-2.857142857142864</v>
      </c>
      <c r="X71" s="18"/>
      <c r="Y71" s="18"/>
      <c r="Z71" s="18"/>
    </row>
    <row r="72" spans="1:26" ht="15">
      <c r="A72" s="21">
        <v>1996</v>
      </c>
      <c r="C72" s="19">
        <v>3</v>
      </c>
      <c r="D72" s="24">
        <v>45.1</v>
      </c>
      <c r="E72" s="24">
        <v>74.5</v>
      </c>
      <c r="F72" s="24">
        <v>29.5</v>
      </c>
      <c r="G72" s="24">
        <v>45.6</v>
      </c>
      <c r="H72" s="24">
        <v>75.2</v>
      </c>
      <c r="I72" s="24">
        <v>29.7</v>
      </c>
      <c r="J72" s="24">
        <v>47.2</v>
      </c>
      <c r="K72" s="24">
        <v>74.8</v>
      </c>
      <c r="L72" s="24">
        <v>32</v>
      </c>
      <c r="M72" s="24">
        <v>47.1</v>
      </c>
      <c r="N72" s="24">
        <v>74.6</v>
      </c>
      <c r="O72" s="24">
        <v>32.1</v>
      </c>
      <c r="P72" s="18">
        <f>((M72-M71)*100)/M71</f>
        <v>0.21276595744681154</v>
      </c>
      <c r="Q72" s="18">
        <f>100*(+((M72-M71)/M71+1)^12-1)</f>
        <v>2.5832821790796157</v>
      </c>
      <c r="R72" s="18">
        <f>((G72-G60)*100)/G60</f>
        <v>-1.7241379310344767</v>
      </c>
      <c r="X72" s="18"/>
      <c r="Y72" s="18"/>
      <c r="Z72" s="18"/>
    </row>
    <row r="73" spans="1:26" ht="15">
      <c r="A73" s="21">
        <v>1996</v>
      </c>
      <c r="C73" s="19">
        <v>4</v>
      </c>
      <c r="D73" s="24">
        <v>45.7</v>
      </c>
      <c r="E73" s="24">
        <v>74</v>
      </c>
      <c r="F73" s="24">
        <v>30.4</v>
      </c>
      <c r="G73" s="24">
        <v>45.4</v>
      </c>
      <c r="H73" s="24">
        <v>73.2</v>
      </c>
      <c r="I73" s="24">
        <v>30.3</v>
      </c>
      <c r="J73" s="24">
        <v>47.2</v>
      </c>
      <c r="K73" s="24">
        <v>74</v>
      </c>
      <c r="L73" s="24">
        <v>32.3</v>
      </c>
      <c r="M73" s="24">
        <v>47.2</v>
      </c>
      <c r="N73" s="24">
        <v>74.7</v>
      </c>
      <c r="O73" s="24">
        <v>32.2</v>
      </c>
      <c r="P73" s="18">
        <f>((M73-M72)*100)/M72</f>
        <v>0.21231422505308156</v>
      </c>
      <c r="Q73" s="18">
        <f>100*(+((M73-M72)/M72+1)^12-1)</f>
        <v>2.5777333000759795</v>
      </c>
      <c r="R73" s="18">
        <f>((G73-G61)*100)/G61</f>
        <v>0.22075055187638284</v>
      </c>
      <c r="X73" s="18"/>
      <c r="Y73" s="18"/>
      <c r="Z73" s="18"/>
    </row>
    <row r="74" spans="1:26" ht="15">
      <c r="A74" s="21">
        <v>1996</v>
      </c>
      <c r="C74" s="19">
        <v>5</v>
      </c>
      <c r="D74" s="24">
        <v>47.8</v>
      </c>
      <c r="E74" s="24">
        <v>76.8</v>
      </c>
      <c r="F74" s="24">
        <v>32.2</v>
      </c>
      <c r="G74" s="24">
        <v>47.1</v>
      </c>
      <c r="H74" s="24">
        <v>76</v>
      </c>
      <c r="I74" s="24">
        <v>31.7</v>
      </c>
      <c r="J74" s="24">
        <v>47.3</v>
      </c>
      <c r="K74" s="24">
        <v>75.2</v>
      </c>
      <c r="L74" s="24">
        <v>32.3</v>
      </c>
      <c r="M74" s="24">
        <v>47.4</v>
      </c>
      <c r="N74" s="24">
        <v>74.9</v>
      </c>
      <c r="O74" s="24">
        <v>32.4</v>
      </c>
      <c r="P74" s="18">
        <f>((M74-M73)*100)/M73</f>
        <v>0.42372881355931297</v>
      </c>
      <c r="Q74" s="18">
        <f>100*(+((M74-M73)/M73+1)^12-1)</f>
        <v>5.204935994461923</v>
      </c>
      <c r="R74" s="18">
        <f>((G74-G62)*100)/G62</f>
        <v>-1.050420168067227</v>
      </c>
      <c r="X74" s="18"/>
      <c r="Y74" s="18"/>
      <c r="Z74" s="18"/>
    </row>
    <row r="75" spans="1:26" ht="15">
      <c r="A75" s="21">
        <v>1996</v>
      </c>
      <c r="C75" s="19">
        <v>6</v>
      </c>
      <c r="D75" s="24">
        <v>46.8</v>
      </c>
      <c r="E75" s="24">
        <v>75.4</v>
      </c>
      <c r="F75" s="24">
        <v>31.3</v>
      </c>
      <c r="G75" s="24">
        <v>47.7</v>
      </c>
      <c r="H75" s="24">
        <v>76</v>
      </c>
      <c r="I75" s="24">
        <v>32</v>
      </c>
      <c r="J75" s="24">
        <v>47.6</v>
      </c>
      <c r="K75" s="24">
        <v>75</v>
      </c>
      <c r="L75" s="24">
        <v>32.8</v>
      </c>
      <c r="M75" s="24">
        <v>47.5</v>
      </c>
      <c r="N75" s="24">
        <v>75.1</v>
      </c>
      <c r="O75" s="24">
        <v>32.6</v>
      </c>
      <c r="P75" s="18">
        <f>((M75-M74)*100)/M74</f>
        <v>0.2109704641350241</v>
      </c>
      <c r="Q75" s="18">
        <f>100*(+((M75-M74)/M74+1)^12-1)</f>
        <v>2.561228767491497</v>
      </c>
      <c r="R75" s="18">
        <f>((G75-G63)*100)/G63</f>
        <v>0</v>
      </c>
      <c r="X75" s="18"/>
      <c r="Y75" s="18"/>
      <c r="Z75" s="18"/>
    </row>
    <row r="76" spans="1:26" ht="15">
      <c r="A76" s="21">
        <v>1996</v>
      </c>
      <c r="B76" s="20">
        <v>1996</v>
      </c>
      <c r="C76" s="19">
        <v>7</v>
      </c>
      <c r="D76" s="24">
        <v>46.2</v>
      </c>
      <c r="E76" s="24">
        <v>77.3</v>
      </c>
      <c r="F76" s="24">
        <v>29.2</v>
      </c>
      <c r="G76" s="24">
        <v>45.9</v>
      </c>
      <c r="H76" s="24">
        <v>77.5</v>
      </c>
      <c r="I76" s="24">
        <v>28.9</v>
      </c>
      <c r="J76" s="24">
        <v>47.7</v>
      </c>
      <c r="K76" s="24">
        <v>74.6</v>
      </c>
      <c r="L76" s="24">
        <v>33</v>
      </c>
      <c r="M76" s="24">
        <v>47.7</v>
      </c>
      <c r="N76" s="24">
        <v>75.2</v>
      </c>
      <c r="O76" s="24">
        <v>32.8</v>
      </c>
      <c r="P76" s="18">
        <f>((M76-M75)*100)/M75</f>
        <v>0.42105263157895334</v>
      </c>
      <c r="Q76" s="18">
        <f>100*(+((M76-M75)/M75+1)^12-1)</f>
        <v>5.17129777431431</v>
      </c>
      <c r="R76" s="18">
        <f>((G76-G64)*100)/G64</f>
        <v>2.4553571428571463</v>
      </c>
      <c r="X76" s="18"/>
      <c r="Y76" s="18"/>
      <c r="Z76" s="18"/>
    </row>
    <row r="77" spans="1:26" ht="15">
      <c r="A77" s="21">
        <v>1996</v>
      </c>
      <c r="C77" s="19">
        <v>8</v>
      </c>
      <c r="D77" s="24">
        <v>48.3</v>
      </c>
      <c r="E77" s="24">
        <v>78.8</v>
      </c>
      <c r="F77" s="24">
        <v>32</v>
      </c>
      <c r="G77" s="24">
        <v>48</v>
      </c>
      <c r="H77" s="24">
        <v>77.9</v>
      </c>
      <c r="I77" s="24">
        <v>31.9</v>
      </c>
      <c r="J77" s="24">
        <v>47.5</v>
      </c>
      <c r="K77" s="24">
        <v>75.7</v>
      </c>
      <c r="L77" s="24">
        <v>32.4</v>
      </c>
      <c r="M77" s="24">
        <v>47.9</v>
      </c>
      <c r="N77" s="24">
        <v>75.4</v>
      </c>
      <c r="O77" s="24">
        <v>33</v>
      </c>
      <c r="P77" s="18">
        <f>((M77-M76)*100)/M76</f>
        <v>0.419287211740033</v>
      </c>
      <c r="Q77" s="18">
        <f>100*(+((M77-M76)/M76+1)^12-1)</f>
        <v>5.149112759638075</v>
      </c>
      <c r="R77" s="18">
        <f>((G77-G65)*100)/G65</f>
        <v>0.6289308176100569</v>
      </c>
      <c r="X77" s="18"/>
      <c r="Y77" s="18"/>
      <c r="Z77" s="18"/>
    </row>
    <row r="78" spans="1:26" ht="15">
      <c r="A78" s="21">
        <v>1996</v>
      </c>
      <c r="C78" s="19">
        <v>9</v>
      </c>
      <c r="D78" s="24">
        <v>46.6</v>
      </c>
      <c r="E78" s="24">
        <v>71.2</v>
      </c>
      <c r="F78" s="24">
        <v>33.8</v>
      </c>
      <c r="G78" s="24">
        <v>47.2</v>
      </c>
      <c r="H78" s="24">
        <v>72</v>
      </c>
      <c r="I78" s="24">
        <v>34.1</v>
      </c>
      <c r="J78" s="24">
        <v>48.3</v>
      </c>
      <c r="K78" s="24">
        <v>75.6</v>
      </c>
      <c r="L78" s="24">
        <v>33.6</v>
      </c>
      <c r="M78" s="24">
        <v>48.1</v>
      </c>
      <c r="N78" s="24">
        <v>75.6</v>
      </c>
      <c r="O78" s="24">
        <v>33.3</v>
      </c>
      <c r="P78" s="18">
        <f>((M78-M77)*100)/M77</f>
        <v>0.41753653444677</v>
      </c>
      <c r="Q78" s="18">
        <f>100*(+((M78-M77)/M77+1)^12-1)</f>
        <v>5.127117242303325</v>
      </c>
      <c r="R78" s="18">
        <f>((G78-G66)*100)/G66</f>
        <v>-0.4219409282700332</v>
      </c>
      <c r="X78" s="18"/>
      <c r="Y78" s="18"/>
      <c r="Z78" s="18"/>
    </row>
    <row r="79" spans="1:26" ht="15">
      <c r="A79" s="21">
        <v>1996</v>
      </c>
      <c r="C79" s="19">
        <v>10</v>
      </c>
      <c r="D79" s="24">
        <v>48.8</v>
      </c>
      <c r="E79" s="24">
        <v>74.1</v>
      </c>
      <c r="F79" s="24">
        <v>35.2</v>
      </c>
      <c r="G79" s="24">
        <v>48.5</v>
      </c>
      <c r="H79" s="24">
        <v>74.2</v>
      </c>
      <c r="I79" s="24">
        <v>34.8</v>
      </c>
      <c r="J79" s="24">
        <v>48.2</v>
      </c>
      <c r="K79" s="24">
        <v>76.1</v>
      </c>
      <c r="L79" s="24">
        <v>33.3</v>
      </c>
      <c r="M79" s="24">
        <v>48.2</v>
      </c>
      <c r="N79" s="24">
        <v>75.8</v>
      </c>
      <c r="O79" s="24">
        <v>33.4</v>
      </c>
      <c r="P79" s="18">
        <f>((M79-M78)*100)/M78</f>
        <v>0.20790020790021085</v>
      </c>
      <c r="Q79" s="18">
        <f>100*(+((M79-M78)/M78+1)^12-1)</f>
        <v>2.523527961542693</v>
      </c>
      <c r="R79" s="18">
        <f>((G79-G67)*100)/G67</f>
        <v>3.8543897216274026</v>
      </c>
      <c r="X79" s="18"/>
      <c r="Y79" s="18"/>
      <c r="Z79" s="18"/>
    </row>
    <row r="80" spans="1:26" ht="15">
      <c r="A80" s="21">
        <v>1996</v>
      </c>
      <c r="C80" s="19">
        <v>11</v>
      </c>
      <c r="D80" s="24">
        <v>48.9</v>
      </c>
      <c r="E80" s="24">
        <v>74.7</v>
      </c>
      <c r="F80" s="24">
        <v>35.2</v>
      </c>
      <c r="G80" s="24">
        <v>48.6</v>
      </c>
      <c r="H80" s="24">
        <v>73.8</v>
      </c>
      <c r="I80" s="24">
        <v>35.2</v>
      </c>
      <c r="J80" s="24">
        <v>48.4</v>
      </c>
      <c r="K80" s="24">
        <v>76.3</v>
      </c>
      <c r="L80" s="24">
        <v>33.7</v>
      </c>
      <c r="M80" s="24">
        <v>48.2</v>
      </c>
      <c r="N80" s="24">
        <v>75.9</v>
      </c>
      <c r="O80" s="24">
        <v>33.5</v>
      </c>
      <c r="P80" s="18">
        <f>((M80-M79)*100)/M79</f>
        <v>0</v>
      </c>
      <c r="Q80" s="18">
        <f>100*(+((M80-M79)/M79+1)^12-1)</f>
        <v>0</v>
      </c>
      <c r="R80" s="18">
        <f>((G80-G68)*100)/G68</f>
        <v>2.531645569620259</v>
      </c>
      <c r="X80" s="18"/>
      <c r="Y80" s="18"/>
      <c r="Z80" s="18"/>
    </row>
    <row r="81" spans="1:26" ht="15">
      <c r="A81" s="21">
        <v>1996</v>
      </c>
      <c r="C81" s="19">
        <v>12</v>
      </c>
      <c r="D81" s="24">
        <v>64.4</v>
      </c>
      <c r="E81" s="24">
        <v>88.1</v>
      </c>
      <c r="F81" s="24">
        <v>49.8</v>
      </c>
      <c r="G81" s="24">
        <v>65</v>
      </c>
      <c r="H81" s="24">
        <v>89.1</v>
      </c>
      <c r="I81" s="24">
        <v>50.1</v>
      </c>
      <c r="J81" s="24">
        <v>48.6</v>
      </c>
      <c r="K81" s="24">
        <v>75.6</v>
      </c>
      <c r="L81" s="24">
        <v>34.3</v>
      </c>
      <c r="M81" s="24">
        <v>48.2</v>
      </c>
      <c r="N81" s="24">
        <v>76.1</v>
      </c>
      <c r="O81" s="24">
        <v>33.6</v>
      </c>
      <c r="P81" s="18">
        <f>((M81-M80)*100)/M80</f>
        <v>0</v>
      </c>
      <c r="Q81" s="18">
        <f>100*(+((M81-M80)/M80+1)^12-1)</f>
        <v>0</v>
      </c>
      <c r="R81" s="18">
        <f>((G81-G69)*100)/G69</f>
        <v>3.1746031746031744</v>
      </c>
      <c r="X81" s="18"/>
      <c r="Y81" s="18"/>
      <c r="Z81" s="18"/>
    </row>
    <row r="82" spans="1:26" ht="15">
      <c r="A82" s="21">
        <v>1997</v>
      </c>
      <c r="C82" s="19">
        <v>1</v>
      </c>
      <c r="D82" s="24">
        <v>43.9</v>
      </c>
      <c r="E82" s="24">
        <v>73</v>
      </c>
      <c r="F82" s="24">
        <v>29.1</v>
      </c>
      <c r="G82" s="24">
        <v>43.3</v>
      </c>
      <c r="H82" s="24">
        <v>72.3</v>
      </c>
      <c r="I82" s="24">
        <v>28.6</v>
      </c>
      <c r="J82" s="24">
        <v>47.8</v>
      </c>
      <c r="K82" s="24">
        <v>76.7</v>
      </c>
      <c r="L82" s="24">
        <v>32</v>
      </c>
      <c r="M82" s="24">
        <v>48.1</v>
      </c>
      <c r="N82" s="24">
        <v>76.2</v>
      </c>
      <c r="O82" s="24">
        <v>33.6</v>
      </c>
      <c r="P82" s="18">
        <f>((M82-M81)*100)/M81</f>
        <v>-0.20746887966805272</v>
      </c>
      <c r="Q82" s="18">
        <f>100*(+((M82-M81)/M81+1)^12-1)</f>
        <v>-2.461413503531995</v>
      </c>
      <c r="R82" s="18">
        <f>((G82-G70)*100)/G70</f>
        <v>1.882352941176464</v>
      </c>
      <c r="X82" s="18"/>
      <c r="Y82" s="18"/>
      <c r="Z82" s="18"/>
    </row>
    <row r="83" spans="1:26" ht="15">
      <c r="A83" s="21">
        <v>1997</v>
      </c>
      <c r="C83" s="19">
        <v>2</v>
      </c>
      <c r="D83" s="24">
        <v>41</v>
      </c>
      <c r="E83" s="24">
        <v>67.4</v>
      </c>
      <c r="F83" s="24">
        <v>27.4</v>
      </c>
      <c r="G83" s="24">
        <v>41.4</v>
      </c>
      <c r="H83" s="24">
        <v>68</v>
      </c>
      <c r="I83" s="24">
        <v>27.7</v>
      </c>
      <c r="J83" s="24">
        <v>47.8</v>
      </c>
      <c r="K83" s="24">
        <v>75.5</v>
      </c>
      <c r="L83" s="24">
        <v>33.1</v>
      </c>
      <c r="M83" s="24">
        <v>48.1</v>
      </c>
      <c r="N83" s="24">
        <v>76.3</v>
      </c>
      <c r="O83" s="24">
        <v>33.6</v>
      </c>
      <c r="P83" s="18">
        <f>((M83-M82)*100)/M82</f>
        <v>0</v>
      </c>
      <c r="Q83" s="18">
        <f>100*(+((M83-M82)/M82+1)^12-1)</f>
        <v>0</v>
      </c>
      <c r="R83" s="18">
        <f>((G83-G71)*100)/G71</f>
        <v>1.4705882352941213</v>
      </c>
      <c r="X83" s="18"/>
      <c r="Y83" s="18"/>
      <c r="Z83" s="18"/>
    </row>
    <row r="84" spans="1:26" ht="15">
      <c r="A84" s="21">
        <v>1997</v>
      </c>
      <c r="C84" s="19">
        <v>3</v>
      </c>
      <c r="D84" s="24">
        <v>46.3</v>
      </c>
      <c r="E84" s="24">
        <v>77.2</v>
      </c>
      <c r="F84" s="24">
        <v>30.2</v>
      </c>
      <c r="G84" s="24">
        <v>46.5</v>
      </c>
      <c r="H84" s="24">
        <v>75.4</v>
      </c>
      <c r="I84" s="24">
        <v>31.3</v>
      </c>
      <c r="J84" s="24">
        <v>48.1</v>
      </c>
      <c r="K84" s="24">
        <v>75.1</v>
      </c>
      <c r="L84" s="24">
        <v>33.5</v>
      </c>
      <c r="M84" s="24">
        <v>48.2</v>
      </c>
      <c r="N84" s="24">
        <v>76.3</v>
      </c>
      <c r="O84" s="24">
        <v>33.7</v>
      </c>
      <c r="P84" s="18">
        <f>((M84-M83)*100)/M83</f>
        <v>0.20790020790021085</v>
      </c>
      <c r="Q84" s="18">
        <f>100*(+((M84-M83)/M83+1)^12-1)</f>
        <v>2.523527961542693</v>
      </c>
      <c r="R84" s="18">
        <f>((G84-G72)*100)/G72</f>
        <v>1.9736842105263126</v>
      </c>
      <c r="X84" s="18"/>
      <c r="Y84" s="18"/>
      <c r="Z84" s="18"/>
    </row>
    <row r="85" spans="1:26" ht="15">
      <c r="A85" s="21">
        <v>1997</v>
      </c>
      <c r="C85" s="19">
        <v>4</v>
      </c>
      <c r="D85" s="24">
        <v>48</v>
      </c>
      <c r="E85" s="24">
        <v>74.5</v>
      </c>
      <c r="F85" s="24">
        <v>33.8</v>
      </c>
      <c r="G85" s="24">
        <v>48.4</v>
      </c>
      <c r="H85" s="24">
        <v>77</v>
      </c>
      <c r="I85" s="24">
        <v>33.1</v>
      </c>
      <c r="J85" s="24">
        <v>50.3</v>
      </c>
      <c r="K85" s="24">
        <v>78</v>
      </c>
      <c r="L85" s="24">
        <v>35</v>
      </c>
      <c r="M85" s="24">
        <v>48.4</v>
      </c>
      <c r="N85" s="24">
        <v>76.3</v>
      </c>
      <c r="O85" s="24">
        <v>33.8</v>
      </c>
      <c r="P85" s="18">
        <f>((M85-M84)*100)/M84</f>
        <v>0.41493775933609073</v>
      </c>
      <c r="Q85" s="18">
        <f>100*(+((M85-M84)/M84+1)^12-1)</f>
        <v>5.094473997533355</v>
      </c>
      <c r="R85" s="18">
        <f>((G85-G73)*100)/G73</f>
        <v>6.607929515418502</v>
      </c>
      <c r="X85" s="18"/>
      <c r="Y85" s="18"/>
      <c r="Z85" s="18"/>
    </row>
    <row r="86" spans="1:26" ht="15">
      <c r="A86" s="21">
        <v>1997</v>
      </c>
      <c r="C86" s="19">
        <v>5</v>
      </c>
      <c r="D86" s="24">
        <v>48.6</v>
      </c>
      <c r="E86" s="24">
        <v>78</v>
      </c>
      <c r="F86" s="24">
        <v>33.3</v>
      </c>
      <c r="G86" s="24">
        <v>48.3</v>
      </c>
      <c r="H86" s="24">
        <v>77.1</v>
      </c>
      <c r="I86" s="24">
        <v>33.2</v>
      </c>
      <c r="J86" s="24">
        <v>48.5</v>
      </c>
      <c r="K86" s="24">
        <v>76.2</v>
      </c>
      <c r="L86" s="24">
        <v>33.7</v>
      </c>
      <c r="M86" s="24">
        <v>48.7</v>
      </c>
      <c r="N86" s="24">
        <v>76.3</v>
      </c>
      <c r="O86" s="24">
        <v>34</v>
      </c>
      <c r="P86" s="18">
        <f>((M86-M85)*100)/M85</f>
        <v>0.6198347107438105</v>
      </c>
      <c r="Q86" s="18">
        <f>100*(+((M86-M85)/M85+1)^12-1)</f>
        <v>7.696898092667848</v>
      </c>
      <c r="R86" s="18">
        <f>((G86-G74)*100)/G74</f>
        <v>2.5477707006369337</v>
      </c>
      <c r="X86" s="18"/>
      <c r="Y86" s="18"/>
      <c r="Z86" s="18"/>
    </row>
    <row r="87" spans="1:26" ht="15">
      <c r="A87" s="21">
        <v>1997</v>
      </c>
      <c r="C87" s="19">
        <v>6</v>
      </c>
      <c r="D87" s="24">
        <v>48.8</v>
      </c>
      <c r="E87" s="24">
        <v>77.2</v>
      </c>
      <c r="F87" s="24">
        <v>33.3</v>
      </c>
      <c r="G87" s="24">
        <v>49.4</v>
      </c>
      <c r="H87" s="24">
        <v>78</v>
      </c>
      <c r="I87" s="24">
        <v>33.6</v>
      </c>
      <c r="J87" s="24">
        <v>49.3</v>
      </c>
      <c r="K87" s="24">
        <v>77.1</v>
      </c>
      <c r="L87" s="24">
        <v>34.5</v>
      </c>
      <c r="M87" s="24">
        <v>49</v>
      </c>
      <c r="N87" s="24">
        <v>76.2</v>
      </c>
      <c r="O87" s="24">
        <v>34.2</v>
      </c>
      <c r="P87" s="18">
        <f>((M87-M86)*100)/M86</f>
        <v>0.6160164271047169</v>
      </c>
      <c r="Q87" s="18">
        <f>100*(+((M87-M86)/M86+1)^12-1)</f>
        <v>7.647866230504996</v>
      </c>
      <c r="R87" s="18">
        <f>((G87-G75)*100)/G75</f>
        <v>3.5639412997903475</v>
      </c>
      <c r="X87" s="18"/>
      <c r="Y87" s="18"/>
      <c r="Z87" s="18"/>
    </row>
    <row r="88" spans="1:26" ht="15">
      <c r="A88" s="21">
        <v>1997</v>
      </c>
      <c r="B88" s="20">
        <v>1997</v>
      </c>
      <c r="C88" s="19">
        <v>7</v>
      </c>
      <c r="D88" s="24">
        <v>48</v>
      </c>
      <c r="E88" s="24">
        <v>79.7</v>
      </c>
      <c r="F88" s="24">
        <v>30.8</v>
      </c>
      <c r="G88" s="24">
        <v>47.8</v>
      </c>
      <c r="H88" s="24">
        <v>79.9</v>
      </c>
      <c r="I88" s="24">
        <v>30.5</v>
      </c>
      <c r="J88" s="24">
        <v>49.1</v>
      </c>
      <c r="K88" s="24">
        <v>76.9</v>
      </c>
      <c r="L88" s="24">
        <v>34.2</v>
      </c>
      <c r="M88" s="24">
        <v>49.1</v>
      </c>
      <c r="N88" s="24">
        <v>76.1</v>
      </c>
      <c r="O88" s="24">
        <v>34.4</v>
      </c>
      <c r="P88" s="18">
        <f>((M88-M87)*100)/M87</f>
        <v>0.20408163265306412</v>
      </c>
      <c r="Q88" s="18">
        <f>100*(+((M88-M87)/M87+1)^12-1)</f>
        <v>2.4766559966600044</v>
      </c>
      <c r="R88" s="18">
        <f>((G88-G76)*100)/G76</f>
        <v>4.1394335511982545</v>
      </c>
      <c r="X88" s="18"/>
      <c r="Y88" s="18"/>
      <c r="Z88" s="18"/>
    </row>
    <row r="89" spans="1:26" ht="15">
      <c r="A89" s="21">
        <v>1997</v>
      </c>
      <c r="C89" s="19">
        <v>8</v>
      </c>
      <c r="D89" s="24">
        <v>48.1</v>
      </c>
      <c r="E89" s="24">
        <v>77.9</v>
      </c>
      <c r="F89" s="24">
        <v>32.5</v>
      </c>
      <c r="G89" s="24">
        <v>48.5</v>
      </c>
      <c r="H89" s="24">
        <v>77.7</v>
      </c>
      <c r="I89" s="24">
        <v>32.9</v>
      </c>
      <c r="J89" s="24">
        <v>47.7</v>
      </c>
      <c r="K89" s="24">
        <v>75.4</v>
      </c>
      <c r="L89" s="24">
        <v>33</v>
      </c>
      <c r="M89" s="24">
        <v>49.1</v>
      </c>
      <c r="N89" s="24">
        <v>76</v>
      </c>
      <c r="O89" s="24">
        <v>34.6</v>
      </c>
      <c r="P89" s="18">
        <f>((M89-M88)*100)/M88</f>
        <v>0</v>
      </c>
      <c r="Q89" s="18">
        <f>100*(+((M89-M88)/M88+1)^12-1)</f>
        <v>0</v>
      </c>
      <c r="R89" s="18">
        <f>((G89-G77)*100)/G77</f>
        <v>1.0416666666666667</v>
      </c>
      <c r="X89" s="18"/>
      <c r="Y89" s="18"/>
      <c r="Z89" s="18"/>
    </row>
    <row r="90" spans="1:26" ht="15">
      <c r="A90" s="21">
        <v>1997</v>
      </c>
      <c r="C90" s="19">
        <v>9</v>
      </c>
      <c r="D90" s="24">
        <v>48</v>
      </c>
      <c r="E90" s="24">
        <v>71.6</v>
      </c>
      <c r="F90" s="24">
        <v>35.4</v>
      </c>
      <c r="G90" s="24">
        <v>47.8</v>
      </c>
      <c r="H90" s="24">
        <v>71.7</v>
      </c>
      <c r="I90" s="24">
        <v>35.2</v>
      </c>
      <c r="J90" s="24">
        <v>49.1</v>
      </c>
      <c r="K90" s="24">
        <v>75.5</v>
      </c>
      <c r="L90" s="24">
        <v>34.9</v>
      </c>
      <c r="M90" s="24">
        <v>49.1</v>
      </c>
      <c r="N90" s="24">
        <v>75.9</v>
      </c>
      <c r="O90" s="24">
        <v>34.7</v>
      </c>
      <c r="P90" s="18">
        <f>((M90-M89)*100)/M89</f>
        <v>0</v>
      </c>
      <c r="Q90" s="18">
        <f>100*(+((M90-M89)/M89+1)^12-1)</f>
        <v>0</v>
      </c>
      <c r="R90" s="18">
        <f>((G90-G78)*100)/G78</f>
        <v>1.271186440677954</v>
      </c>
      <c r="X90" s="18"/>
      <c r="Y90" s="18"/>
      <c r="Z90" s="18"/>
    </row>
    <row r="91" spans="1:26" ht="15">
      <c r="A91" s="21">
        <v>1997</v>
      </c>
      <c r="C91" s="19">
        <v>10</v>
      </c>
      <c r="D91" s="24">
        <v>51.6</v>
      </c>
      <c r="E91" s="24">
        <v>76</v>
      </c>
      <c r="F91" s="24">
        <v>38.2</v>
      </c>
      <c r="G91" s="24">
        <v>50.9</v>
      </c>
      <c r="H91" s="24">
        <v>75.2</v>
      </c>
      <c r="I91" s="24">
        <v>37.6</v>
      </c>
      <c r="J91" s="24">
        <v>50.5</v>
      </c>
      <c r="K91" s="24">
        <v>76.9</v>
      </c>
      <c r="L91" s="24">
        <v>36.1</v>
      </c>
      <c r="M91" s="24">
        <v>49.1</v>
      </c>
      <c r="N91" s="24">
        <v>75.8</v>
      </c>
      <c r="O91" s="24">
        <v>34.9</v>
      </c>
      <c r="P91" s="18">
        <f>((M91-M90)*100)/M90</f>
        <v>0</v>
      </c>
      <c r="Q91" s="18">
        <f>100*(+((M91-M90)/M90+1)^12-1)</f>
        <v>0</v>
      </c>
      <c r="R91" s="18">
        <f>((G91-G79)*100)/G79</f>
        <v>4.948453608247419</v>
      </c>
      <c r="X91" s="18"/>
      <c r="Y91" s="18"/>
      <c r="Z91" s="18"/>
    </row>
    <row r="92" spans="1:26" ht="15">
      <c r="A92" s="21">
        <v>1997</v>
      </c>
      <c r="C92" s="19">
        <v>11</v>
      </c>
      <c r="D92" s="24">
        <v>48</v>
      </c>
      <c r="E92" s="24">
        <v>71.8</v>
      </c>
      <c r="F92" s="24">
        <v>35.4</v>
      </c>
      <c r="G92" s="24">
        <v>48.9</v>
      </c>
      <c r="H92" s="24">
        <v>72.5</v>
      </c>
      <c r="I92" s="24">
        <v>36.2</v>
      </c>
      <c r="J92" s="24">
        <v>49</v>
      </c>
      <c r="K92" s="24">
        <v>74.9</v>
      </c>
      <c r="L92" s="24">
        <v>35</v>
      </c>
      <c r="M92" s="24">
        <v>49.2</v>
      </c>
      <c r="N92" s="24">
        <v>75.7</v>
      </c>
      <c r="O92" s="24">
        <v>35.1</v>
      </c>
      <c r="P92" s="18">
        <f>((M92-M91)*100)/M91</f>
        <v>0.20366598778004363</v>
      </c>
      <c r="Q92" s="18">
        <f>100*(+((M92-M91)/M91+1)^12-1)</f>
        <v>2.4715552553421727</v>
      </c>
      <c r="R92" s="18">
        <f>((G92-G80)*100)/G80</f>
        <v>0.617283950617278</v>
      </c>
      <c r="X92" s="18"/>
      <c r="Y92" s="18"/>
      <c r="Z92" s="18"/>
    </row>
    <row r="93" spans="1:26" ht="15">
      <c r="A93" s="21">
        <v>1997</v>
      </c>
      <c r="C93" s="19">
        <v>12</v>
      </c>
      <c r="D93" s="24">
        <v>65.5</v>
      </c>
      <c r="E93" s="24">
        <v>88.9</v>
      </c>
      <c r="F93" s="24">
        <v>50.6</v>
      </c>
      <c r="G93" s="24">
        <v>65.1</v>
      </c>
      <c r="H93" s="24">
        <v>89</v>
      </c>
      <c r="I93" s="24">
        <v>50.1</v>
      </c>
      <c r="J93" s="24">
        <v>49.2</v>
      </c>
      <c r="K93" s="24">
        <v>75.7</v>
      </c>
      <c r="L93" s="24">
        <v>35</v>
      </c>
      <c r="M93" s="24">
        <v>49.4</v>
      </c>
      <c r="N93" s="24">
        <v>75.6</v>
      </c>
      <c r="O93" s="24">
        <v>35.4</v>
      </c>
      <c r="P93" s="18">
        <f>((M93-M92)*100)/M92</f>
        <v>0.40650406504064174</v>
      </c>
      <c r="Q93" s="18">
        <f>100*(+((M93-M92)/M92+1)^12-1)</f>
        <v>4.988602257340458</v>
      </c>
      <c r="R93" s="18">
        <f>((G93-G81)*100)/G81</f>
        <v>0.1538461538461451</v>
      </c>
      <c r="X93" s="18"/>
      <c r="Y93" s="18"/>
      <c r="Z93" s="18"/>
    </row>
    <row r="94" spans="1:26" ht="15">
      <c r="A94" s="21">
        <v>1998</v>
      </c>
      <c r="C94" s="19">
        <v>1</v>
      </c>
      <c r="D94" s="24">
        <v>45.8</v>
      </c>
      <c r="E94" s="24">
        <v>72.4</v>
      </c>
      <c r="F94" s="24">
        <v>32.1</v>
      </c>
      <c r="G94" s="24">
        <v>45.4</v>
      </c>
      <c r="H94" s="24">
        <v>71.6</v>
      </c>
      <c r="I94" s="24">
        <v>32</v>
      </c>
      <c r="J94" s="24">
        <v>50</v>
      </c>
      <c r="K94" s="24">
        <v>75.9</v>
      </c>
      <c r="L94" s="24">
        <v>35.7</v>
      </c>
      <c r="M94" s="24">
        <v>49.6</v>
      </c>
      <c r="N94" s="24">
        <v>75.5</v>
      </c>
      <c r="O94" s="24">
        <v>35.7</v>
      </c>
      <c r="P94" s="18">
        <f>((M94-M93)*100)/M93</f>
        <v>0.40485829959514746</v>
      </c>
      <c r="Q94" s="18">
        <f>100*(+((M94-M93)/M93+1)^12-1)</f>
        <v>4.967953670151681</v>
      </c>
      <c r="R94" s="18">
        <f>((G94-G82)*100)/G82</f>
        <v>4.8498845265588955</v>
      </c>
      <c r="X94" s="18"/>
      <c r="Y94" s="18"/>
      <c r="Z94" s="18"/>
    </row>
    <row r="95" spans="1:26" ht="15">
      <c r="A95" s="21">
        <v>1998</v>
      </c>
      <c r="C95" s="19">
        <v>2</v>
      </c>
      <c r="D95" s="24">
        <v>43</v>
      </c>
      <c r="E95" s="24">
        <v>67.1</v>
      </c>
      <c r="F95" s="24">
        <v>30.4</v>
      </c>
      <c r="G95" s="24">
        <v>43.4</v>
      </c>
      <c r="H95" s="24">
        <v>67.7</v>
      </c>
      <c r="I95" s="24">
        <v>30.8</v>
      </c>
      <c r="J95" s="24">
        <v>50</v>
      </c>
      <c r="K95" s="24">
        <v>75.4</v>
      </c>
      <c r="L95" s="24">
        <v>36.4</v>
      </c>
      <c r="M95" s="24">
        <v>49.8</v>
      </c>
      <c r="N95" s="24">
        <v>75.5</v>
      </c>
      <c r="O95" s="24">
        <v>36</v>
      </c>
      <c r="P95" s="18">
        <f>((M95-M94)*100)/M94</f>
        <v>0.4032258064516043</v>
      </c>
      <c r="Q95" s="18">
        <f>100*(+((M95-M94)/M94+1)^12-1)</f>
        <v>4.947475281608527</v>
      </c>
      <c r="R95" s="18">
        <f>((G95-G83)*100)/G83</f>
        <v>4.830917874396135</v>
      </c>
      <c r="X95" s="18"/>
      <c r="Y95" s="18"/>
      <c r="Z95" s="18"/>
    </row>
    <row r="96" spans="1:26" ht="15">
      <c r="A96" s="21">
        <v>1998</v>
      </c>
      <c r="C96" s="19">
        <v>3</v>
      </c>
      <c r="D96" s="24">
        <v>47.6</v>
      </c>
      <c r="E96" s="24">
        <v>73.6</v>
      </c>
      <c r="F96" s="24">
        <v>34</v>
      </c>
      <c r="G96" s="24">
        <v>48.3</v>
      </c>
      <c r="H96" s="24">
        <v>75.8</v>
      </c>
      <c r="I96" s="24">
        <v>34</v>
      </c>
      <c r="J96" s="24">
        <v>49.8</v>
      </c>
      <c r="K96" s="24">
        <v>75.4</v>
      </c>
      <c r="L96" s="24">
        <v>36</v>
      </c>
      <c r="M96" s="24">
        <v>50</v>
      </c>
      <c r="N96" s="24">
        <v>75.5</v>
      </c>
      <c r="O96" s="24">
        <v>36.3</v>
      </c>
      <c r="P96" s="18">
        <f>((M96-M95)*100)/M95</f>
        <v>0.40160642570281696</v>
      </c>
      <c r="Q96" s="18">
        <f>100*(+((M96-M95)/M95+1)^12-1)</f>
        <v>4.927164996405087</v>
      </c>
      <c r="R96" s="18">
        <f>((G96-G84)*100)/G84</f>
        <v>3.8709677419354778</v>
      </c>
      <c r="X96" s="18"/>
      <c r="Y96" s="18"/>
      <c r="Z96" s="18"/>
    </row>
    <row r="97" spans="1:26" ht="15">
      <c r="A97" s="21">
        <v>1998</v>
      </c>
      <c r="C97" s="19">
        <v>4</v>
      </c>
      <c r="D97" s="24">
        <v>49.7</v>
      </c>
      <c r="E97" s="24">
        <v>76.6</v>
      </c>
      <c r="F97" s="24">
        <v>34.9</v>
      </c>
      <c r="G97" s="24">
        <v>49.2</v>
      </c>
      <c r="H97" s="24">
        <v>75.2</v>
      </c>
      <c r="I97" s="24">
        <v>35</v>
      </c>
      <c r="J97" s="24">
        <v>51.2</v>
      </c>
      <c r="K97" s="24">
        <v>76.2</v>
      </c>
      <c r="L97" s="24">
        <v>36.8</v>
      </c>
      <c r="M97" s="24">
        <v>50.1</v>
      </c>
      <c r="N97" s="24">
        <v>75.5</v>
      </c>
      <c r="O97" s="24">
        <v>36.5</v>
      </c>
      <c r="P97" s="18">
        <f>((M97-M96)*100)/M96</f>
        <v>0.20000000000000284</v>
      </c>
      <c r="Q97" s="18">
        <f>100*(+((M97-M96)/M96+1)^12-1)</f>
        <v>2.4265767945403027</v>
      </c>
      <c r="R97" s="18">
        <f>((G97-G85)*100)/G85</f>
        <v>1.65289256198348</v>
      </c>
      <c r="X97" s="18"/>
      <c r="Y97" s="18"/>
      <c r="Z97" s="18"/>
    </row>
    <row r="98" spans="1:26" ht="15">
      <c r="A98" s="21">
        <v>1998</v>
      </c>
      <c r="C98" s="19">
        <v>5</v>
      </c>
      <c r="D98" s="24">
        <v>49.8</v>
      </c>
      <c r="E98" s="24">
        <v>76.8</v>
      </c>
      <c r="F98" s="24">
        <v>35.6</v>
      </c>
      <c r="G98" s="24">
        <v>50.1</v>
      </c>
      <c r="H98" s="24">
        <v>76.6</v>
      </c>
      <c r="I98" s="24">
        <v>36.1</v>
      </c>
      <c r="J98" s="24">
        <v>50.3</v>
      </c>
      <c r="K98" s="24">
        <v>75.7</v>
      </c>
      <c r="L98" s="24">
        <v>36.6</v>
      </c>
      <c r="M98" s="24">
        <v>50.2</v>
      </c>
      <c r="N98" s="24">
        <v>75.6</v>
      </c>
      <c r="O98" s="24">
        <v>36.7</v>
      </c>
      <c r="P98" s="18">
        <f>((M98-M97)*100)/M97</f>
        <v>0.19960079840319644</v>
      </c>
      <c r="Q98" s="18">
        <f>100*(+((M98-M97)/M97+1)^12-1)</f>
        <v>2.4216800332162336</v>
      </c>
      <c r="R98" s="18">
        <f>((G98-G86)*100)/G86</f>
        <v>3.7267080745341707</v>
      </c>
      <c r="X98" s="18"/>
      <c r="Y98" s="18"/>
      <c r="Z98" s="18"/>
    </row>
    <row r="99" spans="1:26" ht="15">
      <c r="A99" s="21">
        <v>1998</v>
      </c>
      <c r="C99" s="19">
        <v>6</v>
      </c>
      <c r="D99" s="24">
        <v>50</v>
      </c>
      <c r="E99" s="24">
        <v>75.9</v>
      </c>
      <c r="F99" s="24">
        <v>35.7</v>
      </c>
      <c r="G99" s="24">
        <v>49.8</v>
      </c>
      <c r="H99" s="24">
        <v>76</v>
      </c>
      <c r="I99" s="24">
        <v>35.4</v>
      </c>
      <c r="J99" s="24">
        <v>50.1</v>
      </c>
      <c r="K99" s="24">
        <v>75.2</v>
      </c>
      <c r="L99" s="24">
        <v>36.6</v>
      </c>
      <c r="M99" s="24">
        <v>50.4</v>
      </c>
      <c r="N99" s="24">
        <v>75.6</v>
      </c>
      <c r="O99" s="24">
        <v>37</v>
      </c>
      <c r="P99" s="18">
        <f>((M99-M98)*100)/M98</f>
        <v>0.3984063745019835</v>
      </c>
      <c r="Q99" s="18">
        <f>100*(+((M99-M98)/M98+1)^12-1)</f>
        <v>4.887040525325315</v>
      </c>
      <c r="R99" s="18">
        <f>((G99-G87)*100)/G87</f>
        <v>0.8097165991902805</v>
      </c>
      <c r="X99" s="18"/>
      <c r="Y99" s="18"/>
      <c r="Z99" s="18"/>
    </row>
    <row r="100" spans="1:26" ht="15">
      <c r="A100" s="21">
        <v>1998</v>
      </c>
      <c r="B100" s="20">
        <v>1998</v>
      </c>
      <c r="C100" s="19">
        <v>7</v>
      </c>
      <c r="D100" s="24">
        <v>50.4</v>
      </c>
      <c r="E100" s="24">
        <v>79.2</v>
      </c>
      <c r="F100" s="24">
        <v>34.3</v>
      </c>
      <c r="G100" s="24">
        <v>49.7</v>
      </c>
      <c r="H100" s="24">
        <v>78.5</v>
      </c>
      <c r="I100" s="24">
        <v>33.8</v>
      </c>
      <c r="J100" s="24">
        <v>50.7</v>
      </c>
      <c r="K100" s="24">
        <v>75.5</v>
      </c>
      <c r="L100" s="24">
        <v>37.3</v>
      </c>
      <c r="M100" s="24">
        <v>50.7</v>
      </c>
      <c r="N100" s="24">
        <v>75.7</v>
      </c>
      <c r="O100" s="24">
        <v>37.2</v>
      </c>
      <c r="P100" s="18">
        <f>((M100-M99)*100)/M99</f>
        <v>0.5952380952381037</v>
      </c>
      <c r="Q100" s="18">
        <f>100*(+((M100-M99)/M99+1)^12-1)</f>
        <v>7.381403168480016</v>
      </c>
      <c r="R100" s="18">
        <f>((G100-G88)*100)/G88</f>
        <v>3.974895397489552</v>
      </c>
      <c r="X100" s="18"/>
      <c r="Y100" s="18"/>
      <c r="Z100" s="18"/>
    </row>
    <row r="101" spans="1:26" ht="15">
      <c r="A101" s="21">
        <v>1998</v>
      </c>
      <c r="C101" s="19">
        <v>8</v>
      </c>
      <c r="D101" s="24">
        <v>51.3</v>
      </c>
      <c r="E101" s="24">
        <v>77.1</v>
      </c>
      <c r="F101" s="24">
        <v>37.7</v>
      </c>
      <c r="G101" s="24">
        <v>52.2</v>
      </c>
      <c r="H101" s="24">
        <v>77.9</v>
      </c>
      <c r="I101" s="24">
        <v>38.4</v>
      </c>
      <c r="J101" s="24">
        <v>51.1</v>
      </c>
      <c r="K101" s="24">
        <v>75.4</v>
      </c>
      <c r="L101" s="24">
        <v>38</v>
      </c>
      <c r="M101" s="24">
        <v>51</v>
      </c>
      <c r="N101" s="24">
        <v>75.8</v>
      </c>
      <c r="O101" s="24">
        <v>37.5</v>
      </c>
      <c r="P101" s="18">
        <f>((M101-M100)*100)/M100</f>
        <v>0.5917159763313553</v>
      </c>
      <c r="Q101" s="18">
        <f>100*(+((M101-M100)/M100+1)^12-1)</f>
        <v>7.336295198683329</v>
      </c>
      <c r="R101" s="18">
        <f>((G101-G89)*100)/G89</f>
        <v>7.628865979381449</v>
      </c>
      <c r="X101" s="18"/>
      <c r="Y101" s="18"/>
      <c r="Z101" s="18"/>
    </row>
    <row r="102" spans="1:26" ht="15">
      <c r="A102" s="21">
        <v>1998</v>
      </c>
      <c r="C102" s="19">
        <v>9</v>
      </c>
      <c r="D102" s="24">
        <v>49.7</v>
      </c>
      <c r="E102" s="24">
        <v>72.1</v>
      </c>
      <c r="F102" s="24">
        <v>37.7</v>
      </c>
      <c r="G102" s="24">
        <v>49.6</v>
      </c>
      <c r="H102" s="24">
        <v>72.2</v>
      </c>
      <c r="I102" s="24">
        <v>37.5</v>
      </c>
      <c r="J102" s="24">
        <v>51.1</v>
      </c>
      <c r="K102" s="24">
        <v>76.1</v>
      </c>
      <c r="L102" s="24">
        <v>37.4</v>
      </c>
      <c r="M102" s="24">
        <v>51.2</v>
      </c>
      <c r="N102" s="24">
        <v>75.9</v>
      </c>
      <c r="O102" s="24">
        <v>37.7</v>
      </c>
      <c r="P102" s="18">
        <f>((M102-M101)*100)/M101</f>
        <v>0.3921568627451036</v>
      </c>
      <c r="Q102" s="18">
        <f>100*(+((M102-M101)/M101+1)^12-1)</f>
        <v>4.808720346848849</v>
      </c>
      <c r="R102" s="18">
        <f>((G102-G90)*100)/G90</f>
        <v>3.765690376569047</v>
      </c>
      <c r="X102" s="18"/>
      <c r="Y102" s="18"/>
      <c r="Z102" s="18"/>
    </row>
    <row r="103" spans="1:26" ht="15">
      <c r="A103" s="21">
        <v>1998</v>
      </c>
      <c r="C103" s="19">
        <v>10</v>
      </c>
      <c r="D103" s="24">
        <v>52.5</v>
      </c>
      <c r="E103" s="24">
        <v>77</v>
      </c>
      <c r="F103" s="24">
        <v>39.2</v>
      </c>
      <c r="G103" s="24">
        <v>52.1</v>
      </c>
      <c r="H103" s="24">
        <v>76.1</v>
      </c>
      <c r="I103" s="24">
        <v>39.1</v>
      </c>
      <c r="J103" s="24">
        <v>51.7</v>
      </c>
      <c r="K103" s="24">
        <v>77.7</v>
      </c>
      <c r="L103" s="24">
        <v>37.8</v>
      </c>
      <c r="M103" s="24">
        <v>51.4</v>
      </c>
      <c r="N103" s="24">
        <v>76</v>
      </c>
      <c r="O103" s="24">
        <v>37.8</v>
      </c>
      <c r="P103" s="18">
        <f>((M103-M102)*100)/M102</f>
        <v>0.3906249999999917</v>
      </c>
      <c r="Q103" s="18">
        <f>100*(+((M103-M102)/M102+1)^12-1)</f>
        <v>4.789530907475759</v>
      </c>
      <c r="R103" s="18">
        <f>((G103-G91)*100)/G91</f>
        <v>2.3575638506876286</v>
      </c>
      <c r="X103" s="18"/>
      <c r="Y103" s="18"/>
      <c r="Z103" s="18"/>
    </row>
    <row r="104" spans="1:26" ht="15">
      <c r="A104" s="21">
        <v>1998</v>
      </c>
      <c r="C104" s="19">
        <v>11</v>
      </c>
      <c r="D104" s="24">
        <v>50.9</v>
      </c>
      <c r="E104" s="24">
        <v>73.1</v>
      </c>
      <c r="F104" s="24">
        <v>39</v>
      </c>
      <c r="G104" s="24">
        <v>51.5</v>
      </c>
      <c r="H104" s="24">
        <v>73.9</v>
      </c>
      <c r="I104" s="24">
        <v>39.4</v>
      </c>
      <c r="J104" s="24">
        <v>51.8</v>
      </c>
      <c r="K104" s="24">
        <v>76.3</v>
      </c>
      <c r="L104" s="24">
        <v>38.4</v>
      </c>
      <c r="M104" s="24">
        <v>51.6</v>
      </c>
      <c r="N104" s="24">
        <v>76.1</v>
      </c>
      <c r="O104" s="24">
        <v>38.1</v>
      </c>
      <c r="P104" s="18">
        <f>((M104-M103)*100)/M103</f>
        <v>0.3891050583657643</v>
      </c>
      <c r="Q104" s="18">
        <f>100*(+((M104-M103)/M103+1)^12-1)</f>
        <v>4.770493985427282</v>
      </c>
      <c r="R104" s="18">
        <f>((G104-G92)*100)/G92</f>
        <v>5.316973415132927</v>
      </c>
      <c r="X104" s="18"/>
      <c r="Y104" s="18"/>
      <c r="Z104" s="18"/>
    </row>
    <row r="105" spans="1:26" ht="15">
      <c r="A105" s="21">
        <v>1998</v>
      </c>
      <c r="C105" s="19">
        <v>12</v>
      </c>
      <c r="D105" s="24">
        <v>67.9</v>
      </c>
      <c r="E105" s="24">
        <v>89.6</v>
      </c>
      <c r="F105" s="24">
        <v>53.8</v>
      </c>
      <c r="G105" s="24">
        <v>67.5</v>
      </c>
      <c r="H105" s="24">
        <v>89.8</v>
      </c>
      <c r="I105" s="24">
        <v>53.2</v>
      </c>
      <c r="J105" s="24">
        <v>51.3</v>
      </c>
      <c r="K105" s="24">
        <v>76.4</v>
      </c>
      <c r="L105" s="24">
        <v>37.8</v>
      </c>
      <c r="M105" s="24">
        <v>51.8</v>
      </c>
      <c r="N105" s="24">
        <v>76.2</v>
      </c>
      <c r="O105" s="24">
        <v>38.3</v>
      </c>
      <c r="P105" s="18">
        <f>((M105-M104)*100)/M104</f>
        <v>0.38759689922479795</v>
      </c>
      <c r="Q105" s="18">
        <f>100*(+((M105-M104)/M104+1)^12-1)</f>
        <v>4.751607769901445</v>
      </c>
      <c r="R105" s="18">
        <f>((G105-G93)*100)/G93</f>
        <v>3.6866359447004697</v>
      </c>
      <c r="X105" s="18"/>
      <c r="Y105" s="18"/>
      <c r="Z105" s="18"/>
    </row>
    <row r="106" spans="1:26" ht="15">
      <c r="A106" s="21">
        <v>1999</v>
      </c>
      <c r="C106" s="19">
        <v>1</v>
      </c>
      <c r="D106" s="24">
        <v>47</v>
      </c>
      <c r="E106" s="24">
        <v>71.7</v>
      </c>
      <c r="F106" s="24">
        <v>34.3</v>
      </c>
      <c r="G106" s="24">
        <v>47.3</v>
      </c>
      <c r="H106" s="24">
        <v>71.6</v>
      </c>
      <c r="I106" s="24">
        <v>34.8</v>
      </c>
      <c r="J106" s="24">
        <v>52</v>
      </c>
      <c r="K106" s="24">
        <v>76</v>
      </c>
      <c r="L106" s="24">
        <v>38.6</v>
      </c>
      <c r="M106" s="24">
        <v>52</v>
      </c>
      <c r="N106" s="24">
        <v>76.2</v>
      </c>
      <c r="O106" s="24">
        <v>38.6</v>
      </c>
      <c r="P106" s="18">
        <f>((M106-M105)*100)/M105</f>
        <v>0.3861003861003916</v>
      </c>
      <c r="Q106" s="18">
        <f>100*(+((M106-M105)/M105+1)^12-1)</f>
        <v>4.7328704786444575</v>
      </c>
      <c r="R106" s="18">
        <f>((G106-G94)*100)/G94</f>
        <v>4.1850220264317155</v>
      </c>
      <c r="X106" s="18"/>
      <c r="Y106" s="18"/>
      <c r="Z106" s="18"/>
    </row>
    <row r="107" spans="1:26" ht="15">
      <c r="A107" s="21">
        <v>1999</v>
      </c>
      <c r="C107" s="19">
        <v>2</v>
      </c>
      <c r="D107" s="24">
        <v>45.1</v>
      </c>
      <c r="E107" s="24">
        <v>68.3</v>
      </c>
      <c r="F107" s="24">
        <v>32.9</v>
      </c>
      <c r="G107" s="24">
        <v>45.6</v>
      </c>
      <c r="H107" s="24">
        <v>68.8</v>
      </c>
      <c r="I107" s="24">
        <v>33.2</v>
      </c>
      <c r="J107" s="24">
        <v>52.4</v>
      </c>
      <c r="K107" s="24">
        <v>76.8</v>
      </c>
      <c r="L107" s="24">
        <v>39</v>
      </c>
      <c r="M107" s="24">
        <v>52.2</v>
      </c>
      <c r="N107" s="24">
        <v>76.3</v>
      </c>
      <c r="O107" s="24">
        <v>39</v>
      </c>
      <c r="P107" s="18">
        <f>((M107-M106)*100)/M106</f>
        <v>0.3846153846153901</v>
      </c>
      <c r="Q107" s="18">
        <f>100*(+((M107-M106)/M106+1)^12-1)</f>
        <v>4.714280357390033</v>
      </c>
      <c r="R107" s="18">
        <f>((G107-G95)*100)/G95</f>
        <v>5.069124423963141</v>
      </c>
      <c r="X107" s="18"/>
      <c r="Y107" s="18"/>
      <c r="Z107" s="18"/>
    </row>
    <row r="108" spans="1:26" ht="15">
      <c r="A108" s="21">
        <v>1999</v>
      </c>
      <c r="C108" s="19">
        <v>3</v>
      </c>
      <c r="D108" s="24">
        <v>52.5</v>
      </c>
      <c r="E108" s="24">
        <v>77.6</v>
      </c>
      <c r="F108" s="24">
        <v>38.6</v>
      </c>
      <c r="G108" s="24">
        <v>52</v>
      </c>
      <c r="H108" s="24">
        <v>77</v>
      </c>
      <c r="I108" s="24">
        <v>38.4</v>
      </c>
      <c r="J108" s="24">
        <v>53.2</v>
      </c>
      <c r="K108" s="24">
        <v>76.7</v>
      </c>
      <c r="L108" s="24">
        <v>40.1</v>
      </c>
      <c r="M108" s="24">
        <v>52.5</v>
      </c>
      <c r="N108" s="24">
        <v>76.4</v>
      </c>
      <c r="O108" s="24">
        <v>39.4</v>
      </c>
      <c r="P108" s="18">
        <f>((M108-M107)*100)/M107</f>
        <v>0.5747126436781554</v>
      </c>
      <c r="Q108" s="18">
        <f>100*(+((M108-M107)/M107+1)^12-1)</f>
        <v>7.11877681580777</v>
      </c>
      <c r="R108" s="18">
        <f>((G108-G96)*100)/G96</f>
        <v>7.66045548654245</v>
      </c>
      <c r="X108" s="18"/>
      <c r="Y108" s="18"/>
      <c r="Z108" s="18"/>
    </row>
    <row r="109" spans="1:26" ht="15">
      <c r="A109" s="21">
        <v>1999</v>
      </c>
      <c r="C109" s="19">
        <v>4</v>
      </c>
      <c r="D109" s="24">
        <v>50.9</v>
      </c>
      <c r="E109" s="24">
        <v>75.1</v>
      </c>
      <c r="F109" s="24">
        <v>37.8</v>
      </c>
      <c r="G109" s="24">
        <v>50.5</v>
      </c>
      <c r="H109" s="24">
        <v>75.1</v>
      </c>
      <c r="I109" s="24">
        <v>37.1</v>
      </c>
      <c r="J109" s="24">
        <v>52.5</v>
      </c>
      <c r="K109" s="24">
        <v>76.1</v>
      </c>
      <c r="L109" s="24">
        <v>39.3</v>
      </c>
      <c r="M109" s="24">
        <v>52.7</v>
      </c>
      <c r="N109" s="24">
        <v>76.6</v>
      </c>
      <c r="O109" s="24">
        <v>39.6</v>
      </c>
      <c r="P109" s="18">
        <f>((M109-M108)*100)/M108</f>
        <v>0.38095238095238637</v>
      </c>
      <c r="Q109" s="18">
        <f>100*(+((M109-M108)/M108+1)^12-1)</f>
        <v>4.668437656806312</v>
      </c>
      <c r="R109" s="18">
        <f>((G109-G97)*100)/G97</f>
        <v>2.6422764227642217</v>
      </c>
      <c r="X109" s="18"/>
      <c r="Y109" s="18"/>
      <c r="Z109" s="18"/>
    </row>
    <row r="110" spans="1:26" ht="15">
      <c r="A110" s="21">
        <v>1999</v>
      </c>
      <c r="C110" s="19">
        <v>5</v>
      </c>
      <c r="D110" s="24">
        <v>52.2</v>
      </c>
      <c r="E110" s="24">
        <v>76.6</v>
      </c>
      <c r="F110" s="24">
        <v>39.2</v>
      </c>
      <c r="G110" s="24">
        <v>53.1</v>
      </c>
      <c r="H110" s="24">
        <v>77.3</v>
      </c>
      <c r="I110" s="24">
        <v>40</v>
      </c>
      <c r="J110" s="24">
        <v>53</v>
      </c>
      <c r="K110" s="24">
        <v>76.1</v>
      </c>
      <c r="L110" s="24">
        <v>40.1</v>
      </c>
      <c r="M110" s="24">
        <v>53</v>
      </c>
      <c r="N110" s="24">
        <v>76.7</v>
      </c>
      <c r="O110" s="24">
        <v>39.9</v>
      </c>
      <c r="P110" s="18">
        <f>((M110-M109)*100)/M109</f>
        <v>0.5692599620493305</v>
      </c>
      <c r="Q110" s="18">
        <f>100*(+((M110-M109)/M109+1)^12-1)</f>
        <v>7.04910795714373</v>
      </c>
      <c r="R110" s="18">
        <f>((G110-G98)*100)/G98</f>
        <v>5.9880239520958085</v>
      </c>
      <c r="X110" s="18"/>
      <c r="Y110" s="18"/>
      <c r="Z110" s="18"/>
    </row>
    <row r="111" spans="1:26" ht="15">
      <c r="A111" s="21">
        <v>1999</v>
      </c>
      <c r="C111" s="19">
        <v>6</v>
      </c>
      <c r="D111" s="24">
        <v>52.8</v>
      </c>
      <c r="E111" s="24">
        <v>77.1</v>
      </c>
      <c r="F111" s="24">
        <v>38.8</v>
      </c>
      <c r="G111" s="24">
        <v>52.6</v>
      </c>
      <c r="H111" s="24">
        <v>77.2</v>
      </c>
      <c r="I111" s="24">
        <v>38.5</v>
      </c>
      <c r="J111" s="24">
        <v>53.1</v>
      </c>
      <c r="K111" s="24">
        <v>76.4</v>
      </c>
      <c r="L111" s="24">
        <v>40</v>
      </c>
      <c r="M111" s="24">
        <v>53.2</v>
      </c>
      <c r="N111" s="24">
        <v>77</v>
      </c>
      <c r="O111" s="24">
        <v>40.1</v>
      </c>
      <c r="P111" s="18">
        <f>((M111-M110)*100)/M110</f>
        <v>0.3773584905660431</v>
      </c>
      <c r="Q111" s="18">
        <f>100*(+((M111-M110)/M110+1)^12-1)</f>
        <v>4.623477793090314</v>
      </c>
      <c r="R111" s="18">
        <f>((G111-G99)*100)/G99</f>
        <v>5.622489959839367</v>
      </c>
      <c r="X111" s="18"/>
      <c r="Y111" s="18"/>
      <c r="Z111" s="18"/>
    </row>
    <row r="112" spans="1:26" ht="15">
      <c r="A112" s="21">
        <v>1999</v>
      </c>
      <c r="B112" s="20">
        <v>1999</v>
      </c>
      <c r="C112" s="19">
        <v>7</v>
      </c>
      <c r="D112" s="24">
        <v>53.2</v>
      </c>
      <c r="E112" s="24">
        <v>81.6</v>
      </c>
      <c r="F112" s="24">
        <v>37</v>
      </c>
      <c r="G112" s="24">
        <v>52.8</v>
      </c>
      <c r="H112" s="24">
        <v>80.7</v>
      </c>
      <c r="I112" s="24">
        <v>36.9</v>
      </c>
      <c r="J112" s="24">
        <v>53.7</v>
      </c>
      <c r="K112" s="24">
        <v>77.5</v>
      </c>
      <c r="L112" s="24">
        <v>40.3</v>
      </c>
      <c r="M112" s="24">
        <v>53.5</v>
      </c>
      <c r="N112" s="24">
        <v>77.2</v>
      </c>
      <c r="O112" s="24">
        <v>40.4</v>
      </c>
      <c r="P112" s="18">
        <f>((M112-M111)*100)/M111</f>
        <v>0.5639097744360848</v>
      </c>
      <c r="Q112" s="18">
        <f>100*(+((M112-M111)/M111+1)^12-1)</f>
        <v>6.980789037893542</v>
      </c>
      <c r="R112" s="18">
        <f>((G112-G100)*100)/G100</f>
        <v>6.23742454728369</v>
      </c>
      <c r="X112" s="18"/>
      <c r="Y112" s="18"/>
      <c r="Z112" s="18"/>
    </row>
    <row r="113" spans="1:26" ht="15">
      <c r="A113" s="21">
        <v>1999</v>
      </c>
      <c r="C113" s="19">
        <v>8</v>
      </c>
      <c r="D113" s="24">
        <v>54.9</v>
      </c>
      <c r="E113" s="24">
        <v>79.6</v>
      </c>
      <c r="F113" s="24">
        <v>41.3</v>
      </c>
      <c r="G113" s="24">
        <v>55.4</v>
      </c>
      <c r="H113" s="24">
        <v>80.4</v>
      </c>
      <c r="I113" s="24">
        <v>41.6</v>
      </c>
      <c r="J113" s="24">
        <v>53.9</v>
      </c>
      <c r="K113" s="24">
        <v>77.7</v>
      </c>
      <c r="L113" s="24">
        <v>40.8</v>
      </c>
      <c r="M113" s="24">
        <v>53.9</v>
      </c>
      <c r="N113" s="24">
        <v>77.5</v>
      </c>
      <c r="O113" s="24">
        <v>40.7</v>
      </c>
      <c r="P113" s="18">
        <f>((M113-M112)*100)/M112</f>
        <v>0.7476635514018665</v>
      </c>
      <c r="Q113" s="18">
        <f>100*(+((M113-M112)/M112+1)^12-1)</f>
        <v>9.350254460064367</v>
      </c>
      <c r="R113" s="18">
        <f>((G113-G101)*100)/G101</f>
        <v>6.130268199233708</v>
      </c>
      <c r="X113" s="18"/>
      <c r="Y113" s="18"/>
      <c r="Z113" s="18"/>
    </row>
    <row r="114" spans="1:26" ht="15">
      <c r="A114" s="21">
        <v>1999</v>
      </c>
      <c r="C114" s="19">
        <v>9</v>
      </c>
      <c r="D114" s="24">
        <v>51.9</v>
      </c>
      <c r="E114" s="24">
        <v>73.5</v>
      </c>
      <c r="F114" s="24">
        <v>40</v>
      </c>
      <c r="G114" s="24">
        <v>51.7</v>
      </c>
      <c r="H114" s="24">
        <v>73.6</v>
      </c>
      <c r="I114" s="24">
        <v>39.7</v>
      </c>
      <c r="J114" s="24">
        <v>53.5</v>
      </c>
      <c r="K114" s="24">
        <v>77.6</v>
      </c>
      <c r="L114" s="24">
        <v>40</v>
      </c>
      <c r="M114" s="24">
        <v>54.3</v>
      </c>
      <c r="N114" s="24">
        <v>77.8</v>
      </c>
      <c r="O114" s="24">
        <v>41.1</v>
      </c>
      <c r="P114" s="18">
        <f>((M114-M113)*100)/M113</f>
        <v>0.7421150278293109</v>
      </c>
      <c r="Q114" s="18">
        <f>100*(+((M114-M113)/M113+1)^12-1)</f>
        <v>9.278008768782687</v>
      </c>
      <c r="R114" s="18">
        <f>((G114-G102)*100)/G102</f>
        <v>4.233870967741939</v>
      </c>
      <c r="X114" s="18"/>
      <c r="Y114" s="18"/>
      <c r="Z114" s="18"/>
    </row>
    <row r="115" spans="1:26" ht="15">
      <c r="A115" s="21">
        <v>1999</v>
      </c>
      <c r="C115" s="19">
        <v>10</v>
      </c>
      <c r="D115" s="24">
        <v>54.5</v>
      </c>
      <c r="E115" s="24">
        <v>77.1</v>
      </c>
      <c r="F115" s="24">
        <v>42.2</v>
      </c>
      <c r="G115" s="24">
        <v>55</v>
      </c>
      <c r="H115" s="24">
        <v>77</v>
      </c>
      <c r="I115" s="24">
        <v>42.8</v>
      </c>
      <c r="J115" s="24">
        <v>54.7</v>
      </c>
      <c r="K115" s="24">
        <v>78.5</v>
      </c>
      <c r="L115" s="24">
        <v>41.7</v>
      </c>
      <c r="M115" s="24">
        <v>54.7</v>
      </c>
      <c r="N115" s="24">
        <v>78</v>
      </c>
      <c r="O115" s="24">
        <v>41.6</v>
      </c>
      <c r="P115" s="18">
        <f>((M115-M114)*100)/M114</f>
        <v>0.7366482504604157</v>
      </c>
      <c r="Q115" s="18">
        <f>100*(+((M115-M114)/M114+1)^12-1)</f>
        <v>9.206870264805733</v>
      </c>
      <c r="R115" s="18">
        <f>((G115-G103)*100)/G103</f>
        <v>5.566218809980803</v>
      </c>
      <c r="X115" s="18"/>
      <c r="Y115" s="18"/>
      <c r="Z115" s="18"/>
    </row>
    <row r="116" spans="1:26" ht="15">
      <c r="A116" s="21">
        <v>1999</v>
      </c>
      <c r="C116" s="19">
        <v>11</v>
      </c>
      <c r="D116" s="24">
        <v>54.7</v>
      </c>
      <c r="E116" s="24">
        <v>75.6</v>
      </c>
      <c r="F116" s="24">
        <v>42.9</v>
      </c>
      <c r="G116" s="24">
        <v>54.5</v>
      </c>
      <c r="H116" s="24">
        <v>75.7</v>
      </c>
      <c r="I116" s="24">
        <v>42.6</v>
      </c>
      <c r="J116" s="24">
        <v>55.1</v>
      </c>
      <c r="K116" s="24">
        <v>78.2</v>
      </c>
      <c r="L116" s="24">
        <v>41.9</v>
      </c>
      <c r="M116" s="24">
        <v>55.2</v>
      </c>
      <c r="N116" s="24">
        <v>78.2</v>
      </c>
      <c r="O116" s="24">
        <v>42.2</v>
      </c>
      <c r="P116" s="18">
        <f>((M116-M115)*100)/M115</f>
        <v>0.9140767824497257</v>
      </c>
      <c r="Q116" s="18">
        <f>100*(+((M116-M115)/M115+1)^12-1)</f>
        <v>11.53752844465281</v>
      </c>
      <c r="R116" s="18">
        <f>((G116-G104)*100)/G104</f>
        <v>5.825242718446602</v>
      </c>
      <c r="X116" s="18"/>
      <c r="Y116" s="18"/>
      <c r="Z116" s="18"/>
    </row>
    <row r="117" spans="1:26" ht="15">
      <c r="A117" s="21">
        <v>1999</v>
      </c>
      <c r="C117" s="19">
        <v>12</v>
      </c>
      <c r="D117" s="24">
        <v>74.4</v>
      </c>
      <c r="E117" s="24">
        <v>93.2</v>
      </c>
      <c r="F117" s="24">
        <v>61.3</v>
      </c>
      <c r="G117" s="24">
        <v>73.3</v>
      </c>
      <c r="H117" s="24">
        <v>92.3</v>
      </c>
      <c r="I117" s="24">
        <v>60.3</v>
      </c>
      <c r="J117" s="24">
        <v>56.1</v>
      </c>
      <c r="K117" s="24">
        <v>78.7</v>
      </c>
      <c r="L117" s="24">
        <v>43.2</v>
      </c>
      <c r="M117" s="24">
        <v>55.6</v>
      </c>
      <c r="N117" s="24">
        <v>78.4</v>
      </c>
      <c r="O117" s="24">
        <v>42.8</v>
      </c>
      <c r="P117" s="18">
        <f>((M117-M116)*100)/M116</f>
        <v>0.7246376811594176</v>
      </c>
      <c r="Q117" s="18">
        <f>100*(+((M117-M116)/M116+1)^12-1)</f>
        <v>9.050727259306646</v>
      </c>
      <c r="R117" s="18">
        <f>((G117-G105)*100)/G105</f>
        <v>8.59259259259259</v>
      </c>
      <c r="X117" s="18"/>
      <c r="Y117" s="18"/>
      <c r="Z117" s="18"/>
    </row>
    <row r="118" spans="1:26" ht="15">
      <c r="A118" s="21">
        <v>2000</v>
      </c>
      <c r="C118" s="19">
        <v>1</v>
      </c>
      <c r="D118" s="24">
        <v>50.2</v>
      </c>
      <c r="E118" s="24">
        <v>73.1</v>
      </c>
      <c r="F118" s="24">
        <v>38.2</v>
      </c>
      <c r="G118" s="24">
        <v>51</v>
      </c>
      <c r="H118" s="24">
        <v>73.7</v>
      </c>
      <c r="I118" s="24">
        <v>39</v>
      </c>
      <c r="J118" s="24">
        <v>55.8</v>
      </c>
      <c r="K118" s="24">
        <v>78.5</v>
      </c>
      <c r="L118" s="24">
        <v>43</v>
      </c>
      <c r="M118" s="24">
        <v>56.1</v>
      </c>
      <c r="N118" s="24">
        <v>78.5</v>
      </c>
      <c r="O118" s="24">
        <v>43.3</v>
      </c>
      <c r="P118" s="18">
        <f>((M118-M117)*100)/M117</f>
        <v>0.8992805755395683</v>
      </c>
      <c r="Q118" s="18">
        <f>100*(+((M118-M117)/M117+1)^12-1)</f>
        <v>11.341440581697505</v>
      </c>
      <c r="R118" s="18">
        <f>((G118-G106)*100)/G106</f>
        <v>7.82241014799155</v>
      </c>
      <c r="X118" s="18"/>
      <c r="Y118" s="18"/>
      <c r="Z118" s="18"/>
    </row>
    <row r="119" spans="1:26" ht="15">
      <c r="A119" s="21">
        <v>2000</v>
      </c>
      <c r="C119" s="19">
        <v>2</v>
      </c>
      <c r="D119" s="24">
        <v>50.4</v>
      </c>
      <c r="E119" s="24">
        <v>71.1</v>
      </c>
      <c r="F119" s="24">
        <v>39</v>
      </c>
      <c r="G119" s="24">
        <v>48.9</v>
      </c>
      <c r="H119" s="24">
        <v>69.4</v>
      </c>
      <c r="I119" s="24">
        <v>37.6</v>
      </c>
      <c r="J119" s="24">
        <v>56.2</v>
      </c>
      <c r="K119" s="24">
        <v>77.5</v>
      </c>
      <c r="L119" s="24">
        <v>43.9</v>
      </c>
      <c r="M119" s="24">
        <v>56.4</v>
      </c>
      <c r="N119" s="24">
        <v>78.6</v>
      </c>
      <c r="O119" s="24">
        <v>43.8</v>
      </c>
      <c r="P119" s="18">
        <f>((M119-M118)*100)/M118</f>
        <v>0.534759358288765</v>
      </c>
      <c r="Q119" s="18">
        <f>100*(+((M119-M118)/M118+1)^12-1)</f>
        <v>6.609256049237411</v>
      </c>
      <c r="R119" s="18">
        <f>((G119-G107)*100)/G107</f>
        <v>7.236842105263151</v>
      </c>
      <c r="X119" s="18"/>
      <c r="Y119" s="18"/>
      <c r="Z119" s="18"/>
    </row>
    <row r="120" spans="1:26" ht="15">
      <c r="A120" s="21">
        <v>2000</v>
      </c>
      <c r="C120" s="19">
        <v>3</v>
      </c>
      <c r="D120" s="24">
        <v>56.3</v>
      </c>
      <c r="E120" s="24">
        <v>78.2</v>
      </c>
      <c r="F120" s="24">
        <v>43.9</v>
      </c>
      <c r="G120" s="24">
        <v>55.8</v>
      </c>
      <c r="H120" s="24">
        <v>78.9</v>
      </c>
      <c r="I120" s="24">
        <v>42.8</v>
      </c>
      <c r="J120" s="24">
        <v>56.9</v>
      </c>
      <c r="K120" s="24">
        <v>78.6</v>
      </c>
      <c r="L120" s="24">
        <v>44.4</v>
      </c>
      <c r="M120" s="24">
        <v>56.7</v>
      </c>
      <c r="N120" s="24">
        <v>78.6</v>
      </c>
      <c r="O120" s="24">
        <v>44.3</v>
      </c>
      <c r="P120" s="18">
        <f>((M120-M119)*100)/M119</f>
        <v>0.5319148936170288</v>
      </c>
      <c r="Q120" s="18">
        <f>100*(+((M120-M119)/M119+1)^12-1)</f>
        <v>6.573065691229907</v>
      </c>
      <c r="R120" s="18">
        <f>((G120-G108)*100)/G108</f>
        <v>7.307692307692302</v>
      </c>
      <c r="X120" s="18"/>
      <c r="Y120" s="18"/>
      <c r="Z120" s="18"/>
    </row>
    <row r="121" spans="1:26" ht="15">
      <c r="A121" s="21">
        <v>2000</v>
      </c>
      <c r="C121" s="19">
        <v>4</v>
      </c>
      <c r="D121" s="24">
        <v>54.3</v>
      </c>
      <c r="E121" s="24">
        <v>78.4</v>
      </c>
      <c r="F121" s="24">
        <v>40.8</v>
      </c>
      <c r="G121" s="24">
        <v>54.9</v>
      </c>
      <c r="H121" s="24">
        <v>77.6</v>
      </c>
      <c r="I121" s="24">
        <v>42.1</v>
      </c>
      <c r="J121" s="24">
        <v>57</v>
      </c>
      <c r="K121" s="24">
        <v>78.6</v>
      </c>
      <c r="L121" s="24">
        <v>44.6</v>
      </c>
      <c r="M121" s="24">
        <v>56.9</v>
      </c>
      <c r="N121" s="24">
        <v>78.6</v>
      </c>
      <c r="O121" s="24">
        <v>44.6</v>
      </c>
      <c r="P121" s="18">
        <f>((M121-M120)*100)/M120</f>
        <v>0.3527336860670119</v>
      </c>
      <c r="Q121" s="18">
        <f>100*(+((M121-M120)/M120+1)^12-1)</f>
        <v>4.315895359223787</v>
      </c>
      <c r="R121" s="18">
        <f>((G121-G109)*100)/G109</f>
        <v>8.71287128712871</v>
      </c>
      <c r="X121" s="18"/>
      <c r="Y121" s="18"/>
      <c r="Z121" s="18"/>
    </row>
    <row r="122" spans="1:26" ht="15">
      <c r="A122" s="21">
        <v>2000</v>
      </c>
      <c r="C122" s="19">
        <v>5</v>
      </c>
      <c r="D122" s="24">
        <v>59.3</v>
      </c>
      <c r="E122" s="24">
        <v>80.7</v>
      </c>
      <c r="F122" s="24">
        <v>47.1</v>
      </c>
      <c r="G122" s="24">
        <v>58.9</v>
      </c>
      <c r="H122" s="24">
        <v>80.8</v>
      </c>
      <c r="I122" s="24">
        <v>46.6</v>
      </c>
      <c r="J122" s="24">
        <v>58.6</v>
      </c>
      <c r="K122" s="24">
        <v>79.4</v>
      </c>
      <c r="L122" s="24">
        <v>46.5</v>
      </c>
      <c r="M122" s="24">
        <v>57</v>
      </c>
      <c r="N122" s="24">
        <v>78.5</v>
      </c>
      <c r="O122" s="24">
        <v>44.9</v>
      </c>
      <c r="P122" s="18">
        <f>((M122-M121)*100)/M121</f>
        <v>0.175746924428825</v>
      </c>
      <c r="Q122" s="18">
        <f>100*(+((M122-M121)/M121+1)^12-1)</f>
        <v>2.1294683968877015</v>
      </c>
      <c r="R122" s="18">
        <f>((G122-G110)*100)/G110</f>
        <v>10.92278719397363</v>
      </c>
      <c r="X122" s="18"/>
      <c r="Y122" s="18"/>
      <c r="Z122" s="18"/>
    </row>
    <row r="123" spans="1:26" ht="15">
      <c r="A123" s="21">
        <v>2000</v>
      </c>
      <c r="C123" s="19">
        <v>6</v>
      </c>
      <c r="D123" s="24">
        <v>56.9</v>
      </c>
      <c r="E123" s="24">
        <v>80</v>
      </c>
      <c r="F123" s="24">
        <v>43.1</v>
      </c>
      <c r="G123" s="24">
        <v>56.2</v>
      </c>
      <c r="H123" s="24">
        <v>79.2</v>
      </c>
      <c r="I123" s="24">
        <v>42.5</v>
      </c>
      <c r="J123" s="24">
        <v>56.7</v>
      </c>
      <c r="K123" s="24">
        <v>78.2</v>
      </c>
      <c r="L123" s="24">
        <v>44.2</v>
      </c>
      <c r="M123" s="24">
        <v>57.1</v>
      </c>
      <c r="N123" s="24">
        <v>78.5</v>
      </c>
      <c r="O123" s="24">
        <v>45.1</v>
      </c>
      <c r="P123" s="18">
        <f>((M123-M122)*100)/M122</f>
        <v>0.17543859649123056</v>
      </c>
      <c r="Q123" s="18">
        <f>100*(+((M123-M122)/M122+1)^12-1)</f>
        <v>2.1256963658798034</v>
      </c>
      <c r="R123" s="18">
        <f>((G123-G111)*100)/G111</f>
        <v>6.844106463878329</v>
      </c>
      <c r="X123" s="18"/>
      <c r="Y123" s="18"/>
      <c r="Z123" s="18"/>
    </row>
    <row r="124" spans="1:26" ht="15">
      <c r="A124" s="21">
        <v>2000</v>
      </c>
      <c r="B124" s="20">
        <v>2000</v>
      </c>
      <c r="C124" s="19">
        <v>7</v>
      </c>
      <c r="D124" s="24">
        <v>55.4</v>
      </c>
      <c r="E124" s="24">
        <v>80.1</v>
      </c>
      <c r="F124" s="24">
        <v>41.4</v>
      </c>
      <c r="G124" s="24">
        <v>56.4</v>
      </c>
      <c r="H124" s="24">
        <v>80.9</v>
      </c>
      <c r="I124" s="24">
        <v>42.2</v>
      </c>
      <c r="J124" s="24">
        <v>57.3</v>
      </c>
      <c r="K124" s="24">
        <v>77.6</v>
      </c>
      <c r="L124" s="24">
        <v>45.7</v>
      </c>
      <c r="M124" s="24">
        <v>57.2</v>
      </c>
      <c r="N124" s="24">
        <v>78.6</v>
      </c>
      <c r="O124" s="24">
        <v>45.1</v>
      </c>
      <c r="P124" s="18">
        <f>((M124-M123)*100)/M123</f>
        <v>0.175131348511386</v>
      </c>
      <c r="Q124" s="18">
        <f>100*(+((M124-M123)/M123+1)^12-1)</f>
        <v>2.1219376739256113</v>
      </c>
      <c r="R124" s="18">
        <f>((G124-G112)*100)/G112</f>
        <v>6.818181818181821</v>
      </c>
      <c r="X124" s="18"/>
      <c r="Y124" s="18"/>
      <c r="Z124" s="18"/>
    </row>
    <row r="125" spans="1:26" ht="15">
      <c r="A125" s="21">
        <v>2000</v>
      </c>
      <c r="C125" s="19">
        <v>8</v>
      </c>
      <c r="D125" s="24">
        <v>59.2</v>
      </c>
      <c r="E125" s="24">
        <v>81.8</v>
      </c>
      <c r="F125" s="24">
        <v>46.4</v>
      </c>
      <c r="G125" s="24">
        <v>58.9</v>
      </c>
      <c r="H125" s="24">
        <v>81.9</v>
      </c>
      <c r="I125" s="24">
        <v>46</v>
      </c>
      <c r="J125" s="24">
        <v>57.3</v>
      </c>
      <c r="K125" s="24">
        <v>78.9</v>
      </c>
      <c r="L125" s="24">
        <v>44.9</v>
      </c>
      <c r="M125" s="24">
        <v>57.3</v>
      </c>
      <c r="N125" s="24">
        <v>78.6</v>
      </c>
      <c r="O125" s="24">
        <v>45.2</v>
      </c>
      <c r="P125" s="18">
        <f>((M125-M124)*100)/M124</f>
        <v>0.17482517482516488</v>
      </c>
      <c r="Q125" s="18">
        <f>100*(+((M125-M124)/M124+1)^12-1)</f>
        <v>2.1181922503958006</v>
      </c>
      <c r="R125" s="18">
        <f>((G125-G113)*100)/G113</f>
        <v>6.317689530685921</v>
      </c>
      <c r="X125" s="18"/>
      <c r="Y125" s="18"/>
      <c r="Z125" s="18"/>
    </row>
    <row r="126" spans="1:26" ht="15">
      <c r="A126" s="21">
        <v>2000</v>
      </c>
      <c r="C126" s="19">
        <v>9</v>
      </c>
      <c r="D126" s="24">
        <v>55.9</v>
      </c>
      <c r="E126" s="24">
        <v>75.3</v>
      </c>
      <c r="F126" s="24">
        <v>45</v>
      </c>
      <c r="G126" s="24">
        <v>55.6</v>
      </c>
      <c r="H126" s="24">
        <v>74.4</v>
      </c>
      <c r="I126" s="24">
        <v>45</v>
      </c>
      <c r="J126" s="24">
        <v>57.5</v>
      </c>
      <c r="K126" s="24">
        <v>78.6</v>
      </c>
      <c r="L126" s="24">
        <v>45.4</v>
      </c>
      <c r="M126" s="24">
        <v>57.4</v>
      </c>
      <c r="N126" s="24">
        <v>78.7</v>
      </c>
      <c r="O126" s="24">
        <v>45.3</v>
      </c>
      <c r="P126" s="18">
        <f>((M126-M125)*100)/M125</f>
        <v>0.17452006980803042</v>
      </c>
      <c r="Q126" s="18">
        <f>100*(+((M126-M125)/M125+1)^12-1)</f>
        <v>2.1144600251594703</v>
      </c>
      <c r="R126" s="18">
        <f>((G126-G114)*100)/G114</f>
        <v>7.543520309477754</v>
      </c>
      <c r="X126" s="18"/>
      <c r="Y126" s="18"/>
      <c r="Z126" s="18"/>
    </row>
    <row r="127" spans="1:26" ht="15">
      <c r="A127" s="21">
        <v>2000</v>
      </c>
      <c r="C127" s="19">
        <v>10</v>
      </c>
      <c r="D127" s="24">
        <v>56.6</v>
      </c>
      <c r="E127" s="24">
        <v>75.6</v>
      </c>
      <c r="F127" s="24">
        <v>45.9</v>
      </c>
      <c r="G127" s="24">
        <v>57.1</v>
      </c>
      <c r="H127" s="24">
        <v>76.4</v>
      </c>
      <c r="I127" s="24">
        <v>46.2</v>
      </c>
      <c r="J127" s="24">
        <v>56.9</v>
      </c>
      <c r="K127" s="24">
        <v>78</v>
      </c>
      <c r="L127" s="24">
        <v>45.2</v>
      </c>
      <c r="M127" s="24">
        <v>57.7</v>
      </c>
      <c r="N127" s="24">
        <v>78.9</v>
      </c>
      <c r="O127" s="24">
        <v>45.5</v>
      </c>
      <c r="P127" s="18">
        <f>((M127-M126)*100)/M126</f>
        <v>0.5226480836237009</v>
      </c>
      <c r="Q127" s="18">
        <f>100*(+((M127-M126)/M126+1)^12-1)</f>
        <v>6.455241398210165</v>
      </c>
      <c r="R127" s="18">
        <f>((G127-G115)*100)/G115</f>
        <v>3.8181818181818206</v>
      </c>
      <c r="X127" s="18"/>
      <c r="Y127" s="18"/>
      <c r="Z127" s="18"/>
    </row>
    <row r="128" spans="1:26" ht="15">
      <c r="A128" s="21">
        <v>2000</v>
      </c>
      <c r="C128" s="19">
        <v>11</v>
      </c>
      <c r="D128" s="24">
        <v>57.3</v>
      </c>
      <c r="E128" s="24">
        <v>76.6</v>
      </c>
      <c r="F128" s="24">
        <v>46.3</v>
      </c>
      <c r="G128" s="24">
        <v>57.1</v>
      </c>
      <c r="H128" s="24">
        <v>76.6</v>
      </c>
      <c r="I128" s="24">
        <v>46</v>
      </c>
      <c r="J128" s="24">
        <v>57.9</v>
      </c>
      <c r="K128" s="24">
        <v>79.3</v>
      </c>
      <c r="L128" s="24">
        <v>45.6</v>
      </c>
      <c r="M128" s="24">
        <v>58</v>
      </c>
      <c r="N128" s="24">
        <v>79.1</v>
      </c>
      <c r="O128" s="24">
        <v>45.8</v>
      </c>
      <c r="P128" s="18">
        <f>((M128-M127)*100)/M127</f>
        <v>0.5199306759098737</v>
      </c>
      <c r="Q128" s="18">
        <f>100*(+((M128-M127)/M127+1)^12-1)</f>
        <v>6.420713144971768</v>
      </c>
      <c r="R128" s="18">
        <f>((G128-G116)*100)/G116</f>
        <v>4.770642201834865</v>
      </c>
      <c r="X128" s="18"/>
      <c r="Y128" s="18"/>
      <c r="Z128" s="18"/>
    </row>
    <row r="129" spans="1:26" ht="15">
      <c r="A129" s="21">
        <v>2000</v>
      </c>
      <c r="C129" s="19">
        <v>12</v>
      </c>
      <c r="D129" s="24">
        <v>75.5</v>
      </c>
      <c r="E129" s="24">
        <v>93.2</v>
      </c>
      <c r="F129" s="24">
        <v>63.3</v>
      </c>
      <c r="G129" s="24">
        <v>76.1</v>
      </c>
      <c r="H129" s="24">
        <v>93</v>
      </c>
      <c r="I129" s="24">
        <v>64.2</v>
      </c>
      <c r="J129" s="24">
        <v>58.5</v>
      </c>
      <c r="K129" s="24">
        <v>79.5</v>
      </c>
      <c r="L129" s="24">
        <v>46.5</v>
      </c>
      <c r="M129" s="24">
        <v>58.3</v>
      </c>
      <c r="N129" s="24">
        <v>79.3</v>
      </c>
      <c r="O129" s="24">
        <v>46.1</v>
      </c>
      <c r="P129" s="18">
        <f>((M129-M128)*100)/M128</f>
        <v>0.51724137931034</v>
      </c>
      <c r="Q129" s="18">
        <f>100*(+((M129-M128)/M128+1)^12-1)</f>
        <v>6.386552187913819</v>
      </c>
      <c r="R129" s="18">
        <f>((G129-G117)*100)/G117</f>
        <v>3.819918144611183</v>
      </c>
      <c r="X129" s="18"/>
      <c r="Y129" s="18"/>
      <c r="Z129" s="18"/>
    </row>
    <row r="130" spans="1:26" ht="15">
      <c r="A130" s="21">
        <v>2001</v>
      </c>
      <c r="C130" s="19">
        <v>1</v>
      </c>
      <c r="D130" s="24">
        <v>53.9</v>
      </c>
      <c r="E130" s="24">
        <v>74.1</v>
      </c>
      <c r="F130" s="24">
        <v>43</v>
      </c>
      <c r="G130" s="24">
        <v>53.6</v>
      </c>
      <c r="H130" s="24">
        <v>74.2</v>
      </c>
      <c r="I130" s="24">
        <v>42.5</v>
      </c>
      <c r="J130" s="24">
        <v>58.5</v>
      </c>
      <c r="K130" s="24">
        <v>79.2</v>
      </c>
      <c r="L130" s="24">
        <v>46.6</v>
      </c>
      <c r="M130" s="24">
        <v>58.5</v>
      </c>
      <c r="N130" s="24">
        <v>79.5</v>
      </c>
      <c r="O130" s="24">
        <v>46.3</v>
      </c>
      <c r="P130" s="18">
        <f>((M130-M129)*100)/M129</f>
        <v>0.34305317324185736</v>
      </c>
      <c r="Q130" s="18">
        <f>100*(+((M130-M129)/M129+1)^12-1)</f>
        <v>4.195205581252304</v>
      </c>
      <c r="R130" s="18">
        <f>((G130-G118)*100)/G118</f>
        <v>5.098039215686277</v>
      </c>
      <c r="X130" s="18"/>
      <c r="Y130" s="18"/>
      <c r="Z130" s="18"/>
    </row>
    <row r="131" spans="1:26" ht="15">
      <c r="A131" s="21">
        <v>2001</v>
      </c>
      <c r="C131" s="19">
        <v>2</v>
      </c>
      <c r="D131" s="24">
        <v>50.5</v>
      </c>
      <c r="E131" s="24">
        <v>70.8</v>
      </c>
      <c r="F131" s="24">
        <v>39.4</v>
      </c>
      <c r="G131" s="24">
        <v>51</v>
      </c>
      <c r="H131" s="24">
        <v>71.4</v>
      </c>
      <c r="I131" s="24">
        <v>39.8</v>
      </c>
      <c r="J131" s="24">
        <v>58.8</v>
      </c>
      <c r="K131" s="24">
        <v>79.8</v>
      </c>
      <c r="L131" s="24">
        <v>46.6</v>
      </c>
      <c r="M131" s="24">
        <v>58.6</v>
      </c>
      <c r="N131" s="24">
        <v>79.7</v>
      </c>
      <c r="O131" s="24">
        <v>46.5</v>
      </c>
      <c r="P131" s="18">
        <f>((M131-M130)*100)/M130</f>
        <v>0.17094017094017336</v>
      </c>
      <c r="Q131" s="18">
        <f>100*(+((M131-M130)/M130+1)^12-1)</f>
        <v>2.070677922056241</v>
      </c>
      <c r="R131" s="18">
        <f>((G131-G119)*100)/G119</f>
        <v>4.294478527607365</v>
      </c>
      <c r="X131" s="18"/>
      <c r="Y131" s="18"/>
      <c r="Z131" s="18"/>
    </row>
    <row r="132" spans="1:26" ht="15">
      <c r="A132" s="21">
        <v>2001</v>
      </c>
      <c r="C132" s="19">
        <v>3</v>
      </c>
      <c r="D132" s="24">
        <v>57.8</v>
      </c>
      <c r="E132" s="24">
        <v>80</v>
      </c>
      <c r="F132" s="24">
        <v>45.3</v>
      </c>
      <c r="G132" s="24">
        <v>57.7</v>
      </c>
      <c r="H132" s="24">
        <v>80.6</v>
      </c>
      <c r="I132" s="24">
        <v>44.8</v>
      </c>
      <c r="J132" s="24">
        <v>58.8</v>
      </c>
      <c r="K132" s="24">
        <v>80.5</v>
      </c>
      <c r="L132" s="24">
        <v>46.4</v>
      </c>
      <c r="M132" s="24">
        <v>58.7</v>
      </c>
      <c r="N132" s="24">
        <v>79.9</v>
      </c>
      <c r="O132" s="24">
        <v>46.4</v>
      </c>
      <c r="P132" s="18">
        <f>((M132-M131)*100)/M131</f>
        <v>0.17064846416382495</v>
      </c>
      <c r="Q132" s="18">
        <f>100*(+((M132-M131)/M131+1)^12-1)</f>
        <v>2.067111111384201</v>
      </c>
      <c r="R132" s="18">
        <f>((G132-G120)*100)/G120</f>
        <v>3.4050179211469636</v>
      </c>
      <c r="X132" s="18"/>
      <c r="Y132" s="18"/>
      <c r="Z132" s="18"/>
    </row>
    <row r="133" spans="1:26" ht="15">
      <c r="A133" s="21">
        <v>2001</v>
      </c>
      <c r="C133" s="19">
        <v>4</v>
      </c>
      <c r="D133" s="24">
        <v>56</v>
      </c>
      <c r="E133" s="24">
        <v>79.6</v>
      </c>
      <c r="F133" s="24">
        <v>42.7</v>
      </c>
      <c r="G133" s="24">
        <v>56.3</v>
      </c>
      <c r="H133" s="24">
        <v>78.9</v>
      </c>
      <c r="I133" s="24">
        <v>43.5</v>
      </c>
      <c r="J133" s="24">
        <v>58.4</v>
      </c>
      <c r="K133" s="24">
        <v>79.9</v>
      </c>
      <c r="L133" s="24">
        <v>46.1</v>
      </c>
      <c r="M133" s="24">
        <v>58.7</v>
      </c>
      <c r="N133" s="24">
        <v>80.1</v>
      </c>
      <c r="O133" s="24">
        <v>46.4</v>
      </c>
      <c r="P133" s="18">
        <f>((M133-M132)*100)/M132</f>
        <v>0</v>
      </c>
      <c r="Q133" s="18">
        <f>100*(+((M133-M132)/M132+1)^12-1)</f>
        <v>0</v>
      </c>
      <c r="R133" s="18">
        <f>((G133-G121)*100)/G121</f>
        <v>2.550091074681236</v>
      </c>
      <c r="X133" s="18"/>
      <c r="Y133" s="18"/>
      <c r="Z133" s="18"/>
    </row>
    <row r="134" spans="1:26" ht="15">
      <c r="A134" s="21">
        <v>2001</v>
      </c>
      <c r="C134" s="19">
        <v>5</v>
      </c>
      <c r="D134" s="24">
        <v>59.7</v>
      </c>
      <c r="E134" s="24">
        <v>82</v>
      </c>
      <c r="F134" s="24">
        <v>47.1</v>
      </c>
      <c r="G134" s="24">
        <v>59.3</v>
      </c>
      <c r="H134" s="24">
        <v>82.2</v>
      </c>
      <c r="I134" s="24">
        <v>46.6</v>
      </c>
      <c r="J134" s="24">
        <v>58.9</v>
      </c>
      <c r="K134" s="24">
        <v>80.5</v>
      </c>
      <c r="L134" s="24">
        <v>46.3</v>
      </c>
      <c r="M134" s="24">
        <v>58.8</v>
      </c>
      <c r="N134" s="24">
        <v>80.2</v>
      </c>
      <c r="O134" s="24">
        <v>46.3</v>
      </c>
      <c r="P134" s="18">
        <f>((M134-M133)*100)/M133</f>
        <v>0.17035775127767344</v>
      </c>
      <c r="Q134" s="18">
        <f>100*(+((M134-M133)/M133+1)^12-1)</f>
        <v>2.0635565670600986</v>
      </c>
      <c r="R134" s="18">
        <f>((G134-G122)*100)/G122</f>
        <v>0.6791171477079773</v>
      </c>
      <c r="X134" s="18"/>
      <c r="Y134" s="18"/>
      <c r="Z134" s="18"/>
    </row>
    <row r="135" spans="1:26" ht="15">
      <c r="A135" s="21">
        <v>2001</v>
      </c>
      <c r="C135" s="19">
        <v>6</v>
      </c>
      <c r="D135" s="24">
        <v>58.9</v>
      </c>
      <c r="E135" s="24">
        <v>82.6</v>
      </c>
      <c r="F135" s="24">
        <v>44.7</v>
      </c>
      <c r="G135" s="24">
        <v>58.5</v>
      </c>
      <c r="H135" s="24">
        <v>81.6</v>
      </c>
      <c r="I135" s="24">
        <v>44.7</v>
      </c>
      <c r="J135" s="24">
        <v>58.8</v>
      </c>
      <c r="K135" s="24">
        <v>80.3</v>
      </c>
      <c r="L135" s="24">
        <v>46.3</v>
      </c>
      <c r="M135" s="24">
        <v>58.8</v>
      </c>
      <c r="N135" s="24">
        <v>80.4</v>
      </c>
      <c r="O135" s="24">
        <v>46.3</v>
      </c>
      <c r="P135" s="18">
        <f>((M135-M134)*100)/M134</f>
        <v>0</v>
      </c>
      <c r="Q135" s="18">
        <f>100*(+((M135-M134)/M134+1)^12-1)</f>
        <v>0</v>
      </c>
      <c r="R135" s="18">
        <f>((G135-G123)*100)/G123</f>
        <v>4.092526690391454</v>
      </c>
      <c r="X135" s="18"/>
      <c r="Y135" s="18"/>
      <c r="Z135" s="18"/>
    </row>
    <row r="136" spans="1:26" ht="15">
      <c r="A136" s="21">
        <v>2001</v>
      </c>
      <c r="B136" s="20">
        <v>2001</v>
      </c>
      <c r="C136" s="19">
        <v>7</v>
      </c>
      <c r="D136" s="24">
        <v>57.5</v>
      </c>
      <c r="E136" s="24">
        <v>83</v>
      </c>
      <c r="F136" s="24">
        <v>42.4</v>
      </c>
      <c r="G136" s="24">
        <v>58</v>
      </c>
      <c r="H136" s="24">
        <v>83.9</v>
      </c>
      <c r="I136" s="24">
        <v>42.7</v>
      </c>
      <c r="J136" s="24">
        <v>58.8</v>
      </c>
      <c r="K136" s="24">
        <v>80.5</v>
      </c>
      <c r="L136" s="24">
        <v>46.1</v>
      </c>
      <c r="M136" s="24">
        <v>58.9</v>
      </c>
      <c r="N136" s="24">
        <v>80.4</v>
      </c>
      <c r="O136" s="24">
        <v>46.3</v>
      </c>
      <c r="P136" s="18">
        <f>((M136-M135)*100)/M135</f>
        <v>0.1700680272108868</v>
      </c>
      <c r="Q136" s="18">
        <f>100*(+((M136-M135)/M135+1)^12-1)</f>
        <v>2.060014225918194</v>
      </c>
      <c r="R136" s="18">
        <f>((G136-G124)*100)/G124</f>
        <v>2.8368794326241162</v>
      </c>
      <c r="X136" s="18"/>
      <c r="Y136" s="18"/>
      <c r="Z136" s="18"/>
    </row>
    <row r="137" spans="1:26" ht="15">
      <c r="A137" s="21">
        <v>2001</v>
      </c>
      <c r="C137" s="19">
        <v>8</v>
      </c>
      <c r="D137" s="24">
        <v>62.1</v>
      </c>
      <c r="E137" s="24">
        <v>84.4</v>
      </c>
      <c r="F137" s="24">
        <v>49</v>
      </c>
      <c r="G137" s="24">
        <v>61.2</v>
      </c>
      <c r="H137" s="24">
        <v>83.6</v>
      </c>
      <c r="I137" s="24">
        <v>48.2</v>
      </c>
      <c r="J137" s="24">
        <v>59.3</v>
      </c>
      <c r="K137" s="24">
        <v>80.3</v>
      </c>
      <c r="L137" s="24">
        <v>46.8</v>
      </c>
      <c r="M137" s="24">
        <v>59</v>
      </c>
      <c r="N137" s="24">
        <v>80.5</v>
      </c>
      <c r="O137" s="24">
        <v>46.3</v>
      </c>
      <c r="P137" s="18">
        <f>((M137-M136)*100)/M136</f>
        <v>0.1697792869269973</v>
      </c>
      <c r="Q137" s="18">
        <f>100*(+((M137-M136)/M136+1)^12-1)</f>
        <v>2.0564840252256245</v>
      </c>
      <c r="R137" s="18">
        <f>((G137-G125)*100)/G125</f>
        <v>3.9049235993208904</v>
      </c>
      <c r="X137" s="18"/>
      <c r="Y137" s="18"/>
      <c r="Z137" s="18"/>
    </row>
    <row r="138" spans="1:26" ht="15">
      <c r="A138" s="21">
        <v>2001</v>
      </c>
      <c r="C138" s="19">
        <v>9</v>
      </c>
      <c r="D138" s="24">
        <v>56</v>
      </c>
      <c r="E138" s="24">
        <v>75.6</v>
      </c>
      <c r="F138" s="24">
        <v>45.1</v>
      </c>
      <c r="G138" s="24">
        <v>57</v>
      </c>
      <c r="H138" s="24">
        <v>76.3</v>
      </c>
      <c r="I138" s="24">
        <v>46.1</v>
      </c>
      <c r="J138" s="24">
        <v>58.9</v>
      </c>
      <c r="K138" s="24">
        <v>80.6</v>
      </c>
      <c r="L138" s="24">
        <v>46.3</v>
      </c>
      <c r="M138" s="24">
        <v>59.1</v>
      </c>
      <c r="N138" s="24">
        <v>80.6</v>
      </c>
      <c r="O138" s="24">
        <v>46.4</v>
      </c>
      <c r="P138" s="18">
        <f>((M138-M137)*100)/M137</f>
        <v>0.16949152542373122</v>
      </c>
      <c r="Q138" s="18">
        <f>100*(+((M138-M137)/M137+1)^12-1)</f>
        <v>2.052965902678916</v>
      </c>
      <c r="R138" s="18">
        <f>((G138-G126)*100)/G126</f>
        <v>2.5179856115107886</v>
      </c>
      <c r="X138" s="18"/>
      <c r="Y138" s="18"/>
      <c r="Z138" s="18"/>
    </row>
    <row r="139" spans="1:26" ht="15">
      <c r="A139" s="21">
        <v>2001</v>
      </c>
      <c r="C139" s="19">
        <v>10</v>
      </c>
      <c r="D139" s="24">
        <v>58.7</v>
      </c>
      <c r="E139" s="24">
        <v>77.7</v>
      </c>
      <c r="F139" s="24">
        <v>47.8</v>
      </c>
      <c r="G139" s="24">
        <v>58.3</v>
      </c>
      <c r="H139" s="24">
        <v>77.8</v>
      </c>
      <c r="I139" s="24">
        <v>47.3</v>
      </c>
      <c r="J139" s="24">
        <v>58.1</v>
      </c>
      <c r="K139" s="24">
        <v>79.5</v>
      </c>
      <c r="L139" s="24">
        <v>46</v>
      </c>
      <c r="M139" s="24">
        <v>59.3</v>
      </c>
      <c r="N139" s="24">
        <v>80.6</v>
      </c>
      <c r="O139" s="24">
        <v>46.6</v>
      </c>
      <c r="P139" s="18">
        <f>((M139-M138)*100)/M138</f>
        <v>0.3384094754653058</v>
      </c>
      <c r="Q139" s="18">
        <f>100*(+((M139-M138)/M138+1)^12-1)</f>
        <v>4.137356684674609</v>
      </c>
      <c r="R139" s="18">
        <f>((G139-G127)*100)/G127</f>
        <v>2.101576182136595</v>
      </c>
      <c r="X139" s="18"/>
      <c r="Y139" s="18"/>
      <c r="Z139" s="18"/>
    </row>
    <row r="140" spans="1:26" ht="15">
      <c r="A140" s="21">
        <v>2001</v>
      </c>
      <c r="C140" s="19">
        <v>11</v>
      </c>
      <c r="D140" s="24">
        <v>59.4</v>
      </c>
      <c r="E140" s="24">
        <v>78.9</v>
      </c>
      <c r="F140" s="24">
        <v>48</v>
      </c>
      <c r="G140" s="24">
        <v>58.7</v>
      </c>
      <c r="H140" s="24">
        <v>78.1</v>
      </c>
      <c r="I140" s="24">
        <v>47.4</v>
      </c>
      <c r="J140" s="24">
        <v>59.6</v>
      </c>
      <c r="K140" s="24">
        <v>80.8</v>
      </c>
      <c r="L140" s="24">
        <v>47.2</v>
      </c>
      <c r="M140" s="24">
        <v>59.5</v>
      </c>
      <c r="N140" s="24">
        <v>80.7</v>
      </c>
      <c r="O140" s="24">
        <v>46.9</v>
      </c>
      <c r="P140" s="18">
        <f>((M140-M139)*100)/M139</f>
        <v>0.3372681281618935</v>
      </c>
      <c r="Q140" s="18">
        <f>100*(+((M140-M139)/M139+1)^12-1)</f>
        <v>4.1231428509688195</v>
      </c>
      <c r="R140" s="18">
        <f>((G140-G128)*100)/G128</f>
        <v>2.802101576182139</v>
      </c>
      <c r="X140" s="18"/>
      <c r="Y140" s="18"/>
      <c r="Z140" s="18"/>
    </row>
    <row r="141" spans="1:26" ht="15">
      <c r="A141" s="21">
        <v>2001</v>
      </c>
      <c r="C141" s="19">
        <v>12</v>
      </c>
      <c r="D141" s="24">
        <v>75.4</v>
      </c>
      <c r="E141" s="24">
        <v>93.4</v>
      </c>
      <c r="F141" s="24">
        <v>62.7</v>
      </c>
      <c r="G141" s="24">
        <v>76.6</v>
      </c>
      <c r="H141" s="24">
        <v>94.3</v>
      </c>
      <c r="I141" s="24">
        <v>63.9</v>
      </c>
      <c r="J141" s="24">
        <v>59.5</v>
      </c>
      <c r="K141" s="24">
        <v>81</v>
      </c>
      <c r="L141" s="24">
        <v>46.9</v>
      </c>
      <c r="M141" s="24">
        <v>59.8</v>
      </c>
      <c r="N141" s="24">
        <v>80.8</v>
      </c>
      <c r="O141" s="24">
        <v>47.3</v>
      </c>
      <c r="P141" s="18">
        <f>((M141-M140)*100)/M140</f>
        <v>0.5042016806722641</v>
      </c>
      <c r="Q141" s="18">
        <f>100*(+((M141-M140)/M140+1)^12-1)</f>
        <v>6.221057091177173</v>
      </c>
      <c r="R141" s="18">
        <f>((G141-G129)*100)/G129</f>
        <v>0.657030223390276</v>
      </c>
      <c r="X141" s="18"/>
      <c r="Y141" s="18"/>
      <c r="Z141" s="18"/>
    </row>
    <row r="142" spans="1:26" ht="15">
      <c r="A142" s="21">
        <v>2002</v>
      </c>
      <c r="C142" s="19">
        <v>1</v>
      </c>
      <c r="D142" s="24">
        <v>55.8</v>
      </c>
      <c r="E142" s="24">
        <v>75.6</v>
      </c>
      <c r="F142" s="24">
        <v>44.9</v>
      </c>
      <c r="G142" s="24">
        <v>55.5</v>
      </c>
      <c r="H142" s="24">
        <v>75.7</v>
      </c>
      <c r="I142" s="24">
        <v>44.4</v>
      </c>
      <c r="J142" s="24">
        <v>60.5</v>
      </c>
      <c r="K142" s="24">
        <v>80.7</v>
      </c>
      <c r="L142" s="24">
        <v>48.7</v>
      </c>
      <c r="M142" s="24">
        <v>60.2</v>
      </c>
      <c r="N142" s="24">
        <v>80.9</v>
      </c>
      <c r="O142" s="24">
        <v>47.8</v>
      </c>
      <c r="P142" s="18">
        <f>((M142-M141)*100)/M141</f>
        <v>0.6688963210702437</v>
      </c>
      <c r="Q142" s="18">
        <f>100*(+((M142-M141)/M141+1)^12-1)</f>
        <v>8.328738865109187</v>
      </c>
      <c r="R142" s="18">
        <f>((G142-G130)*100)/G130</f>
        <v>3.5447761194029823</v>
      </c>
      <c r="X142" s="18"/>
      <c r="Y142" s="18"/>
      <c r="Z142" s="18"/>
    </row>
    <row r="143" spans="1:26" ht="15">
      <c r="A143" s="21">
        <v>2002</v>
      </c>
      <c r="C143" s="19">
        <v>2</v>
      </c>
      <c r="D143" s="24">
        <v>51.8</v>
      </c>
      <c r="E143" s="24">
        <v>71.6</v>
      </c>
      <c r="F143" s="24">
        <v>40.7</v>
      </c>
      <c r="G143" s="24">
        <v>52.4</v>
      </c>
      <c r="H143" s="24">
        <v>72.2</v>
      </c>
      <c r="I143" s="24">
        <v>41.1</v>
      </c>
      <c r="J143" s="24">
        <v>60.4</v>
      </c>
      <c r="K143" s="24">
        <v>80.8</v>
      </c>
      <c r="L143" s="24">
        <v>48.3</v>
      </c>
      <c r="M143" s="24">
        <v>60.6</v>
      </c>
      <c r="N143" s="24">
        <v>81.1</v>
      </c>
      <c r="O143" s="24">
        <v>48.3</v>
      </c>
      <c r="P143" s="18">
        <f>((M143-M142)*100)/M142</f>
        <v>0.6644518272425225</v>
      </c>
      <c r="Q143" s="18">
        <f>100*(+((M143-M142)/M142+1)^12-1)</f>
        <v>8.271360723304477</v>
      </c>
      <c r="R143" s="18">
        <f>((G143-G131)*100)/G131</f>
        <v>2.7450980392156836</v>
      </c>
      <c r="X143" s="18"/>
      <c r="Y143" s="18"/>
      <c r="Z143" s="18"/>
    </row>
    <row r="144" spans="1:26" ht="15">
      <c r="A144" s="21">
        <v>2002</v>
      </c>
      <c r="C144" s="19">
        <v>3</v>
      </c>
      <c r="D144" s="24">
        <v>59.6</v>
      </c>
      <c r="E144" s="24">
        <v>83.8</v>
      </c>
      <c r="F144" s="24">
        <v>45.6</v>
      </c>
      <c r="G144" s="24">
        <v>59.5</v>
      </c>
      <c r="H144" s="24">
        <v>81</v>
      </c>
      <c r="I144" s="24">
        <v>46.9</v>
      </c>
      <c r="J144" s="24">
        <v>60.9</v>
      </c>
      <c r="K144" s="24">
        <v>81.1</v>
      </c>
      <c r="L144" s="24">
        <v>48.8</v>
      </c>
      <c r="M144" s="24">
        <v>60.9</v>
      </c>
      <c r="N144" s="24">
        <v>81.2</v>
      </c>
      <c r="O144" s="24">
        <v>48.7</v>
      </c>
      <c r="P144" s="18">
        <f>((M144-M143)*100)/M143</f>
        <v>0.4950495049504903</v>
      </c>
      <c r="Q144" s="18">
        <f>100*(+((M144-M143)/M143+1)^12-1)</f>
        <v>6.105041997648009</v>
      </c>
      <c r="R144" s="18">
        <f>((G144-G132)*100)/G132</f>
        <v>3.119584055459267</v>
      </c>
      <c r="X144" s="18"/>
      <c r="Y144" s="18"/>
      <c r="Z144" s="18"/>
    </row>
    <row r="145" spans="1:26" ht="15">
      <c r="A145" s="21">
        <v>2002</v>
      </c>
      <c r="C145" s="19">
        <v>4</v>
      </c>
      <c r="D145" s="24">
        <v>59.5</v>
      </c>
      <c r="E145" s="24">
        <v>77.9</v>
      </c>
      <c r="F145" s="24">
        <v>48.8</v>
      </c>
      <c r="G145" s="24">
        <v>59.9</v>
      </c>
      <c r="H145" s="24">
        <v>80.5</v>
      </c>
      <c r="I145" s="24">
        <v>47.7</v>
      </c>
      <c r="J145" s="24">
        <v>61.9</v>
      </c>
      <c r="K145" s="24">
        <v>81.5</v>
      </c>
      <c r="L145" s="24">
        <v>50.4</v>
      </c>
      <c r="M145" s="24">
        <v>61.1</v>
      </c>
      <c r="N145" s="24">
        <v>81.4</v>
      </c>
      <c r="O145" s="24">
        <v>48.9</v>
      </c>
      <c r="P145" s="18">
        <f>((M145-M144)*100)/M144</f>
        <v>0.32840722495895375</v>
      </c>
      <c r="Q145" s="18">
        <f>100*(+((M145-M144)/M144+1)^12-1)</f>
        <v>4.0128535704921475</v>
      </c>
      <c r="R145" s="18">
        <f>((G145-G133)*100)/G133</f>
        <v>6.394316163410305</v>
      </c>
      <c r="X145" s="18"/>
      <c r="Y145" s="18"/>
      <c r="Z145" s="18"/>
    </row>
    <row r="146" spans="1:26" ht="15">
      <c r="A146" s="21">
        <v>2002</v>
      </c>
      <c r="C146" s="19">
        <v>5</v>
      </c>
      <c r="D146" s="24">
        <v>62.9</v>
      </c>
      <c r="E146" s="24">
        <v>84.5</v>
      </c>
      <c r="F146" s="24">
        <v>50.3</v>
      </c>
      <c r="G146" s="24">
        <v>62</v>
      </c>
      <c r="H146" s="24">
        <v>83.7</v>
      </c>
      <c r="I146" s="24">
        <v>49.5</v>
      </c>
      <c r="J146" s="24">
        <v>61.5</v>
      </c>
      <c r="K146" s="24">
        <v>81.8</v>
      </c>
      <c r="L146" s="24">
        <v>49.1</v>
      </c>
      <c r="M146" s="24">
        <v>61.3</v>
      </c>
      <c r="N146" s="24">
        <v>81.6</v>
      </c>
      <c r="O146" s="24">
        <v>49.1</v>
      </c>
      <c r="P146" s="18">
        <f>((M146-M145)*100)/M145</f>
        <v>0.3273322422258523</v>
      </c>
      <c r="Q146" s="18">
        <f>100*(+((M146-M145)/M145+1)^12-1)</f>
        <v>3.999480835595426</v>
      </c>
      <c r="R146" s="18">
        <f>((G146-G134)*100)/G134</f>
        <v>4.553119730185503</v>
      </c>
      <c r="X146" s="18"/>
      <c r="Y146" s="18"/>
      <c r="Z146" s="18"/>
    </row>
    <row r="147" spans="1:26" ht="15">
      <c r="A147" s="21">
        <v>2002</v>
      </c>
      <c r="C147" s="19">
        <v>6</v>
      </c>
      <c r="D147" s="24">
        <v>60.2</v>
      </c>
      <c r="E147" s="24">
        <v>83</v>
      </c>
      <c r="F147" s="24">
        <v>46.6</v>
      </c>
      <c r="G147" s="24">
        <v>61.4</v>
      </c>
      <c r="H147" s="24">
        <v>83.7</v>
      </c>
      <c r="I147" s="24">
        <v>47.7</v>
      </c>
      <c r="J147" s="24">
        <v>61.3</v>
      </c>
      <c r="K147" s="24">
        <v>81.9</v>
      </c>
      <c r="L147" s="24">
        <v>49.1</v>
      </c>
      <c r="M147" s="24">
        <v>61.5</v>
      </c>
      <c r="N147" s="24">
        <v>81.8</v>
      </c>
      <c r="O147" s="24">
        <v>49.3</v>
      </c>
      <c r="P147" s="18">
        <f>((M147-M146)*100)/M146</f>
        <v>0.3262642740619949</v>
      </c>
      <c r="Q147" s="18">
        <f>100*(+((M147-M146)/M146+1)^12-1)</f>
        <v>3.9861969222676708</v>
      </c>
      <c r="R147" s="18">
        <f>((G147-G135)*100)/G135</f>
        <v>4.957264957264956</v>
      </c>
      <c r="X147" s="18"/>
      <c r="Y147" s="18"/>
      <c r="Z147" s="18"/>
    </row>
    <row r="148" spans="1:26" ht="15">
      <c r="A148" s="21">
        <v>2002</v>
      </c>
      <c r="B148" s="20">
        <v>2002</v>
      </c>
      <c r="C148" s="19">
        <v>7</v>
      </c>
      <c r="D148" s="24">
        <v>61</v>
      </c>
      <c r="E148" s="24">
        <v>85.2</v>
      </c>
      <c r="F148" s="24">
        <v>46.3</v>
      </c>
      <c r="G148" s="24">
        <v>60.7</v>
      </c>
      <c r="H148" s="24">
        <v>85.3</v>
      </c>
      <c r="I148" s="24">
        <v>45.8</v>
      </c>
      <c r="J148" s="24">
        <v>61.4</v>
      </c>
      <c r="K148" s="24">
        <v>81.8</v>
      </c>
      <c r="L148" s="24">
        <v>49.1</v>
      </c>
      <c r="M148" s="24">
        <v>61.6</v>
      </c>
      <c r="N148" s="24">
        <v>82</v>
      </c>
      <c r="O148" s="24">
        <v>49.5</v>
      </c>
      <c r="P148" s="18">
        <f>((M148-M147)*100)/M147</f>
        <v>0.16260162601626246</v>
      </c>
      <c r="Q148" s="18">
        <f>100*(+((M148-M147)/M147+1)^12-1)</f>
        <v>1.9687643692864354</v>
      </c>
      <c r="R148" s="18">
        <f>((G148-G136)*100)/G136</f>
        <v>4.6551724137931085</v>
      </c>
      <c r="X148" s="18"/>
      <c r="Y148" s="18"/>
      <c r="Z148" s="18"/>
    </row>
    <row r="149" spans="1:26" ht="15">
      <c r="A149" s="21">
        <v>2002</v>
      </c>
      <c r="C149" s="19">
        <v>8</v>
      </c>
      <c r="D149" s="24">
        <v>63.6</v>
      </c>
      <c r="E149" s="24">
        <v>87</v>
      </c>
      <c r="F149" s="24">
        <v>49.7</v>
      </c>
      <c r="G149" s="24">
        <v>63.1</v>
      </c>
      <c r="H149" s="24">
        <v>86</v>
      </c>
      <c r="I149" s="24">
        <v>49.6</v>
      </c>
      <c r="J149" s="24">
        <v>61.1</v>
      </c>
      <c r="K149" s="24">
        <v>82.6</v>
      </c>
      <c r="L149" s="24">
        <v>48</v>
      </c>
      <c r="M149" s="24">
        <v>61.8</v>
      </c>
      <c r="N149" s="24">
        <v>82.3</v>
      </c>
      <c r="O149" s="24">
        <v>49.8</v>
      </c>
      <c r="P149" s="18">
        <f>((M149-M148)*100)/M148</f>
        <v>0.32467532467531773</v>
      </c>
      <c r="Q149" s="18">
        <f>100*(+((M149-M148)/M148+1)^12-1)</f>
        <v>3.9664356667651335</v>
      </c>
      <c r="R149" s="18">
        <f>((G149-G137)*100)/G137</f>
        <v>3.10457516339869</v>
      </c>
      <c r="X149" s="18"/>
      <c r="Y149" s="18"/>
      <c r="Z149" s="18"/>
    </row>
    <row r="150" spans="1:26" ht="15">
      <c r="A150" s="21">
        <v>2002</v>
      </c>
      <c r="C150" s="19">
        <v>9</v>
      </c>
      <c r="D150" s="24">
        <v>59.9</v>
      </c>
      <c r="E150" s="24">
        <v>77.4</v>
      </c>
      <c r="F150" s="24">
        <v>49.9</v>
      </c>
      <c r="G150" s="24">
        <v>60.6</v>
      </c>
      <c r="H150" s="24">
        <v>78.3</v>
      </c>
      <c r="I150" s="24">
        <v>50.4</v>
      </c>
      <c r="J150" s="24">
        <v>62.5</v>
      </c>
      <c r="K150" s="24">
        <v>82.7</v>
      </c>
      <c r="L150" s="24">
        <v>50.5</v>
      </c>
      <c r="M150" s="24">
        <v>62</v>
      </c>
      <c r="N150" s="24">
        <v>82.5</v>
      </c>
      <c r="O150" s="24">
        <v>50.2</v>
      </c>
      <c r="P150" s="18">
        <f>((M150-M149)*100)/M149</f>
        <v>0.32362459546926026</v>
      </c>
      <c r="Q150" s="18">
        <f>100*(+((M150-M149)/M149+1)^12-1)</f>
        <v>3.953369974480103</v>
      </c>
      <c r="R150" s="18">
        <f>((G150-G138)*100)/G138</f>
        <v>6.315789473684212</v>
      </c>
      <c r="X150" s="18"/>
      <c r="Y150" s="18"/>
      <c r="Z150" s="18"/>
    </row>
    <row r="151" spans="1:26" ht="15">
      <c r="A151" s="21">
        <v>2002</v>
      </c>
      <c r="C151" s="19">
        <v>10</v>
      </c>
      <c r="D151" s="24">
        <v>63.7</v>
      </c>
      <c r="E151" s="24">
        <v>81.1</v>
      </c>
      <c r="F151" s="24">
        <v>53.3</v>
      </c>
      <c r="G151" s="24">
        <v>63.4</v>
      </c>
      <c r="H151" s="24">
        <v>81.3</v>
      </c>
      <c r="I151" s="24">
        <v>52.8</v>
      </c>
      <c r="J151" s="24">
        <v>62.9</v>
      </c>
      <c r="K151" s="24">
        <v>83.1</v>
      </c>
      <c r="L151" s="24">
        <v>51</v>
      </c>
      <c r="M151" s="24">
        <v>62.2</v>
      </c>
      <c r="N151" s="24">
        <v>82.7</v>
      </c>
      <c r="O151" s="24">
        <v>50.4</v>
      </c>
      <c r="P151" s="18">
        <f>((M151-M150)*100)/M150</f>
        <v>0.3225806451612949</v>
      </c>
      <c r="Q151" s="18">
        <f>100*(+((M151-M150)/M150+1)^12-1)</f>
        <v>3.94039006762672</v>
      </c>
      <c r="R151" s="18">
        <f>((G151-G139)*100)/G139</f>
        <v>8.747855917667241</v>
      </c>
      <c r="X151" s="18"/>
      <c r="Y151" s="18"/>
      <c r="Z151" s="18"/>
    </row>
    <row r="152" spans="1:26" ht="15">
      <c r="A152" s="21">
        <v>2002</v>
      </c>
      <c r="C152" s="19">
        <v>11</v>
      </c>
      <c r="D152" s="24">
        <v>61.7</v>
      </c>
      <c r="E152" s="24">
        <v>80.6</v>
      </c>
      <c r="F152" s="24">
        <v>50.4</v>
      </c>
      <c r="G152" s="24">
        <v>61.3</v>
      </c>
      <c r="H152" s="24">
        <v>79.6</v>
      </c>
      <c r="I152" s="24">
        <v>50.4</v>
      </c>
      <c r="J152" s="24">
        <v>62.3</v>
      </c>
      <c r="K152" s="24">
        <v>82.4</v>
      </c>
      <c r="L152" s="24">
        <v>50.3</v>
      </c>
      <c r="M152" s="24">
        <v>62.4</v>
      </c>
      <c r="N152" s="24">
        <v>83</v>
      </c>
      <c r="O152" s="24">
        <v>50.5</v>
      </c>
      <c r="P152" s="18">
        <f>((M152-M151)*100)/M151</f>
        <v>0.32154340836012174</v>
      </c>
      <c r="Q152" s="18">
        <f>100*(+((M152-M151)/M151+1)^12-1)</f>
        <v>3.9274951042070017</v>
      </c>
      <c r="R152" s="18">
        <f>((G152-G140)*100)/G140</f>
        <v>4.429301533219752</v>
      </c>
      <c r="X152" s="18"/>
      <c r="Y152" s="18"/>
      <c r="Z152" s="18"/>
    </row>
    <row r="153" spans="1:26" ht="15">
      <c r="A153" s="21">
        <v>2002</v>
      </c>
      <c r="C153" s="19">
        <v>12</v>
      </c>
      <c r="D153" s="24">
        <v>79.1</v>
      </c>
      <c r="E153" s="24">
        <v>94.7</v>
      </c>
      <c r="F153" s="24">
        <v>67.5</v>
      </c>
      <c r="G153" s="24">
        <v>79.8</v>
      </c>
      <c r="H153" s="24">
        <v>95.8</v>
      </c>
      <c r="I153" s="24">
        <v>67.9</v>
      </c>
      <c r="J153" s="24">
        <v>62.6</v>
      </c>
      <c r="K153" s="24">
        <v>82.7</v>
      </c>
      <c r="L153" s="24">
        <v>50.5</v>
      </c>
      <c r="M153" s="24">
        <v>62.6</v>
      </c>
      <c r="N153" s="24">
        <v>83.2</v>
      </c>
      <c r="O153" s="24">
        <v>50.6</v>
      </c>
      <c r="P153" s="18">
        <f>((M153-M152)*100)/M152</f>
        <v>0.3205128205128251</v>
      </c>
      <c r="Q153" s="18">
        <f>100*(+((M153-M152)/M152+1)^12-1)</f>
        <v>3.9146842532043147</v>
      </c>
      <c r="R153" s="18">
        <f>((G153-G141)*100)/G141</f>
        <v>4.177545691906009</v>
      </c>
      <c r="X153" s="18"/>
      <c r="Y153" s="18"/>
      <c r="Z153" s="18"/>
    </row>
    <row r="154" spans="1:26" ht="15">
      <c r="A154" s="21">
        <v>2003</v>
      </c>
      <c r="C154" s="19">
        <v>1</v>
      </c>
      <c r="D154" s="24">
        <v>58.2</v>
      </c>
      <c r="E154" s="24">
        <v>79</v>
      </c>
      <c r="F154" s="24">
        <v>46.6</v>
      </c>
      <c r="G154" s="24">
        <v>57.4</v>
      </c>
      <c r="H154" s="24">
        <v>78.3</v>
      </c>
      <c r="I154" s="24">
        <v>45.8</v>
      </c>
      <c r="J154" s="24">
        <v>62.7</v>
      </c>
      <c r="K154" s="24">
        <v>83.5</v>
      </c>
      <c r="L154" s="24">
        <v>50.5</v>
      </c>
      <c r="M154" s="24">
        <v>62.8</v>
      </c>
      <c r="N154" s="24">
        <v>83.4</v>
      </c>
      <c r="O154" s="24">
        <v>50.6</v>
      </c>
      <c r="P154" s="18">
        <f>((M154-M153)*100)/M153</f>
        <v>0.31948881789136696</v>
      </c>
      <c r="Q154" s="18">
        <f>100*(+((M154-M153)/M153+1)^12-1)</f>
        <v>3.901956694405939</v>
      </c>
      <c r="R154" s="18">
        <f>((G154-G142)*100)/G142</f>
        <v>3.423423423423421</v>
      </c>
      <c r="X154" s="18"/>
      <c r="Y154" s="18"/>
      <c r="Z154" s="18"/>
    </row>
    <row r="155" spans="1:26" ht="15">
      <c r="A155" s="21">
        <v>2003</v>
      </c>
      <c r="C155" s="19">
        <v>2</v>
      </c>
      <c r="D155" s="24">
        <v>53.9</v>
      </c>
      <c r="E155" s="24">
        <v>74.2</v>
      </c>
      <c r="F155" s="24">
        <v>42.4</v>
      </c>
      <c r="G155" s="24">
        <v>54.4</v>
      </c>
      <c r="H155" s="24">
        <v>74.8</v>
      </c>
      <c r="I155" s="24">
        <v>42.9</v>
      </c>
      <c r="J155" s="24">
        <v>62.9</v>
      </c>
      <c r="K155" s="24">
        <v>83.8</v>
      </c>
      <c r="L155" s="24">
        <v>50.5</v>
      </c>
      <c r="M155" s="24">
        <v>63</v>
      </c>
      <c r="N155" s="24">
        <v>83.7</v>
      </c>
      <c r="O155" s="24">
        <v>50.7</v>
      </c>
      <c r="P155" s="18">
        <f>((M155-M154)*100)/M154</f>
        <v>0.31847133757962237</v>
      </c>
      <c r="Q155" s="18">
        <f>100*(+((M155-M154)/M154+1)^12-1)</f>
        <v>3.8893116182277643</v>
      </c>
      <c r="R155" s="18">
        <f>((G155-G143)*100)/G143</f>
        <v>3.816793893129771</v>
      </c>
      <c r="X155" s="18"/>
      <c r="Y155" s="18"/>
      <c r="Z155" s="18"/>
    </row>
    <row r="156" spans="1:26" ht="15">
      <c r="A156" s="21">
        <v>2003</v>
      </c>
      <c r="C156" s="19">
        <v>3</v>
      </c>
      <c r="D156" s="24">
        <v>60.1</v>
      </c>
      <c r="E156" s="24">
        <v>81.3</v>
      </c>
      <c r="F156" s="24">
        <v>48.2</v>
      </c>
      <c r="G156" s="24">
        <v>61.5</v>
      </c>
      <c r="H156" s="24">
        <v>83.6</v>
      </c>
      <c r="I156" s="24">
        <v>48.8</v>
      </c>
      <c r="J156" s="24">
        <v>63.3</v>
      </c>
      <c r="K156" s="24">
        <v>84</v>
      </c>
      <c r="L156" s="24">
        <v>51.2</v>
      </c>
      <c r="M156" s="24">
        <v>63.3</v>
      </c>
      <c r="N156" s="24">
        <v>83.8</v>
      </c>
      <c r="O156" s="24">
        <v>51</v>
      </c>
      <c r="P156" s="18">
        <f>((M156-M155)*100)/M155</f>
        <v>0.47619047619047167</v>
      </c>
      <c r="Q156" s="18">
        <f>100*(+((M156-M155)/M155+1)^12-1)</f>
        <v>5.866346778989562</v>
      </c>
      <c r="R156" s="18">
        <f>((G156-G144)*100)/G144</f>
        <v>3.361344537815126</v>
      </c>
      <c r="X156" s="18"/>
      <c r="Y156" s="18"/>
      <c r="Z156" s="18"/>
    </row>
    <row r="157" spans="1:26" ht="15">
      <c r="A157" s="21">
        <v>2003</v>
      </c>
      <c r="C157" s="19">
        <v>4</v>
      </c>
      <c r="D157" s="24">
        <v>62.4</v>
      </c>
      <c r="E157" s="24">
        <v>85.8</v>
      </c>
      <c r="F157" s="24">
        <v>48.6</v>
      </c>
      <c r="G157" s="24">
        <v>61.8</v>
      </c>
      <c r="H157" s="24">
        <v>84.3</v>
      </c>
      <c r="I157" s="24">
        <v>48.6</v>
      </c>
      <c r="J157" s="24">
        <v>63.6</v>
      </c>
      <c r="K157" s="24">
        <v>85.2</v>
      </c>
      <c r="L157" s="24">
        <v>51.2</v>
      </c>
      <c r="M157" s="24">
        <v>63.6</v>
      </c>
      <c r="N157" s="24">
        <v>84</v>
      </c>
      <c r="O157" s="24">
        <v>51.4</v>
      </c>
      <c r="P157" s="18">
        <f>((M157-M156)*100)/M156</f>
        <v>0.4739336492891063</v>
      </c>
      <c r="Q157" s="18">
        <f>100*(+((M157-M156)/M156+1)^12-1)</f>
        <v>5.837815541328695</v>
      </c>
      <c r="R157" s="18">
        <f>((G157-G145)*100)/G145</f>
        <v>3.171953255425707</v>
      </c>
      <c r="X157" s="18"/>
      <c r="Y157" s="18"/>
      <c r="Z157" s="18"/>
    </row>
    <row r="158" spans="1:26" ht="15">
      <c r="A158" s="21">
        <v>2003</v>
      </c>
      <c r="C158" s="19">
        <v>5</v>
      </c>
      <c r="D158" s="24">
        <v>64.9</v>
      </c>
      <c r="E158" s="24">
        <v>86</v>
      </c>
      <c r="F158" s="24">
        <v>52.7</v>
      </c>
      <c r="G158" s="24">
        <v>64.4</v>
      </c>
      <c r="H158" s="24">
        <v>85</v>
      </c>
      <c r="I158" s="24">
        <v>52.5</v>
      </c>
      <c r="J158" s="24">
        <v>63.9</v>
      </c>
      <c r="K158" s="24">
        <v>83</v>
      </c>
      <c r="L158" s="24">
        <v>52</v>
      </c>
      <c r="M158" s="24">
        <v>63.9</v>
      </c>
      <c r="N158" s="24">
        <v>84</v>
      </c>
      <c r="O158" s="24">
        <v>51.8</v>
      </c>
      <c r="P158" s="18">
        <f>((M158-M157)*100)/M157</f>
        <v>0.4716981132075427</v>
      </c>
      <c r="Q158" s="18">
        <f>100*(+((M158-M157)/M157+1)^12-1)</f>
        <v>5.80956041548728</v>
      </c>
      <c r="R158" s="18">
        <f>((G158-G146)*100)/G146</f>
        <v>3.870967741935493</v>
      </c>
      <c r="X158" s="18"/>
      <c r="Y158" s="18"/>
      <c r="Z158" s="18"/>
    </row>
    <row r="159" spans="1:26" ht="15">
      <c r="A159" s="21">
        <v>2003</v>
      </c>
      <c r="C159" s="19">
        <v>6</v>
      </c>
      <c r="D159" s="24">
        <v>64.1</v>
      </c>
      <c r="E159" s="24">
        <v>86.1</v>
      </c>
      <c r="F159" s="24">
        <v>50.8</v>
      </c>
      <c r="G159" s="24">
        <v>64.8</v>
      </c>
      <c r="H159" s="24">
        <v>87.1</v>
      </c>
      <c r="I159" s="24">
        <v>51.3</v>
      </c>
      <c r="J159" s="24">
        <v>64.3</v>
      </c>
      <c r="K159" s="24">
        <v>84.7</v>
      </c>
      <c r="L159" s="24">
        <v>52.2</v>
      </c>
      <c r="M159" s="24">
        <v>64.2</v>
      </c>
      <c r="N159" s="24">
        <v>84.1</v>
      </c>
      <c r="O159" s="24">
        <v>52.1</v>
      </c>
      <c r="P159" s="18">
        <f>((M159-M158)*100)/M158</f>
        <v>0.46948356807512404</v>
      </c>
      <c r="Q159" s="18">
        <f>100*(+((M159-M158)/M158+1)^12-1)</f>
        <v>5.781577413633143</v>
      </c>
      <c r="R159" s="18">
        <f>((G159-G147)*100)/G147</f>
        <v>5.53745928338762</v>
      </c>
      <c r="X159" s="18"/>
      <c r="Y159" s="18"/>
      <c r="Z159" s="18"/>
    </row>
    <row r="160" spans="1:26" ht="15">
      <c r="A160" s="21">
        <v>2003</v>
      </c>
      <c r="B160" s="20">
        <v>2003</v>
      </c>
      <c r="C160" s="19">
        <v>7</v>
      </c>
      <c r="D160" s="24">
        <v>64.3</v>
      </c>
      <c r="E160" s="24">
        <v>88</v>
      </c>
      <c r="F160" s="24">
        <v>49.7</v>
      </c>
      <c r="G160" s="24">
        <v>64</v>
      </c>
      <c r="H160" s="24">
        <v>88.1</v>
      </c>
      <c r="I160" s="24">
        <v>49.1</v>
      </c>
      <c r="J160" s="24">
        <v>64.4</v>
      </c>
      <c r="K160" s="24">
        <v>84.3</v>
      </c>
      <c r="L160" s="24">
        <v>52.2</v>
      </c>
      <c r="M160" s="24">
        <v>64.4</v>
      </c>
      <c r="N160" s="24">
        <v>84.1</v>
      </c>
      <c r="O160" s="24">
        <v>52.5</v>
      </c>
      <c r="P160" s="18">
        <f>((M160-M159)*100)/M159</f>
        <v>0.31152647975078324</v>
      </c>
      <c r="Q160" s="18">
        <f>100*(+((M160-M159)/M159+1)^12-1)</f>
        <v>3.803039747479686</v>
      </c>
      <c r="R160" s="18">
        <f>((G160-G148)*100)/G148</f>
        <v>5.4365733113673755</v>
      </c>
      <c r="X160" s="18"/>
      <c r="Y160" s="18"/>
      <c r="Z160" s="18"/>
    </row>
    <row r="161" spans="1:26" ht="15">
      <c r="A161" s="21">
        <v>2003</v>
      </c>
      <c r="C161" s="19">
        <v>8</v>
      </c>
      <c r="D161" s="24">
        <v>66.5</v>
      </c>
      <c r="E161" s="24">
        <v>87.5</v>
      </c>
      <c r="F161" s="24">
        <v>54</v>
      </c>
      <c r="G161" s="24">
        <v>67</v>
      </c>
      <c r="H161" s="24">
        <v>87.4</v>
      </c>
      <c r="I161" s="24">
        <v>54.8</v>
      </c>
      <c r="J161" s="24">
        <v>64.8</v>
      </c>
      <c r="K161" s="24">
        <v>83.9</v>
      </c>
      <c r="L161" s="24">
        <v>53</v>
      </c>
      <c r="M161" s="24">
        <v>64.5</v>
      </c>
      <c r="N161" s="24">
        <v>84.2</v>
      </c>
      <c r="O161" s="24">
        <v>52.7</v>
      </c>
      <c r="P161" s="18">
        <f>((M161-M160)*100)/M160</f>
        <v>0.15527950310558122</v>
      </c>
      <c r="Q161" s="18">
        <f>100*(+((M161-M160)/M160+1)^12-1)</f>
        <v>1.8793504329037258</v>
      </c>
      <c r="R161" s="18">
        <f>((G161-G149)*100)/G149</f>
        <v>6.180665610142629</v>
      </c>
      <c r="X161" s="18"/>
      <c r="Y161" s="18"/>
      <c r="Z161" s="18"/>
    </row>
    <row r="162" spans="1:26" ht="15">
      <c r="A162" s="21">
        <v>2003</v>
      </c>
      <c r="C162" s="19">
        <v>9</v>
      </c>
      <c r="D162" s="24">
        <v>62.7</v>
      </c>
      <c r="E162" s="24">
        <v>79.1</v>
      </c>
      <c r="F162" s="24">
        <v>53.1</v>
      </c>
      <c r="G162" s="24">
        <v>62.5</v>
      </c>
      <c r="H162" s="24">
        <v>79.2</v>
      </c>
      <c r="I162" s="24">
        <v>52.8</v>
      </c>
      <c r="J162" s="24">
        <v>64.4</v>
      </c>
      <c r="K162" s="24">
        <v>83.7</v>
      </c>
      <c r="L162" s="24">
        <v>52.9</v>
      </c>
      <c r="M162" s="24">
        <v>64.6</v>
      </c>
      <c r="N162" s="24">
        <v>84.2</v>
      </c>
      <c r="O162" s="24">
        <v>53</v>
      </c>
      <c r="P162" s="18">
        <f>((M162-M161)*100)/M161</f>
        <v>0.15503875968991368</v>
      </c>
      <c r="Q162" s="18">
        <f>100*(+((M162-M161)/M161+1)^12-1)</f>
        <v>1.876411820938717</v>
      </c>
      <c r="R162" s="18">
        <f>((G162-G150)*100)/G150</f>
        <v>3.135313531353133</v>
      </c>
      <c r="X162" s="18"/>
      <c r="Y162" s="18"/>
      <c r="Z162" s="18"/>
    </row>
    <row r="163" spans="1:26" ht="15">
      <c r="A163" s="21">
        <v>2003</v>
      </c>
      <c r="C163" s="19">
        <v>10</v>
      </c>
      <c r="D163" s="24">
        <v>67.5</v>
      </c>
      <c r="E163" s="24">
        <v>84.3</v>
      </c>
      <c r="F163" s="24">
        <v>57.4</v>
      </c>
      <c r="G163" s="24">
        <v>66.5</v>
      </c>
      <c r="H163" s="24">
        <v>83.5</v>
      </c>
      <c r="I163" s="24">
        <v>56.5</v>
      </c>
      <c r="J163" s="24">
        <v>66.1</v>
      </c>
      <c r="K163" s="24">
        <v>85.5</v>
      </c>
      <c r="L163" s="24">
        <v>54.4</v>
      </c>
      <c r="M163" s="24">
        <v>64.8</v>
      </c>
      <c r="N163" s="24">
        <v>84.3</v>
      </c>
      <c r="O163" s="24">
        <v>53.2</v>
      </c>
      <c r="P163" s="18">
        <f>((M163-M162)*100)/M162</f>
        <v>0.30959752321981865</v>
      </c>
      <c r="Q163" s="18">
        <f>100*(+((M163-M162)/M162+1)^12-1)</f>
        <v>3.779089114958456</v>
      </c>
      <c r="R163" s="18">
        <f>((G163-G151)*100)/G151</f>
        <v>4.889589905362778</v>
      </c>
      <c r="X163" s="18"/>
      <c r="Y163" s="18"/>
      <c r="Z163" s="18"/>
    </row>
    <row r="164" spans="1:26" ht="15">
      <c r="A164" s="21">
        <v>2003</v>
      </c>
      <c r="C164" s="19">
        <v>11</v>
      </c>
      <c r="D164" s="24">
        <v>62.3</v>
      </c>
      <c r="E164" s="24">
        <v>80.4</v>
      </c>
      <c r="F164" s="24">
        <v>52</v>
      </c>
      <c r="G164" s="24">
        <v>63.4</v>
      </c>
      <c r="H164" s="24">
        <v>81.1</v>
      </c>
      <c r="I164" s="24">
        <v>53.2</v>
      </c>
      <c r="J164" s="24">
        <v>64.3</v>
      </c>
      <c r="K164" s="24">
        <v>83.8</v>
      </c>
      <c r="L164" s="24">
        <v>53.1</v>
      </c>
      <c r="M164" s="24">
        <v>65</v>
      </c>
      <c r="N164" s="24">
        <v>84.3</v>
      </c>
      <c r="O164" s="24">
        <v>53.5</v>
      </c>
      <c r="P164" s="18">
        <f>((M164-M163)*100)/M163</f>
        <v>0.3086419753086464</v>
      </c>
      <c r="Q164" s="18">
        <f>100*(+((M164-M163)/M163+1)^12-1)</f>
        <v>3.7672265575741104</v>
      </c>
      <c r="R164" s="18">
        <f>((G164-G152)*100)/G152</f>
        <v>3.4257748776508996</v>
      </c>
      <c r="X164" s="18"/>
      <c r="Y164" s="18"/>
      <c r="Z164" s="18"/>
    </row>
    <row r="165" spans="1:26" ht="15">
      <c r="A165" s="21">
        <v>2003</v>
      </c>
      <c r="C165" s="19">
        <v>12</v>
      </c>
      <c r="D165" s="24">
        <v>83.1</v>
      </c>
      <c r="E165" s="24">
        <v>96.9</v>
      </c>
      <c r="F165" s="24">
        <v>72.7</v>
      </c>
      <c r="G165" s="24">
        <v>82.7</v>
      </c>
      <c r="H165" s="24">
        <v>97.1</v>
      </c>
      <c r="I165" s="24">
        <v>72</v>
      </c>
      <c r="J165" s="24">
        <v>65.2</v>
      </c>
      <c r="K165" s="24">
        <v>84.2</v>
      </c>
      <c r="L165" s="24">
        <v>53.9</v>
      </c>
      <c r="M165" s="24">
        <v>65.3</v>
      </c>
      <c r="N165" s="24">
        <v>84.5</v>
      </c>
      <c r="O165" s="24">
        <v>53.9</v>
      </c>
      <c r="P165" s="18">
        <f>((M165-M164)*100)/M164</f>
        <v>0.4615384615384572</v>
      </c>
      <c r="Q165" s="18">
        <f>100*(+((M165-M164)/M164+1)^12-1)</f>
        <v>5.6812388320781615</v>
      </c>
      <c r="R165" s="18">
        <f>((G165-G153)*100)/G153</f>
        <v>3.6340852130325887</v>
      </c>
      <c r="X165" s="18"/>
      <c r="Y165" s="18"/>
      <c r="Z165" s="18"/>
    </row>
    <row r="166" spans="1:26" ht="15">
      <c r="A166" s="21">
        <v>2004</v>
      </c>
      <c r="C166" s="19">
        <v>1</v>
      </c>
      <c r="D166" s="24">
        <v>60.3</v>
      </c>
      <c r="E166" s="24">
        <v>80.7</v>
      </c>
      <c r="F166" s="24">
        <v>49.1</v>
      </c>
      <c r="G166" s="24">
        <v>59.9</v>
      </c>
      <c r="H166" s="24">
        <v>79.7</v>
      </c>
      <c r="I166" s="24">
        <v>48.9</v>
      </c>
      <c r="J166" s="24">
        <v>65.5</v>
      </c>
      <c r="K166" s="24">
        <v>85</v>
      </c>
      <c r="L166" s="24">
        <v>54.1</v>
      </c>
      <c r="M166" s="24">
        <v>65.6</v>
      </c>
      <c r="N166" s="24">
        <v>84.6</v>
      </c>
      <c r="O166" s="24">
        <v>54.3</v>
      </c>
      <c r="P166" s="18">
        <f>((M166-M165)*100)/M165</f>
        <v>0.4594180704440998</v>
      </c>
      <c r="Q166" s="18">
        <f>100*(+((M166-M165)/M165+1)^12-1)</f>
        <v>5.654475210921017</v>
      </c>
      <c r="R166" s="18">
        <f>((G166-G154)*100)/G154</f>
        <v>4.355400696864112</v>
      </c>
      <c r="X166" s="18"/>
      <c r="Y166" s="18"/>
      <c r="Z166" s="18"/>
    </row>
    <row r="167" spans="1:26" ht="15">
      <c r="A167" s="21">
        <v>2004</v>
      </c>
      <c r="C167" s="19">
        <v>2</v>
      </c>
      <c r="D167" s="24">
        <v>58.1</v>
      </c>
      <c r="E167" s="24">
        <v>77.2</v>
      </c>
      <c r="F167" s="24">
        <v>47.4</v>
      </c>
      <c r="G167" s="24">
        <v>57.1</v>
      </c>
      <c r="H167" s="24">
        <v>76.1</v>
      </c>
      <c r="I167" s="24">
        <v>46.5</v>
      </c>
      <c r="J167" s="24">
        <v>66.1</v>
      </c>
      <c r="K167" s="24">
        <v>85.3</v>
      </c>
      <c r="L167" s="24">
        <v>55</v>
      </c>
      <c r="M167" s="24">
        <v>65.9</v>
      </c>
      <c r="N167" s="24">
        <v>84.8</v>
      </c>
      <c r="O167" s="24">
        <v>54.8</v>
      </c>
      <c r="P167" s="18">
        <f>((M167-M166)*100)/M166</f>
        <v>0.4573170731707491</v>
      </c>
      <c r="Q167" s="18">
        <f>100*(+((M167-M166)/M166+1)^12-1)</f>
        <v>5.627962507163264</v>
      </c>
      <c r="R167" s="18">
        <f>((G167-G155)*100)/G155</f>
        <v>4.963235294117652</v>
      </c>
      <c r="X167" s="18"/>
      <c r="Y167" s="18"/>
      <c r="Z167" s="18"/>
    </row>
    <row r="168" spans="1:26" ht="15">
      <c r="A168" s="21">
        <v>2004</v>
      </c>
      <c r="C168" s="19">
        <v>3</v>
      </c>
      <c r="D168" s="24">
        <v>63.9</v>
      </c>
      <c r="E168" s="24">
        <v>82.7</v>
      </c>
      <c r="F168" s="24">
        <v>53.3</v>
      </c>
      <c r="G168" s="24">
        <v>63.9</v>
      </c>
      <c r="H168" s="24">
        <v>84.3</v>
      </c>
      <c r="I168" s="24">
        <v>52.3</v>
      </c>
      <c r="J168" s="24">
        <v>66.2</v>
      </c>
      <c r="K168" s="24">
        <v>85</v>
      </c>
      <c r="L168" s="24">
        <v>55.3</v>
      </c>
      <c r="M168" s="24">
        <v>66.1</v>
      </c>
      <c r="N168" s="24">
        <v>84.9</v>
      </c>
      <c r="O168" s="24">
        <v>55.3</v>
      </c>
      <c r="P168" s="18">
        <f>((M168-M167)*100)/M167</f>
        <v>0.3034901365705442</v>
      </c>
      <c r="Q168" s="18">
        <f>100*(+((M168-M167)/M167+1)^12-1)</f>
        <v>3.703290965782835</v>
      </c>
      <c r="R168" s="18">
        <f>((G168-G156)*100)/G156</f>
        <v>3.9024390243902416</v>
      </c>
      <c r="X168" s="18"/>
      <c r="Y168" s="18"/>
      <c r="Z168" s="18"/>
    </row>
    <row r="169" spans="1:26" ht="15">
      <c r="A169" s="21">
        <v>2004</v>
      </c>
      <c r="C169" s="19">
        <v>4</v>
      </c>
      <c r="D169" s="24">
        <v>66</v>
      </c>
      <c r="E169" s="24">
        <v>86.9</v>
      </c>
      <c r="F169" s="24">
        <v>53.7</v>
      </c>
      <c r="G169" s="24">
        <v>64.7</v>
      </c>
      <c r="H169" s="24">
        <v>84.4</v>
      </c>
      <c r="I169" s="24">
        <v>53.4</v>
      </c>
      <c r="J169" s="24">
        <v>66.4</v>
      </c>
      <c r="K169" s="24">
        <v>85.2</v>
      </c>
      <c r="L169" s="24">
        <v>56</v>
      </c>
      <c r="M169" s="24">
        <v>66.3</v>
      </c>
      <c r="N169" s="24">
        <v>85.1</v>
      </c>
      <c r="O169" s="24">
        <v>55.8</v>
      </c>
      <c r="P169" s="18">
        <f>((M169-M168)*100)/M168</f>
        <v>0.30257186081694837</v>
      </c>
      <c r="Q169" s="18">
        <f>100*(+((M169-M168)/M168+1)^12-1)</f>
        <v>3.6918987293555583</v>
      </c>
      <c r="R169" s="18">
        <f>((G169-G157)*100)/G157</f>
        <v>4.692556634304217</v>
      </c>
      <c r="X169" s="18"/>
      <c r="Y169" s="18"/>
      <c r="Z169" s="18"/>
    </row>
    <row r="170" spans="1:26" ht="15">
      <c r="A170" s="21">
        <v>2004</v>
      </c>
      <c r="C170" s="19">
        <v>5</v>
      </c>
      <c r="D170" s="24">
        <v>65.8</v>
      </c>
      <c r="E170" s="24">
        <v>87</v>
      </c>
      <c r="F170" s="24">
        <v>54.2</v>
      </c>
      <c r="G170" s="24">
        <v>66.9</v>
      </c>
      <c r="H170" s="24">
        <v>87.8</v>
      </c>
      <c r="I170" s="24">
        <v>55.3</v>
      </c>
      <c r="J170" s="24">
        <v>66.2</v>
      </c>
      <c r="K170" s="24">
        <v>85.6</v>
      </c>
      <c r="L170" s="24">
        <v>54.6</v>
      </c>
      <c r="M170" s="24">
        <v>66.6</v>
      </c>
      <c r="N170" s="24">
        <v>85.2</v>
      </c>
      <c r="O170" s="24">
        <v>56.2</v>
      </c>
      <c r="P170" s="18">
        <f>((M170-M169)*100)/M169</f>
        <v>0.45248868778280116</v>
      </c>
      <c r="Q170" s="18">
        <f>100*(+((M170-M169)/M169+1)^12-1)</f>
        <v>5.567055719179814</v>
      </c>
      <c r="R170" s="18">
        <f>((G170-G158)*100)/G158</f>
        <v>3.881987577639751</v>
      </c>
      <c r="X170" s="18"/>
      <c r="Y170" s="18"/>
      <c r="Z170" s="18"/>
    </row>
    <row r="171" spans="1:26" ht="15">
      <c r="A171" s="21">
        <v>2004</v>
      </c>
      <c r="C171" s="19">
        <v>6</v>
      </c>
      <c r="D171" s="24">
        <v>68.1</v>
      </c>
      <c r="E171" s="24">
        <v>87.6</v>
      </c>
      <c r="F171" s="24">
        <v>56.5</v>
      </c>
      <c r="G171" s="24">
        <v>67.9</v>
      </c>
      <c r="H171" s="24">
        <v>87.7</v>
      </c>
      <c r="I171" s="24">
        <v>56.1</v>
      </c>
      <c r="J171" s="24">
        <v>66.8</v>
      </c>
      <c r="K171" s="24">
        <v>84.7</v>
      </c>
      <c r="L171" s="24">
        <v>56.5</v>
      </c>
      <c r="M171" s="24">
        <v>66.9</v>
      </c>
      <c r="N171" s="24">
        <v>85.4</v>
      </c>
      <c r="O171" s="24">
        <v>56.6</v>
      </c>
      <c r="P171" s="18">
        <f>((M171-M170)*100)/M170</f>
        <v>0.45045045045046755</v>
      </c>
      <c r="Q171" s="18">
        <f>100*(+((M171-M170)/M170+1)^12-1)</f>
        <v>5.54135441033301</v>
      </c>
      <c r="R171" s="18">
        <f>((G171-G159)*100)/G159</f>
        <v>4.783950617283964</v>
      </c>
      <c r="X171" s="18"/>
      <c r="Y171" s="18"/>
      <c r="Z171" s="18"/>
    </row>
    <row r="172" spans="1:26" ht="15">
      <c r="A172" s="21">
        <v>2004</v>
      </c>
      <c r="B172" s="20">
        <v>2004</v>
      </c>
      <c r="C172" s="19">
        <v>7</v>
      </c>
      <c r="D172" s="24">
        <v>67.7</v>
      </c>
      <c r="E172" s="24">
        <v>88.8</v>
      </c>
      <c r="F172" s="24">
        <v>54.8</v>
      </c>
      <c r="G172" s="24">
        <v>67.2</v>
      </c>
      <c r="H172" s="24">
        <v>87.8</v>
      </c>
      <c r="I172" s="24">
        <v>54.7</v>
      </c>
      <c r="J172" s="24">
        <v>67.2</v>
      </c>
      <c r="K172" s="24">
        <v>83.8</v>
      </c>
      <c r="L172" s="24">
        <v>57.4</v>
      </c>
      <c r="M172" s="24">
        <v>67.2</v>
      </c>
      <c r="N172" s="24">
        <v>85.5</v>
      </c>
      <c r="O172" s="24">
        <v>57</v>
      </c>
      <c r="P172" s="18">
        <f>((M172-M171)*100)/M171</f>
        <v>0.4484304932735383</v>
      </c>
      <c r="Q172" s="18">
        <f>100*(+((M172-M171)/M171+1)^12-1)</f>
        <v>5.515889265477214</v>
      </c>
      <c r="R172" s="18">
        <f>((G172-G160)*100)/G160</f>
        <v>5.000000000000004</v>
      </c>
      <c r="X172" s="18"/>
      <c r="Y172" s="18"/>
      <c r="Z172" s="18"/>
    </row>
    <row r="173" spans="1:26" ht="15">
      <c r="A173" s="21">
        <v>2004</v>
      </c>
      <c r="C173" s="19">
        <v>8</v>
      </c>
      <c r="D173" s="24">
        <v>69.4</v>
      </c>
      <c r="E173" s="24">
        <v>88.8</v>
      </c>
      <c r="F173" s="24">
        <v>58.5</v>
      </c>
      <c r="G173" s="24">
        <v>70.1</v>
      </c>
      <c r="H173" s="24">
        <v>89.8</v>
      </c>
      <c r="I173" s="24">
        <v>58.9</v>
      </c>
      <c r="J173" s="24">
        <v>67.8</v>
      </c>
      <c r="K173" s="24">
        <v>86.3</v>
      </c>
      <c r="L173" s="24">
        <v>57.1</v>
      </c>
      <c r="M173" s="24">
        <v>67.5</v>
      </c>
      <c r="N173" s="24">
        <v>85.7</v>
      </c>
      <c r="O173" s="24">
        <v>57.2</v>
      </c>
      <c r="P173" s="18">
        <f>((M173-M172)*100)/M172</f>
        <v>0.4464285714285672</v>
      </c>
      <c r="Q173" s="18">
        <f>100*(+((M173-M172)/M172+1)^12-1)</f>
        <v>5.490657045133052</v>
      </c>
      <c r="R173" s="18">
        <f>((G173-G161)*100)/G161</f>
        <v>4.626865671641783</v>
      </c>
      <c r="X173" s="18"/>
      <c r="Y173" s="18"/>
      <c r="Z173" s="18"/>
    </row>
    <row r="174" spans="1:26" ht="15">
      <c r="A174" s="21">
        <v>2004</v>
      </c>
      <c r="C174" s="19">
        <v>9</v>
      </c>
      <c r="D174" s="24">
        <v>66.2</v>
      </c>
      <c r="E174" s="24">
        <v>80.9</v>
      </c>
      <c r="F174" s="24">
        <v>57.8</v>
      </c>
      <c r="G174" s="24">
        <v>65.9</v>
      </c>
      <c r="H174" s="24">
        <v>81</v>
      </c>
      <c r="I174" s="24">
        <v>57.4</v>
      </c>
      <c r="J174" s="24">
        <v>68</v>
      </c>
      <c r="K174" s="24">
        <v>85.6</v>
      </c>
      <c r="L174" s="24">
        <v>57.6</v>
      </c>
      <c r="M174" s="24">
        <v>67.9</v>
      </c>
      <c r="N174" s="24">
        <v>85.8</v>
      </c>
      <c r="O174" s="24">
        <v>57.5</v>
      </c>
      <c r="P174" s="18">
        <f>((M174-M173)*100)/M173</f>
        <v>0.592592592592601</v>
      </c>
      <c r="Q174" s="18">
        <f>100*(+((M174-M173)/M173+1)^12-1)</f>
        <v>7.347520447311706</v>
      </c>
      <c r="R174" s="18">
        <f>((G174-G162)*100)/G162</f>
        <v>5.440000000000009</v>
      </c>
      <c r="X174" s="18"/>
      <c r="Y174" s="18"/>
      <c r="Z174" s="18"/>
    </row>
    <row r="175" spans="1:26" ht="15">
      <c r="A175" s="21">
        <v>2004</v>
      </c>
      <c r="C175" s="19">
        <v>10</v>
      </c>
      <c r="D175" s="24">
        <v>67.9</v>
      </c>
      <c r="E175" s="24">
        <v>83.7</v>
      </c>
      <c r="F175" s="24">
        <v>58.9</v>
      </c>
      <c r="G175" s="24">
        <v>68.4</v>
      </c>
      <c r="H175" s="24">
        <v>83.5</v>
      </c>
      <c r="I175" s="24">
        <v>59.8</v>
      </c>
      <c r="J175" s="24">
        <v>68.1</v>
      </c>
      <c r="K175" s="24">
        <v>85.6</v>
      </c>
      <c r="L175" s="24">
        <v>57.7</v>
      </c>
      <c r="M175" s="24">
        <v>68.2</v>
      </c>
      <c r="N175" s="24">
        <v>86</v>
      </c>
      <c r="O175" s="24">
        <v>57.8</v>
      </c>
      <c r="P175" s="18">
        <f>((M175-M174)*100)/M174</f>
        <v>0.4418262150220871</v>
      </c>
      <c r="Q175" s="18">
        <f>100*(+((M175-M174)/M174+1)^12-1)</f>
        <v>5.432669923771827</v>
      </c>
      <c r="R175" s="18">
        <f>((G175-G163)*100)/G163</f>
        <v>2.8571428571428656</v>
      </c>
      <c r="X175" s="18"/>
      <c r="Y175" s="18"/>
      <c r="Z175" s="18"/>
    </row>
    <row r="176" spans="1:26" ht="15">
      <c r="A176" s="21">
        <v>2004</v>
      </c>
      <c r="C176" s="19">
        <v>11</v>
      </c>
      <c r="D176" s="24">
        <v>67.9</v>
      </c>
      <c r="E176" s="24">
        <v>83.7</v>
      </c>
      <c r="F176" s="24">
        <v>58.9</v>
      </c>
      <c r="G176" s="24">
        <v>67.7</v>
      </c>
      <c r="H176" s="24">
        <v>83.8</v>
      </c>
      <c r="I176" s="24">
        <v>58.5</v>
      </c>
      <c r="J176" s="24">
        <v>68.5</v>
      </c>
      <c r="K176" s="24">
        <v>86.6</v>
      </c>
      <c r="L176" s="24">
        <v>58.3</v>
      </c>
      <c r="M176" s="24">
        <v>68.5</v>
      </c>
      <c r="N176" s="24">
        <v>86.2</v>
      </c>
      <c r="O176" s="24">
        <v>58.1</v>
      </c>
      <c r="P176" s="18">
        <f>((M176-M175)*100)/M175</f>
        <v>0.4398826979472099</v>
      </c>
      <c r="Q176" s="18">
        <f>100*(+((M176-M175)/M175+1)^12-1)</f>
        <v>5.408191469386581</v>
      </c>
      <c r="R176" s="18">
        <f>((G176-G164)*100)/G164</f>
        <v>6.782334384858052</v>
      </c>
      <c r="X176" s="18"/>
      <c r="Y176" s="18"/>
      <c r="Z176" s="18"/>
    </row>
    <row r="177" spans="1:26" ht="15">
      <c r="A177" s="21">
        <v>2004</v>
      </c>
      <c r="C177" s="19">
        <v>12</v>
      </c>
      <c r="D177" s="24">
        <v>87.4</v>
      </c>
      <c r="E177" s="24">
        <v>100</v>
      </c>
      <c r="F177" s="24">
        <v>78.1</v>
      </c>
      <c r="G177" s="24">
        <v>86.1</v>
      </c>
      <c r="H177" s="24">
        <v>99</v>
      </c>
      <c r="I177" s="24">
        <v>76.9</v>
      </c>
      <c r="J177" s="24">
        <v>68.2</v>
      </c>
      <c r="K177" s="24">
        <v>86.1</v>
      </c>
      <c r="L177" s="24">
        <v>57.8</v>
      </c>
      <c r="M177" s="24">
        <v>68.8</v>
      </c>
      <c r="N177" s="24">
        <v>86.4</v>
      </c>
      <c r="O177" s="24">
        <v>58.5</v>
      </c>
      <c r="P177" s="18">
        <f>((M177-M176)*100)/M176</f>
        <v>0.4379562043795579</v>
      </c>
      <c r="Q177" s="18">
        <f>100*(+((M177-M176)/M176+1)^12-1)</f>
        <v>5.383932566273897</v>
      </c>
      <c r="R177" s="18">
        <f>((G177-G165)*100)/G165</f>
        <v>4.1112454655380795</v>
      </c>
      <c r="X177" s="18"/>
      <c r="Y177" s="18"/>
      <c r="Z177" s="18"/>
    </row>
    <row r="178" spans="1:26" ht="15">
      <c r="A178" s="21">
        <v>2005</v>
      </c>
      <c r="C178" s="19">
        <v>1</v>
      </c>
      <c r="D178" s="24">
        <v>62.3</v>
      </c>
      <c r="E178" s="24">
        <v>81</v>
      </c>
      <c r="F178" s="24">
        <v>52.3</v>
      </c>
      <c r="G178" s="24">
        <v>63.4</v>
      </c>
      <c r="H178" s="24">
        <v>81.7</v>
      </c>
      <c r="I178" s="24">
        <v>53.3</v>
      </c>
      <c r="J178" s="24">
        <v>69.4</v>
      </c>
      <c r="K178" s="24">
        <v>87.3</v>
      </c>
      <c r="L178" s="24">
        <v>59.2</v>
      </c>
      <c r="M178" s="24">
        <v>69.2</v>
      </c>
      <c r="N178" s="24">
        <v>86.6</v>
      </c>
      <c r="O178" s="24">
        <v>59.1</v>
      </c>
      <c r="P178" s="18">
        <f>((M178-M177)*100)/M177</f>
        <v>0.5813953488372176</v>
      </c>
      <c r="Q178" s="18">
        <f>100*(+((M178-M177)/M177+1)^12-1)</f>
        <v>7.204218356180481</v>
      </c>
      <c r="R178" s="18">
        <f>((G178-G166)*100)/G166</f>
        <v>5.843071786310517</v>
      </c>
      <c r="X178" s="18"/>
      <c r="Y178" s="18"/>
      <c r="Z178" s="18"/>
    </row>
    <row r="179" spans="1:26" ht="15">
      <c r="A179" s="21">
        <v>2005</v>
      </c>
      <c r="C179" s="19">
        <v>2</v>
      </c>
      <c r="D179" s="24">
        <v>59.7</v>
      </c>
      <c r="E179" s="24">
        <v>76.6</v>
      </c>
      <c r="F179" s="24">
        <v>50.1</v>
      </c>
      <c r="G179" s="24">
        <v>60.3</v>
      </c>
      <c r="H179" s="24">
        <v>77.3</v>
      </c>
      <c r="I179" s="24">
        <v>50.7</v>
      </c>
      <c r="J179" s="24">
        <v>70</v>
      </c>
      <c r="K179" s="24">
        <v>86.7</v>
      </c>
      <c r="L179" s="24">
        <v>60.3</v>
      </c>
      <c r="M179" s="24">
        <v>69.7</v>
      </c>
      <c r="N179" s="24">
        <v>86.8</v>
      </c>
      <c r="O179" s="24">
        <v>59.6</v>
      </c>
      <c r="P179" s="18">
        <f>((M179-M178)*100)/M178</f>
        <v>0.722543352601156</v>
      </c>
      <c r="Q179" s="18">
        <f>100*(+((M179-M178)/M178+1)^12-1)</f>
        <v>9.023520973994614</v>
      </c>
      <c r="R179" s="18">
        <f>((G179-G167)*100)/G167</f>
        <v>5.604203152364265</v>
      </c>
      <c r="X179" s="18"/>
      <c r="Y179" s="18"/>
      <c r="Z179" s="18"/>
    </row>
    <row r="180" spans="1:26" ht="15">
      <c r="A180" s="21">
        <v>2005</v>
      </c>
      <c r="C180" s="19">
        <v>3</v>
      </c>
      <c r="D180" s="24">
        <v>67.9</v>
      </c>
      <c r="E180" s="24">
        <v>88.7</v>
      </c>
      <c r="F180" s="24">
        <v>56</v>
      </c>
      <c r="G180" s="24">
        <v>66.8</v>
      </c>
      <c r="H180" s="24">
        <v>86</v>
      </c>
      <c r="I180" s="24">
        <v>56.2</v>
      </c>
      <c r="J180" s="24">
        <v>69.7</v>
      </c>
      <c r="K180" s="24">
        <v>86.9</v>
      </c>
      <c r="L180" s="24">
        <v>60</v>
      </c>
      <c r="M180" s="24">
        <v>70.2</v>
      </c>
      <c r="N180" s="24">
        <v>87.1</v>
      </c>
      <c r="O180" s="24">
        <v>60.3</v>
      </c>
      <c r="P180" s="18">
        <f>((M180-M179)*100)/M179</f>
        <v>0.7173601147776183</v>
      </c>
      <c r="Q180" s="18">
        <f>100*(+((M180-M179)/M179+1)^12-1)</f>
        <v>8.956215097194619</v>
      </c>
      <c r="R180" s="18">
        <f>((G180-G168)*100)/G168</f>
        <v>4.538341158059466</v>
      </c>
      <c r="X180" s="18"/>
      <c r="Y180" s="18"/>
      <c r="Z180" s="18"/>
    </row>
    <row r="181" spans="1:26" ht="15">
      <c r="A181" s="21">
        <v>2005</v>
      </c>
      <c r="C181" s="19">
        <v>4</v>
      </c>
      <c r="D181" s="24">
        <v>68.6</v>
      </c>
      <c r="E181" s="24">
        <v>85.2</v>
      </c>
      <c r="F181" s="24">
        <v>58.9</v>
      </c>
      <c r="G181" s="24">
        <v>68.9</v>
      </c>
      <c r="H181" s="24">
        <v>86.9</v>
      </c>
      <c r="I181" s="24">
        <v>58.1</v>
      </c>
      <c r="J181" s="24">
        <v>70.8</v>
      </c>
      <c r="K181" s="24">
        <v>87.7</v>
      </c>
      <c r="L181" s="24">
        <v>60.7</v>
      </c>
      <c r="M181" s="24">
        <v>70.6</v>
      </c>
      <c r="N181" s="24">
        <v>87.3</v>
      </c>
      <c r="O181" s="24">
        <v>60.8</v>
      </c>
      <c r="P181" s="18">
        <f>((M181-M180)*100)/M180</f>
        <v>0.5698005698005576</v>
      </c>
      <c r="Q181" s="18">
        <f>100*(+((M181-M180)/M180+1)^12-1)</f>
        <v>7.056013441609621</v>
      </c>
      <c r="R181" s="18">
        <f>((G181-G169)*100)/G169</f>
        <v>6.491499227202477</v>
      </c>
      <c r="X181" s="18"/>
      <c r="Y181" s="18"/>
      <c r="Z181" s="18"/>
    </row>
    <row r="182" spans="1:26" ht="15">
      <c r="A182" s="21">
        <v>2005</v>
      </c>
      <c r="C182" s="19">
        <v>5</v>
      </c>
      <c r="D182" s="24">
        <v>71.2</v>
      </c>
      <c r="E182" s="24">
        <v>88.6</v>
      </c>
      <c r="F182" s="24">
        <v>61.6</v>
      </c>
      <c r="G182" s="24">
        <v>71.9</v>
      </c>
      <c r="H182" s="24">
        <v>89.5</v>
      </c>
      <c r="I182" s="24">
        <v>62</v>
      </c>
      <c r="J182" s="24">
        <v>71</v>
      </c>
      <c r="K182" s="24">
        <v>87.4</v>
      </c>
      <c r="L182" s="24">
        <v>61.2</v>
      </c>
      <c r="M182" s="24">
        <v>71</v>
      </c>
      <c r="N182" s="24">
        <v>87.6</v>
      </c>
      <c r="O182" s="24">
        <v>61.4</v>
      </c>
      <c r="P182" s="18">
        <f>((M182-M181)*100)/M181</f>
        <v>0.5665722379603481</v>
      </c>
      <c r="Q182" s="18">
        <f>100*(+((M182-M181)/M181+1)^12-1)</f>
        <v>7.014782218382076</v>
      </c>
      <c r="R182" s="18">
        <f>((G182-G170)*100)/G170</f>
        <v>7.473841554559042</v>
      </c>
      <c r="X182" s="18"/>
      <c r="Y182" s="18"/>
      <c r="Z182" s="18"/>
    </row>
    <row r="183" spans="1:26" ht="15">
      <c r="A183" s="21">
        <v>2005</v>
      </c>
      <c r="C183" s="19">
        <v>6</v>
      </c>
      <c r="D183" s="24">
        <v>73.6</v>
      </c>
      <c r="E183" s="24">
        <v>91.2</v>
      </c>
      <c r="F183" s="24">
        <v>62.8</v>
      </c>
      <c r="G183" s="24">
        <v>73.3</v>
      </c>
      <c r="H183" s="24">
        <v>91.3</v>
      </c>
      <c r="I183" s="24">
        <v>62.4</v>
      </c>
      <c r="J183" s="24">
        <v>71.5</v>
      </c>
      <c r="K183" s="24">
        <v>87.8</v>
      </c>
      <c r="L183" s="24">
        <v>62.1</v>
      </c>
      <c r="M183" s="24">
        <v>71.4</v>
      </c>
      <c r="N183" s="24">
        <v>87.9</v>
      </c>
      <c r="O183" s="24">
        <v>61.8</v>
      </c>
      <c r="P183" s="18">
        <f>((M183-M182)*100)/M182</f>
        <v>0.5633802816901489</v>
      </c>
      <c r="Q183" s="18">
        <f>100*(+((M183-M182)/M182+1)^12-1)</f>
        <v>6.97402988405571</v>
      </c>
      <c r="R183" s="18">
        <f>((G183-G171)*100)/G171</f>
        <v>7.9528718703976296</v>
      </c>
      <c r="X183" s="18"/>
      <c r="Y183" s="18"/>
      <c r="Z183" s="18"/>
    </row>
    <row r="184" spans="1:26" ht="15">
      <c r="A184" s="21">
        <v>2005</v>
      </c>
      <c r="B184" s="20">
        <v>2005</v>
      </c>
      <c r="C184" s="19">
        <v>7</v>
      </c>
      <c r="D184" s="24">
        <v>71.9</v>
      </c>
      <c r="E184" s="24">
        <v>92.4</v>
      </c>
      <c r="F184" s="24">
        <v>59.4</v>
      </c>
      <c r="G184" s="24">
        <v>72.4</v>
      </c>
      <c r="H184" s="24">
        <v>92.2</v>
      </c>
      <c r="I184" s="24">
        <v>60.3</v>
      </c>
      <c r="J184" s="24">
        <v>71.9</v>
      </c>
      <c r="K184" s="24">
        <v>87.7</v>
      </c>
      <c r="L184" s="24">
        <v>62.5</v>
      </c>
      <c r="M184" s="24">
        <v>71.7</v>
      </c>
      <c r="N184" s="24">
        <v>88.2</v>
      </c>
      <c r="O184" s="24">
        <v>62.2</v>
      </c>
      <c r="P184" s="18">
        <f>((M184-M183)*100)/M183</f>
        <v>0.42016806722688677</v>
      </c>
      <c r="Q184" s="18">
        <f>100*(+((M184-M183)/M183+1)^12-1)</f>
        <v>5.1601814271144075</v>
      </c>
      <c r="R184" s="18">
        <f>((G184-G172)*100)/G172</f>
        <v>7.738095238095241</v>
      </c>
      <c r="X184" s="18"/>
      <c r="Y184" s="18"/>
      <c r="Z184" s="18"/>
    </row>
    <row r="185" spans="1:26" ht="15">
      <c r="A185" s="21">
        <v>2005</v>
      </c>
      <c r="C185" s="19">
        <v>8</v>
      </c>
      <c r="D185" s="24">
        <v>74.7</v>
      </c>
      <c r="E185" s="24">
        <v>91.5</v>
      </c>
      <c r="F185" s="24">
        <v>65</v>
      </c>
      <c r="G185" s="24">
        <v>74.3</v>
      </c>
      <c r="H185" s="24">
        <v>91.6</v>
      </c>
      <c r="I185" s="24">
        <v>64.3</v>
      </c>
      <c r="J185" s="24">
        <v>72</v>
      </c>
      <c r="K185" s="24">
        <v>88</v>
      </c>
      <c r="L185" s="24">
        <v>62.6</v>
      </c>
      <c r="M185" s="24">
        <v>72.1</v>
      </c>
      <c r="N185" s="24">
        <v>88.5</v>
      </c>
      <c r="O185" s="24">
        <v>62.7</v>
      </c>
      <c r="P185" s="18">
        <f>((M185-M184)*100)/M184</f>
        <v>0.5578800557879937</v>
      </c>
      <c r="Q185" s="18">
        <f>100*(+((M185-M184)/M184+1)^12-1)</f>
        <v>6.903840791548466</v>
      </c>
      <c r="R185" s="18">
        <f>((G185-G173)*100)/G173</f>
        <v>5.991440798858778</v>
      </c>
      <c r="X185" s="18"/>
      <c r="Y185" s="18"/>
      <c r="Z185" s="18"/>
    </row>
    <row r="186" spans="1:26" ht="15">
      <c r="A186" s="21">
        <v>2005</v>
      </c>
      <c r="C186" s="19">
        <v>9</v>
      </c>
      <c r="D186" s="24">
        <v>71</v>
      </c>
      <c r="E186" s="24">
        <v>85.2</v>
      </c>
      <c r="F186" s="24">
        <v>62.7</v>
      </c>
      <c r="G186" s="24">
        <v>70.1</v>
      </c>
      <c r="H186" s="24">
        <v>84.4</v>
      </c>
      <c r="I186" s="24">
        <v>61.9</v>
      </c>
      <c r="J186" s="24">
        <v>72.3</v>
      </c>
      <c r="K186" s="24">
        <v>89.2</v>
      </c>
      <c r="L186" s="24">
        <v>62.3</v>
      </c>
      <c r="M186" s="24">
        <v>72.6</v>
      </c>
      <c r="N186" s="24">
        <v>88.7</v>
      </c>
      <c r="O186" s="24">
        <v>63.2</v>
      </c>
      <c r="P186" s="18">
        <f>((M186-M185)*100)/M185</f>
        <v>0.6934812760055479</v>
      </c>
      <c r="Q186" s="18">
        <f>100*(+((M186-M185)/M185+1)^12-1)</f>
        <v>8.646632963011625</v>
      </c>
      <c r="R186" s="18">
        <f>((G186-G174)*100)/G174</f>
        <v>6.373292867981773</v>
      </c>
      <c r="X186" s="18"/>
      <c r="Y186" s="18"/>
      <c r="Z186" s="18"/>
    </row>
    <row r="187" spans="1:26" ht="15">
      <c r="A187" s="21">
        <v>2005</v>
      </c>
      <c r="C187" s="19">
        <v>10</v>
      </c>
      <c r="D187" s="24">
        <v>72</v>
      </c>
      <c r="E187" s="24">
        <v>86</v>
      </c>
      <c r="F187" s="24">
        <v>64.1</v>
      </c>
      <c r="G187" s="24">
        <v>73.2</v>
      </c>
      <c r="H187" s="24">
        <v>86.8</v>
      </c>
      <c r="I187" s="24">
        <v>65.4</v>
      </c>
      <c r="J187" s="24">
        <v>73</v>
      </c>
      <c r="K187" s="24">
        <v>89.1</v>
      </c>
      <c r="L187" s="24">
        <v>63.3</v>
      </c>
      <c r="M187" s="24">
        <v>73.2</v>
      </c>
      <c r="N187" s="24">
        <v>89</v>
      </c>
      <c r="O187" s="24">
        <v>63.8</v>
      </c>
      <c r="P187" s="18">
        <f>((M187-M186)*100)/M186</f>
        <v>0.8264462809917473</v>
      </c>
      <c r="Q187" s="18">
        <f>100*(+((M187-M186)/M186+1)^12-1)</f>
        <v>10.380796683210347</v>
      </c>
      <c r="R187" s="18">
        <f>((G187-G175)*100)/G175</f>
        <v>7.017543859649118</v>
      </c>
      <c r="X187" s="18"/>
      <c r="Y187" s="18"/>
      <c r="Z187" s="18"/>
    </row>
    <row r="188" spans="1:26" ht="15">
      <c r="A188" s="21">
        <v>2005</v>
      </c>
      <c r="C188" s="19">
        <v>11</v>
      </c>
      <c r="D188" s="24">
        <v>73.4</v>
      </c>
      <c r="E188" s="24">
        <v>86.8</v>
      </c>
      <c r="F188" s="24">
        <v>65.5</v>
      </c>
      <c r="G188" s="24">
        <v>73.1</v>
      </c>
      <c r="H188" s="24">
        <v>86.9</v>
      </c>
      <c r="I188" s="24">
        <v>65.1</v>
      </c>
      <c r="J188" s="24">
        <v>74</v>
      </c>
      <c r="K188" s="24">
        <v>89.8</v>
      </c>
      <c r="L188" s="24">
        <v>64.7</v>
      </c>
      <c r="M188" s="24">
        <v>73.9</v>
      </c>
      <c r="N188" s="24">
        <v>89.3</v>
      </c>
      <c r="O188" s="24">
        <v>64.4</v>
      </c>
      <c r="P188" s="18">
        <f>((M188-M187)*100)/M187</f>
        <v>0.9562841530054683</v>
      </c>
      <c r="Q188" s="18">
        <f>100*(+((M188-M187)/M187+1)^12-1)</f>
        <v>12.098625634698102</v>
      </c>
      <c r="R188" s="18">
        <f>((G188-G176)*100)/G176</f>
        <v>7.9763663220088485</v>
      </c>
      <c r="X188" s="18"/>
      <c r="Y188" s="18"/>
      <c r="Z188" s="18"/>
    </row>
    <row r="189" spans="1:26" ht="15">
      <c r="A189" s="21">
        <v>2005</v>
      </c>
      <c r="C189" s="19">
        <v>12</v>
      </c>
      <c r="D189" s="24">
        <v>94.9</v>
      </c>
      <c r="E189" s="24">
        <v>104.4</v>
      </c>
      <c r="F189" s="24">
        <v>87.2</v>
      </c>
      <c r="G189" s="24">
        <v>94.2</v>
      </c>
      <c r="H189" s="24">
        <v>103.2</v>
      </c>
      <c r="I189" s="24">
        <v>86.9</v>
      </c>
      <c r="J189" s="24">
        <v>74.8</v>
      </c>
      <c r="K189" s="24">
        <v>90</v>
      </c>
      <c r="L189" s="24">
        <v>65.4</v>
      </c>
      <c r="M189" s="24">
        <v>74.6</v>
      </c>
      <c r="N189" s="24">
        <v>89.5</v>
      </c>
      <c r="O189" s="24">
        <v>65</v>
      </c>
      <c r="P189" s="18">
        <f>((M189-M188)*100)/M188</f>
        <v>0.947225981055465</v>
      </c>
      <c r="Q189" s="18">
        <f>100*(+((M189-M188)/M188+1)^12-1)</f>
        <v>11.977990327984678</v>
      </c>
      <c r="R189" s="18">
        <f>((G189-G177)*100)/G177</f>
        <v>9.407665505226491</v>
      </c>
      <c r="X189" s="18"/>
      <c r="Y189" s="18"/>
      <c r="Z189" s="18"/>
    </row>
    <row r="190" spans="1:26" ht="15">
      <c r="A190" s="21">
        <v>2006</v>
      </c>
      <c r="C190" s="19">
        <v>1</v>
      </c>
      <c r="D190" s="24">
        <v>68</v>
      </c>
      <c r="E190" s="24">
        <v>85.6</v>
      </c>
      <c r="F190" s="24">
        <v>58.5</v>
      </c>
      <c r="G190" s="24">
        <v>68.6</v>
      </c>
      <c r="H190" s="24">
        <v>86.6</v>
      </c>
      <c r="I190" s="24">
        <v>58.9</v>
      </c>
      <c r="J190" s="24">
        <v>75.5</v>
      </c>
      <c r="K190" s="24">
        <v>92.7</v>
      </c>
      <c r="L190" s="24">
        <v>65.7</v>
      </c>
      <c r="M190" s="24">
        <v>75.2</v>
      </c>
      <c r="N190" s="24">
        <v>92.9</v>
      </c>
      <c r="O190" s="24">
        <v>65.5</v>
      </c>
      <c r="P190" s="18">
        <f>((M190-M189)*100)/M189</f>
        <v>0.8042895442359365</v>
      </c>
      <c r="Q190" s="18">
        <f>100*(+((M190-M189)/M189+1)^12-1)</f>
        <v>10.09007242369111</v>
      </c>
      <c r="R190" s="18">
        <f>((G190-G178)*100)/G178</f>
        <v>8.201892744479489</v>
      </c>
      <c r="X190" s="18"/>
      <c r="Y190" s="18"/>
      <c r="Z190" s="18"/>
    </row>
    <row r="191" spans="1:26" ht="15">
      <c r="A191" s="21">
        <v>2006</v>
      </c>
      <c r="C191" s="19">
        <v>2</v>
      </c>
      <c r="D191" s="24">
        <v>63.9</v>
      </c>
      <c r="E191" s="24">
        <v>81.8</v>
      </c>
      <c r="F191" s="24">
        <v>54</v>
      </c>
      <c r="G191" s="24">
        <v>64.6</v>
      </c>
      <c r="H191" s="24">
        <v>82.5</v>
      </c>
      <c r="I191" s="24">
        <v>54.6</v>
      </c>
      <c r="J191" s="24">
        <v>75.5</v>
      </c>
      <c r="K191" s="24">
        <v>92.7</v>
      </c>
      <c r="L191" s="24">
        <v>65.6</v>
      </c>
      <c r="M191" s="24">
        <v>75.7</v>
      </c>
      <c r="N191" s="24">
        <v>93.1</v>
      </c>
      <c r="O191" s="24">
        <v>65.9</v>
      </c>
      <c r="P191" s="18">
        <f>((M191-M190)*100)/M190</f>
        <v>0.6648936170212766</v>
      </c>
      <c r="Q191" s="18">
        <f>100*(+((M191-M190)/M190+1)^12-1)</f>
        <v>8.27706295493602</v>
      </c>
      <c r="R191" s="18">
        <f>((G191-G179)*100)/G179</f>
        <v>7.131011608623544</v>
      </c>
      <c r="X191" s="18"/>
      <c r="Y191" s="18"/>
      <c r="Z191" s="18"/>
    </row>
    <row r="192" spans="1:26" ht="15">
      <c r="A192" s="21">
        <v>2006</v>
      </c>
      <c r="C192" s="19">
        <v>3</v>
      </c>
      <c r="D192" s="24">
        <v>73.3</v>
      </c>
      <c r="E192" s="24">
        <v>91.1</v>
      </c>
      <c r="F192" s="24">
        <v>63</v>
      </c>
      <c r="G192" s="24">
        <v>72.7</v>
      </c>
      <c r="H192" s="24">
        <v>91.9</v>
      </c>
      <c r="I192" s="24">
        <v>61.5</v>
      </c>
      <c r="J192" s="24">
        <v>75.9</v>
      </c>
      <c r="K192" s="24">
        <v>93</v>
      </c>
      <c r="L192" s="24">
        <v>66.1</v>
      </c>
      <c r="M192" s="24">
        <v>76.1</v>
      </c>
      <c r="N192" s="24">
        <v>93.2</v>
      </c>
      <c r="O192" s="24">
        <v>66.2</v>
      </c>
      <c r="P192" s="18">
        <f>((M192-M191)*100)/M191</f>
        <v>0.5284015852047443</v>
      </c>
      <c r="Q192" s="18">
        <f>100*(+((M192-M191)/M191+1)^12-1)</f>
        <v>6.528381124450222</v>
      </c>
      <c r="R192" s="18">
        <f>((G192-G180)*100)/G180</f>
        <v>8.832335329341326</v>
      </c>
      <c r="X192" s="18"/>
      <c r="Y192" s="18"/>
      <c r="Z192" s="18"/>
    </row>
    <row r="193" spans="1:26" ht="15">
      <c r="A193" s="21">
        <v>2006</v>
      </c>
      <c r="C193" s="19">
        <v>4</v>
      </c>
      <c r="D193" s="24">
        <v>73.4</v>
      </c>
      <c r="E193" s="24">
        <v>93.1</v>
      </c>
      <c r="F193" s="24">
        <v>62</v>
      </c>
      <c r="G193" s="24">
        <v>74.3</v>
      </c>
      <c r="H193" s="24">
        <v>92.2</v>
      </c>
      <c r="I193" s="24">
        <v>64</v>
      </c>
      <c r="J193" s="24">
        <v>76.3</v>
      </c>
      <c r="K193" s="24">
        <v>93</v>
      </c>
      <c r="L193" s="24">
        <v>66.7</v>
      </c>
      <c r="M193" s="24">
        <v>76.4</v>
      </c>
      <c r="N193" s="24">
        <v>93.3</v>
      </c>
      <c r="O193" s="24">
        <v>66.4</v>
      </c>
      <c r="P193" s="18">
        <f>((M193-M192)*100)/M192</f>
        <v>0.39421813403418055</v>
      </c>
      <c r="Q193" s="18">
        <f>100*(+((M193-M192)/M192+1)^12-1)</f>
        <v>4.834546699567066</v>
      </c>
      <c r="R193" s="18">
        <f>((G193-G181)*100)/G181</f>
        <v>7.837445573294616</v>
      </c>
      <c r="X193" s="18"/>
      <c r="Y193" s="18"/>
      <c r="Z193" s="18"/>
    </row>
    <row r="194" spans="1:26" ht="15">
      <c r="A194" s="21">
        <v>2006</v>
      </c>
      <c r="C194" s="19">
        <v>5</v>
      </c>
      <c r="D194" s="24">
        <v>78.9</v>
      </c>
      <c r="E194" s="24">
        <v>93.7</v>
      </c>
      <c r="F194" s="24">
        <v>70.4</v>
      </c>
      <c r="G194" s="24">
        <v>78.4</v>
      </c>
      <c r="H194" s="24">
        <v>93.9</v>
      </c>
      <c r="I194" s="24">
        <v>69.7</v>
      </c>
      <c r="J194" s="24">
        <v>77.1</v>
      </c>
      <c r="K194" s="24">
        <v>91.6</v>
      </c>
      <c r="L194" s="24">
        <v>68.5</v>
      </c>
      <c r="M194" s="24">
        <v>76.7</v>
      </c>
      <c r="N194" s="24">
        <v>93.4</v>
      </c>
      <c r="O194" s="24">
        <v>66.6</v>
      </c>
      <c r="P194" s="18">
        <f>((M194-M193)*100)/M193</f>
        <v>0.3926701570680591</v>
      </c>
      <c r="Q194" s="18">
        <f>100*(+((M194-M193)/M193+1)^12-1)</f>
        <v>4.815151036540044</v>
      </c>
      <c r="R194" s="18">
        <f>((G194-G182)*100)/G182</f>
        <v>9.040333796940194</v>
      </c>
      <c r="X194" s="18"/>
      <c r="Y194" s="18"/>
      <c r="Z194" s="18"/>
    </row>
    <row r="195" spans="1:26" ht="15">
      <c r="A195" s="21">
        <v>2006</v>
      </c>
      <c r="C195" s="19">
        <v>6</v>
      </c>
      <c r="D195" s="24">
        <v>80.5</v>
      </c>
      <c r="E195" s="24">
        <v>99.7</v>
      </c>
      <c r="F195" s="24">
        <v>68.6</v>
      </c>
      <c r="G195" s="24">
        <v>79.5</v>
      </c>
      <c r="H195" s="24">
        <v>98.7</v>
      </c>
      <c r="I195" s="24">
        <v>67.7</v>
      </c>
      <c r="J195" s="24">
        <v>77</v>
      </c>
      <c r="K195" s="24">
        <v>94.3</v>
      </c>
      <c r="L195" s="24">
        <v>66.9</v>
      </c>
      <c r="M195" s="24">
        <v>77</v>
      </c>
      <c r="N195" s="24">
        <v>93.5</v>
      </c>
      <c r="O195" s="24">
        <v>66.9</v>
      </c>
      <c r="P195" s="18">
        <f>((M195-M194)*100)/M194</f>
        <v>0.39113428943937045</v>
      </c>
      <c r="Q195" s="18">
        <f>100*(+((M195-M194)/M194+1)^12-1)</f>
        <v>4.795910350641863</v>
      </c>
      <c r="R195" s="18">
        <f>((G195-G183)*100)/G183</f>
        <v>8.458390177353346</v>
      </c>
      <c r="X195" s="18"/>
      <c r="Y195" s="18"/>
      <c r="Z195" s="18"/>
    </row>
    <row r="196" spans="1:26" ht="15">
      <c r="A196" s="21">
        <v>2006</v>
      </c>
      <c r="B196" s="20">
        <v>2006</v>
      </c>
      <c r="C196" s="19">
        <v>7</v>
      </c>
      <c r="D196" s="24">
        <v>77</v>
      </c>
      <c r="E196" s="24">
        <v>99</v>
      </c>
      <c r="F196" s="24">
        <v>63.7</v>
      </c>
      <c r="G196" s="24">
        <v>78.3</v>
      </c>
      <c r="H196" s="24">
        <v>99.9</v>
      </c>
      <c r="I196" s="24">
        <v>65</v>
      </c>
      <c r="J196" s="24">
        <v>77.2</v>
      </c>
      <c r="K196" s="24">
        <v>94.7</v>
      </c>
      <c r="L196" s="24">
        <v>66.7</v>
      </c>
      <c r="M196" s="24">
        <v>77.3</v>
      </c>
      <c r="N196" s="24">
        <v>93.7</v>
      </c>
      <c r="O196" s="24">
        <v>67.3</v>
      </c>
      <c r="P196" s="18">
        <f>((M196-M195)*100)/M195</f>
        <v>0.3896103896103859</v>
      </c>
      <c r="Q196" s="18">
        <f>100*(+((M196-M195)/M195+1)^12-1)</f>
        <v>4.776822792111335</v>
      </c>
      <c r="R196" s="18">
        <f>((G196-G184)*100)/G184</f>
        <v>8.149171270718218</v>
      </c>
      <c r="X196" s="18"/>
      <c r="Y196" s="18"/>
      <c r="Z196" s="18"/>
    </row>
    <row r="197" spans="1:26" ht="15">
      <c r="A197" s="21">
        <v>2006</v>
      </c>
      <c r="C197" s="19">
        <v>8</v>
      </c>
      <c r="D197" s="24">
        <v>80.4</v>
      </c>
      <c r="E197" s="24">
        <v>96.9</v>
      </c>
      <c r="F197" s="24">
        <v>70.7</v>
      </c>
      <c r="G197" s="24">
        <v>80</v>
      </c>
      <c r="H197" s="24">
        <v>97.1</v>
      </c>
      <c r="I197" s="24">
        <v>70</v>
      </c>
      <c r="J197" s="24">
        <v>77.5</v>
      </c>
      <c r="K197" s="24">
        <v>93.3</v>
      </c>
      <c r="L197" s="24">
        <v>68.3</v>
      </c>
      <c r="M197" s="24">
        <v>77.6</v>
      </c>
      <c r="N197" s="24">
        <v>93.8</v>
      </c>
      <c r="O197" s="24">
        <v>67.8</v>
      </c>
      <c r="P197" s="18">
        <f>((M197-M196)*100)/M196</f>
        <v>0.3880983182406173</v>
      </c>
      <c r="Q197" s="18">
        <f>100*(+((M197-M196)/M196+1)^12-1)</f>
        <v>4.757886540504508</v>
      </c>
      <c r="R197" s="18">
        <f>((G197-G185)*100)/G185</f>
        <v>7.671601615074027</v>
      </c>
      <c r="X197" s="18"/>
      <c r="Y197" s="18"/>
      <c r="Z197" s="18"/>
    </row>
    <row r="198" spans="1:26" ht="15">
      <c r="A198" s="21">
        <v>2006</v>
      </c>
      <c r="C198" s="19">
        <v>9</v>
      </c>
      <c r="D198" s="24">
        <v>75.8</v>
      </c>
      <c r="E198" s="24">
        <v>89.3</v>
      </c>
      <c r="F198" s="24">
        <v>67.9</v>
      </c>
      <c r="G198" s="24">
        <v>75.4</v>
      </c>
      <c r="H198" s="24">
        <v>88.3</v>
      </c>
      <c r="I198" s="24">
        <v>67.9</v>
      </c>
      <c r="J198" s="24">
        <v>77.6</v>
      </c>
      <c r="K198" s="24">
        <v>93.4</v>
      </c>
      <c r="L198" s="24">
        <v>68</v>
      </c>
      <c r="M198" s="24">
        <v>78</v>
      </c>
      <c r="N198" s="24">
        <v>93.9</v>
      </c>
      <c r="O198" s="24">
        <v>68.5</v>
      </c>
      <c r="P198" s="18">
        <f>((M198-M197)*100)/M197</f>
        <v>0.5154639175257806</v>
      </c>
      <c r="Q198" s="18">
        <f>100*(+((M198-M197)/M197+1)^12-1)</f>
        <v>6.363979386883112</v>
      </c>
      <c r="R198" s="18">
        <f>((G198-G186)*100)/G186</f>
        <v>7.560627674750373</v>
      </c>
      <c r="X198" s="18"/>
      <c r="Y198" s="18"/>
      <c r="Z198" s="18"/>
    </row>
    <row r="199" spans="1:26" ht="15">
      <c r="A199" s="21">
        <v>2006</v>
      </c>
      <c r="C199" s="19">
        <v>10</v>
      </c>
      <c r="D199" s="24">
        <v>77.9</v>
      </c>
      <c r="E199" s="24">
        <v>90.3</v>
      </c>
      <c r="F199" s="24">
        <v>71</v>
      </c>
      <c r="G199" s="24">
        <v>78.7</v>
      </c>
      <c r="H199" s="24">
        <v>91.3</v>
      </c>
      <c r="I199" s="24">
        <v>71.5</v>
      </c>
      <c r="J199" s="24">
        <v>78.5</v>
      </c>
      <c r="K199" s="24">
        <v>93.7</v>
      </c>
      <c r="L199" s="24">
        <v>69.4</v>
      </c>
      <c r="M199" s="24">
        <v>78.5</v>
      </c>
      <c r="N199" s="24">
        <v>94.1</v>
      </c>
      <c r="O199" s="24">
        <v>69.3</v>
      </c>
      <c r="P199" s="18">
        <f>((M199-M198)*100)/M198</f>
        <v>0.6410256410256411</v>
      </c>
      <c r="Q199" s="18">
        <f>100*(+((M199-M198)/M198+1)^12-1)</f>
        <v>7.9693902318932475</v>
      </c>
      <c r="R199" s="18">
        <f>((G199-G187)*100)/G187</f>
        <v>7.5136612021857925</v>
      </c>
      <c r="X199" s="18"/>
      <c r="Y199" s="18"/>
      <c r="Z199" s="18"/>
    </row>
    <row r="200" spans="1:26" ht="15">
      <c r="A200" s="21">
        <v>2006</v>
      </c>
      <c r="C200" s="19">
        <v>11</v>
      </c>
      <c r="D200" s="24">
        <v>78.5</v>
      </c>
      <c r="E200" s="24">
        <v>91.2</v>
      </c>
      <c r="F200" s="24">
        <v>71</v>
      </c>
      <c r="G200" s="24">
        <v>78.2</v>
      </c>
      <c r="H200" s="24">
        <v>91.3</v>
      </c>
      <c r="I200" s="24">
        <v>70.5</v>
      </c>
      <c r="J200" s="24">
        <v>79.3</v>
      </c>
      <c r="K200" s="24">
        <v>94.3</v>
      </c>
      <c r="L200" s="24">
        <v>70.2</v>
      </c>
      <c r="M200" s="24">
        <v>79</v>
      </c>
      <c r="N200" s="24">
        <v>94.2</v>
      </c>
      <c r="O200" s="24">
        <v>70.1</v>
      </c>
      <c r="P200" s="18">
        <f>((M200-M199)*100)/M199</f>
        <v>0.6369426751592356</v>
      </c>
      <c r="Q200" s="18">
        <f>100*(+((M200-M199)/M199+1)^12-1)</f>
        <v>7.916838662914927</v>
      </c>
      <c r="R200" s="18">
        <f>((G200-G188)*100)/G188</f>
        <v>6.976744186046524</v>
      </c>
      <c r="X200" s="18"/>
      <c r="Y200" s="18"/>
      <c r="Z200" s="18"/>
    </row>
    <row r="201" spans="1:26" ht="15">
      <c r="A201" s="21">
        <v>2006</v>
      </c>
      <c r="C201" s="19">
        <v>12</v>
      </c>
      <c r="D201" s="24">
        <v>100.7</v>
      </c>
      <c r="E201" s="24">
        <v>110.1</v>
      </c>
      <c r="F201" s="24">
        <v>93.1</v>
      </c>
      <c r="G201" s="24">
        <v>101.5</v>
      </c>
      <c r="H201" s="24">
        <v>109.9</v>
      </c>
      <c r="I201" s="24">
        <v>94.4</v>
      </c>
      <c r="J201" s="24">
        <v>80.9</v>
      </c>
      <c r="K201" s="24">
        <v>96.1</v>
      </c>
      <c r="L201" s="24">
        <v>71.4</v>
      </c>
      <c r="M201" s="24">
        <v>79.5</v>
      </c>
      <c r="N201" s="24">
        <v>94.4</v>
      </c>
      <c r="O201" s="24">
        <v>70.8</v>
      </c>
      <c r="P201" s="18">
        <f>((M201-M200)*100)/M200</f>
        <v>0.6329113924050633</v>
      </c>
      <c r="Q201" s="18">
        <f>100*(+((M201-M200)/M200+1)^12-1)</f>
        <v>7.864975308054212</v>
      </c>
      <c r="R201" s="18">
        <f>((G201-G189)*100)/G189</f>
        <v>7.749469214437364</v>
      </c>
      <c r="X201" s="18"/>
      <c r="Y201" s="18"/>
      <c r="Z201" s="18"/>
    </row>
    <row r="202" spans="1:26" ht="15">
      <c r="A202" s="21">
        <v>2007</v>
      </c>
      <c r="C202" s="19">
        <v>1</v>
      </c>
      <c r="D202" s="24">
        <v>71.1</v>
      </c>
      <c r="E202" s="24">
        <v>86.6</v>
      </c>
      <c r="F202" s="24">
        <v>62.6</v>
      </c>
      <c r="G202" s="24">
        <v>70.7</v>
      </c>
      <c r="H202" s="24">
        <v>86.7</v>
      </c>
      <c r="I202" s="24">
        <v>61.9</v>
      </c>
      <c r="J202" s="24">
        <v>78.3</v>
      </c>
      <c r="K202" s="24">
        <v>93.2</v>
      </c>
      <c r="L202" s="24">
        <v>69.5</v>
      </c>
      <c r="M202" s="24">
        <v>79.9</v>
      </c>
      <c r="N202" s="24">
        <v>94.6</v>
      </c>
      <c r="O202" s="24">
        <v>71.3</v>
      </c>
      <c r="P202" s="18">
        <f>((M202-M201)*100)/M201</f>
        <v>0.5031446540880574</v>
      </c>
      <c r="Q202" s="18">
        <f>100*(+((M202-M201)/M201+1)^12-1)</f>
        <v>6.207652041266187</v>
      </c>
      <c r="R202" s="18">
        <f>((G202-G190)*100)/G190</f>
        <v>3.061224489795931</v>
      </c>
      <c r="X202" s="18"/>
      <c r="Y202" s="18"/>
      <c r="Z202" s="18"/>
    </row>
    <row r="203" spans="1:26" ht="15">
      <c r="A203" s="21">
        <v>2007</v>
      </c>
      <c r="C203" s="19">
        <v>2</v>
      </c>
      <c r="D203" s="24">
        <v>67.5</v>
      </c>
      <c r="E203" s="24">
        <v>83.4</v>
      </c>
      <c r="F203" s="24">
        <v>58.3</v>
      </c>
      <c r="G203" s="24">
        <v>68.2</v>
      </c>
      <c r="H203" s="24">
        <v>84.1</v>
      </c>
      <c r="I203" s="24">
        <v>59</v>
      </c>
      <c r="J203" s="24">
        <v>80.3</v>
      </c>
      <c r="K203" s="24">
        <v>94.6</v>
      </c>
      <c r="L203" s="24">
        <v>71.6</v>
      </c>
      <c r="M203" s="24">
        <v>80.3</v>
      </c>
      <c r="N203" s="24">
        <v>94.9</v>
      </c>
      <c r="O203" s="24">
        <v>71.7</v>
      </c>
      <c r="P203" s="18">
        <f>((M203-M202)*100)/M202</f>
        <v>0.500625782227774</v>
      </c>
      <c r="Q203" s="18">
        <f>100*(+((M203-M202)/M202+1)^12-1)</f>
        <v>6.175714342982741</v>
      </c>
      <c r="R203" s="18">
        <f>((G203-G191)*100)/G191</f>
        <v>5.57275541795667</v>
      </c>
      <c r="X203" s="18"/>
      <c r="Y203" s="18"/>
      <c r="Z203" s="18"/>
    </row>
    <row r="204" spans="1:26" ht="15">
      <c r="A204" s="21">
        <v>2007</v>
      </c>
      <c r="C204" s="19">
        <v>3</v>
      </c>
      <c r="D204" s="24">
        <v>79.4</v>
      </c>
      <c r="E204" s="24">
        <v>94.6</v>
      </c>
      <c r="F204" s="24">
        <v>70.3</v>
      </c>
      <c r="G204" s="24">
        <v>79.3</v>
      </c>
      <c r="H204" s="24">
        <v>95.2</v>
      </c>
      <c r="I204" s="24">
        <v>69.5</v>
      </c>
      <c r="J204" s="24">
        <v>83</v>
      </c>
      <c r="K204" s="24">
        <v>96.4</v>
      </c>
      <c r="L204" s="24">
        <v>75.1</v>
      </c>
      <c r="M204" s="24">
        <v>80.6</v>
      </c>
      <c r="N204" s="24">
        <v>95.1</v>
      </c>
      <c r="O204" s="24">
        <v>72.1</v>
      </c>
      <c r="P204" s="18">
        <f>((M204-M203)*100)/M203</f>
        <v>0.37359900373598653</v>
      </c>
      <c r="Q204" s="18">
        <f>100*(+((M204-M203)/M203+1)^12-1)</f>
        <v>4.57646525014328</v>
      </c>
      <c r="R204" s="18">
        <f>((G204-G192)*100)/G192</f>
        <v>9.07840440165061</v>
      </c>
      <c r="X204" s="18"/>
      <c r="Y204" s="18"/>
      <c r="Z204" s="18"/>
    </row>
    <row r="205" spans="1:26" ht="15">
      <c r="A205" s="21">
        <v>2007</v>
      </c>
      <c r="C205" s="19">
        <v>4</v>
      </c>
      <c r="D205" s="24">
        <v>78.2</v>
      </c>
      <c r="E205" s="24">
        <v>94.9</v>
      </c>
      <c r="F205" s="24">
        <v>68.1</v>
      </c>
      <c r="G205" s="24">
        <v>78.6</v>
      </c>
      <c r="H205" s="24">
        <v>94.1</v>
      </c>
      <c r="I205" s="24">
        <v>69.3</v>
      </c>
      <c r="J205" s="24">
        <v>80.6</v>
      </c>
      <c r="K205" s="24">
        <v>94.9</v>
      </c>
      <c r="L205" s="24">
        <v>72.1</v>
      </c>
      <c r="M205" s="24">
        <v>81</v>
      </c>
      <c r="N205" s="24">
        <v>95.3</v>
      </c>
      <c r="O205" s="24">
        <v>72.4</v>
      </c>
      <c r="P205" s="18">
        <f>((M205-M204)*100)/M204</f>
        <v>0.4962779156327614</v>
      </c>
      <c r="Q205" s="18">
        <f>100*(+((M205-M204)/M204+1)^12-1)</f>
        <v>6.120606863475353</v>
      </c>
      <c r="R205" s="18">
        <f>((G205-G193)*100)/G193</f>
        <v>5.787348586810225</v>
      </c>
      <c r="X205" s="18"/>
      <c r="Y205" s="18"/>
      <c r="Z205" s="18"/>
    </row>
    <row r="206" spans="1:26" ht="15">
      <c r="A206" s="21">
        <v>2007</v>
      </c>
      <c r="C206" s="19">
        <v>5</v>
      </c>
      <c r="D206" s="24">
        <v>83.3</v>
      </c>
      <c r="E206" s="24">
        <v>97.9</v>
      </c>
      <c r="F206" s="24">
        <v>74.9</v>
      </c>
      <c r="G206" s="24">
        <v>82.8</v>
      </c>
      <c r="H206" s="24">
        <v>98</v>
      </c>
      <c r="I206" s="24">
        <v>74.1</v>
      </c>
      <c r="J206" s="24">
        <v>81.1</v>
      </c>
      <c r="K206" s="24">
        <v>95.6</v>
      </c>
      <c r="L206" s="24">
        <v>72.5</v>
      </c>
      <c r="M206" s="24">
        <v>81.3</v>
      </c>
      <c r="N206" s="24">
        <v>95.6</v>
      </c>
      <c r="O206" s="24">
        <v>72.8</v>
      </c>
      <c r="P206" s="18">
        <f>((M206-M205)*100)/M205</f>
        <v>0.37037037037036685</v>
      </c>
      <c r="Q206" s="18">
        <f>100*(+((M206-M205)/M205+1)^12-1)</f>
        <v>4.5361065093970865</v>
      </c>
      <c r="R206" s="18">
        <f>((G206-G194)*100)/G194</f>
        <v>5.612244897959172</v>
      </c>
      <c r="X206" s="18"/>
      <c r="Y206" s="18"/>
      <c r="Z206" s="18"/>
    </row>
    <row r="207" spans="1:26" ht="15">
      <c r="A207" s="21">
        <v>2007</v>
      </c>
      <c r="C207" s="19">
        <v>6</v>
      </c>
      <c r="D207" s="24">
        <v>85.6</v>
      </c>
      <c r="E207" s="24">
        <v>101.8</v>
      </c>
      <c r="F207" s="24">
        <v>75.1</v>
      </c>
      <c r="G207" s="24">
        <v>85.2</v>
      </c>
      <c r="H207" s="24">
        <v>100.6</v>
      </c>
      <c r="I207" s="24">
        <v>75.1</v>
      </c>
      <c r="J207" s="24">
        <v>82.1</v>
      </c>
      <c r="K207" s="24">
        <v>95.8</v>
      </c>
      <c r="L207" s="24">
        <v>73.6</v>
      </c>
      <c r="M207" s="24">
        <v>81.7</v>
      </c>
      <c r="N207" s="24">
        <v>95.7</v>
      </c>
      <c r="O207" s="24">
        <v>73.3</v>
      </c>
      <c r="P207" s="18">
        <f>((M207-M206)*100)/M206</f>
        <v>0.4920049200492075</v>
      </c>
      <c r="Q207" s="18">
        <f>100*(+((M207-M206)/M206+1)^12-1)</f>
        <v>6.066473890550372</v>
      </c>
      <c r="R207" s="18">
        <f>((G207-G195)*100)/G195</f>
        <v>7.16981132075472</v>
      </c>
      <c r="X207" s="18"/>
      <c r="Y207" s="18"/>
      <c r="Z207" s="18"/>
    </row>
    <row r="208" spans="1:26" ht="15">
      <c r="A208" s="21">
        <v>2007</v>
      </c>
      <c r="B208" s="21">
        <v>2007</v>
      </c>
      <c r="C208" s="19">
        <v>7</v>
      </c>
      <c r="D208" s="24">
        <v>83.2</v>
      </c>
      <c r="E208" s="24">
        <v>99.7</v>
      </c>
      <c r="F208" s="24">
        <v>72.8</v>
      </c>
      <c r="G208" s="24">
        <v>84</v>
      </c>
      <c r="H208" s="24">
        <v>100.8</v>
      </c>
      <c r="I208" s="24">
        <v>73.3</v>
      </c>
      <c r="J208" s="24">
        <v>82.2</v>
      </c>
      <c r="K208" s="24">
        <v>95.3</v>
      </c>
      <c r="L208" s="24">
        <v>74.3</v>
      </c>
      <c r="M208" s="24">
        <v>82.1</v>
      </c>
      <c r="N208" s="24">
        <v>95.9</v>
      </c>
      <c r="O208" s="24">
        <v>73.7</v>
      </c>
      <c r="P208" s="18">
        <f>((M208-M207)*100)/M207</f>
        <v>0.4895960832313237</v>
      </c>
      <c r="Q208" s="18">
        <f>100*(+((M208-M207)/M207+1)^12-1)</f>
        <v>6.035968401523917</v>
      </c>
      <c r="R208" s="18">
        <f>((G208-G196)*100)/G196</f>
        <v>7.279693486590041</v>
      </c>
      <c r="X208" s="18"/>
      <c r="Y208" s="18"/>
      <c r="Z208" s="18"/>
    </row>
    <row r="209" spans="1:26" ht="15">
      <c r="A209" s="21">
        <v>2007</v>
      </c>
      <c r="C209" s="19">
        <v>8</v>
      </c>
      <c r="D209" s="24">
        <v>85.7</v>
      </c>
      <c r="E209" s="24">
        <v>101.5</v>
      </c>
      <c r="F209" s="24">
        <v>76</v>
      </c>
      <c r="G209" s="24">
        <v>84.5</v>
      </c>
      <c r="H209" s="24">
        <v>100.5</v>
      </c>
      <c r="I209" s="24">
        <v>74.8</v>
      </c>
      <c r="J209" s="24">
        <v>81.9</v>
      </c>
      <c r="K209" s="24">
        <v>96.6</v>
      </c>
      <c r="L209" s="24">
        <v>73.2</v>
      </c>
      <c r="M209" s="24">
        <v>82.4</v>
      </c>
      <c r="N209" s="24">
        <v>95.9</v>
      </c>
      <c r="O209" s="24">
        <v>74</v>
      </c>
      <c r="P209" s="18">
        <f>((M209-M208)*100)/M208</f>
        <v>0.36540803897687135</v>
      </c>
      <c r="Q209" s="18">
        <f>100*(+((M209-M208)/M208+1)^12-1)</f>
        <v>4.4741039362516055</v>
      </c>
      <c r="R209" s="18">
        <f>((G209-G197)*100)/G197</f>
        <v>5.625</v>
      </c>
      <c r="X209" s="18"/>
      <c r="Y209" s="18"/>
      <c r="Z209" s="18"/>
    </row>
    <row r="210" spans="1:26" ht="15">
      <c r="A210" s="21">
        <v>2007</v>
      </c>
      <c r="C210" s="19">
        <v>9</v>
      </c>
      <c r="D210" s="24">
        <v>79.7</v>
      </c>
      <c r="E210" s="24">
        <v>90.5</v>
      </c>
      <c r="F210" s="24">
        <v>73.5</v>
      </c>
      <c r="G210" s="24">
        <v>81.2</v>
      </c>
      <c r="H210" s="24">
        <v>91.3</v>
      </c>
      <c r="I210" s="24">
        <v>75.2</v>
      </c>
      <c r="J210" s="24">
        <v>83.5</v>
      </c>
      <c r="K210" s="24">
        <v>96.8</v>
      </c>
      <c r="L210" s="24">
        <v>75</v>
      </c>
      <c r="M210" s="24">
        <v>82.6</v>
      </c>
      <c r="N210" s="24">
        <v>95.9</v>
      </c>
      <c r="O210" s="24">
        <v>74.2</v>
      </c>
      <c r="P210" s="18">
        <f>((M210-M209)*100)/M209</f>
        <v>0.24271844660192793</v>
      </c>
      <c r="Q210" s="18">
        <f>100*(+((M210-M209)/M209+1)^12-1)</f>
        <v>2.9518197450840056</v>
      </c>
      <c r="R210" s="18">
        <f>((G210-G198)*100)/G198</f>
        <v>7.692307692307689</v>
      </c>
      <c r="X210" s="18"/>
      <c r="Y210" s="18"/>
      <c r="Z210" s="18"/>
    </row>
    <row r="211" spans="1:26" ht="15">
      <c r="A211" s="21">
        <v>2007</v>
      </c>
      <c r="C211" s="19">
        <v>10</v>
      </c>
      <c r="D211" s="24">
        <v>83.3</v>
      </c>
      <c r="E211" s="24">
        <v>92.9</v>
      </c>
      <c r="F211" s="24">
        <v>77.5</v>
      </c>
      <c r="G211" s="24">
        <v>82.8</v>
      </c>
      <c r="H211" s="24">
        <v>93</v>
      </c>
      <c r="I211" s="24">
        <v>76.7</v>
      </c>
      <c r="J211" s="24">
        <v>82.5</v>
      </c>
      <c r="K211" s="24">
        <v>95.2</v>
      </c>
      <c r="L211" s="24">
        <v>74.3</v>
      </c>
      <c r="M211" s="24">
        <v>82.8</v>
      </c>
      <c r="N211" s="24">
        <v>95.9</v>
      </c>
      <c r="O211" s="24">
        <v>74.4</v>
      </c>
      <c r="P211" s="18">
        <f>((M211-M210)*100)/M210</f>
        <v>0.24213075060533035</v>
      </c>
      <c r="Q211" s="18">
        <f>100*(+((M211-M210)/M210+1)^12-1)</f>
        <v>2.9445770339143307</v>
      </c>
      <c r="R211" s="18">
        <f>((G211-G199)*100)/G199</f>
        <v>5.209656925031759</v>
      </c>
      <c r="X211" s="18"/>
      <c r="Y211" s="18"/>
      <c r="Z211" s="18"/>
    </row>
    <row r="212" spans="1:26" ht="15">
      <c r="A212" s="21">
        <v>2007</v>
      </c>
      <c r="C212" s="19">
        <v>11</v>
      </c>
      <c r="D212" s="24">
        <v>82.3</v>
      </c>
      <c r="E212" s="24">
        <v>93.3</v>
      </c>
      <c r="F212" s="24">
        <v>75.3</v>
      </c>
      <c r="G212" s="24">
        <v>81.3</v>
      </c>
      <c r="H212" s="24">
        <v>92.4</v>
      </c>
      <c r="I212" s="24">
        <v>74.4</v>
      </c>
      <c r="J212" s="24">
        <v>82.8</v>
      </c>
      <c r="K212" s="24">
        <v>95.7</v>
      </c>
      <c r="L212" s="24">
        <v>74.4</v>
      </c>
      <c r="M212" s="24">
        <v>82.9</v>
      </c>
      <c r="N212" s="24">
        <v>95.8</v>
      </c>
      <c r="O212" s="24">
        <v>74.6</v>
      </c>
      <c r="P212" s="18">
        <f>((M212-M211)*100)/M211</f>
        <v>0.12077294685991369</v>
      </c>
      <c r="Q212" s="18">
        <f>100*(+((M212-M211)/M211+1)^12-1)</f>
        <v>1.4589410522842572</v>
      </c>
      <c r="R212" s="18">
        <f>((G212-G200)*100)/G200</f>
        <v>3.964194373401527</v>
      </c>
      <c r="X212" s="18"/>
      <c r="Y212" s="18"/>
      <c r="Z212" s="18"/>
    </row>
    <row r="213" spans="1:26" ht="15">
      <c r="A213" s="21">
        <v>2007</v>
      </c>
      <c r="C213" s="19">
        <v>12</v>
      </c>
      <c r="D213" s="24">
        <v>102.3</v>
      </c>
      <c r="E213" s="24">
        <v>109.3</v>
      </c>
      <c r="F213" s="24">
        <v>95.9</v>
      </c>
      <c r="G213" s="24">
        <v>104</v>
      </c>
      <c r="H213" s="24">
        <v>110.3</v>
      </c>
      <c r="I213" s="24">
        <v>97.8</v>
      </c>
      <c r="J213" s="24">
        <v>83.3</v>
      </c>
      <c r="K213" s="24">
        <v>96.8</v>
      </c>
      <c r="L213" s="24">
        <v>74.4</v>
      </c>
      <c r="M213" s="24">
        <v>83.1</v>
      </c>
      <c r="N213" s="24">
        <v>95.7</v>
      </c>
      <c r="O213" s="24">
        <v>75</v>
      </c>
      <c r="P213" s="18">
        <f>((M213-M212)*100)/M212</f>
        <v>0.2412545235223023</v>
      </c>
      <c r="Q213" s="18">
        <f>100*(+((M213-M212)/M212+1)^12-1)</f>
        <v>2.933779359607125</v>
      </c>
      <c r="R213" s="18">
        <f>((G213-G201)*100)/G201</f>
        <v>2.4630541871921183</v>
      </c>
      <c r="X213" s="18"/>
      <c r="Y213" s="18"/>
      <c r="Z213" s="18"/>
    </row>
    <row r="214" spans="1:26" ht="15">
      <c r="A214" s="21">
        <v>2008</v>
      </c>
      <c r="C214" s="19">
        <v>1</v>
      </c>
      <c r="D214" s="24">
        <v>74.8</v>
      </c>
      <c r="E214" s="24">
        <v>87.8</v>
      </c>
      <c r="F214" s="24">
        <v>67.5</v>
      </c>
      <c r="G214" s="24">
        <v>74.4</v>
      </c>
      <c r="H214" s="24">
        <v>87.9</v>
      </c>
      <c r="I214" s="24">
        <v>66.8</v>
      </c>
      <c r="J214" s="24">
        <v>82.9</v>
      </c>
      <c r="K214" s="24">
        <v>94.6</v>
      </c>
      <c r="L214" s="24">
        <v>75.6</v>
      </c>
      <c r="M214" s="24">
        <v>83.4</v>
      </c>
      <c r="N214" s="24">
        <v>95.5</v>
      </c>
      <c r="O214" s="24">
        <v>75.5</v>
      </c>
      <c r="P214" s="18">
        <f>((M214-M213)*100)/M213</f>
        <v>0.3610108303249234</v>
      </c>
      <c r="Q214" s="18">
        <f>100*(+((M214-M213)/M213+1)^12-1)</f>
        <v>4.419190544024398</v>
      </c>
      <c r="R214" s="18">
        <f>((G214-G202)*100)/G202</f>
        <v>5.233380480905237</v>
      </c>
      <c r="X214" s="18"/>
      <c r="Y214" s="18"/>
      <c r="Z214" s="18"/>
    </row>
    <row r="215" spans="1:26" ht="15">
      <c r="A215" s="21">
        <v>2008</v>
      </c>
      <c r="C215" s="19">
        <v>2</v>
      </c>
      <c r="D215" s="24">
        <v>73.6</v>
      </c>
      <c r="E215" s="24">
        <v>88.2</v>
      </c>
      <c r="F215" s="24">
        <v>64.8</v>
      </c>
      <c r="G215" s="24">
        <v>70.6</v>
      </c>
      <c r="H215" s="24">
        <v>85.1</v>
      </c>
      <c r="I215" s="24">
        <v>62.1</v>
      </c>
      <c r="J215" s="24">
        <v>83.8</v>
      </c>
      <c r="K215" s="24">
        <v>95.8</v>
      </c>
      <c r="L215" s="24">
        <v>76.3</v>
      </c>
      <c r="M215" s="24">
        <v>83.6</v>
      </c>
      <c r="N215" s="24">
        <v>95.4</v>
      </c>
      <c r="O215" s="24">
        <v>75.9</v>
      </c>
      <c r="P215" s="18">
        <f>((M215-M214)*100)/M214</f>
        <v>0.23980815347720458</v>
      </c>
      <c r="Q215" s="18">
        <f>100*(+((M215-M214)/M214+1)^12-1)</f>
        <v>2.9159581316436034</v>
      </c>
      <c r="R215" s="18">
        <f>((G215-G203)*100)/G203</f>
        <v>3.5190615835777</v>
      </c>
      <c r="X215" s="18"/>
      <c r="Y215" s="18"/>
      <c r="Z215" s="18"/>
    </row>
    <row r="216" spans="1:26" ht="15">
      <c r="A216" s="21">
        <v>2008</v>
      </c>
      <c r="C216" s="19">
        <v>3</v>
      </c>
      <c r="D216" s="24">
        <v>78</v>
      </c>
      <c r="E216" s="24">
        <v>94.4</v>
      </c>
      <c r="F216" s="24">
        <v>68.1</v>
      </c>
      <c r="G216" s="24">
        <v>78.4</v>
      </c>
      <c r="H216" s="24">
        <v>92.3</v>
      </c>
      <c r="I216" s="24">
        <v>70.4</v>
      </c>
      <c r="J216" s="24">
        <v>82.1</v>
      </c>
      <c r="K216" s="24">
        <v>93.4</v>
      </c>
      <c r="L216" s="24">
        <v>76.3</v>
      </c>
      <c r="M216" s="24">
        <v>83.8</v>
      </c>
      <c r="N216" s="24">
        <v>95.2</v>
      </c>
      <c r="O216" s="24">
        <v>76.3</v>
      </c>
      <c r="P216" s="18">
        <f>((M216-M215)*100)/M215</f>
        <v>0.23923444976076896</v>
      </c>
      <c r="Q216" s="18">
        <f>100*(+((M216-M215)/M215+1)^12-1)</f>
        <v>2.9088901122362953</v>
      </c>
      <c r="R216" s="18">
        <f>((G216-G204)*100)/G204</f>
        <v>-1.1349306431273538</v>
      </c>
      <c r="X216" s="18"/>
      <c r="Y216" s="18"/>
      <c r="Z216" s="18"/>
    </row>
    <row r="217" spans="1:26" ht="15">
      <c r="A217" s="21">
        <v>2008</v>
      </c>
      <c r="C217" s="19">
        <v>4</v>
      </c>
      <c r="D217" s="24">
        <v>81.7</v>
      </c>
      <c r="E217" s="24">
        <v>91.6</v>
      </c>
      <c r="F217" s="24">
        <v>75.2</v>
      </c>
      <c r="G217" s="24">
        <v>82.3</v>
      </c>
      <c r="H217" s="24">
        <v>94.7</v>
      </c>
      <c r="I217" s="24">
        <v>73.6</v>
      </c>
      <c r="J217" s="24">
        <v>84.3</v>
      </c>
      <c r="K217" s="24">
        <v>95.4</v>
      </c>
      <c r="L217" s="24">
        <v>76.4</v>
      </c>
      <c r="M217" s="24">
        <v>83.8</v>
      </c>
      <c r="N217" s="24">
        <v>95</v>
      </c>
      <c r="O217" s="24">
        <v>76.4</v>
      </c>
      <c r="P217" s="18">
        <f>((M217-M216)*100)/M216</f>
        <v>0</v>
      </c>
      <c r="Q217" s="18">
        <f>100*(+((M217-M216)/M216+1)^12-1)</f>
        <v>0</v>
      </c>
      <c r="R217" s="18">
        <f>((G217-G205)*100)/G205</f>
        <v>4.707379134860055</v>
      </c>
      <c r="X217" s="18"/>
      <c r="Y217" s="18"/>
      <c r="Z217" s="18"/>
    </row>
    <row r="218" spans="1:26" ht="15">
      <c r="A218" s="21">
        <v>2008</v>
      </c>
      <c r="C218" s="19">
        <v>5</v>
      </c>
      <c r="D218" s="24">
        <v>86.5</v>
      </c>
      <c r="E218" s="24">
        <v>98</v>
      </c>
      <c r="F218" s="24">
        <v>79.5</v>
      </c>
      <c r="G218" s="24">
        <v>85.9</v>
      </c>
      <c r="H218" s="24">
        <v>96.9</v>
      </c>
      <c r="I218" s="24">
        <v>79.2</v>
      </c>
      <c r="J218" s="24">
        <v>83.9</v>
      </c>
      <c r="K218" s="24">
        <v>94.4</v>
      </c>
      <c r="L218" s="24">
        <v>76.9</v>
      </c>
      <c r="M218" s="24">
        <v>83.7</v>
      </c>
      <c r="N218" s="24">
        <v>94.8</v>
      </c>
      <c r="O218" s="24">
        <v>76.2</v>
      </c>
      <c r="P218" s="18">
        <f>((M218-M217)*100)/M217</f>
        <v>-0.11933174224342998</v>
      </c>
      <c r="Q218" s="18">
        <f>100*(+((M218-M217)/M217+1)^12-1)</f>
        <v>-1.4226197484482839</v>
      </c>
      <c r="R218" s="18">
        <f>((G218-G206)*100)/G206</f>
        <v>3.7439613526570152</v>
      </c>
      <c r="X218" s="18"/>
      <c r="Y218" s="18"/>
      <c r="Z218" s="18"/>
    </row>
    <row r="219" spans="1:26" ht="15">
      <c r="A219" s="21">
        <v>2008</v>
      </c>
      <c r="C219" s="19">
        <v>6</v>
      </c>
      <c r="D219" s="24">
        <v>85.6</v>
      </c>
      <c r="E219" s="24">
        <v>99</v>
      </c>
      <c r="F219" s="24">
        <v>76.7</v>
      </c>
      <c r="G219" s="24">
        <v>86.5</v>
      </c>
      <c r="H219" s="24">
        <v>100.1</v>
      </c>
      <c r="I219" s="24">
        <v>77.5</v>
      </c>
      <c r="J219" s="24">
        <v>83.1</v>
      </c>
      <c r="K219" s="24">
        <v>95</v>
      </c>
      <c r="L219" s="24">
        <v>75.4</v>
      </c>
      <c r="M219" s="24">
        <v>83.5</v>
      </c>
      <c r="N219" s="24">
        <v>94.7</v>
      </c>
      <c r="O219" s="24">
        <v>75.9</v>
      </c>
      <c r="P219" s="18">
        <f>((M219-M218)*100)/M218</f>
        <v>-0.23894862604540362</v>
      </c>
      <c r="Q219" s="18">
        <f>100*(+((M219-M218)/M218+1)^12-1)</f>
        <v>-2.8299983992888467</v>
      </c>
      <c r="R219" s="18">
        <f>((G219-G207)*100)/G207</f>
        <v>1.5258215962441282</v>
      </c>
      <c r="X219" s="18"/>
      <c r="Y219" s="18"/>
      <c r="Z219" s="18"/>
    </row>
    <row r="220" spans="1:26" ht="15">
      <c r="A220" s="21">
        <v>2008</v>
      </c>
      <c r="B220" s="20">
        <v>2008</v>
      </c>
      <c r="C220" s="19">
        <v>7</v>
      </c>
      <c r="D220" s="24">
        <v>86</v>
      </c>
      <c r="E220" s="24">
        <v>100.8</v>
      </c>
      <c r="F220" s="24">
        <v>75.8</v>
      </c>
      <c r="G220" s="24">
        <v>85.5</v>
      </c>
      <c r="H220" s="24">
        <v>100.9</v>
      </c>
      <c r="I220" s="24">
        <v>75</v>
      </c>
      <c r="J220" s="24">
        <v>83</v>
      </c>
      <c r="K220" s="24">
        <v>95.2</v>
      </c>
      <c r="L220" s="24">
        <v>75.2</v>
      </c>
      <c r="M220" s="24">
        <v>83.2</v>
      </c>
      <c r="N220" s="24">
        <v>94.6</v>
      </c>
      <c r="O220" s="24">
        <v>75.4</v>
      </c>
      <c r="P220" s="18">
        <f>((M220-M219)*100)/M219</f>
        <v>-0.3592814371257451</v>
      </c>
      <c r="Q220" s="18">
        <f>100*(+((M220-M219)/M219+1)^12-1)</f>
        <v>-4.227194463065165</v>
      </c>
      <c r="R220" s="18">
        <f>((G220-G208)*100)/G208</f>
        <v>1.7857142857142858</v>
      </c>
      <c r="X220" s="18"/>
      <c r="Y220" s="18"/>
      <c r="Z220" s="18"/>
    </row>
    <row r="221" spans="1:26" ht="15">
      <c r="A221" s="21">
        <v>2008</v>
      </c>
      <c r="C221" s="19">
        <v>8</v>
      </c>
      <c r="D221" s="24">
        <v>85.8</v>
      </c>
      <c r="E221" s="24">
        <v>98.4</v>
      </c>
      <c r="F221" s="24">
        <v>78</v>
      </c>
      <c r="G221" s="24">
        <v>86.4</v>
      </c>
      <c r="H221" s="24">
        <v>98.2</v>
      </c>
      <c r="I221" s="24">
        <v>79.1</v>
      </c>
      <c r="J221" s="24">
        <v>83.6</v>
      </c>
      <c r="K221" s="24">
        <v>94.4</v>
      </c>
      <c r="L221" s="24">
        <v>77.4</v>
      </c>
      <c r="M221" s="24">
        <v>82.8</v>
      </c>
      <c r="N221" s="24">
        <v>94.5</v>
      </c>
      <c r="O221" s="24">
        <v>74.9</v>
      </c>
      <c r="P221" s="18">
        <f>((M221-M220)*100)/M220</f>
        <v>-0.4807692307692376</v>
      </c>
      <c r="Q221" s="18">
        <f>100*(+((M221-M220)/M220+1)^12-1)</f>
        <v>-5.619097490855296</v>
      </c>
      <c r="R221" s="18">
        <f>((G221-G209)*100)/G209</f>
        <v>2.248520710059178</v>
      </c>
      <c r="X221" s="18"/>
      <c r="Y221" s="18"/>
      <c r="Z221" s="18"/>
    </row>
    <row r="222" spans="1:26" ht="15">
      <c r="A222" s="21">
        <v>2008</v>
      </c>
      <c r="C222" s="19">
        <v>9</v>
      </c>
      <c r="D222" s="24">
        <v>80.5</v>
      </c>
      <c r="E222" s="24">
        <v>88.3</v>
      </c>
      <c r="F222" s="24">
        <v>75.8</v>
      </c>
      <c r="G222" s="24">
        <v>80.2</v>
      </c>
      <c r="H222" s="24">
        <v>88.4</v>
      </c>
      <c r="I222" s="24">
        <v>75.3</v>
      </c>
      <c r="J222" s="24">
        <v>82.6</v>
      </c>
      <c r="K222" s="24">
        <v>93.8</v>
      </c>
      <c r="L222" s="24">
        <v>75</v>
      </c>
      <c r="M222" s="24">
        <v>82.4</v>
      </c>
      <c r="N222" s="24">
        <v>94.5</v>
      </c>
      <c r="O222" s="24">
        <v>74.3</v>
      </c>
      <c r="P222" s="18">
        <f>((M222-M221)*100)/M221</f>
        <v>-0.48309178743960324</v>
      </c>
      <c r="Q222" s="18">
        <f>100*(+((M222-M221)/M221+1)^12-1)</f>
        <v>-5.645525773130167</v>
      </c>
      <c r="R222" s="18">
        <f>((G222-G210)*100)/G210</f>
        <v>-1.2315270935960592</v>
      </c>
      <c r="X222" s="18"/>
      <c r="Y222" s="18"/>
      <c r="Z222" s="18"/>
    </row>
    <row r="223" spans="1:26" ht="15">
      <c r="A223" s="21">
        <v>2008</v>
      </c>
      <c r="C223" s="19">
        <v>10</v>
      </c>
      <c r="D223" s="24">
        <v>83.7</v>
      </c>
      <c r="E223" s="24">
        <v>93.6</v>
      </c>
      <c r="F223" s="24">
        <v>77.3</v>
      </c>
      <c r="G223" s="24">
        <v>82.5</v>
      </c>
      <c r="H223" s="24">
        <v>92.7</v>
      </c>
      <c r="I223" s="24">
        <v>76.1</v>
      </c>
      <c r="J223" s="24">
        <v>81.9</v>
      </c>
      <c r="K223" s="24">
        <v>94.8</v>
      </c>
      <c r="L223" s="24">
        <v>73.5</v>
      </c>
      <c r="M223" s="24">
        <v>82.2</v>
      </c>
      <c r="N223" s="24">
        <v>94.5</v>
      </c>
      <c r="O223" s="24">
        <v>73.9</v>
      </c>
      <c r="P223" s="18">
        <f>((M223-M222)*100)/M222</f>
        <v>-0.2427184466019452</v>
      </c>
      <c r="Q223" s="18">
        <f>100*(+((M223-M222)/M222+1)^12-1)</f>
        <v>-2.8740521465968283</v>
      </c>
      <c r="R223" s="18">
        <f>((G223-G211)*100)/G211</f>
        <v>-0.3623188405797067</v>
      </c>
      <c r="X223" s="18"/>
      <c r="Y223" s="18"/>
      <c r="Z223" s="18"/>
    </row>
    <row r="224" spans="1:26" ht="15">
      <c r="A224" s="21">
        <v>2008</v>
      </c>
      <c r="C224" s="19">
        <v>11</v>
      </c>
      <c r="D224" s="24">
        <v>78.5</v>
      </c>
      <c r="E224" s="24">
        <v>90.2</v>
      </c>
      <c r="F224" s="24">
        <v>71.5</v>
      </c>
      <c r="G224" s="24">
        <v>80</v>
      </c>
      <c r="H224" s="24">
        <v>91</v>
      </c>
      <c r="I224" s="24">
        <v>73.1</v>
      </c>
      <c r="J224" s="24">
        <v>81.7</v>
      </c>
      <c r="K224" s="24">
        <v>94.5</v>
      </c>
      <c r="L224" s="24">
        <v>73.3</v>
      </c>
      <c r="M224" s="24">
        <v>82</v>
      </c>
      <c r="N224" s="24">
        <v>94.6</v>
      </c>
      <c r="O224" s="24">
        <v>73.7</v>
      </c>
      <c r="P224" s="18">
        <f>((M224-M223)*100)/M223</f>
        <v>-0.24330900243309347</v>
      </c>
      <c r="Q224" s="18">
        <f>100*(+((M224-M223)/M223+1)^12-1)</f>
        <v>-2.88095166427913</v>
      </c>
      <c r="R224" s="18">
        <f>((G224-G212)*100)/G212</f>
        <v>-1.5990159901598981</v>
      </c>
      <c r="X224" s="18"/>
      <c r="Y224" s="18"/>
      <c r="Z224" s="18"/>
    </row>
    <row r="225" spans="1:26" ht="15">
      <c r="A225" s="21">
        <v>2008</v>
      </c>
      <c r="C225" s="19">
        <v>12</v>
      </c>
      <c r="D225" s="24">
        <v>102.1</v>
      </c>
      <c r="E225" s="24">
        <v>106.4</v>
      </c>
      <c r="F225" s="24">
        <v>96.8</v>
      </c>
      <c r="G225" s="24">
        <v>101.5</v>
      </c>
      <c r="H225" s="24">
        <v>106.6</v>
      </c>
      <c r="I225" s="24">
        <v>95.8</v>
      </c>
      <c r="J225" s="24">
        <v>81.7</v>
      </c>
      <c r="K225" s="24">
        <v>93.9</v>
      </c>
      <c r="L225" s="24">
        <v>73.4</v>
      </c>
      <c r="M225" s="24">
        <v>82</v>
      </c>
      <c r="N225" s="24">
        <v>94.7</v>
      </c>
      <c r="O225" s="24">
        <v>73.6</v>
      </c>
      <c r="P225" s="18">
        <f>((M225-M224)*100)/M224</f>
        <v>0</v>
      </c>
      <c r="Q225" s="18">
        <f>100*(+((M225-M224)/M224+1)^12-1)</f>
        <v>0</v>
      </c>
      <c r="R225" s="18">
        <f>((G225-G213)*100)/G213</f>
        <v>-2.4038461538461537</v>
      </c>
      <c r="X225" s="18"/>
      <c r="Y225" s="18"/>
      <c r="Z225" s="18"/>
    </row>
    <row r="226" spans="1:26" ht="15">
      <c r="A226" s="21">
        <v>2009</v>
      </c>
      <c r="C226" s="19">
        <v>1</v>
      </c>
      <c r="D226" s="24">
        <v>74.1</v>
      </c>
      <c r="E226" s="24">
        <v>89.3</v>
      </c>
      <c r="F226" s="24">
        <v>65.1</v>
      </c>
      <c r="G226" s="24">
        <v>73.6</v>
      </c>
      <c r="H226" s="24">
        <v>88.2</v>
      </c>
      <c r="I226" s="24">
        <v>64.9</v>
      </c>
      <c r="J226" s="24">
        <v>82.5</v>
      </c>
      <c r="K226" s="24">
        <v>95</v>
      </c>
      <c r="L226" s="24">
        <v>74</v>
      </c>
      <c r="M226" s="24">
        <v>82.2</v>
      </c>
      <c r="N226" s="24">
        <v>94.9</v>
      </c>
      <c r="O226" s="24">
        <v>73.8</v>
      </c>
      <c r="P226" s="18">
        <f>((M226-M225)*100)/M225</f>
        <v>0.2439024390243937</v>
      </c>
      <c r="Q226" s="18">
        <f>100*(+((M226-M225)/M225+1)^12-1)</f>
        <v>2.9664125767792093</v>
      </c>
      <c r="R226" s="18">
        <f>((G226-G214)*100)/G214</f>
        <v>-1.0752688172043163</v>
      </c>
      <c r="X226" s="18"/>
      <c r="Y226" s="18"/>
      <c r="Z226" s="18"/>
    </row>
    <row r="227" spans="1:26" ht="15">
      <c r="A227" s="21">
        <v>2009</v>
      </c>
      <c r="C227" s="19">
        <v>2</v>
      </c>
      <c r="D227" s="24">
        <v>68.6</v>
      </c>
      <c r="E227" s="24">
        <v>83.9</v>
      </c>
      <c r="F227" s="24">
        <v>59.1</v>
      </c>
      <c r="G227" s="24">
        <v>69.3</v>
      </c>
      <c r="H227" s="24">
        <v>84.6</v>
      </c>
      <c r="I227" s="24">
        <v>59.8</v>
      </c>
      <c r="J227" s="24">
        <v>82.7</v>
      </c>
      <c r="K227" s="24">
        <v>95.3</v>
      </c>
      <c r="L227" s="24">
        <v>74.3</v>
      </c>
      <c r="M227" s="24">
        <v>82.6</v>
      </c>
      <c r="N227" s="24">
        <v>95.1</v>
      </c>
      <c r="O227" s="24">
        <v>74.1</v>
      </c>
      <c r="P227" s="18">
        <f>((M227-M226)*100)/M226</f>
        <v>0.4866180048661697</v>
      </c>
      <c r="Q227" s="18">
        <f>100*(+((M227-M226)/M226+1)^12-1)</f>
        <v>5.998265160278526</v>
      </c>
      <c r="R227" s="18">
        <f>((G227-G215)*100)/G215</f>
        <v>-1.841359773371101</v>
      </c>
      <c r="X227" s="18"/>
      <c r="Y227" s="18"/>
      <c r="Z227" s="18"/>
    </row>
    <row r="228" spans="1:26" ht="15">
      <c r="A228" s="21">
        <v>2009</v>
      </c>
      <c r="C228" s="19">
        <v>3</v>
      </c>
      <c r="D228" s="24">
        <v>77.1</v>
      </c>
      <c r="E228" s="24">
        <v>91.4</v>
      </c>
      <c r="F228" s="24">
        <v>68.3</v>
      </c>
      <c r="G228" s="24">
        <v>78.3</v>
      </c>
      <c r="H228" s="24">
        <v>94.1</v>
      </c>
      <c r="I228" s="24">
        <v>68.2</v>
      </c>
      <c r="J228" s="24">
        <v>81.9</v>
      </c>
      <c r="K228" s="24">
        <v>95.1</v>
      </c>
      <c r="L228" s="24">
        <v>74</v>
      </c>
      <c r="M228" s="24">
        <v>83</v>
      </c>
      <c r="N228" s="24">
        <v>95.3</v>
      </c>
      <c r="O228" s="24">
        <v>74.6</v>
      </c>
      <c r="P228" s="18">
        <f>((M228-M227)*100)/M227</f>
        <v>0.4842615012106607</v>
      </c>
      <c r="Q228" s="18">
        <f>100*(+((M228-M227)/M227+1)^12-1)</f>
        <v>5.968439925100033</v>
      </c>
      <c r="R228" s="18">
        <f>((G228-G216)*100)/G216</f>
        <v>-0.12755102040817412</v>
      </c>
      <c r="X228" s="18"/>
      <c r="Y228" s="18"/>
      <c r="Z228" s="18"/>
    </row>
    <row r="229" spans="1:26" ht="15">
      <c r="A229" s="21">
        <v>2009</v>
      </c>
      <c r="C229" s="19">
        <v>4</v>
      </c>
      <c r="D229" s="24">
        <v>84</v>
      </c>
      <c r="E229" s="24">
        <v>99.4</v>
      </c>
      <c r="F229" s="24">
        <v>73.4</v>
      </c>
      <c r="G229" s="24">
        <v>83.2</v>
      </c>
      <c r="H229" s="24">
        <v>97.7</v>
      </c>
      <c r="I229" s="24">
        <v>73.5</v>
      </c>
      <c r="J229" s="24">
        <v>85.1</v>
      </c>
      <c r="K229" s="24">
        <v>98.2</v>
      </c>
      <c r="L229" s="24">
        <v>76.1</v>
      </c>
      <c r="M229" s="24">
        <v>83.3</v>
      </c>
      <c r="N229" s="24">
        <v>95.5</v>
      </c>
      <c r="O229" s="24">
        <v>75</v>
      </c>
      <c r="P229" s="18">
        <f>((M229-M228)*100)/M228</f>
        <v>0.3614457831325267</v>
      </c>
      <c r="Q229" s="18">
        <f>100*(+((M229-M228)/M228+1)^12-1)</f>
        <v>4.4246211592389395</v>
      </c>
      <c r="R229" s="18">
        <f>((G229-G217)*100)/G217</f>
        <v>1.0935601458080264</v>
      </c>
      <c r="X229" s="18"/>
      <c r="Y229" s="18"/>
      <c r="Z229" s="18"/>
    </row>
    <row r="230" spans="1:26" ht="15">
      <c r="A230" s="21">
        <v>2009</v>
      </c>
      <c r="C230" s="19">
        <v>5</v>
      </c>
      <c r="D230" s="24">
        <v>85</v>
      </c>
      <c r="E230" s="24">
        <v>99.4</v>
      </c>
      <c r="F230" s="24">
        <v>76.2</v>
      </c>
      <c r="G230" s="24">
        <v>85.7</v>
      </c>
      <c r="H230" s="24">
        <v>99.2</v>
      </c>
      <c r="I230" s="24">
        <v>77.3</v>
      </c>
      <c r="J230" s="24">
        <v>83.4</v>
      </c>
      <c r="K230" s="24">
        <v>96.5</v>
      </c>
      <c r="L230" s="24">
        <v>74.8</v>
      </c>
      <c r="M230" s="24">
        <v>83.6</v>
      </c>
      <c r="N230" s="24">
        <v>95.7</v>
      </c>
      <c r="O230" s="24">
        <v>75.4</v>
      </c>
      <c r="P230" s="18">
        <f>((M230-M229)*100)/M229</f>
        <v>0.3601440576230458</v>
      </c>
      <c r="Q230" s="18">
        <f>100*(+((M230-M229)/M229+1)^12-1)</f>
        <v>4.408369201662521</v>
      </c>
      <c r="R230" s="18">
        <f>((G230-G218)*100)/G218</f>
        <v>-0.23282887077998002</v>
      </c>
      <c r="X230" s="18"/>
      <c r="Y230" s="18"/>
      <c r="Z230" s="18"/>
    </row>
    <row r="231" spans="1:26" ht="15">
      <c r="A231" s="21">
        <v>2009</v>
      </c>
      <c r="C231" s="19">
        <v>6</v>
      </c>
      <c r="D231" s="24">
        <v>88.4</v>
      </c>
      <c r="E231" s="24">
        <v>100.9</v>
      </c>
      <c r="F231" s="24">
        <v>79.6</v>
      </c>
      <c r="G231" s="24">
        <v>88.1</v>
      </c>
      <c r="H231" s="24">
        <v>101</v>
      </c>
      <c r="I231" s="24">
        <v>79</v>
      </c>
      <c r="J231" s="24">
        <v>84.2</v>
      </c>
      <c r="K231" s="24">
        <v>95.9</v>
      </c>
      <c r="L231" s="24">
        <v>76.4</v>
      </c>
      <c r="M231" s="24">
        <v>83.8</v>
      </c>
      <c r="N231" s="24">
        <v>95.8</v>
      </c>
      <c r="O231" s="24">
        <v>75.7</v>
      </c>
      <c r="P231" s="18">
        <f>((M231-M230)*100)/M230</f>
        <v>0.23923444976076896</v>
      </c>
      <c r="Q231" s="18">
        <f>100*(+((M231-M230)/M230+1)^12-1)</f>
        <v>2.9088901122362953</v>
      </c>
      <c r="R231" s="18">
        <f>((G231-G219)*100)/G219</f>
        <v>1.849710982658953</v>
      </c>
      <c r="X231" s="18"/>
      <c r="Y231" s="18"/>
      <c r="Z231" s="18"/>
    </row>
    <row r="232" spans="1:26" ht="15">
      <c r="A232" s="21">
        <v>2009</v>
      </c>
      <c r="B232" s="20">
        <v>2009</v>
      </c>
      <c r="C232" s="19">
        <v>7</v>
      </c>
      <c r="D232" s="24">
        <v>90.3</v>
      </c>
      <c r="E232" s="24">
        <v>102.4</v>
      </c>
      <c r="F232" s="24">
        <v>80.8</v>
      </c>
      <c r="G232" s="24">
        <v>89</v>
      </c>
      <c r="H232" s="24">
        <v>101.5</v>
      </c>
      <c r="I232" s="24">
        <v>79.5</v>
      </c>
      <c r="J232" s="24">
        <v>85.7</v>
      </c>
      <c r="K232" s="24">
        <v>95.6</v>
      </c>
      <c r="L232" s="24">
        <v>78.8</v>
      </c>
      <c r="M232" s="24">
        <v>83.9</v>
      </c>
      <c r="N232" s="24">
        <v>95.9</v>
      </c>
      <c r="O232" s="24">
        <v>75.9</v>
      </c>
      <c r="P232" s="18">
        <f>((M232-M231)*100)/M231</f>
        <v>0.11933174224344693</v>
      </c>
      <c r="Q232" s="18">
        <f>100*(+((M232-M231)/M231+1)^12-1)</f>
        <v>1.4414168346138512</v>
      </c>
      <c r="R232" s="18">
        <f>((G232-G220)*100)/G220</f>
        <v>4.093567251461988</v>
      </c>
      <c r="X232" s="18"/>
      <c r="Y232" s="18"/>
      <c r="Z232" s="18"/>
    </row>
    <row r="233" spans="1:26" ht="15">
      <c r="A233" s="21">
        <v>2009</v>
      </c>
      <c r="C233" s="19">
        <v>8</v>
      </c>
      <c r="D233" s="24">
        <v>85.2</v>
      </c>
      <c r="E233" s="24">
        <v>99.1</v>
      </c>
      <c r="F233" s="24">
        <v>76.3</v>
      </c>
      <c r="G233" s="24">
        <v>86.7</v>
      </c>
      <c r="H233" s="24">
        <v>100</v>
      </c>
      <c r="I233" s="24">
        <v>77.8</v>
      </c>
      <c r="J233" s="24">
        <v>84</v>
      </c>
      <c r="K233" s="24">
        <v>96.2</v>
      </c>
      <c r="L233" s="24">
        <v>76.1</v>
      </c>
      <c r="M233" s="24">
        <v>84.1</v>
      </c>
      <c r="N233" s="24">
        <v>95.9</v>
      </c>
      <c r="O233" s="24">
        <v>76.1</v>
      </c>
      <c r="P233" s="18">
        <f>((M233-M232)*100)/M232</f>
        <v>0.2383790226459936</v>
      </c>
      <c r="Q233" s="18">
        <f>100*(+((M233-M232)/M232+1)^12-1)</f>
        <v>2.898352092023493</v>
      </c>
      <c r="R233" s="18">
        <f>((G233-G221)*100)/G221</f>
        <v>0.34722222222221893</v>
      </c>
      <c r="X233" s="18"/>
      <c r="Y233" s="18"/>
      <c r="Z233" s="18"/>
    </row>
    <row r="234" spans="1:26" ht="15">
      <c r="A234" s="21">
        <v>2009</v>
      </c>
      <c r="C234" s="19">
        <v>9</v>
      </c>
      <c r="D234" s="24">
        <v>81.1</v>
      </c>
      <c r="E234" s="24">
        <v>89.9</v>
      </c>
      <c r="F234" s="24">
        <v>75.6</v>
      </c>
      <c r="G234" s="24">
        <v>80.8</v>
      </c>
      <c r="H234" s="24">
        <v>90</v>
      </c>
      <c r="I234" s="24">
        <v>75.1</v>
      </c>
      <c r="J234" s="24">
        <v>83.5</v>
      </c>
      <c r="K234" s="24">
        <v>95.5</v>
      </c>
      <c r="L234" s="24">
        <v>75.2</v>
      </c>
      <c r="M234" s="24">
        <v>84.2</v>
      </c>
      <c r="N234" s="24">
        <v>96</v>
      </c>
      <c r="O234" s="24">
        <v>76.3</v>
      </c>
      <c r="P234" s="18">
        <f>((M234-M233)*100)/M233</f>
        <v>0.11890606420928482</v>
      </c>
      <c r="Q234" s="18">
        <f>100*(+((M234-M233)/M233+1)^12-1)</f>
        <v>1.4362413658133066</v>
      </c>
      <c r="R234" s="18">
        <f>((G234-G222)*100)/G222</f>
        <v>0.7481296758104667</v>
      </c>
      <c r="X234" s="18"/>
      <c r="Y234" s="18"/>
      <c r="Z234" s="18"/>
    </row>
    <row r="235" spans="1:26" ht="15">
      <c r="A235" s="21">
        <v>2009</v>
      </c>
      <c r="C235" s="19">
        <v>10</v>
      </c>
      <c r="D235" s="24">
        <v>86.4</v>
      </c>
      <c r="E235" s="24">
        <v>95.6</v>
      </c>
      <c r="F235" s="24">
        <v>80.4</v>
      </c>
      <c r="G235" s="24">
        <v>85.8</v>
      </c>
      <c r="H235" s="24">
        <v>94.5</v>
      </c>
      <c r="I235" s="24">
        <v>80.1</v>
      </c>
      <c r="J235" s="24">
        <v>84.9</v>
      </c>
      <c r="K235" s="24">
        <v>96.4</v>
      </c>
      <c r="L235" s="24">
        <v>77.2</v>
      </c>
      <c r="M235" s="24">
        <v>84.4</v>
      </c>
      <c r="N235" s="24">
        <v>96</v>
      </c>
      <c r="O235" s="24">
        <v>76.6</v>
      </c>
      <c r="P235" s="18">
        <f>((M235-M234)*100)/M234</f>
        <v>0.2375296912114048</v>
      </c>
      <c r="Q235" s="18">
        <f>100*(+((M235-M234)/M234+1)^12-1)</f>
        <v>2.8878901432352944</v>
      </c>
      <c r="R235" s="18">
        <f>((G235-G223)*100)/G223</f>
        <v>3.9999999999999964</v>
      </c>
      <c r="X235" s="18"/>
      <c r="Y235" s="18"/>
      <c r="Z235" s="18"/>
    </row>
    <row r="236" spans="1:26" ht="15">
      <c r="A236" s="21">
        <v>2009</v>
      </c>
      <c r="C236" s="19">
        <v>11</v>
      </c>
      <c r="D236" s="24">
        <v>81.8</v>
      </c>
      <c r="E236" s="24">
        <v>90.8</v>
      </c>
      <c r="F236" s="24">
        <v>76</v>
      </c>
      <c r="G236" s="24">
        <v>82.7</v>
      </c>
      <c r="H236" s="24">
        <v>91.7</v>
      </c>
      <c r="I236" s="24">
        <v>76.8</v>
      </c>
      <c r="J236" s="24">
        <v>84.5</v>
      </c>
      <c r="K236" s="24">
        <v>95.5</v>
      </c>
      <c r="L236" s="24">
        <v>76.9</v>
      </c>
      <c r="M236" s="24">
        <v>84.6</v>
      </c>
      <c r="N236" s="24">
        <v>96</v>
      </c>
      <c r="O236" s="24">
        <v>76.8</v>
      </c>
      <c r="P236" s="18">
        <f>((M236-M235)*100)/M235</f>
        <v>0.23696682464453628</v>
      </c>
      <c r="Q236" s="18">
        <f>100*(+((M236-M235)/M235+1)^12-1)</f>
        <v>2.8809573668431954</v>
      </c>
      <c r="R236" s="18">
        <f>((G236-G224)*100)/G224</f>
        <v>3.3750000000000036</v>
      </c>
      <c r="X236" s="18"/>
      <c r="Y236" s="18"/>
      <c r="Z236" s="18"/>
    </row>
    <row r="237" spans="1:26" ht="15">
      <c r="A237" s="21">
        <v>2009</v>
      </c>
      <c r="C237" s="19">
        <v>12</v>
      </c>
      <c r="D237" s="24">
        <v>106.2</v>
      </c>
      <c r="E237" s="24">
        <v>108.3</v>
      </c>
      <c r="F237" s="24">
        <v>102.1</v>
      </c>
      <c r="G237" s="24">
        <v>105.6</v>
      </c>
      <c r="H237" s="24">
        <v>108.4</v>
      </c>
      <c r="I237" s="24">
        <v>101</v>
      </c>
      <c r="J237" s="24">
        <v>85.3</v>
      </c>
      <c r="K237" s="24">
        <v>96</v>
      </c>
      <c r="L237" s="24">
        <v>77.6</v>
      </c>
      <c r="M237" s="24">
        <v>84.8</v>
      </c>
      <c r="N237" s="24">
        <v>96</v>
      </c>
      <c r="O237" s="24">
        <v>77.1</v>
      </c>
      <c r="P237" s="18">
        <f>((M237-M236)*100)/M236</f>
        <v>0.23640661938534616</v>
      </c>
      <c r="Q237" s="18">
        <f>100*(+((M237-M236)/M236+1)^12-1)</f>
        <v>2.87405779472103</v>
      </c>
      <c r="R237" s="18">
        <f>((G237-G225)*100)/G225</f>
        <v>4.0394088669950685</v>
      </c>
      <c r="X237" s="18"/>
      <c r="Y237" s="18"/>
      <c r="Z237" s="18"/>
    </row>
    <row r="238" spans="1:26" ht="15">
      <c r="A238" s="21">
        <v>2010</v>
      </c>
      <c r="C238" s="19">
        <v>1</v>
      </c>
      <c r="D238" s="24">
        <v>75</v>
      </c>
      <c r="E238" s="24">
        <v>89.5</v>
      </c>
      <c r="F238" s="24">
        <v>66.2</v>
      </c>
      <c r="G238" s="24">
        <v>75.5</v>
      </c>
      <c r="H238" s="24">
        <v>89.3</v>
      </c>
      <c r="I238" s="24">
        <v>67.2</v>
      </c>
      <c r="J238" s="24">
        <v>84.9</v>
      </c>
      <c r="K238" s="24">
        <v>96</v>
      </c>
      <c r="L238" s="24">
        <v>77.1</v>
      </c>
      <c r="M238" s="24">
        <v>85</v>
      </c>
      <c r="N238" s="24">
        <v>96.1</v>
      </c>
      <c r="O238" s="24">
        <v>77.4</v>
      </c>
      <c r="P238" s="18">
        <f>((M238-M237)*100)/M237</f>
        <v>0.23584905660377695</v>
      </c>
      <c r="Q238" s="18">
        <f>100*(+((M238-M237)/M237+1)^12-1)</f>
        <v>2.8671911889075252</v>
      </c>
      <c r="R238" s="18">
        <f>((G238-G226)*100)/G226</f>
        <v>2.5815217391304426</v>
      </c>
      <c r="X238" s="18"/>
      <c r="Y238" s="18"/>
      <c r="Z238" s="18"/>
    </row>
    <row r="239" spans="1:26" ht="15">
      <c r="A239" s="21">
        <v>2010</v>
      </c>
      <c r="C239" s="19">
        <v>2</v>
      </c>
      <c r="D239" s="24">
        <v>70.1</v>
      </c>
      <c r="E239" s="24">
        <v>84.7</v>
      </c>
      <c r="F239" s="24">
        <v>60.8</v>
      </c>
      <c r="G239" s="24">
        <v>70.8</v>
      </c>
      <c r="H239" s="24">
        <v>85.4</v>
      </c>
      <c r="I239" s="24">
        <v>61.5</v>
      </c>
      <c r="J239" s="24">
        <v>85</v>
      </c>
      <c r="K239" s="24">
        <v>96.2</v>
      </c>
      <c r="L239" s="24">
        <v>77.2</v>
      </c>
      <c r="M239" s="24">
        <v>85.3</v>
      </c>
      <c r="N239" s="24">
        <v>96.2</v>
      </c>
      <c r="O239" s="24">
        <v>77.8</v>
      </c>
      <c r="P239" s="18">
        <f>((M239-M238)*100)/M238</f>
        <v>0.35294117647058487</v>
      </c>
      <c r="Q239" s="18">
        <f>100*(+((M239-M238)/M238+1)^12-1)</f>
        <v>4.318483604813816</v>
      </c>
      <c r="R239" s="18">
        <f>((G239-G227)*100)/G227</f>
        <v>2.1645021645021645</v>
      </c>
      <c r="X239" s="18"/>
      <c r="Y239" s="18"/>
      <c r="Z239" s="18"/>
    </row>
    <row r="240" spans="1:26" ht="15">
      <c r="A240" s="21">
        <v>2010</v>
      </c>
      <c r="C240" s="19">
        <v>3</v>
      </c>
      <c r="D240" s="24">
        <v>82.7</v>
      </c>
      <c r="E240" s="24">
        <v>96.8</v>
      </c>
      <c r="F240" s="24">
        <v>73.2</v>
      </c>
      <c r="G240" s="24">
        <v>82</v>
      </c>
      <c r="H240" s="24">
        <v>95.9</v>
      </c>
      <c r="I240" s="24">
        <v>72.8</v>
      </c>
      <c r="J240" s="24">
        <v>85.7</v>
      </c>
      <c r="K240" s="24">
        <v>96.8</v>
      </c>
      <c r="L240" s="24">
        <v>78.8</v>
      </c>
      <c r="M240" s="24">
        <v>85.7</v>
      </c>
      <c r="N240" s="24">
        <v>96.3</v>
      </c>
      <c r="O240" s="24">
        <v>78.3</v>
      </c>
      <c r="P240" s="18">
        <f>((M240-M239)*100)/M239</f>
        <v>0.468933177022281</v>
      </c>
      <c r="Q240" s="18">
        <f>100*(+((M240-M239)/M239+1)^12-1)</f>
        <v>5.774623722519734</v>
      </c>
      <c r="R240" s="18">
        <f>((G240-G228)*100)/G228</f>
        <v>4.7254150702426605</v>
      </c>
      <c r="X240" s="18"/>
      <c r="Y240" s="18"/>
      <c r="Z240" s="18"/>
    </row>
    <row r="241" spans="1:26" ht="15">
      <c r="A241" s="21">
        <v>2010</v>
      </c>
      <c r="C241" s="19">
        <v>4</v>
      </c>
      <c r="D241" s="24">
        <v>82.6</v>
      </c>
      <c r="E241" s="24">
        <v>93</v>
      </c>
      <c r="F241" s="24">
        <v>75.5</v>
      </c>
      <c r="G241" s="24">
        <v>81.9</v>
      </c>
      <c r="H241" s="24">
        <v>93</v>
      </c>
      <c r="I241" s="24">
        <v>74.2</v>
      </c>
      <c r="J241" s="24">
        <v>83.8</v>
      </c>
      <c r="K241" s="24">
        <v>93.4</v>
      </c>
      <c r="L241" s="24">
        <v>77.1</v>
      </c>
      <c r="M241" s="24">
        <v>86.1</v>
      </c>
      <c r="N241" s="24">
        <v>96.4</v>
      </c>
      <c r="O241" s="24">
        <v>79</v>
      </c>
      <c r="P241" s="18">
        <f>((M241-M240)*100)/M240</f>
        <v>0.4667444574095583</v>
      </c>
      <c r="Q241" s="18">
        <f>100*(+((M241-M240)/M240+1)^12-1)</f>
        <v>5.7469753839879845</v>
      </c>
      <c r="R241" s="18">
        <f>((G241-G229)*100)/G229</f>
        <v>-1.5624999999999964</v>
      </c>
      <c r="X241" s="18"/>
      <c r="Y241" s="18"/>
      <c r="Z241" s="18"/>
    </row>
    <row r="242" spans="1:26" ht="15">
      <c r="A242" s="21">
        <v>2010</v>
      </c>
      <c r="C242" s="19">
        <v>5</v>
      </c>
      <c r="D242" s="24">
        <v>88</v>
      </c>
      <c r="E242" s="24">
        <v>98.2</v>
      </c>
      <c r="F242" s="24">
        <v>81.8</v>
      </c>
      <c r="G242" s="24">
        <v>89.5</v>
      </c>
      <c r="H242" s="24">
        <v>99.1</v>
      </c>
      <c r="I242" s="24">
        <v>83.4</v>
      </c>
      <c r="J242" s="24">
        <v>86.9</v>
      </c>
      <c r="K242" s="24">
        <v>96.3</v>
      </c>
      <c r="L242" s="24">
        <v>80.4</v>
      </c>
      <c r="M242" s="24">
        <v>86.7</v>
      </c>
      <c r="N242" s="24">
        <v>96.5</v>
      </c>
      <c r="O242" s="24">
        <v>79.8</v>
      </c>
      <c r="P242" s="18">
        <f>((M242-M241)*100)/M241</f>
        <v>0.6968641114982678</v>
      </c>
      <c r="Q242" s="18">
        <f>100*(+((M242-M241)/M241+1)^12-1)</f>
        <v>8.690441352589207</v>
      </c>
      <c r="R242" s="18">
        <f>((G242-G230)*100)/G230</f>
        <v>4.434072345390895</v>
      </c>
      <c r="X242" s="18"/>
      <c r="Y242" s="18"/>
      <c r="Z242" s="18"/>
    </row>
    <row r="243" spans="1:26" ht="15">
      <c r="A243" s="21">
        <v>2010</v>
      </c>
      <c r="C243" s="19">
        <v>6</v>
      </c>
      <c r="D243" s="24">
        <v>91.7</v>
      </c>
      <c r="E243" s="24">
        <v>101.7</v>
      </c>
      <c r="F243" s="24">
        <v>84</v>
      </c>
      <c r="G243" s="24">
        <v>91.3</v>
      </c>
      <c r="H243" s="24">
        <v>101.8</v>
      </c>
      <c r="I243" s="24">
        <v>83.4</v>
      </c>
      <c r="J243" s="24">
        <v>87.1</v>
      </c>
      <c r="K243" s="24">
        <v>96.6</v>
      </c>
      <c r="L243" s="24">
        <v>80.3</v>
      </c>
      <c r="M243" s="24">
        <v>87.2</v>
      </c>
      <c r="N243" s="24">
        <v>96.6</v>
      </c>
      <c r="O243" s="24">
        <v>80.6</v>
      </c>
      <c r="P243" s="18">
        <f>((M243-M242)*100)/M242</f>
        <v>0.5767012687427913</v>
      </c>
      <c r="Q243" s="18">
        <f>100*(+((M243-M242)/M242+1)^12-1)</f>
        <v>7.144195799894781</v>
      </c>
      <c r="R243" s="18">
        <f>((G243-G231)*100)/G231</f>
        <v>3.632236095346201</v>
      </c>
      <c r="X243" s="18"/>
      <c r="Y243" s="18"/>
      <c r="Z243" s="18"/>
    </row>
    <row r="244" spans="1:26" ht="15">
      <c r="A244" s="21">
        <v>2010</v>
      </c>
      <c r="B244" s="20">
        <v>2010</v>
      </c>
      <c r="C244" s="19">
        <v>7</v>
      </c>
      <c r="D244" s="24">
        <v>92.5</v>
      </c>
      <c r="E244" s="24">
        <v>104.3</v>
      </c>
      <c r="F244" s="24">
        <v>83.1</v>
      </c>
      <c r="G244" s="24">
        <v>91.8</v>
      </c>
      <c r="H244" s="24">
        <v>103.1</v>
      </c>
      <c r="I244" s="24">
        <v>82.8</v>
      </c>
      <c r="J244" s="24">
        <v>87.9</v>
      </c>
      <c r="K244" s="24">
        <v>97.2</v>
      </c>
      <c r="L244" s="24">
        <v>81.4</v>
      </c>
      <c r="M244" s="24">
        <v>87.7</v>
      </c>
      <c r="N244" s="24">
        <v>96.6</v>
      </c>
      <c r="O244" s="24">
        <v>81.4</v>
      </c>
      <c r="P244" s="18">
        <f>((M244-M243)*100)/M243</f>
        <v>0.573394495412844</v>
      </c>
      <c r="Q244" s="18">
        <f>100*(+((M244-M243)/M243+1)^12-1)</f>
        <v>7.10193104035044</v>
      </c>
      <c r="R244" s="18">
        <f>((G244-G232)*100)/G232</f>
        <v>3.146067415730334</v>
      </c>
      <c r="X244" s="18"/>
      <c r="Y244" s="18"/>
      <c r="Z244" s="18"/>
    </row>
    <row r="245" spans="1:26" ht="15">
      <c r="A245" s="21">
        <v>2010</v>
      </c>
      <c r="C245" s="19">
        <v>8</v>
      </c>
      <c r="D245" s="24">
        <v>89.5</v>
      </c>
      <c r="E245" s="24">
        <v>99</v>
      </c>
      <c r="F245" s="24">
        <v>83.3</v>
      </c>
      <c r="G245" s="24">
        <v>90.3</v>
      </c>
      <c r="H245" s="24">
        <v>100.1</v>
      </c>
      <c r="I245" s="24">
        <v>83.9</v>
      </c>
      <c r="J245" s="24">
        <v>87.8</v>
      </c>
      <c r="K245" s="24">
        <v>96.4</v>
      </c>
      <c r="L245" s="24">
        <v>82.1</v>
      </c>
      <c r="M245" s="24">
        <v>88.1</v>
      </c>
      <c r="N245" s="24">
        <v>96.6</v>
      </c>
      <c r="O245" s="24">
        <v>82.1</v>
      </c>
      <c r="P245" s="18">
        <f>((M245-M244)*100)/M244</f>
        <v>0.4561003420752468</v>
      </c>
      <c r="Q245" s="18">
        <f>100*(+((M245-M244)/M244+1)^12-1)</f>
        <v>5.612611239284582</v>
      </c>
      <c r="R245" s="18">
        <f>((G245-G233)*100)/G233</f>
        <v>4.15224913494809</v>
      </c>
      <c r="X245" s="18"/>
      <c r="Y245" s="18"/>
      <c r="Z245" s="18"/>
    </row>
    <row r="246" spans="1:26" ht="15">
      <c r="A246" s="21">
        <v>2010</v>
      </c>
      <c r="C246" s="19">
        <v>9</v>
      </c>
      <c r="D246" s="24">
        <v>86</v>
      </c>
      <c r="E246" s="24">
        <v>90.7</v>
      </c>
      <c r="F246" s="24">
        <v>82.9</v>
      </c>
      <c r="G246" s="24">
        <v>85.6</v>
      </c>
      <c r="H246" s="24">
        <v>90.8</v>
      </c>
      <c r="I246" s="24">
        <v>82.3</v>
      </c>
      <c r="J246" s="24">
        <v>88.6</v>
      </c>
      <c r="K246" s="24">
        <v>96.3</v>
      </c>
      <c r="L246" s="24">
        <v>82.9</v>
      </c>
      <c r="M246" s="24">
        <v>88.3</v>
      </c>
      <c r="N246" s="24">
        <v>96.6</v>
      </c>
      <c r="O246" s="24">
        <v>82.5</v>
      </c>
      <c r="P246" s="18">
        <f>((M246-M245)*100)/M245</f>
        <v>0.22701475595914059</v>
      </c>
      <c r="Q246" s="18">
        <f>100*(+((M246-M245)/M245+1)^12-1)</f>
        <v>2.758449338614466</v>
      </c>
      <c r="R246" s="18">
        <f>((G246-G234)*100)/G234</f>
        <v>5.940594059405937</v>
      </c>
      <c r="X246" s="18"/>
      <c r="Y246" s="18"/>
      <c r="Z246" s="18"/>
    </row>
    <row r="247" spans="1:26" ht="15">
      <c r="A247" s="21">
        <v>2010</v>
      </c>
      <c r="C247" s="19">
        <v>10</v>
      </c>
      <c r="D247" s="24">
        <v>88.7</v>
      </c>
      <c r="E247" s="24">
        <v>95.2</v>
      </c>
      <c r="F247" s="24">
        <v>84.5</v>
      </c>
      <c r="G247" s="24">
        <v>89.4</v>
      </c>
      <c r="H247" s="24">
        <v>95</v>
      </c>
      <c r="I247" s="24">
        <v>85.7</v>
      </c>
      <c r="J247" s="24">
        <v>88.5</v>
      </c>
      <c r="K247" s="24">
        <v>96.9</v>
      </c>
      <c r="L247" s="24">
        <v>82.8</v>
      </c>
      <c r="M247" s="24">
        <v>88.3</v>
      </c>
      <c r="N247" s="24">
        <v>96.5</v>
      </c>
      <c r="O247" s="24">
        <v>82.6</v>
      </c>
      <c r="P247" s="18">
        <f>((M247-M246)*100)/M246</f>
        <v>0</v>
      </c>
      <c r="Q247" s="18">
        <f>100*(+((M247-M246)/M246+1)^12-1)</f>
        <v>0</v>
      </c>
      <c r="R247" s="18">
        <f>((G247-G235)*100)/G235</f>
        <v>4.195804195804206</v>
      </c>
      <c r="X247" s="18"/>
      <c r="Y247" s="18"/>
      <c r="Z247" s="18"/>
    </row>
    <row r="248" spans="1:26" ht="15">
      <c r="A248" s="21">
        <v>2010</v>
      </c>
      <c r="C248" s="19">
        <v>11</v>
      </c>
      <c r="D248" s="24">
        <v>87.2</v>
      </c>
      <c r="E248" s="24">
        <v>92.8</v>
      </c>
      <c r="F248" s="24">
        <v>83.6</v>
      </c>
      <c r="G248" s="24">
        <v>86.9</v>
      </c>
      <c r="H248" s="24">
        <v>92.9</v>
      </c>
      <c r="I248" s="24">
        <v>83</v>
      </c>
      <c r="J248" s="24">
        <v>88.7</v>
      </c>
      <c r="K248" s="24">
        <v>96.9</v>
      </c>
      <c r="L248" s="24">
        <v>82.9</v>
      </c>
      <c r="M248" s="24">
        <v>88.2</v>
      </c>
      <c r="N248" s="24">
        <v>96.4</v>
      </c>
      <c r="O248" s="24">
        <v>82.5</v>
      </c>
      <c r="P248" s="18">
        <f>((M248-M247)*100)/M247</f>
        <v>-0.11325028312570139</v>
      </c>
      <c r="Q248" s="18">
        <f>100*(+((M248-M247)/M247+1)^12-1)</f>
        <v>-1.3505703577839423</v>
      </c>
      <c r="R248" s="18">
        <f>((G248-G236)*100)/G236</f>
        <v>5.078597339782349</v>
      </c>
      <c r="X248" s="18"/>
      <c r="Y248" s="18"/>
      <c r="Z248" s="18"/>
    </row>
    <row r="249" spans="1:26" ht="15">
      <c r="A249" s="21">
        <v>2010</v>
      </c>
      <c r="C249" s="19">
        <v>12</v>
      </c>
      <c r="D249" s="24">
        <v>109.7</v>
      </c>
      <c r="E249" s="24">
        <v>107.4</v>
      </c>
      <c r="F249" s="24">
        <v>108.4</v>
      </c>
      <c r="G249" s="24">
        <v>108.1</v>
      </c>
      <c r="H249" s="24">
        <v>106.3</v>
      </c>
      <c r="I249" s="24">
        <v>106.7</v>
      </c>
      <c r="J249" s="24">
        <v>87.6</v>
      </c>
      <c r="K249" s="24">
        <v>94.4</v>
      </c>
      <c r="L249" s="24">
        <v>82.1</v>
      </c>
      <c r="M249" s="24">
        <v>88.1</v>
      </c>
      <c r="N249" s="24">
        <v>96.3</v>
      </c>
      <c r="O249" s="24">
        <v>82.4</v>
      </c>
      <c r="P249" s="18">
        <f>((M249-M248)*100)/M248</f>
        <v>-0.1133786848072659</v>
      </c>
      <c r="Q249" s="18">
        <f>100*(+((M249-M248)/M248+1)^12-1)</f>
        <v>-1.352092080711076</v>
      </c>
      <c r="R249" s="18">
        <f>((G249-G237)*100)/G237</f>
        <v>2.3674242424242427</v>
      </c>
      <c r="X249" s="18"/>
      <c r="Y249" s="18"/>
      <c r="Z249" s="18"/>
    </row>
    <row r="250" spans="1:26" ht="15">
      <c r="A250" s="21">
        <v>2011</v>
      </c>
      <c r="C250" s="19">
        <v>1</v>
      </c>
      <c r="D250" s="24">
        <v>76.9</v>
      </c>
      <c r="E250" s="24">
        <v>88.7</v>
      </c>
      <c r="F250" s="24">
        <v>69.8</v>
      </c>
      <c r="G250" s="24">
        <v>78.2</v>
      </c>
      <c r="H250" s="24">
        <v>89.5</v>
      </c>
      <c r="I250" s="24">
        <v>71.2</v>
      </c>
      <c r="J250" s="24">
        <v>87.7</v>
      </c>
      <c r="K250" s="24">
        <v>96.1</v>
      </c>
      <c r="L250" s="24">
        <v>81.8</v>
      </c>
      <c r="M250" s="24">
        <v>87.9</v>
      </c>
      <c r="N250" s="24">
        <v>96.2</v>
      </c>
      <c r="O250" s="24">
        <v>82.2</v>
      </c>
      <c r="P250" s="18">
        <f>((M250-M249)*100)/M249</f>
        <v>-0.22701475595912446</v>
      </c>
      <c r="Q250" s="18">
        <f>100*(+((M250-M249)/M249+1)^12-1)</f>
        <v>-2.6904195859812297</v>
      </c>
      <c r="R250" s="18">
        <f>((G250-G238)*100)/G238</f>
        <v>3.5761589403973546</v>
      </c>
      <c r="X250" s="18"/>
      <c r="Y250" s="18"/>
      <c r="Z250" s="18"/>
    </row>
    <row r="251" spans="1:26" ht="15">
      <c r="A251" s="21">
        <v>2011</v>
      </c>
      <c r="C251" s="19">
        <v>2</v>
      </c>
      <c r="D251" s="24">
        <v>72.1</v>
      </c>
      <c r="E251" s="24">
        <v>84.2</v>
      </c>
      <c r="F251" s="24">
        <v>64.3</v>
      </c>
      <c r="G251" s="24">
        <v>72.8</v>
      </c>
      <c r="H251" s="24">
        <v>84.9</v>
      </c>
      <c r="I251" s="24">
        <v>65</v>
      </c>
      <c r="J251" s="24">
        <v>87.5</v>
      </c>
      <c r="K251" s="24">
        <v>95.6</v>
      </c>
      <c r="L251" s="24">
        <v>81.8</v>
      </c>
      <c r="M251" s="24">
        <v>87.8</v>
      </c>
      <c r="N251" s="24">
        <v>96</v>
      </c>
      <c r="O251" s="24">
        <v>82.1</v>
      </c>
      <c r="P251" s="18">
        <f>((M251-M250)*100)/M250</f>
        <v>-0.11376564277589138</v>
      </c>
      <c r="Q251" s="18">
        <f>100*(+((M251-M250)/M250+1)^12-1)</f>
        <v>-1.3566778937332824</v>
      </c>
      <c r="R251" s="18">
        <f>((G251-G239)*100)/G239</f>
        <v>2.824858757062147</v>
      </c>
      <c r="X251" s="18"/>
      <c r="Y251" s="18"/>
      <c r="Z251" s="18"/>
    </row>
    <row r="252" spans="1:26" ht="15">
      <c r="A252" s="21">
        <v>2011</v>
      </c>
      <c r="C252" s="19">
        <v>3</v>
      </c>
      <c r="D252" s="24">
        <v>82.1</v>
      </c>
      <c r="E252" s="24">
        <v>93.1</v>
      </c>
      <c r="F252" s="24">
        <v>75</v>
      </c>
      <c r="G252" s="24">
        <v>82.2</v>
      </c>
      <c r="H252" s="24">
        <v>95</v>
      </c>
      <c r="I252" s="24">
        <v>73.6</v>
      </c>
      <c r="J252" s="24">
        <v>85.7</v>
      </c>
      <c r="K252" s="24">
        <v>95.6</v>
      </c>
      <c r="L252" s="24">
        <v>79.5</v>
      </c>
      <c r="M252" s="24">
        <v>87.8</v>
      </c>
      <c r="N252" s="24">
        <v>95.9</v>
      </c>
      <c r="O252" s="24">
        <v>82.2</v>
      </c>
      <c r="P252" s="18">
        <f>((M252-M251)*100)/M251</f>
        <v>0</v>
      </c>
      <c r="Q252" s="18">
        <f>100*(+((M252-M251)/M251+1)^12-1)</f>
        <v>0</v>
      </c>
      <c r="R252" s="18">
        <f>((G252-G240)*100)/G240</f>
        <v>0.2439024390243937</v>
      </c>
      <c r="X252" s="18"/>
      <c r="Y252" s="18"/>
      <c r="Z252" s="18"/>
    </row>
    <row r="253" spans="1:26" ht="15">
      <c r="A253" s="21">
        <v>2011</v>
      </c>
      <c r="C253" s="19">
        <v>4</v>
      </c>
      <c r="D253" s="24">
        <v>87.4</v>
      </c>
      <c r="E253" s="24">
        <v>99.1</v>
      </c>
      <c r="F253" s="24">
        <v>79</v>
      </c>
      <c r="G253" s="24">
        <v>86.4</v>
      </c>
      <c r="H253" s="24">
        <v>96.2</v>
      </c>
      <c r="I253" s="24">
        <v>79.6</v>
      </c>
      <c r="J253" s="24">
        <v>88.5</v>
      </c>
      <c r="K253" s="24">
        <v>96.6</v>
      </c>
      <c r="L253" s="24">
        <v>83.1</v>
      </c>
      <c r="M253" s="24">
        <v>87.9</v>
      </c>
      <c r="N253" s="24">
        <v>95.9</v>
      </c>
      <c r="O253" s="24">
        <v>82.3</v>
      </c>
      <c r="P253" s="18">
        <f>((M253-M252)*100)/M252</f>
        <v>0.11389521640092087</v>
      </c>
      <c r="Q253" s="18">
        <f>100*(+((M253-M252)/M252+1)^12-1)</f>
        <v>1.3753367838441166</v>
      </c>
      <c r="R253" s="18">
        <f>((G253-G241)*100)/G241</f>
        <v>5.4945054945054945</v>
      </c>
      <c r="X253" s="18"/>
      <c r="Y253" s="18"/>
      <c r="Z253" s="18"/>
    </row>
    <row r="254" spans="1:26" ht="15">
      <c r="A254" s="21">
        <v>2011</v>
      </c>
      <c r="C254" s="19">
        <v>5</v>
      </c>
      <c r="D254" s="24">
        <v>89.8</v>
      </c>
      <c r="E254" s="24">
        <v>97.2</v>
      </c>
      <c r="F254" s="24">
        <v>85.1</v>
      </c>
      <c r="G254" s="24">
        <v>90.6</v>
      </c>
      <c r="H254" s="24">
        <v>98.3</v>
      </c>
      <c r="I254" s="24">
        <v>85.7</v>
      </c>
      <c r="J254" s="24">
        <v>87.9</v>
      </c>
      <c r="K254" s="24">
        <v>95.6</v>
      </c>
      <c r="L254" s="24">
        <v>82.5</v>
      </c>
      <c r="M254" s="24">
        <v>87.9</v>
      </c>
      <c r="N254" s="24">
        <v>95.8</v>
      </c>
      <c r="O254" s="24">
        <v>82.4</v>
      </c>
      <c r="P254" s="18">
        <f>((M254-M253)*100)/M253</f>
        <v>0</v>
      </c>
      <c r="Q254" s="18">
        <f>100*(+((M254-M253)/M253+1)^12-1)</f>
        <v>0</v>
      </c>
      <c r="R254" s="18">
        <f>((G254-G242)*100)/G242</f>
        <v>1.2290502793296025</v>
      </c>
      <c r="X254" s="18"/>
      <c r="Y254" s="18"/>
      <c r="Z254" s="18"/>
    </row>
    <row r="255" spans="1:26" ht="15">
      <c r="A255" s="21">
        <v>2011</v>
      </c>
      <c r="C255" s="19">
        <v>6</v>
      </c>
      <c r="D255" s="24">
        <v>92.3</v>
      </c>
      <c r="E255" s="24">
        <v>102.3</v>
      </c>
      <c r="F255" s="24">
        <v>84.4</v>
      </c>
      <c r="G255" s="24">
        <v>91.9</v>
      </c>
      <c r="H255" s="24">
        <v>102.4</v>
      </c>
      <c r="I255" s="24">
        <v>83.8</v>
      </c>
      <c r="J255" s="24">
        <v>87.4</v>
      </c>
      <c r="K255" s="24">
        <v>97.3</v>
      </c>
      <c r="L255" s="24">
        <v>80.1</v>
      </c>
      <c r="M255" s="24">
        <v>87.9</v>
      </c>
      <c r="N255" s="24">
        <v>95.8</v>
      </c>
      <c r="O255" s="24">
        <v>82.5</v>
      </c>
      <c r="P255" s="18">
        <f>((M255-M254)*100)/M254</f>
        <v>0</v>
      </c>
      <c r="Q255" s="18">
        <f>100*(+((M255-M254)/M254+1)^12-1)</f>
        <v>0</v>
      </c>
      <c r="R255" s="18">
        <f>((G255-G243)*100)/G243</f>
        <v>0.6571741511500642</v>
      </c>
      <c r="X255" s="18"/>
      <c r="Y255" s="18"/>
      <c r="Z255" s="18"/>
    </row>
    <row r="256" spans="1:26" ht="15">
      <c r="A256" s="21">
        <v>2011</v>
      </c>
      <c r="B256" s="20">
        <v>2011</v>
      </c>
      <c r="C256" s="19">
        <v>7</v>
      </c>
      <c r="D256" s="24">
        <v>91.6</v>
      </c>
      <c r="E256" s="24">
        <v>101.5</v>
      </c>
      <c r="F256" s="24">
        <v>83.6</v>
      </c>
      <c r="G256" s="24">
        <v>92.2</v>
      </c>
      <c r="H256" s="24">
        <v>101.3</v>
      </c>
      <c r="I256" s="24">
        <v>84.8</v>
      </c>
      <c r="J256" s="24">
        <v>88.2</v>
      </c>
      <c r="K256" s="24">
        <v>95.4</v>
      </c>
      <c r="L256" s="24">
        <v>83</v>
      </c>
      <c r="M256" s="24">
        <v>87.9</v>
      </c>
      <c r="N256" s="24">
        <v>95.8</v>
      </c>
      <c r="O256" s="24">
        <v>82.4</v>
      </c>
      <c r="P256" s="18">
        <f>((M256-M255)*100)/M255</f>
        <v>0</v>
      </c>
      <c r="Q256" s="18">
        <f>100*(+((M256-M255)/M255+1)^12-1)</f>
        <v>0</v>
      </c>
      <c r="R256" s="18">
        <f>((G256-G244)*100)/G244</f>
        <v>0.43572984749455956</v>
      </c>
      <c r="X256" s="18"/>
      <c r="Y256" s="18"/>
      <c r="Z256" s="18"/>
    </row>
    <row r="257" spans="1:26" ht="15">
      <c r="A257" s="21">
        <v>2011</v>
      </c>
      <c r="C257" s="19">
        <v>8</v>
      </c>
      <c r="D257" s="24">
        <v>90.8</v>
      </c>
      <c r="E257" s="24">
        <v>99.2</v>
      </c>
      <c r="F257" s="24">
        <v>85</v>
      </c>
      <c r="G257" s="24">
        <v>90.3</v>
      </c>
      <c r="H257" s="24">
        <v>99.4</v>
      </c>
      <c r="I257" s="24">
        <v>84.1</v>
      </c>
      <c r="J257" s="24">
        <v>88</v>
      </c>
      <c r="K257" s="24">
        <v>95.8</v>
      </c>
      <c r="L257" s="24">
        <v>82.5</v>
      </c>
      <c r="M257" s="24">
        <v>88</v>
      </c>
      <c r="N257" s="24">
        <v>95.9</v>
      </c>
      <c r="O257" s="24">
        <v>82.5</v>
      </c>
      <c r="P257" s="18">
        <f>((M257-M256)*100)/M256</f>
        <v>0.11376564277587521</v>
      </c>
      <c r="Q257" s="18">
        <f>100*(+((M257-M256)/M256+1)^12-1)</f>
        <v>1.3737623199184368</v>
      </c>
      <c r="R257" s="18">
        <f>((G257-G245)*100)/G245</f>
        <v>0</v>
      </c>
      <c r="X257" s="18"/>
      <c r="Y257" s="18"/>
      <c r="Z257" s="18"/>
    </row>
    <row r="258" spans="1:26" ht="15">
      <c r="A258" s="21">
        <v>2011</v>
      </c>
      <c r="C258" s="19">
        <v>9</v>
      </c>
      <c r="D258" s="24">
        <v>86.1</v>
      </c>
      <c r="E258" s="24">
        <v>92</v>
      </c>
      <c r="F258" s="24">
        <v>82.1</v>
      </c>
      <c r="G258" s="24">
        <v>85</v>
      </c>
      <c r="H258" s="24">
        <v>91</v>
      </c>
      <c r="I258" s="24">
        <v>81</v>
      </c>
      <c r="J258" s="24">
        <v>88</v>
      </c>
      <c r="K258" s="24">
        <v>96.4</v>
      </c>
      <c r="L258" s="24">
        <v>81.9</v>
      </c>
      <c r="M258" s="24">
        <v>88.2</v>
      </c>
      <c r="N258" s="24">
        <v>96</v>
      </c>
      <c r="O258" s="24">
        <v>82.6</v>
      </c>
      <c r="P258" s="18">
        <f>((M258-M257)*100)/M257</f>
        <v>0.2272727272727305</v>
      </c>
      <c r="Q258" s="18">
        <f>100*(+((M258-M257)/M257+1)^12-1)</f>
        <v>2.76162322631206</v>
      </c>
      <c r="R258" s="18">
        <f>((G258-G246)*100)/G246</f>
        <v>-0.7009345794392458</v>
      </c>
      <c r="X258" s="18"/>
      <c r="Y258" s="18"/>
      <c r="Z258" s="18"/>
    </row>
    <row r="259" spans="1:26" ht="15">
      <c r="A259" s="21">
        <v>2011</v>
      </c>
      <c r="C259" s="19">
        <v>10</v>
      </c>
      <c r="D259" s="24">
        <v>87.6</v>
      </c>
      <c r="E259" s="24">
        <v>93.3</v>
      </c>
      <c r="F259" s="24">
        <v>84.1</v>
      </c>
      <c r="G259" s="24">
        <v>89.1</v>
      </c>
      <c r="H259" s="24">
        <v>94.2</v>
      </c>
      <c r="I259" s="24">
        <v>85.8</v>
      </c>
      <c r="J259" s="24">
        <v>88.4</v>
      </c>
      <c r="K259" s="24">
        <v>96</v>
      </c>
      <c r="L259" s="24">
        <v>83.3</v>
      </c>
      <c r="M259" s="24">
        <v>88.4</v>
      </c>
      <c r="N259" s="24">
        <v>96.1</v>
      </c>
      <c r="O259" s="24">
        <v>82.9</v>
      </c>
      <c r="P259" s="18">
        <f>((M259-M258)*100)/M258</f>
        <v>0.22675736961451567</v>
      </c>
      <c r="Q259" s="18">
        <f>100*(+((M259-M258)/M258+1)^12-1)</f>
        <v>2.7552827374949906</v>
      </c>
      <c r="R259" s="18">
        <f>((G259-G247)*100)/G247</f>
        <v>-0.3355704697986704</v>
      </c>
      <c r="X259" s="18"/>
      <c r="Y259" s="18"/>
      <c r="Z259" s="18"/>
    </row>
    <row r="260" spans="1:26" ht="15">
      <c r="A260" s="21">
        <v>2011</v>
      </c>
      <c r="C260" s="19">
        <v>11</v>
      </c>
      <c r="D260" s="24">
        <v>87.2</v>
      </c>
      <c r="E260" s="24">
        <v>92.2</v>
      </c>
      <c r="F260" s="24">
        <v>83.8</v>
      </c>
      <c r="G260" s="24">
        <v>86.9</v>
      </c>
      <c r="H260" s="24">
        <v>92.3</v>
      </c>
      <c r="I260" s="24">
        <v>83.2</v>
      </c>
      <c r="J260" s="24">
        <v>88.6</v>
      </c>
      <c r="K260" s="24">
        <v>96.2</v>
      </c>
      <c r="L260" s="24">
        <v>83</v>
      </c>
      <c r="M260" s="24">
        <v>88.8</v>
      </c>
      <c r="N260" s="24">
        <v>96.2</v>
      </c>
      <c r="O260" s="24">
        <v>83.3</v>
      </c>
      <c r="P260" s="18">
        <f>((M260-M259)*100)/M259</f>
        <v>0.4524886877827958</v>
      </c>
      <c r="Q260" s="18">
        <f>100*(+((M260-M259)/M259+1)^12-1)</f>
        <v>5.567055719179814</v>
      </c>
      <c r="R260" s="18">
        <f>((G260-G248)*100)/G248</f>
        <v>0</v>
      </c>
      <c r="X260" s="18"/>
      <c r="Y260" s="18"/>
      <c r="Z260" s="18"/>
    </row>
    <row r="261" spans="1:26" ht="15">
      <c r="A261" s="21">
        <v>2011</v>
      </c>
      <c r="C261" s="19">
        <v>12</v>
      </c>
      <c r="D261" s="24">
        <v>110.7</v>
      </c>
      <c r="E261" s="24">
        <v>108.9</v>
      </c>
      <c r="F261" s="24">
        <v>109.2</v>
      </c>
      <c r="G261" s="24">
        <v>109.9</v>
      </c>
      <c r="H261" s="24">
        <v>107.7</v>
      </c>
      <c r="I261" s="24">
        <v>108.9</v>
      </c>
      <c r="J261" s="24">
        <v>89.1</v>
      </c>
      <c r="K261" s="24">
        <v>95.7</v>
      </c>
      <c r="L261" s="24">
        <v>83.9</v>
      </c>
      <c r="M261" s="24">
        <v>89</v>
      </c>
      <c r="N261" s="24">
        <v>96.4</v>
      </c>
      <c r="O261" s="24">
        <v>83.7</v>
      </c>
      <c r="P261" s="18">
        <f>((M261-M260)*100)/M260</f>
        <v>0.22522522522522842</v>
      </c>
      <c r="Q261" s="18">
        <f>100*(+((M261-M260)/M260+1)^12-1)</f>
        <v>2.736434753431638</v>
      </c>
      <c r="R261" s="18">
        <f>((G261-G249)*100)/G249</f>
        <v>1.665124884366338</v>
      </c>
      <c r="X261" s="18"/>
      <c r="Y261" s="18"/>
      <c r="Z261" s="18"/>
    </row>
    <row r="262" spans="1:26" ht="15">
      <c r="A262" s="21">
        <v>2012</v>
      </c>
      <c r="C262" s="19">
        <v>1</v>
      </c>
      <c r="D262" s="24">
        <v>79.1</v>
      </c>
      <c r="E262" s="24">
        <v>89.7</v>
      </c>
      <c r="F262" s="24">
        <v>72.9</v>
      </c>
      <c r="G262" s="24">
        <v>79.9</v>
      </c>
      <c r="H262" s="24">
        <v>90.7</v>
      </c>
      <c r="I262" s="24">
        <v>73.4</v>
      </c>
      <c r="J262" s="24">
        <v>89.6</v>
      </c>
      <c r="K262" s="24">
        <v>97.2</v>
      </c>
      <c r="L262" s="24">
        <v>84.2</v>
      </c>
      <c r="M262" s="24">
        <v>89.2</v>
      </c>
      <c r="N262" s="24">
        <v>96.5</v>
      </c>
      <c r="O262" s="24">
        <v>83.9</v>
      </c>
      <c r="P262" s="18">
        <f>((M262-M261)*100)/M261</f>
        <v>0.2247191011235987</v>
      </c>
      <c r="Q262" s="18">
        <f>100*(+((M262-M261)/M261+1)^12-1)</f>
        <v>2.7302092618195495</v>
      </c>
      <c r="R262" s="18">
        <f>((G262-G250)*100)/G250</f>
        <v>2.1739130434782643</v>
      </c>
      <c r="X262" s="18"/>
      <c r="Y262" s="18"/>
      <c r="Z262" s="18"/>
    </row>
    <row r="263" spans="1:26" ht="15">
      <c r="A263" s="21">
        <v>2012</v>
      </c>
      <c r="C263" s="19">
        <v>2</v>
      </c>
      <c r="D263" s="24">
        <v>76.8</v>
      </c>
      <c r="E263" s="24">
        <v>88</v>
      </c>
      <c r="F263" s="24">
        <v>69.4</v>
      </c>
      <c r="G263" s="24">
        <v>74.4</v>
      </c>
      <c r="H263" s="24">
        <v>85.9</v>
      </c>
      <c r="I263" s="24">
        <v>66.9</v>
      </c>
      <c r="J263" s="24">
        <v>89.3</v>
      </c>
      <c r="K263" s="24">
        <v>96.7</v>
      </c>
      <c r="L263" s="24">
        <v>84</v>
      </c>
      <c r="M263" s="24">
        <v>89.3</v>
      </c>
      <c r="N263" s="24">
        <v>96.6</v>
      </c>
      <c r="O263" s="24">
        <v>84.1</v>
      </c>
      <c r="P263" s="18">
        <f>((M263-M262)*100)/M262</f>
        <v>0.11210762331837927</v>
      </c>
      <c r="Q263" s="18">
        <f>100*(+((M263-M262)/M262+1)^12-1)</f>
        <v>1.353617514429284</v>
      </c>
      <c r="R263" s="18">
        <f>((G263-G251)*100)/G251</f>
        <v>2.1978021978022095</v>
      </c>
      <c r="X263" s="18"/>
      <c r="Y263" s="18"/>
      <c r="Z263" s="18"/>
    </row>
    <row r="264" spans="1:26" ht="15">
      <c r="A264" s="21">
        <v>2012</v>
      </c>
      <c r="C264" s="19">
        <v>3</v>
      </c>
      <c r="D264" s="24">
        <v>86.3</v>
      </c>
      <c r="E264" s="24">
        <v>95.7</v>
      </c>
      <c r="F264" s="24">
        <v>79.7</v>
      </c>
      <c r="G264" s="24">
        <v>86.2</v>
      </c>
      <c r="H264" s="24">
        <v>96.4</v>
      </c>
      <c r="I264" s="24">
        <v>78.8</v>
      </c>
      <c r="J264" s="24">
        <v>89.8</v>
      </c>
      <c r="K264" s="24">
        <v>96.7</v>
      </c>
      <c r="L264" s="24">
        <v>84.7</v>
      </c>
      <c r="M264" s="24">
        <v>89.4</v>
      </c>
      <c r="N264" s="24">
        <v>96.7</v>
      </c>
      <c r="O264" s="24">
        <v>84.1</v>
      </c>
      <c r="P264" s="18">
        <f>((M264-M263)*100)/M263</f>
        <v>0.11198208286675088</v>
      </c>
      <c r="Q264" s="18">
        <f>100*(+((M264-M263)/M263+1)^12-1)</f>
        <v>1.352092357307666</v>
      </c>
      <c r="R264" s="18">
        <f>((G264-G252)*100)/G252</f>
        <v>4.866180048661801</v>
      </c>
      <c r="X264" s="18"/>
      <c r="Y264" s="18"/>
      <c r="Z264" s="18"/>
    </row>
    <row r="265" spans="1:26" ht="15">
      <c r="A265" s="21">
        <v>2012</v>
      </c>
      <c r="C265" s="19">
        <v>4</v>
      </c>
      <c r="D265" s="24">
        <v>85.9</v>
      </c>
      <c r="E265" s="24">
        <v>96.8</v>
      </c>
      <c r="F265" s="24">
        <v>78.2</v>
      </c>
      <c r="G265" s="24">
        <v>86.4</v>
      </c>
      <c r="H265" s="24">
        <v>96.1</v>
      </c>
      <c r="I265" s="24">
        <v>79.6</v>
      </c>
      <c r="J265" s="24">
        <v>88.6</v>
      </c>
      <c r="K265" s="24">
        <v>96.5</v>
      </c>
      <c r="L265" s="24">
        <v>83.4</v>
      </c>
      <c r="M265" s="24">
        <v>89.4</v>
      </c>
      <c r="N265" s="24">
        <v>96.8</v>
      </c>
      <c r="O265" s="24">
        <v>84.1</v>
      </c>
      <c r="P265" s="18">
        <f>((M265-M264)*100)/M264</f>
        <v>0</v>
      </c>
      <c r="Q265" s="18">
        <f>100*(+((M265-M264)/M264+1)^12-1)</f>
        <v>0</v>
      </c>
      <c r="R265" s="18">
        <f>((G265-G253)*100)/G253</f>
        <v>0</v>
      </c>
      <c r="X265" s="18"/>
      <c r="Y265" s="18"/>
      <c r="Z265" s="18"/>
    </row>
    <row r="266" spans="1:26" ht="15">
      <c r="A266" s="21">
        <v>2012</v>
      </c>
      <c r="C266" s="19">
        <v>5</v>
      </c>
      <c r="D266" s="24">
        <v>92.7</v>
      </c>
      <c r="E266" s="24">
        <v>100.1</v>
      </c>
      <c r="F266" s="24">
        <v>87.8</v>
      </c>
      <c r="G266" s="24">
        <v>92.2</v>
      </c>
      <c r="H266" s="24">
        <v>100.3</v>
      </c>
      <c r="I266" s="24">
        <v>86.9</v>
      </c>
      <c r="J266" s="24">
        <v>89.4</v>
      </c>
      <c r="K266" s="24">
        <v>97.6</v>
      </c>
      <c r="L266" s="24">
        <v>83.6</v>
      </c>
      <c r="M266" s="24">
        <v>89.5</v>
      </c>
      <c r="N266" s="24">
        <v>96.9</v>
      </c>
      <c r="O266" s="24">
        <v>84.1</v>
      </c>
      <c r="P266" s="18">
        <f>((M266-M265)*100)/M265</f>
        <v>0.11185682326621288</v>
      </c>
      <c r="Q266" s="18">
        <f>100*(+((M266-M265)/M265+1)^12-1)</f>
        <v>1.3505706331374379</v>
      </c>
      <c r="R266" s="18">
        <f>((G266-G254)*100)/G254</f>
        <v>1.766004415011047</v>
      </c>
      <c r="X266" s="18"/>
      <c r="Y266" s="18"/>
      <c r="Z266" s="18"/>
    </row>
    <row r="267" spans="1:26" ht="15">
      <c r="A267" s="21">
        <v>2012</v>
      </c>
      <c r="C267" s="19">
        <v>6</v>
      </c>
      <c r="D267" s="24">
        <v>95.4</v>
      </c>
      <c r="E267" s="24">
        <v>102.7</v>
      </c>
      <c r="F267" s="24">
        <v>89.1</v>
      </c>
      <c r="G267" s="24">
        <v>94.9</v>
      </c>
      <c r="H267" s="24">
        <v>101.5</v>
      </c>
      <c r="I267" s="24">
        <v>89.1</v>
      </c>
      <c r="J267" s="24">
        <v>89.9</v>
      </c>
      <c r="K267" s="24">
        <v>96.5</v>
      </c>
      <c r="L267" s="24">
        <v>84.7</v>
      </c>
      <c r="M267" s="24">
        <v>89.7</v>
      </c>
      <c r="N267" s="24">
        <v>97</v>
      </c>
      <c r="O267" s="24">
        <v>84.2</v>
      </c>
      <c r="P267" s="18">
        <f>((M267-M266)*100)/M266</f>
        <v>0.22346368715084117</v>
      </c>
      <c r="Q267" s="18">
        <f>100*(+((M267-M266)/M266+1)^12-1)</f>
        <v>2.7147687529382347</v>
      </c>
      <c r="R267" s="18">
        <f>((G267-G255)*100)/G255</f>
        <v>3.2644178454842216</v>
      </c>
      <c r="X267" s="18"/>
      <c r="Y267" s="18"/>
      <c r="Z267" s="18"/>
    </row>
    <row r="268" spans="1:26" ht="15">
      <c r="A268" s="21">
        <v>2012</v>
      </c>
      <c r="B268" s="20">
        <v>2012</v>
      </c>
      <c r="C268" s="19">
        <v>7</v>
      </c>
      <c r="D268" s="24">
        <v>93.1</v>
      </c>
      <c r="E268" s="24">
        <v>102.1</v>
      </c>
      <c r="F268" s="24">
        <v>85.9</v>
      </c>
      <c r="G268" s="24">
        <v>94</v>
      </c>
      <c r="H268" s="24">
        <v>103.2</v>
      </c>
      <c r="I268" s="24">
        <v>86.5</v>
      </c>
      <c r="J268" s="24">
        <v>90.1</v>
      </c>
      <c r="K268" s="24">
        <v>97.3</v>
      </c>
      <c r="L268" s="24">
        <v>84.6</v>
      </c>
      <c r="M268" s="24">
        <v>89.8</v>
      </c>
      <c r="N268" s="24">
        <v>97.1</v>
      </c>
      <c r="O268" s="24">
        <v>84.4</v>
      </c>
      <c r="P268" s="18">
        <f>((M268-M267)*100)/M267</f>
        <v>0.11148272017836601</v>
      </c>
      <c r="Q268" s="18">
        <f>100*(+((M268-M267)/M267+1)^12-1)</f>
        <v>1.3460259428228039</v>
      </c>
      <c r="R268" s="18">
        <f>((G268-G256)*100)/G256</f>
        <v>1.9522776572668081</v>
      </c>
      <c r="X268" s="18"/>
      <c r="Y268" s="18"/>
      <c r="Z268" s="18"/>
    </row>
    <row r="269" spans="1:26" ht="15">
      <c r="A269" s="21">
        <v>2012</v>
      </c>
      <c r="C269" s="19">
        <v>8</v>
      </c>
      <c r="D269" s="24">
        <v>93.4</v>
      </c>
      <c r="E269" s="24">
        <v>101.8</v>
      </c>
      <c r="F269" s="24">
        <v>87.3</v>
      </c>
      <c r="G269" s="24">
        <v>92</v>
      </c>
      <c r="H269" s="24">
        <v>100.8</v>
      </c>
      <c r="I269" s="24">
        <v>85.9</v>
      </c>
      <c r="J269" s="24">
        <v>90</v>
      </c>
      <c r="K269" s="24">
        <v>97.3</v>
      </c>
      <c r="L269" s="24">
        <v>84.6</v>
      </c>
      <c r="M269" s="24">
        <v>90</v>
      </c>
      <c r="N269" s="24">
        <v>97.2</v>
      </c>
      <c r="O269" s="24">
        <v>84.5</v>
      </c>
      <c r="P269" s="18">
        <f>((M269-M268)*100)/M268</f>
        <v>0.22271714922049315</v>
      </c>
      <c r="Q269" s="18">
        <f>100*(+((M269-M268)/M268+1)^12-1)</f>
        <v>2.705587989070324</v>
      </c>
      <c r="R269" s="18">
        <f>((G269-G257)*100)/G257</f>
        <v>1.8826135105204904</v>
      </c>
      <c r="X269" s="18"/>
      <c r="Y269" s="18"/>
      <c r="Z269" s="18"/>
    </row>
    <row r="270" spans="1:26" ht="15">
      <c r="A270" s="21">
        <v>2012</v>
      </c>
      <c r="C270" s="19">
        <v>9</v>
      </c>
      <c r="D270" s="24">
        <v>87</v>
      </c>
      <c r="E270" s="24">
        <v>91.6</v>
      </c>
      <c r="F270" s="24">
        <v>84.3</v>
      </c>
      <c r="G270" s="24">
        <v>88.6</v>
      </c>
      <c r="H270" s="24">
        <v>92.4</v>
      </c>
      <c r="I270" s="24">
        <v>86.3</v>
      </c>
      <c r="J270" s="24">
        <v>91.7</v>
      </c>
      <c r="K270" s="24">
        <v>97.7</v>
      </c>
      <c r="L270" s="24">
        <v>87.1</v>
      </c>
      <c r="M270" s="24">
        <v>90.1</v>
      </c>
      <c r="N270" s="24">
        <v>97.3</v>
      </c>
      <c r="O270" s="24">
        <v>84.7</v>
      </c>
      <c r="P270" s="18">
        <f>((M270-M269)*100)/M269</f>
        <v>0.11111111111110479</v>
      </c>
      <c r="Q270" s="18">
        <f>100*(+((M270-M269)/M269+1)^12-1)</f>
        <v>1.3415117353880124</v>
      </c>
      <c r="R270" s="18">
        <f>((G270-G258)*100)/G258</f>
        <v>4.235294117647052</v>
      </c>
      <c r="X270" s="18"/>
      <c r="Y270" s="18"/>
      <c r="Z270" s="18"/>
    </row>
    <row r="271" spans="1:26" ht="15">
      <c r="A271" s="21">
        <v>2012</v>
      </c>
      <c r="C271" s="19">
        <v>10</v>
      </c>
      <c r="D271" s="24">
        <v>89.9</v>
      </c>
      <c r="E271" s="24">
        <v>94.4</v>
      </c>
      <c r="F271" s="24">
        <v>87.2</v>
      </c>
      <c r="G271" s="24">
        <v>89.4</v>
      </c>
      <c r="H271" s="24">
        <v>94.5</v>
      </c>
      <c r="I271" s="24">
        <v>86.2</v>
      </c>
      <c r="J271" s="24">
        <v>89.1</v>
      </c>
      <c r="K271" s="24">
        <v>96.3</v>
      </c>
      <c r="L271" s="24">
        <v>84.3</v>
      </c>
      <c r="M271" s="24">
        <v>90.3</v>
      </c>
      <c r="N271" s="24">
        <v>97.5</v>
      </c>
      <c r="O271" s="24">
        <v>85</v>
      </c>
      <c r="P271" s="18">
        <f>((M271-M270)*100)/M270</f>
        <v>0.22197558268590772</v>
      </c>
      <c r="Q271" s="18">
        <f>100*(+((M271-M270)/M270+1)^12-1)</f>
        <v>2.6964691070783475</v>
      </c>
      <c r="R271" s="18">
        <f>((G271-G259)*100)/G259</f>
        <v>0.3367003367003495</v>
      </c>
      <c r="X271" s="18"/>
      <c r="Y271" s="18"/>
      <c r="Z271" s="18"/>
    </row>
    <row r="272" spans="1:26" ht="15">
      <c r="A272" s="21">
        <v>2012</v>
      </c>
      <c r="C272" s="19">
        <v>11</v>
      </c>
      <c r="D272" s="24">
        <v>89.5</v>
      </c>
      <c r="E272" s="24">
        <v>93.5</v>
      </c>
      <c r="F272" s="24">
        <v>86.3</v>
      </c>
      <c r="G272" s="24">
        <v>88.3</v>
      </c>
      <c r="H272" s="24">
        <v>92.6</v>
      </c>
      <c r="I272" s="24">
        <v>85.2</v>
      </c>
      <c r="J272" s="24">
        <v>89.9</v>
      </c>
      <c r="K272" s="24">
        <v>96.5</v>
      </c>
      <c r="L272" s="24">
        <v>84.7</v>
      </c>
      <c r="M272" s="24">
        <v>90.6</v>
      </c>
      <c r="N272" s="24">
        <v>97.6</v>
      </c>
      <c r="O272" s="24">
        <v>85.2</v>
      </c>
      <c r="P272" s="18">
        <f>((M272-M271)*100)/M271</f>
        <v>0.3322259136212593</v>
      </c>
      <c r="Q272" s="18">
        <f>100*(+((M272-M271)/M271+1)^12-1)</f>
        <v>4.060370624695797</v>
      </c>
      <c r="R272" s="18">
        <f>((G272-G260)*100)/G260</f>
        <v>1.6110471806674238</v>
      </c>
      <c r="X272" s="18"/>
      <c r="Y272" s="18"/>
      <c r="Z272" s="18"/>
    </row>
    <row r="273" spans="1:26" ht="15">
      <c r="A273" s="21">
        <v>2012</v>
      </c>
      <c r="C273" s="19">
        <v>12</v>
      </c>
      <c r="D273" s="24">
        <v>110.5</v>
      </c>
      <c r="E273" s="24">
        <v>109.7</v>
      </c>
      <c r="F273" s="24">
        <v>108.8</v>
      </c>
      <c r="G273" s="24">
        <v>112.3</v>
      </c>
      <c r="H273" s="24">
        <v>110.7</v>
      </c>
      <c r="I273" s="24">
        <v>110.9</v>
      </c>
      <c r="J273" s="24">
        <v>91.3</v>
      </c>
      <c r="K273" s="24">
        <v>98.4</v>
      </c>
      <c r="L273" s="24">
        <v>86</v>
      </c>
      <c r="M273" s="24">
        <v>90.8</v>
      </c>
      <c r="N273" s="24">
        <v>97.7</v>
      </c>
      <c r="O273" s="24">
        <v>85.5</v>
      </c>
      <c r="P273" s="18">
        <f>((M273-M272)*100)/M272</f>
        <v>0.22075055187638284</v>
      </c>
      <c r="Q273" s="18">
        <f>100*(+((M273-M272)/M272+1)^12-1)</f>
        <v>2.681406795964625</v>
      </c>
      <c r="R273" s="18">
        <f>((G273-G261)*100)/G261</f>
        <v>2.1838034576888004</v>
      </c>
      <c r="X273" s="18"/>
      <c r="Y273" s="18"/>
      <c r="Z273" s="18"/>
    </row>
    <row r="274" spans="1:26" ht="15">
      <c r="A274" s="21">
        <v>2013</v>
      </c>
      <c r="C274" s="19">
        <v>1</v>
      </c>
      <c r="D274" s="24">
        <v>81.9</v>
      </c>
      <c r="E274" s="24">
        <v>91.2</v>
      </c>
      <c r="F274" s="24">
        <v>76.5</v>
      </c>
      <c r="G274" s="24">
        <v>81.5</v>
      </c>
      <c r="H274" s="24">
        <v>91.3</v>
      </c>
      <c r="I274" s="24">
        <v>75.7</v>
      </c>
      <c r="J274" s="24">
        <v>91.3</v>
      </c>
      <c r="K274" s="24">
        <v>97.8</v>
      </c>
      <c r="L274" s="24">
        <v>86.5</v>
      </c>
      <c r="M274" s="24">
        <v>91.1</v>
      </c>
      <c r="N274" s="24">
        <v>97.8</v>
      </c>
      <c r="O274" s="24">
        <v>85.8</v>
      </c>
      <c r="P274" s="18">
        <f>((M274-M273)*100)/M273</f>
        <v>0.330396475770922</v>
      </c>
      <c r="Q274" s="18">
        <f>100*(+((M274-M273)/M273+1)^12-1)</f>
        <v>4.037603914772636</v>
      </c>
      <c r="R274" s="18">
        <f>((G274-G262)*100)/G262</f>
        <v>2.0025031289111315</v>
      </c>
      <c r="X274" s="18"/>
      <c r="Y274" s="18"/>
      <c r="Z274" s="18"/>
    </row>
    <row r="275" spans="1:26" ht="15">
      <c r="A275" s="21">
        <v>2013</v>
      </c>
      <c r="C275" s="19">
        <v>2</v>
      </c>
      <c r="D275" s="24">
        <v>76.3</v>
      </c>
      <c r="E275" s="24">
        <v>86.5</v>
      </c>
      <c r="F275" s="24">
        <v>69.5</v>
      </c>
      <c r="G275" s="24">
        <v>77</v>
      </c>
      <c r="H275" s="24">
        <v>87.3</v>
      </c>
      <c r="I275" s="24">
        <v>70.3</v>
      </c>
      <c r="J275" s="24">
        <v>92.2</v>
      </c>
      <c r="K275" s="24">
        <v>98.2</v>
      </c>
      <c r="L275" s="24">
        <v>87.9</v>
      </c>
      <c r="M275" s="24">
        <v>91.3</v>
      </c>
      <c r="N275" s="24">
        <v>97.9</v>
      </c>
      <c r="O275" s="24">
        <v>86.1</v>
      </c>
      <c r="P275" s="18">
        <f>((M275-M274)*100)/M274</f>
        <v>0.21953896816685275</v>
      </c>
      <c r="Q275" s="18">
        <f>100*(+((M275-M274)/M274+1)^12-1)</f>
        <v>2.6665118149322264</v>
      </c>
      <c r="R275" s="18">
        <f>((G275-G263)*100)/G263</f>
        <v>3.4946236559139705</v>
      </c>
      <c r="X275" s="18"/>
      <c r="Y275" s="18"/>
      <c r="Z275" s="18"/>
    </row>
    <row r="276" spans="1:26" ht="15">
      <c r="A276" s="21">
        <v>2013</v>
      </c>
      <c r="C276" s="19">
        <v>3</v>
      </c>
      <c r="D276" s="24">
        <v>87.5</v>
      </c>
      <c r="E276" s="24">
        <v>101.7</v>
      </c>
      <c r="F276" s="24">
        <v>77.3</v>
      </c>
      <c r="G276" s="24">
        <v>87.3</v>
      </c>
      <c r="H276" s="24">
        <v>98.3</v>
      </c>
      <c r="I276" s="24">
        <v>79.5</v>
      </c>
      <c r="J276" s="24">
        <v>90.7</v>
      </c>
      <c r="K276" s="24">
        <v>98.5</v>
      </c>
      <c r="L276" s="24">
        <v>85.2</v>
      </c>
      <c r="M276" s="24">
        <v>91.5</v>
      </c>
      <c r="N276" s="24">
        <v>98</v>
      </c>
      <c r="O276" s="24">
        <v>86.3</v>
      </c>
      <c r="P276" s="18">
        <f>((M276-M275)*100)/M275</f>
        <v>0.2190580503833547</v>
      </c>
      <c r="Q276" s="18">
        <f>100*(+((M276-M275)/M275+1)^12-1)</f>
        <v>2.6606000517705564</v>
      </c>
      <c r="R276" s="18">
        <f>((G276-G264)*100)/G264</f>
        <v>1.2761020881670466</v>
      </c>
      <c r="X276" s="18"/>
      <c r="Y276" s="18"/>
      <c r="Z276" s="18"/>
    </row>
    <row r="277" spans="1:26" ht="12.75">
      <c r="A277" s="21">
        <v>2013</v>
      </c>
      <c r="C277" s="19">
        <v>4</v>
      </c>
      <c r="D277" s="25">
        <v>87.2</v>
      </c>
      <c r="E277" s="25">
        <v>93.7</v>
      </c>
      <c r="F277" s="25">
        <v>82.8</v>
      </c>
      <c r="G277" s="25">
        <v>87.8</v>
      </c>
      <c r="H277" s="25">
        <v>96.8</v>
      </c>
      <c r="I277" s="25">
        <v>81.1</v>
      </c>
      <c r="J277" s="25">
        <v>89.8</v>
      </c>
      <c r="K277" s="25">
        <v>97.3</v>
      </c>
      <c r="L277" s="25">
        <v>84.8</v>
      </c>
      <c r="M277" s="25">
        <v>91.7</v>
      </c>
      <c r="N277" s="25">
        <v>98</v>
      </c>
      <c r="O277" s="25">
        <v>86.6</v>
      </c>
      <c r="P277" s="18">
        <f>((M277-M276)*100)/M276</f>
        <v>0.2185792349726807</v>
      </c>
      <c r="Q277" s="18">
        <f>100*(+((M277-M276)/M276+1)^12-1)</f>
        <v>2.6547144423851643</v>
      </c>
      <c r="R277" s="18">
        <f>((G277-G265)*100)/G265</f>
        <v>1.6203703703703605</v>
      </c>
      <c r="X277" s="18"/>
      <c r="Y277" s="18"/>
      <c r="Z277" s="18"/>
    </row>
    <row r="278" spans="1:26" ht="15">
      <c r="A278" s="21">
        <v>2013</v>
      </c>
      <c r="C278" s="19">
        <v>5</v>
      </c>
      <c r="D278" s="24">
        <v>96.4</v>
      </c>
      <c r="E278" s="24">
        <v>101.6</v>
      </c>
      <c r="F278" s="24">
        <v>92.7</v>
      </c>
      <c r="G278" s="24">
        <v>95</v>
      </c>
      <c r="H278" s="24">
        <v>100.6</v>
      </c>
      <c r="I278" s="24">
        <v>91.3</v>
      </c>
      <c r="J278" s="24">
        <v>92.2</v>
      </c>
      <c r="K278" s="24">
        <v>97.9</v>
      </c>
      <c r="L278" s="24">
        <v>87.8</v>
      </c>
      <c r="M278" s="24">
        <v>92</v>
      </c>
      <c r="N278" s="24">
        <v>98.1</v>
      </c>
      <c r="O278" s="24">
        <v>87</v>
      </c>
      <c r="P278" s="18">
        <f>((M278-M277)*100)/M277</f>
        <v>0.327153762268263</v>
      </c>
      <c r="Q278" s="18">
        <f>100*(+((M278-M277)/M277+1)^12-1)</f>
        <v>3.997260705838168</v>
      </c>
      <c r="R278" s="18">
        <f>((G278-G266)*100)/G266</f>
        <v>3.03687635574837</v>
      </c>
      <c r="X278" s="18"/>
      <c r="Y278" s="18"/>
      <c r="Z278" s="18"/>
    </row>
    <row r="279" spans="1:26" ht="15">
      <c r="A279" s="21">
        <v>2013</v>
      </c>
      <c r="C279" s="19">
        <v>6</v>
      </c>
      <c r="D279" s="24">
        <v>96.4</v>
      </c>
      <c r="E279" s="24">
        <v>102.7</v>
      </c>
      <c r="F279" s="24">
        <v>91</v>
      </c>
      <c r="G279" s="24">
        <v>98.1</v>
      </c>
      <c r="H279" s="24">
        <v>103.5</v>
      </c>
      <c r="I279" s="24">
        <v>93.1</v>
      </c>
      <c r="J279" s="24">
        <v>92.6</v>
      </c>
      <c r="K279" s="24">
        <v>98.5</v>
      </c>
      <c r="L279" s="24">
        <v>87.9</v>
      </c>
      <c r="M279" s="24">
        <v>92.2</v>
      </c>
      <c r="N279" s="24">
        <v>98</v>
      </c>
      <c r="O279" s="24">
        <v>87.5</v>
      </c>
      <c r="P279" s="18">
        <f>((M279-M278)*100)/M278</f>
        <v>0.2173913043478292</v>
      </c>
      <c r="Q279" s="18">
        <f>100*(+((M279-M278)/M278+1)^12-1)</f>
        <v>2.6401137090485083</v>
      </c>
      <c r="R279" s="18">
        <f>((G279-G267)*100)/G267</f>
        <v>3.371970495258154</v>
      </c>
      <c r="X279" s="18"/>
      <c r="Y279" s="18"/>
      <c r="Z279" s="18"/>
    </row>
    <row r="280" spans="1:26" ht="15">
      <c r="A280" s="21">
        <v>2013</v>
      </c>
      <c r="B280" s="20">
        <v>2013</v>
      </c>
      <c r="C280" s="19">
        <v>7</v>
      </c>
      <c r="D280" s="24">
        <v>96.5</v>
      </c>
      <c r="E280" s="24">
        <v>103.4</v>
      </c>
      <c r="F280" s="24">
        <v>90.1</v>
      </c>
      <c r="G280" s="24">
        <v>96</v>
      </c>
      <c r="H280" s="24">
        <v>103.6</v>
      </c>
      <c r="I280" s="24">
        <v>89.2</v>
      </c>
      <c r="J280" s="24">
        <v>92.2</v>
      </c>
      <c r="K280" s="24">
        <v>97.8</v>
      </c>
      <c r="L280" s="24">
        <v>87.5</v>
      </c>
      <c r="M280" s="24">
        <v>92.5</v>
      </c>
      <c r="N280" s="24">
        <v>98</v>
      </c>
      <c r="O280" s="24">
        <v>88.1</v>
      </c>
      <c r="P280" s="18">
        <f>((M280-M279)*100)/M279</f>
        <v>0.32537960954446543</v>
      </c>
      <c r="Q280" s="18">
        <f>100*(+((M280-M279)/M279+1)^12-1)</f>
        <v>3.975194207711241</v>
      </c>
      <c r="R280" s="18">
        <f>((G280-G268)*100)/G268</f>
        <v>2.127659574468085</v>
      </c>
      <c r="X280" s="18"/>
      <c r="Y280" s="18"/>
      <c r="Z280" s="18"/>
    </row>
    <row r="281" spans="1:26" ht="15">
      <c r="A281" s="21">
        <v>2013</v>
      </c>
      <c r="C281" s="19">
        <v>8</v>
      </c>
      <c r="D281" s="24">
        <v>95.2</v>
      </c>
      <c r="E281" s="24">
        <v>102.5</v>
      </c>
      <c r="F281" s="24">
        <v>89.8</v>
      </c>
      <c r="G281" s="24">
        <v>94.5</v>
      </c>
      <c r="H281" s="24">
        <v>101.3</v>
      </c>
      <c r="I281" s="24">
        <v>89.5</v>
      </c>
      <c r="J281" s="24">
        <v>92.7</v>
      </c>
      <c r="K281" s="24">
        <v>97.8</v>
      </c>
      <c r="L281" s="24">
        <v>88.6</v>
      </c>
      <c r="M281" s="24">
        <v>92.7</v>
      </c>
      <c r="N281" s="24">
        <v>98</v>
      </c>
      <c r="O281" s="24">
        <v>88.6</v>
      </c>
      <c r="P281" s="18">
        <f>((M281-M280)*100)/M280</f>
        <v>0.21621621621621928</v>
      </c>
      <c r="Q281" s="18">
        <f>100*(+((M281-M280)/M280+1)^12-1)</f>
        <v>2.6256726943691966</v>
      </c>
      <c r="R281" s="18">
        <f>((G281-G269)*100)/G269</f>
        <v>2.717391304347826</v>
      </c>
      <c r="X281" s="18"/>
      <c r="Y281" s="18"/>
      <c r="Z281" s="18"/>
    </row>
    <row r="282" spans="1:26" ht="15">
      <c r="A282" s="21">
        <v>2013</v>
      </c>
      <c r="C282" s="19">
        <v>9</v>
      </c>
      <c r="D282" s="24">
        <v>88.9</v>
      </c>
      <c r="E282" s="24">
        <v>91.7</v>
      </c>
      <c r="F282" s="24">
        <v>87.5</v>
      </c>
      <c r="G282" s="24">
        <v>89.9</v>
      </c>
      <c r="H282" s="24">
        <v>92.7</v>
      </c>
      <c r="I282" s="24">
        <v>88.4</v>
      </c>
      <c r="J282" s="24">
        <v>93.2</v>
      </c>
      <c r="K282" s="24">
        <v>97.9</v>
      </c>
      <c r="L282" s="24">
        <v>89.5</v>
      </c>
      <c r="M282" s="24">
        <v>92.9</v>
      </c>
      <c r="N282" s="24">
        <v>98</v>
      </c>
      <c r="O282" s="24">
        <v>88.9</v>
      </c>
      <c r="P282" s="18">
        <f>((M282-M281)*100)/M281</f>
        <v>0.21574973031284017</v>
      </c>
      <c r="Q282" s="18">
        <f>100*(+((M282-M281)/M281+1)^12-1)</f>
        <v>2.6199404239838797</v>
      </c>
      <c r="R282" s="18">
        <f>((G282-G270)*100)/G270</f>
        <v>1.4672686230248437</v>
      </c>
      <c r="X282" s="18"/>
      <c r="Y282" s="18"/>
      <c r="Z282" s="18"/>
    </row>
    <row r="283" spans="1:26" ht="15">
      <c r="A283" s="21">
        <v>2013</v>
      </c>
      <c r="C283" s="19">
        <v>10</v>
      </c>
      <c r="D283" s="24">
        <v>93.4</v>
      </c>
      <c r="E283" s="24">
        <v>96.2</v>
      </c>
      <c r="F283" s="24">
        <v>91.6</v>
      </c>
      <c r="G283" s="24">
        <v>92.9</v>
      </c>
      <c r="H283" s="24">
        <v>96.4</v>
      </c>
      <c r="I283" s="24">
        <v>90.7</v>
      </c>
      <c r="J283" s="24">
        <v>92.6</v>
      </c>
      <c r="K283" s="24">
        <v>98.2</v>
      </c>
      <c r="L283" s="24">
        <v>88.8</v>
      </c>
      <c r="M283" s="24">
        <v>93</v>
      </c>
      <c r="N283" s="24">
        <v>97.9</v>
      </c>
      <c r="O283" s="24">
        <v>89.3</v>
      </c>
      <c r="P283" s="18">
        <f>((M283-M282)*100)/M282</f>
        <v>0.10764262648008</v>
      </c>
      <c r="Q283" s="18">
        <f>100*(+((M283-M282)/M282+1)^12-1)</f>
        <v>1.2993864009149592</v>
      </c>
      <c r="R283" s="18">
        <f>((G283-G271)*100)/G271</f>
        <v>3.914988814317673</v>
      </c>
      <c r="X283" s="18"/>
      <c r="Y283" s="18"/>
      <c r="Z283" s="18"/>
    </row>
    <row r="284" spans="1:26" ht="15">
      <c r="A284" s="21">
        <v>2013</v>
      </c>
      <c r="C284" s="19">
        <v>11</v>
      </c>
      <c r="D284" s="24">
        <v>92.9</v>
      </c>
      <c r="E284" s="24">
        <v>95.4</v>
      </c>
      <c r="F284" s="24">
        <v>91</v>
      </c>
      <c r="G284" s="24">
        <v>92.3</v>
      </c>
      <c r="H284" s="24">
        <v>94.2</v>
      </c>
      <c r="I284" s="24">
        <v>91</v>
      </c>
      <c r="J284" s="24">
        <v>93.5</v>
      </c>
      <c r="K284" s="24">
        <v>98.1</v>
      </c>
      <c r="L284" s="24">
        <v>89.7</v>
      </c>
      <c r="M284" s="24">
        <v>93.2</v>
      </c>
      <c r="N284" s="24">
        <v>97.9</v>
      </c>
      <c r="O284" s="24">
        <v>89.6</v>
      </c>
      <c r="P284" s="18">
        <f>((M284-M283)*100)/M283</f>
        <v>0.21505376344086327</v>
      </c>
      <c r="Q284" s="18">
        <f>100*(+((M284-M283)/M283+1)^12-1)</f>
        <v>2.611388791979974</v>
      </c>
      <c r="R284" s="18">
        <f>((G284-G272)*100)/G272</f>
        <v>4.530011325028313</v>
      </c>
      <c r="X284" s="18"/>
      <c r="Y284" s="18"/>
      <c r="Z284" s="18"/>
    </row>
    <row r="285" spans="1:26" ht="15">
      <c r="A285" s="21">
        <v>2013</v>
      </c>
      <c r="C285" s="19">
        <v>12</v>
      </c>
      <c r="D285" s="24">
        <v>113.7</v>
      </c>
      <c r="E285" s="24">
        <v>109.2</v>
      </c>
      <c r="F285" s="24">
        <v>114.6</v>
      </c>
      <c r="G285" s="24">
        <v>114.8</v>
      </c>
      <c r="H285" s="24">
        <v>110.4</v>
      </c>
      <c r="I285" s="24">
        <v>115.4</v>
      </c>
      <c r="J285" s="24">
        <v>93.8</v>
      </c>
      <c r="K285" s="24">
        <v>98.3</v>
      </c>
      <c r="L285" s="24">
        <v>90.3</v>
      </c>
      <c r="M285" s="24">
        <v>93.5</v>
      </c>
      <c r="N285" s="24">
        <v>98</v>
      </c>
      <c r="O285" s="24">
        <v>90.1</v>
      </c>
      <c r="P285" s="18">
        <f>((M285-M284)*100)/M284</f>
        <v>0.32188841201716434</v>
      </c>
      <c r="Q285" s="18">
        <f>100*(+((M285-M284)/M284+1)^12-1)</f>
        <v>3.931784038709041</v>
      </c>
      <c r="R285" s="18">
        <f>((G285-G273)*100)/G273</f>
        <v>2.2261798753339272</v>
      </c>
      <c r="X285" s="18"/>
      <c r="Y285" s="18"/>
      <c r="Z285" s="18"/>
    </row>
    <row r="286" spans="1:26" ht="15">
      <c r="A286" s="21">
        <v>2014</v>
      </c>
      <c r="C286" s="19">
        <v>1</v>
      </c>
      <c r="D286" s="24">
        <v>84.5</v>
      </c>
      <c r="E286" s="24">
        <v>91.8</v>
      </c>
      <c r="F286" s="24">
        <v>80.1</v>
      </c>
      <c r="G286" s="24">
        <v>83.2</v>
      </c>
      <c r="H286" s="24">
        <v>90.9</v>
      </c>
      <c r="I286" s="24">
        <v>78.8</v>
      </c>
      <c r="J286" s="24">
        <v>93.2</v>
      </c>
      <c r="K286" s="24">
        <v>97.3</v>
      </c>
      <c r="L286" s="24">
        <v>89.9</v>
      </c>
      <c r="M286" s="24">
        <v>93.8</v>
      </c>
      <c r="N286" s="24">
        <v>98</v>
      </c>
      <c r="O286" s="24">
        <v>90.6</v>
      </c>
      <c r="P286" s="18">
        <f>((M286-M285)*100)/M285</f>
        <v>0.320855614973259</v>
      </c>
      <c r="Q286" s="18">
        <f>100*(+((M286-M285)/M285+1)^12-1)</f>
        <v>3.918945241898575</v>
      </c>
      <c r="R286" s="18">
        <f>((G286-G274)*100)/G274</f>
        <v>2.0858895705521507</v>
      </c>
      <c r="X286" s="18"/>
      <c r="Y286" s="18"/>
      <c r="Z286" s="18"/>
    </row>
    <row r="287" spans="1:26" ht="15">
      <c r="A287" s="21">
        <v>2014</v>
      </c>
      <c r="C287" s="19">
        <v>2</v>
      </c>
      <c r="D287" s="24">
        <v>77.8</v>
      </c>
      <c r="E287" s="24">
        <v>86.2</v>
      </c>
      <c r="F287" s="24">
        <v>72.1</v>
      </c>
      <c r="G287" s="24">
        <v>78.6</v>
      </c>
      <c r="H287" s="24">
        <v>86.9</v>
      </c>
      <c r="I287" s="24">
        <v>72.9</v>
      </c>
      <c r="J287" s="24">
        <v>93.9</v>
      </c>
      <c r="K287" s="24">
        <v>97.7</v>
      </c>
      <c r="L287" s="24">
        <v>91</v>
      </c>
      <c r="M287" s="24">
        <v>94.1</v>
      </c>
      <c r="N287" s="24">
        <v>98.1</v>
      </c>
      <c r="O287" s="24">
        <v>91.1</v>
      </c>
      <c r="P287" s="18">
        <f>((M287-M286)*100)/M286</f>
        <v>0.3198294243070332</v>
      </c>
      <c r="Q287" s="18">
        <f>100*(+((M287-M286)/M286+1)^12-1)</f>
        <v>3.9061900095073154</v>
      </c>
      <c r="R287" s="18">
        <f>((G287-G275)*100)/G275</f>
        <v>2.0779220779220706</v>
      </c>
      <c r="X287" s="18"/>
      <c r="Y287" s="18"/>
      <c r="Z287" s="18"/>
    </row>
    <row r="288" spans="1:26" ht="15">
      <c r="A288" s="21">
        <v>2014</v>
      </c>
      <c r="C288" s="19">
        <v>3</v>
      </c>
      <c r="D288" s="24">
        <v>89.3</v>
      </c>
      <c r="E288" s="24">
        <v>95.6</v>
      </c>
      <c r="F288" s="24">
        <v>85.3</v>
      </c>
      <c r="G288" s="24">
        <v>91.3</v>
      </c>
      <c r="H288" s="24">
        <v>98.2</v>
      </c>
      <c r="I288" s="24">
        <v>86.3</v>
      </c>
      <c r="J288" s="24">
        <v>94.7</v>
      </c>
      <c r="K288" s="24">
        <v>98.5</v>
      </c>
      <c r="L288" s="24">
        <v>91.9</v>
      </c>
      <c r="M288" s="24">
        <v>94.4</v>
      </c>
      <c r="N288" s="24">
        <v>98.2</v>
      </c>
      <c r="O288" s="24">
        <v>91.6</v>
      </c>
      <c r="P288" s="18">
        <f>((M288-M287)*100)/M287</f>
        <v>0.3188097768331683</v>
      </c>
      <c r="Q288" s="18">
        <f>100*(+((M288-M287)/M287+1)^12-1)</f>
        <v>3.893517528427104</v>
      </c>
      <c r="R288" s="18">
        <f>((G288-G276)*100)/G276</f>
        <v>4.581901489117984</v>
      </c>
      <c r="X288" s="18"/>
      <c r="Y288" s="18"/>
      <c r="Z288" s="18"/>
    </row>
    <row r="289" spans="1:26" ht="15">
      <c r="A289" s="21">
        <v>2014</v>
      </c>
      <c r="C289" s="19">
        <v>4</v>
      </c>
      <c r="D289" s="24">
        <v>94.4</v>
      </c>
      <c r="E289" s="24">
        <v>101.4</v>
      </c>
      <c r="F289" s="24">
        <v>88.8</v>
      </c>
      <c r="G289" s="24">
        <v>93.5</v>
      </c>
      <c r="H289" s="24">
        <v>99.7</v>
      </c>
      <c r="I289" s="24">
        <v>88.9</v>
      </c>
      <c r="J289" s="24">
        <v>95.3</v>
      </c>
      <c r="K289" s="24">
        <v>100.2</v>
      </c>
      <c r="L289" s="24">
        <v>92.7</v>
      </c>
      <c r="M289" s="24">
        <v>94.6</v>
      </c>
      <c r="N289" s="24">
        <v>98.3</v>
      </c>
      <c r="O289" s="24">
        <v>92</v>
      </c>
      <c r="P289" s="18">
        <f>((M289-M288)*100)/M288</f>
        <v>0.21186440677964896</v>
      </c>
      <c r="Q289" s="18">
        <f>100*(+((M289-M288)/M288+1)^12-1)</f>
        <v>2.5722082066612195</v>
      </c>
      <c r="R289" s="18">
        <f>((G289-G277)*100)/G277</f>
        <v>6.492027334851939</v>
      </c>
      <c r="X289" s="18"/>
      <c r="Y289" s="18"/>
      <c r="Z289" s="18"/>
    </row>
    <row r="290" spans="1:26" ht="15">
      <c r="A290" s="21">
        <v>2014</v>
      </c>
      <c r="C290" s="19">
        <v>5</v>
      </c>
      <c r="D290" s="24">
        <v>98.1</v>
      </c>
      <c r="E290" s="24">
        <v>101.6</v>
      </c>
      <c r="F290" s="24">
        <v>95.9</v>
      </c>
      <c r="G290" s="24">
        <v>97.4</v>
      </c>
      <c r="H290" s="24">
        <v>100.4</v>
      </c>
      <c r="I290" s="24">
        <v>95.5</v>
      </c>
      <c r="J290" s="24">
        <v>94.6</v>
      </c>
      <c r="K290" s="24">
        <v>97.7</v>
      </c>
      <c r="L290" s="24">
        <v>91.9</v>
      </c>
      <c r="M290" s="24">
        <v>94.8</v>
      </c>
      <c r="N290" s="24">
        <v>98.5</v>
      </c>
      <c r="O290" s="24">
        <v>92.2</v>
      </c>
      <c r="P290" s="18">
        <f>((M290-M289)*100)/M289</f>
        <v>0.21141649048626093</v>
      </c>
      <c r="Q290" s="18">
        <f>100*(+((M290-M289)/M289+1)^12-1)</f>
        <v>2.5667067462330717</v>
      </c>
      <c r="R290" s="18">
        <f>((G290-G278)*100)/G278</f>
        <v>2.5263157894736903</v>
      </c>
      <c r="X290" s="18"/>
      <c r="Y290" s="18"/>
      <c r="Z290" s="18"/>
    </row>
    <row r="291" spans="1:26" ht="15">
      <c r="A291" s="21">
        <v>2014</v>
      </c>
      <c r="C291" s="19">
        <v>6</v>
      </c>
      <c r="D291" s="24">
        <v>99.7</v>
      </c>
      <c r="E291" s="24">
        <v>102.5</v>
      </c>
      <c r="F291" s="24">
        <v>96.9</v>
      </c>
      <c r="G291" s="24">
        <v>100.8</v>
      </c>
      <c r="H291" s="24">
        <v>103.6</v>
      </c>
      <c r="I291" s="24">
        <v>97.9</v>
      </c>
      <c r="J291" s="24">
        <v>94.9</v>
      </c>
      <c r="K291" s="24">
        <v>98.7</v>
      </c>
      <c r="L291" s="24">
        <v>92.3</v>
      </c>
      <c r="M291" s="24">
        <v>94.9</v>
      </c>
      <c r="N291" s="24">
        <v>98.6</v>
      </c>
      <c r="O291" s="24">
        <v>92.5</v>
      </c>
      <c r="P291" s="18">
        <f>((M291-M290)*100)/M290</f>
        <v>0.10548523206751954</v>
      </c>
      <c r="Q291" s="18">
        <f>100*(+((M291-M290)/M290+1)^12-1)</f>
        <v>1.2731925772264008</v>
      </c>
      <c r="R291" s="18">
        <f>((G291-G279)*100)/G279</f>
        <v>2.7522935779816544</v>
      </c>
      <c r="X291" s="18"/>
      <c r="Y291" s="18"/>
      <c r="Z291" s="18"/>
    </row>
    <row r="292" spans="1:26" ht="15">
      <c r="A292" s="21">
        <v>2014</v>
      </c>
      <c r="B292" s="21">
        <v>2014</v>
      </c>
      <c r="C292" s="19">
        <v>7</v>
      </c>
      <c r="D292" s="24">
        <v>98.1</v>
      </c>
      <c r="E292" s="24">
        <v>105</v>
      </c>
      <c r="F292" s="24">
        <v>91.5</v>
      </c>
      <c r="G292" s="24">
        <v>97.5</v>
      </c>
      <c r="H292" s="24">
        <v>105.1</v>
      </c>
      <c r="I292" s="24">
        <v>90.5</v>
      </c>
      <c r="J292" s="24">
        <v>94</v>
      </c>
      <c r="K292" s="24">
        <v>99.5</v>
      </c>
      <c r="L292" s="24">
        <v>88.9</v>
      </c>
      <c r="M292" s="24">
        <v>95.1</v>
      </c>
      <c r="N292" s="24">
        <v>98.7</v>
      </c>
      <c r="O292" s="24">
        <v>92.7</v>
      </c>
      <c r="P292" s="18">
        <f>((M292-M291)*100)/M291</f>
        <v>0.21074815595362342</v>
      </c>
      <c r="Q292" s="18">
        <f>100*(+((M292-M291)/M291+1)^12-1)</f>
        <v>2.558498536824416</v>
      </c>
      <c r="R292" s="18">
        <f>((G292-G280)*100)/G280</f>
        <v>1.5625</v>
      </c>
      <c r="X292" s="18"/>
      <c r="Y292" s="18"/>
      <c r="Z292" s="18"/>
    </row>
    <row r="293" spans="1:26" ht="15">
      <c r="A293" s="21">
        <v>2014</v>
      </c>
      <c r="C293" s="19">
        <v>8</v>
      </c>
      <c r="D293" s="24">
        <v>97.8</v>
      </c>
      <c r="E293" s="24">
        <v>102.6</v>
      </c>
      <c r="F293" s="24">
        <v>94.6</v>
      </c>
      <c r="G293" s="24">
        <v>98.6</v>
      </c>
      <c r="H293" s="24">
        <v>102.3</v>
      </c>
      <c r="I293" s="24">
        <v>96</v>
      </c>
      <c r="J293" s="24">
        <v>97.1</v>
      </c>
      <c r="K293" s="24">
        <v>98.9</v>
      </c>
      <c r="L293" s="24">
        <v>95.6</v>
      </c>
      <c r="M293" s="24">
        <v>95.3</v>
      </c>
      <c r="N293" s="24">
        <v>98.8</v>
      </c>
      <c r="O293" s="24">
        <v>93</v>
      </c>
      <c r="P293" s="18">
        <f>((M293-M292)*100)/M292</f>
        <v>0.2103049421661439</v>
      </c>
      <c r="Q293" s="18">
        <f>100*(+((M293-M292)/M292+1)^12-1)</f>
        <v>2.5530554997404087</v>
      </c>
      <c r="R293" s="18">
        <f>((G293-G281)*100)/G281</f>
        <v>4.338624338624332</v>
      </c>
      <c r="X293" s="18"/>
      <c r="Y293" s="18"/>
      <c r="Z293" s="18"/>
    </row>
    <row r="294" spans="1:26" ht="15">
      <c r="A294" s="21">
        <v>2014</v>
      </c>
      <c r="C294" s="19">
        <v>9</v>
      </c>
      <c r="D294" s="24">
        <v>92.4</v>
      </c>
      <c r="E294" s="24">
        <v>93.3</v>
      </c>
      <c r="F294" s="24">
        <v>92.4</v>
      </c>
      <c r="G294" s="24">
        <v>92.1</v>
      </c>
      <c r="H294" s="24">
        <v>93.4</v>
      </c>
      <c r="I294" s="24">
        <v>91.8</v>
      </c>
      <c r="J294" s="24">
        <v>95.7</v>
      </c>
      <c r="K294" s="24">
        <v>98.6</v>
      </c>
      <c r="L294" s="24">
        <v>93.4</v>
      </c>
      <c r="M294" s="24">
        <v>95.7</v>
      </c>
      <c r="N294" s="24">
        <v>98.9</v>
      </c>
      <c r="O294" s="24">
        <v>93.4</v>
      </c>
      <c r="P294" s="18">
        <f>((M294-M293)*100)/M293</f>
        <v>0.4197271773347384</v>
      </c>
      <c r="Q294" s="18">
        <f>100*(+((M294-M293)/M293+1)^12-1)</f>
        <v>5.154641152600137</v>
      </c>
      <c r="R294" s="18">
        <f>((G294-G282)*100)/G282</f>
        <v>2.4471635150166726</v>
      </c>
      <c r="X294" s="18"/>
      <c r="Y294" s="18"/>
      <c r="Z294" s="18"/>
    </row>
    <row r="295" spans="1:26" ht="15">
      <c r="A295" s="21">
        <v>2014</v>
      </c>
      <c r="C295" s="19">
        <v>10</v>
      </c>
      <c r="D295" s="24">
        <v>98.1</v>
      </c>
      <c r="E295" s="24">
        <v>98.5</v>
      </c>
      <c r="F295" s="24">
        <v>98</v>
      </c>
      <c r="G295" s="24">
        <v>96.7</v>
      </c>
      <c r="H295" s="24">
        <v>97.6</v>
      </c>
      <c r="I295" s="24">
        <v>96.5</v>
      </c>
      <c r="J295" s="24">
        <v>96.3</v>
      </c>
      <c r="K295" s="24">
        <v>99.3</v>
      </c>
      <c r="L295" s="24">
        <v>94.1</v>
      </c>
      <c r="M295" s="24">
        <v>96.1</v>
      </c>
      <c r="N295" s="24">
        <v>99</v>
      </c>
      <c r="O295" s="24">
        <v>94.1</v>
      </c>
      <c r="P295" s="18">
        <f>((M295-M294)*100)/M294</f>
        <v>0.4179728317659263</v>
      </c>
      <c r="Q295" s="18">
        <f>100*(+((M295-M294)/M294+1)^12-1)</f>
        <v>5.132598489154816</v>
      </c>
      <c r="R295" s="18">
        <f>((G295-G283)*100)/G283</f>
        <v>4.090419806243269</v>
      </c>
      <c r="X295" s="18"/>
      <c r="Y295" s="18"/>
      <c r="Z295" s="18"/>
    </row>
    <row r="296" spans="1:26" ht="15">
      <c r="A296" s="21">
        <v>2014</v>
      </c>
      <c r="C296" s="19">
        <v>11</v>
      </c>
      <c r="D296" s="24">
        <v>94.4</v>
      </c>
      <c r="E296" s="24">
        <v>94.4</v>
      </c>
      <c r="F296" s="24">
        <v>94.9</v>
      </c>
      <c r="G296" s="24">
        <v>96.1</v>
      </c>
      <c r="H296" s="24">
        <v>95.3</v>
      </c>
      <c r="I296" s="24">
        <v>97.2</v>
      </c>
      <c r="J296" s="24">
        <v>96.4</v>
      </c>
      <c r="K296" s="24">
        <v>99.1</v>
      </c>
      <c r="L296" s="24">
        <v>94.5</v>
      </c>
      <c r="M296" s="24">
        <v>96.6</v>
      </c>
      <c r="N296" s="24">
        <v>99.1</v>
      </c>
      <c r="O296" s="24">
        <v>94.8</v>
      </c>
      <c r="P296" s="18">
        <f>((M296-M295)*100)/M295</f>
        <v>0.5202913631633715</v>
      </c>
      <c r="Q296" s="18">
        <f>100*(+((M296-M295)/M295+1)^12-1)</f>
        <v>6.425295561853694</v>
      </c>
      <c r="R296" s="18">
        <f>((G296-G284)*100)/G284</f>
        <v>4.1170097508125645</v>
      </c>
      <c r="X296" s="18"/>
      <c r="Y296" s="18"/>
      <c r="Z296" s="18"/>
    </row>
    <row r="297" spans="1:26" ht="15">
      <c r="A297" s="21">
        <v>2014</v>
      </c>
      <c r="C297" s="19">
        <v>12</v>
      </c>
      <c r="D297" s="24">
        <v>118.4</v>
      </c>
      <c r="E297" s="24">
        <v>110.3</v>
      </c>
      <c r="F297" s="24">
        <v>121.9</v>
      </c>
      <c r="G297" s="24">
        <v>117.7</v>
      </c>
      <c r="H297" s="24">
        <v>110.5</v>
      </c>
      <c r="I297" s="24">
        <v>120.6</v>
      </c>
      <c r="J297" s="24">
        <v>97</v>
      </c>
      <c r="K297" s="24">
        <v>98.5</v>
      </c>
      <c r="L297" s="24">
        <v>95.7</v>
      </c>
      <c r="M297" s="24">
        <v>97.2</v>
      </c>
      <c r="N297" s="24">
        <v>99.1</v>
      </c>
      <c r="O297" s="24">
        <v>95.7</v>
      </c>
      <c r="P297" s="18">
        <f>((M297-M296)*100)/M296</f>
        <v>0.6211180124223691</v>
      </c>
      <c r="Q297" s="18">
        <f>100*(+((M297-M296)/M296+1)^12-1)</f>
        <v>7.713381996350943</v>
      </c>
      <c r="R297" s="18">
        <f>((G297-G285)*100)/G285</f>
        <v>2.52613240418119</v>
      </c>
      <c r="X297" s="18"/>
      <c r="Y297" s="18"/>
      <c r="Z297" s="18"/>
    </row>
    <row r="298" spans="1:26" ht="15">
      <c r="A298" s="21">
        <v>2015</v>
      </c>
      <c r="C298" s="19">
        <v>1</v>
      </c>
      <c r="D298" s="24">
        <v>88.2</v>
      </c>
      <c r="E298" s="24">
        <v>94</v>
      </c>
      <c r="F298" s="24">
        <v>85.1</v>
      </c>
      <c r="G298" s="24">
        <v>87.6</v>
      </c>
      <c r="H298" s="24">
        <v>93</v>
      </c>
      <c r="I298" s="24">
        <v>84.8</v>
      </c>
      <c r="J298" s="24">
        <v>97.9</v>
      </c>
      <c r="K298" s="24">
        <v>99.4</v>
      </c>
      <c r="L298" s="24">
        <v>96.7</v>
      </c>
      <c r="M298" s="24">
        <v>97.7</v>
      </c>
      <c r="N298" s="24">
        <v>99.2</v>
      </c>
      <c r="O298" s="24">
        <v>96.5</v>
      </c>
      <c r="P298" s="18">
        <f>((M298-M297)*100)/M297</f>
        <v>0.51440329218107</v>
      </c>
      <c r="Q298" s="18">
        <f>100*(+((M298-M297)/M297+1)^12-1)</f>
        <v>6.350512111575202</v>
      </c>
      <c r="R298" s="18">
        <f>((G298-G286)*100)/G286</f>
        <v>5.288461538461528</v>
      </c>
      <c r="X298" s="18"/>
      <c r="Y298" s="18"/>
      <c r="Z298" s="18"/>
    </row>
    <row r="299" spans="1:26" ht="15">
      <c r="A299" s="21">
        <v>2015</v>
      </c>
      <c r="C299" s="19">
        <v>2</v>
      </c>
      <c r="D299" s="24">
        <v>81.3</v>
      </c>
      <c r="E299" s="24">
        <v>87.6</v>
      </c>
      <c r="F299" s="24">
        <v>77.1</v>
      </c>
      <c r="G299" s="24">
        <v>82.1</v>
      </c>
      <c r="H299" s="24">
        <v>88.4</v>
      </c>
      <c r="I299" s="24">
        <v>77.9</v>
      </c>
      <c r="J299" s="24">
        <v>98</v>
      </c>
      <c r="K299" s="24">
        <v>99.4</v>
      </c>
      <c r="L299" s="24">
        <v>97</v>
      </c>
      <c r="M299" s="24">
        <v>98.3</v>
      </c>
      <c r="N299" s="24">
        <v>99.3</v>
      </c>
      <c r="O299" s="24">
        <v>97.3</v>
      </c>
      <c r="P299" s="18">
        <f>((M299-M298)*100)/M298</f>
        <v>0.6141248720573125</v>
      </c>
      <c r="Q299" s="18">
        <f>100*(+((M299-M298)/M298+1)^12-1)</f>
        <v>7.62358371735663</v>
      </c>
      <c r="R299" s="18">
        <f>((G299-G287)*100)/G287</f>
        <v>4.4529262086514</v>
      </c>
      <c r="X299" s="18"/>
      <c r="Y299" s="18"/>
      <c r="Z299" s="18"/>
    </row>
    <row r="300" spans="1:26" ht="15">
      <c r="A300" s="21">
        <v>2015</v>
      </c>
      <c r="C300" s="19">
        <v>3</v>
      </c>
      <c r="D300" s="24">
        <v>95.1</v>
      </c>
      <c r="E300" s="24">
        <v>98.5</v>
      </c>
      <c r="F300" s="24">
        <v>93.1</v>
      </c>
      <c r="G300" s="24">
        <v>95.9</v>
      </c>
      <c r="H300" s="24">
        <v>99.3</v>
      </c>
      <c r="I300" s="24">
        <v>93.9</v>
      </c>
      <c r="J300" s="24">
        <v>99.5</v>
      </c>
      <c r="K300" s="24">
        <v>99.6</v>
      </c>
      <c r="L300" s="24">
        <v>99.7</v>
      </c>
      <c r="M300" s="24">
        <v>98.8</v>
      </c>
      <c r="N300" s="24">
        <v>99.4</v>
      </c>
      <c r="O300" s="24">
        <v>98.2</v>
      </c>
      <c r="P300" s="18">
        <f>((M300-M299)*100)/M299</f>
        <v>0.508646998982706</v>
      </c>
      <c r="Q300" s="18">
        <f>100*(+((M300-M299)/M299+1)^12-1)</f>
        <v>6.2774489179018955</v>
      </c>
      <c r="R300" s="18">
        <f>((G300-G288)*100)/G288</f>
        <v>5.038335158817096</v>
      </c>
      <c r="X300" s="18"/>
      <c r="Y300" s="18"/>
      <c r="Z300" s="18"/>
    </row>
    <row r="301" spans="1:26" ht="15">
      <c r="A301" s="21">
        <v>2015</v>
      </c>
      <c r="C301" s="19">
        <v>4</v>
      </c>
      <c r="D301" s="24">
        <v>97.8</v>
      </c>
      <c r="E301" s="24">
        <v>100.1</v>
      </c>
      <c r="F301" s="24">
        <v>95.8</v>
      </c>
      <c r="G301" s="24">
        <v>97.5</v>
      </c>
      <c r="H301" s="24">
        <v>100.5</v>
      </c>
      <c r="I301" s="24">
        <v>95</v>
      </c>
      <c r="J301" s="24">
        <v>99.4</v>
      </c>
      <c r="K301" s="24">
        <v>100.9</v>
      </c>
      <c r="L301" s="24">
        <v>98.9</v>
      </c>
      <c r="M301" s="24">
        <v>99.2</v>
      </c>
      <c r="N301" s="24">
        <v>99.5</v>
      </c>
      <c r="O301" s="24">
        <v>98.9</v>
      </c>
      <c r="P301" s="18">
        <f>((M301-M300)*100)/M300</f>
        <v>0.40485829959514746</v>
      </c>
      <c r="Q301" s="18">
        <f>100*(+((M301-M300)/M300+1)^12-1)</f>
        <v>4.967953670151681</v>
      </c>
      <c r="R301" s="18">
        <f>((G301-G289)*100)/G289</f>
        <v>4.278074866310161</v>
      </c>
      <c r="X301" s="18"/>
      <c r="Y301" s="18"/>
      <c r="Z301" s="18"/>
    </row>
    <row r="302" spans="1:26" ht="15">
      <c r="A302" s="21">
        <v>2015</v>
      </c>
      <c r="C302" s="19">
        <v>5</v>
      </c>
      <c r="D302" s="24">
        <v>101.2</v>
      </c>
      <c r="E302" s="24">
        <v>102.3</v>
      </c>
      <c r="F302" s="24">
        <v>101.3</v>
      </c>
      <c r="G302" s="24">
        <v>102</v>
      </c>
      <c r="H302" s="24">
        <v>102.1</v>
      </c>
      <c r="I302" s="24">
        <v>102.7</v>
      </c>
      <c r="J302" s="24">
        <v>98.9</v>
      </c>
      <c r="K302" s="24">
        <v>99.2</v>
      </c>
      <c r="L302" s="24">
        <v>98.6</v>
      </c>
      <c r="M302" s="24">
        <v>99.6</v>
      </c>
      <c r="N302" s="24">
        <v>99.7</v>
      </c>
      <c r="O302" s="24">
        <v>99.5</v>
      </c>
      <c r="P302" s="18">
        <f>((M302-M301)*100)/M301</f>
        <v>0.4032258064516043</v>
      </c>
      <c r="Q302" s="18">
        <f>100*(+((M302-M301)/M301+1)^12-1)</f>
        <v>4.947475281608527</v>
      </c>
      <c r="R302" s="18">
        <f>((G302-G290)*100)/G290</f>
        <v>4.722792607802869</v>
      </c>
      <c r="X302" s="18"/>
      <c r="Y302" s="18"/>
      <c r="Z302" s="18"/>
    </row>
    <row r="303" spans="1:26" ht="15">
      <c r="A303" s="21">
        <v>2015</v>
      </c>
      <c r="C303" s="19">
        <v>6</v>
      </c>
      <c r="D303" s="24">
        <v>106.4</v>
      </c>
      <c r="E303" s="24">
        <v>104</v>
      </c>
      <c r="F303" s="24">
        <v>107.4</v>
      </c>
      <c r="G303" s="24">
        <v>106</v>
      </c>
      <c r="H303" s="24">
        <v>104.1</v>
      </c>
      <c r="I303" s="24">
        <v>106.7</v>
      </c>
      <c r="J303" s="24">
        <v>99.8</v>
      </c>
      <c r="K303" s="24">
        <v>99.2</v>
      </c>
      <c r="L303" s="24">
        <v>100.5</v>
      </c>
      <c r="M303" s="24">
        <v>100</v>
      </c>
      <c r="N303" s="24">
        <v>99.8</v>
      </c>
      <c r="O303" s="24">
        <v>100.1</v>
      </c>
      <c r="P303" s="18">
        <f>((M303-M302)*100)/M302</f>
        <v>0.40160642570281696</v>
      </c>
      <c r="Q303" s="18">
        <f>100*(+((M303-M302)/M302+1)^12-1)</f>
        <v>4.927164996405087</v>
      </c>
      <c r="R303" s="18">
        <f>((G303-G291)*100)/G291</f>
        <v>5.158730158730161</v>
      </c>
      <c r="X303" s="18"/>
      <c r="Y303" s="18"/>
      <c r="Z303" s="18"/>
    </row>
    <row r="304" spans="1:26" ht="15">
      <c r="A304" s="21">
        <v>2015</v>
      </c>
      <c r="B304" s="21">
        <v>2015</v>
      </c>
      <c r="C304" s="19">
        <v>7</v>
      </c>
      <c r="D304" s="24">
        <v>106.4</v>
      </c>
      <c r="E304" s="24">
        <v>106.3</v>
      </c>
      <c r="F304" s="24">
        <v>104.9</v>
      </c>
      <c r="G304" s="24">
        <v>104.9</v>
      </c>
      <c r="H304" s="24">
        <v>105.3</v>
      </c>
      <c r="I304" s="24">
        <v>103.2</v>
      </c>
      <c r="J304" s="24">
        <v>101.2</v>
      </c>
      <c r="K304" s="24">
        <v>99.8</v>
      </c>
      <c r="L304" s="24">
        <v>101.6</v>
      </c>
      <c r="M304" s="24">
        <v>100.3</v>
      </c>
      <c r="N304" s="24">
        <v>100</v>
      </c>
      <c r="O304" s="24">
        <v>100.6</v>
      </c>
      <c r="P304" s="18">
        <f>((M304-M303)*100)/M303</f>
        <v>0.29999999999999716</v>
      </c>
      <c r="Q304" s="18">
        <f>100*(+((M304-M303)/M303+1)^12-1)</f>
        <v>3.659998028812983</v>
      </c>
      <c r="R304" s="18">
        <f>((G304-G292)*100)/G292</f>
        <v>7.589743589743596</v>
      </c>
      <c r="X304" s="18"/>
      <c r="Y304" s="18"/>
      <c r="Z304" s="18"/>
    </row>
    <row r="305" spans="1:26" ht="15">
      <c r="A305" s="21">
        <v>2015</v>
      </c>
      <c r="C305" s="19">
        <v>8</v>
      </c>
      <c r="D305" s="24">
        <v>99.6</v>
      </c>
      <c r="E305" s="24">
        <v>103.2</v>
      </c>
      <c r="F305" s="24">
        <v>97.2</v>
      </c>
      <c r="G305" s="24">
        <v>101.3</v>
      </c>
      <c r="H305" s="24">
        <v>104.2</v>
      </c>
      <c r="I305" s="24">
        <v>99.2</v>
      </c>
      <c r="J305" s="24">
        <v>100.1</v>
      </c>
      <c r="K305" s="24">
        <v>100.8</v>
      </c>
      <c r="L305" s="24">
        <v>99.4</v>
      </c>
      <c r="M305" s="24">
        <v>100.6</v>
      </c>
      <c r="N305" s="24">
        <v>100.2</v>
      </c>
      <c r="O305" s="24">
        <v>101</v>
      </c>
      <c r="P305" s="18">
        <f>((M305-M304)*100)/M304</f>
        <v>0.2991026919242245</v>
      </c>
      <c r="Q305" s="18">
        <f>100*(+((M305-M304)/M304+1)^12-1)</f>
        <v>3.6488701671862023</v>
      </c>
      <c r="R305" s="18">
        <f>((G305-G293)*100)/G293</f>
        <v>2.7383367139959462</v>
      </c>
      <c r="X305" s="18"/>
      <c r="Y305" s="18"/>
      <c r="Z305" s="18"/>
    </row>
    <row r="306" spans="1:26" ht="15">
      <c r="A306" s="21">
        <v>2015</v>
      </c>
      <c r="C306" s="19">
        <v>9</v>
      </c>
      <c r="D306" s="24">
        <v>97.3</v>
      </c>
      <c r="E306" s="24">
        <v>95.1</v>
      </c>
      <c r="F306" s="24">
        <v>99.6</v>
      </c>
      <c r="G306" s="24">
        <v>96.9</v>
      </c>
      <c r="H306" s="24">
        <v>95.2</v>
      </c>
      <c r="I306" s="24">
        <v>98.9</v>
      </c>
      <c r="J306" s="24">
        <v>101</v>
      </c>
      <c r="K306" s="24">
        <v>100.4</v>
      </c>
      <c r="L306" s="24">
        <v>101.2</v>
      </c>
      <c r="M306" s="24">
        <v>100.9</v>
      </c>
      <c r="N306" s="24">
        <v>100.3</v>
      </c>
      <c r="O306" s="24">
        <v>101.3</v>
      </c>
      <c r="P306" s="18">
        <f>((M306-M305)*100)/M305</f>
        <v>0.2982107355864924</v>
      </c>
      <c r="Q306" s="18">
        <f>100*(+((M306-M305)/M305+1)^12-1)</f>
        <v>3.6378097597727477</v>
      </c>
      <c r="R306" s="18">
        <f>((G306-G294)*100)/G294</f>
        <v>5.211726384364834</v>
      </c>
      <c r="X306" s="18"/>
      <c r="Y306" s="18"/>
      <c r="Z306" s="18"/>
    </row>
    <row r="307" spans="1:26" ht="15">
      <c r="A307" s="21">
        <v>2015</v>
      </c>
      <c r="C307" s="19">
        <v>10</v>
      </c>
      <c r="D307" s="24">
        <v>102.8</v>
      </c>
      <c r="E307" s="24">
        <v>99.7</v>
      </c>
      <c r="F307" s="24">
        <v>105.4</v>
      </c>
      <c r="G307" s="24">
        <v>102</v>
      </c>
      <c r="H307" s="24">
        <v>98.6</v>
      </c>
      <c r="I307" s="24">
        <v>105</v>
      </c>
      <c r="J307" s="24">
        <v>101.3</v>
      </c>
      <c r="K307" s="24">
        <v>100.2</v>
      </c>
      <c r="L307" s="24">
        <v>102</v>
      </c>
      <c r="M307" s="24">
        <v>101.2</v>
      </c>
      <c r="N307" s="24">
        <v>100.5</v>
      </c>
      <c r="O307" s="24">
        <v>101.6</v>
      </c>
      <c r="P307" s="18">
        <f>((M307-M306)*100)/M306</f>
        <v>0.2973240832507405</v>
      </c>
      <c r="Q307" s="18">
        <f>100*(+((M307-M306)/M306+1)^12-1)</f>
        <v>3.6268161951522826</v>
      </c>
      <c r="R307" s="18">
        <f>((G307-G295)*100)/G295</f>
        <v>5.480868665977247</v>
      </c>
      <c r="X307" s="18"/>
      <c r="Y307" s="18"/>
      <c r="Z307" s="18"/>
    </row>
    <row r="308" spans="1:26" ht="15">
      <c r="A308" s="21">
        <v>2015</v>
      </c>
      <c r="C308" s="19">
        <v>11</v>
      </c>
      <c r="D308" s="24">
        <v>100.8</v>
      </c>
      <c r="E308" s="24">
        <v>95.9</v>
      </c>
      <c r="F308" s="24">
        <v>105</v>
      </c>
      <c r="G308" s="24">
        <v>101.9</v>
      </c>
      <c r="H308" s="24">
        <v>97</v>
      </c>
      <c r="I308" s="24">
        <v>106.1</v>
      </c>
      <c r="J308" s="24">
        <v>101.2</v>
      </c>
      <c r="K308" s="24">
        <v>100.7</v>
      </c>
      <c r="L308" s="24">
        <v>101.6</v>
      </c>
      <c r="M308" s="24">
        <v>101.4</v>
      </c>
      <c r="N308" s="24">
        <v>100.5</v>
      </c>
      <c r="O308" s="24">
        <v>101.8</v>
      </c>
      <c r="P308" s="18">
        <f>((M308-M307)*100)/M307</f>
        <v>0.19762845849802652</v>
      </c>
      <c r="Q308" s="18">
        <f>100*(+((M308-M307)/M307+1)^12-1)</f>
        <v>2.397489697565147</v>
      </c>
      <c r="R308" s="18">
        <f>((G308-G296)*100)/G296</f>
        <v>6.035379812695122</v>
      </c>
      <c r="X308" s="18"/>
      <c r="Y308" s="18"/>
      <c r="Z308" s="18"/>
    </row>
    <row r="309" spans="1:26" ht="15">
      <c r="A309" s="21">
        <v>2015</v>
      </c>
      <c r="C309" s="19">
        <v>12</v>
      </c>
      <c r="D309" s="24">
        <v>123.1</v>
      </c>
      <c r="E309" s="24">
        <v>113.2</v>
      </c>
      <c r="F309" s="24">
        <v>128</v>
      </c>
      <c r="G309" s="24">
        <v>122.5</v>
      </c>
      <c r="H309" s="24">
        <v>113.4</v>
      </c>
      <c r="I309" s="24">
        <v>126.6</v>
      </c>
      <c r="J309" s="24">
        <v>101.6</v>
      </c>
      <c r="K309" s="24">
        <v>101.2</v>
      </c>
      <c r="L309" s="24">
        <v>101.8</v>
      </c>
      <c r="M309" s="24">
        <v>101.5</v>
      </c>
      <c r="N309" s="24">
        <v>100.6</v>
      </c>
      <c r="O309" s="24">
        <v>102</v>
      </c>
      <c r="P309" s="18">
        <f>((M309-M308)*100)/M308</f>
        <v>0.09861932938855454</v>
      </c>
      <c r="Q309" s="18">
        <f>100*(+((M309-M308)/M308+1)^12-1)</f>
        <v>1.1898721104449006</v>
      </c>
      <c r="R309" s="18">
        <f>((G309-G297)*100)/G297</f>
        <v>4.078164825828375</v>
      </c>
      <c r="X309" s="18"/>
      <c r="Y309" s="18"/>
      <c r="Z309" s="18"/>
    </row>
    <row r="310" spans="1:26" ht="15">
      <c r="A310" s="21">
        <v>2016</v>
      </c>
      <c r="C310" s="19">
        <v>1</v>
      </c>
      <c r="D310" s="24">
        <v>90.5</v>
      </c>
      <c r="E310" s="24">
        <v>94.5</v>
      </c>
      <c r="F310" s="24">
        <v>88.7</v>
      </c>
      <c r="G310" s="24">
        <v>91.2</v>
      </c>
      <c r="H310" s="24">
        <v>94.3</v>
      </c>
      <c r="I310" s="24">
        <v>90</v>
      </c>
      <c r="J310" s="24">
        <v>101.8</v>
      </c>
      <c r="K310" s="24">
        <v>100.8</v>
      </c>
      <c r="L310" s="24">
        <v>102.5</v>
      </c>
      <c r="M310" s="24">
        <v>101.6</v>
      </c>
      <c r="N310" s="24">
        <v>100.6</v>
      </c>
      <c r="O310" s="24">
        <v>102.4</v>
      </c>
      <c r="P310" s="18">
        <f>((M310-M309)*100)/M309</f>
        <v>0.09852216748767913</v>
      </c>
      <c r="Q310" s="18">
        <f>100*(+((M310-M309)/M309+1)^12-1)</f>
        <v>1.1886934630787493</v>
      </c>
      <c r="R310" s="18">
        <f>((G310-G298)*100)/G298</f>
        <v>4.109589041095901</v>
      </c>
      <c r="X310" s="18"/>
      <c r="Y310" s="18"/>
      <c r="Z310" s="18"/>
    </row>
    <row r="311" spans="1:26" ht="15">
      <c r="A311" s="21">
        <v>2016</v>
      </c>
      <c r="C311" s="19">
        <v>2</v>
      </c>
      <c r="D311" s="24">
        <v>88.1</v>
      </c>
      <c r="E311" s="24">
        <v>91.9</v>
      </c>
      <c r="F311" s="24">
        <v>85.7</v>
      </c>
      <c r="G311" s="24">
        <v>85.3</v>
      </c>
      <c r="H311" s="24">
        <v>89.6</v>
      </c>
      <c r="I311" s="24">
        <v>82.6</v>
      </c>
      <c r="J311" s="24">
        <v>101.8</v>
      </c>
      <c r="K311" s="24">
        <v>100.8</v>
      </c>
      <c r="L311" s="24">
        <v>102.7</v>
      </c>
      <c r="M311" s="24">
        <v>101.7</v>
      </c>
      <c r="N311" s="24">
        <v>100.6</v>
      </c>
      <c r="O311" s="24">
        <v>102.8</v>
      </c>
      <c r="P311" s="18">
        <f>((M311-M310)*100)/M310</f>
        <v>0.0984251968504021</v>
      </c>
      <c r="Q311" s="18">
        <f>100*(+((M311-M310)/M310+1)^12-1)</f>
        <v>1.1875171484323488</v>
      </c>
      <c r="R311" s="18">
        <f>((G311-G299)*100)/G299</f>
        <v>3.8976857490864836</v>
      </c>
      <c r="X311" s="18"/>
      <c r="Y311" s="18"/>
      <c r="Z311" s="18"/>
    </row>
    <row r="312" spans="1:26" ht="15">
      <c r="A312" s="21">
        <v>2016</v>
      </c>
      <c r="C312" s="19">
        <v>3</v>
      </c>
      <c r="D312" s="24">
        <v>99.3</v>
      </c>
      <c r="E312" s="24">
        <v>102.5</v>
      </c>
      <c r="F312" s="24">
        <v>96.8</v>
      </c>
      <c r="G312" s="24">
        <v>97.7</v>
      </c>
      <c r="H312" s="24">
        <v>99.4</v>
      </c>
      <c r="I312" s="24">
        <v>97.1</v>
      </c>
      <c r="J312" s="24">
        <v>101.4</v>
      </c>
      <c r="K312" s="24">
        <v>99.8</v>
      </c>
      <c r="L312" s="24">
        <v>103.2</v>
      </c>
      <c r="M312" s="24">
        <v>101.9</v>
      </c>
      <c r="N312" s="24">
        <v>100.6</v>
      </c>
      <c r="O312" s="24">
        <v>103.2</v>
      </c>
      <c r="P312" s="18">
        <f>((M312-M311)*100)/M311</f>
        <v>0.1966568338249782</v>
      </c>
      <c r="Q312" s="18">
        <f>100*(+((M312-M311)/M311+1)^12-1)</f>
        <v>2.3855748501357743</v>
      </c>
      <c r="R312" s="18">
        <f>((G312-G300)*100)/G300</f>
        <v>1.8769551616266913</v>
      </c>
      <c r="X312" s="18"/>
      <c r="Y312" s="18"/>
      <c r="Z312" s="18"/>
    </row>
    <row r="313" spans="1:26" ht="15">
      <c r="A313" s="21">
        <v>2016</v>
      </c>
      <c r="C313" s="19">
        <v>4</v>
      </c>
      <c r="D313" s="24">
        <v>99.3</v>
      </c>
      <c r="E313" s="24">
        <v>97.7</v>
      </c>
      <c r="F313" s="24">
        <v>100.6</v>
      </c>
      <c r="G313" s="24">
        <v>99.8</v>
      </c>
      <c r="H313" s="24">
        <v>99.6</v>
      </c>
      <c r="I313" s="24">
        <v>99.2</v>
      </c>
      <c r="J313" s="24">
        <v>101.7</v>
      </c>
      <c r="K313" s="24">
        <v>99.9</v>
      </c>
      <c r="L313" s="24">
        <v>103</v>
      </c>
      <c r="M313" s="24">
        <v>102.2</v>
      </c>
      <c r="N313" s="24">
        <v>100.6</v>
      </c>
      <c r="O313" s="24">
        <v>103.6</v>
      </c>
      <c r="P313" s="18">
        <f>((M313-M312)*100)/M312</f>
        <v>0.2944062806673181</v>
      </c>
      <c r="Q313" s="18">
        <f>100*(+((M313-M312)/M312+1)^12-1)</f>
        <v>3.59064603164152</v>
      </c>
      <c r="R313" s="18">
        <f>((G313-G301)*100)/G301</f>
        <v>2.358974358974356</v>
      </c>
      <c r="X313" s="18"/>
      <c r="Y313" s="18"/>
      <c r="Z313" s="18"/>
    </row>
    <row r="314" spans="1:26" ht="15">
      <c r="A314" s="21">
        <v>2016</v>
      </c>
      <c r="C314" s="19">
        <v>5</v>
      </c>
      <c r="D314" s="24">
        <v>106.6</v>
      </c>
      <c r="E314" s="24">
        <v>104</v>
      </c>
      <c r="F314" s="24">
        <v>109.2</v>
      </c>
      <c r="G314" s="24">
        <v>107.6</v>
      </c>
      <c r="H314" s="24">
        <v>105.2</v>
      </c>
      <c r="I314" s="24">
        <v>109.9</v>
      </c>
      <c r="J314" s="24">
        <v>104</v>
      </c>
      <c r="K314" s="24">
        <v>102.1</v>
      </c>
      <c r="L314" s="24">
        <v>105</v>
      </c>
      <c r="M314" s="24">
        <v>102.4</v>
      </c>
      <c r="N314" s="24">
        <v>100.6</v>
      </c>
      <c r="O314" s="24">
        <v>103.9</v>
      </c>
      <c r="P314" s="18">
        <f>((M314-M313)*100)/M313</f>
        <v>0.1956947162426642</v>
      </c>
      <c r="Q314" s="18">
        <f>100*(+((M314-M313)/M313+1)^12-1)</f>
        <v>2.3737778386256236</v>
      </c>
      <c r="R314" s="18">
        <f>((G314-G302)*100)/G302</f>
        <v>5.490196078431367</v>
      </c>
      <c r="X314" s="18"/>
      <c r="Y314" s="18"/>
      <c r="Z314" s="18"/>
    </row>
    <row r="315" spans="1:26" ht="15">
      <c r="A315" s="21">
        <v>2016</v>
      </c>
      <c r="C315" s="19">
        <v>6</v>
      </c>
      <c r="D315" s="24">
        <v>109.8</v>
      </c>
      <c r="E315" s="24">
        <v>106.6</v>
      </c>
      <c r="F315" s="24">
        <v>111.1</v>
      </c>
      <c r="G315" s="24">
        <v>109.4</v>
      </c>
      <c r="H315" s="24">
        <v>106.7</v>
      </c>
      <c r="I315" s="24">
        <v>110.3</v>
      </c>
      <c r="J315" s="24">
        <v>103.1</v>
      </c>
      <c r="K315" s="24">
        <v>101.7</v>
      </c>
      <c r="L315" s="24">
        <v>104.2</v>
      </c>
      <c r="M315" s="24">
        <v>102.6</v>
      </c>
      <c r="N315" s="24">
        <v>100.6</v>
      </c>
      <c r="O315" s="24">
        <v>104.2</v>
      </c>
      <c r="P315" s="18">
        <f>((M315-M314)*100)/M314</f>
        <v>0.1953124999999889</v>
      </c>
      <c r="Q315" s="18">
        <f>100*(+((M315-M314)/M314+1)^12-1)</f>
        <v>2.3690916373021897</v>
      </c>
      <c r="R315" s="18">
        <f>((G315-G303)*100)/G303</f>
        <v>3.2075471698113263</v>
      </c>
      <c r="X315" s="18"/>
      <c r="Y315" s="18"/>
      <c r="Z315" s="18"/>
    </row>
    <row r="316" spans="1:26" ht="15">
      <c r="A316" s="21">
        <v>2016</v>
      </c>
      <c r="B316" s="20">
        <v>2016</v>
      </c>
      <c r="C316" s="19">
        <v>7</v>
      </c>
      <c r="D316" s="24">
        <v>105.2</v>
      </c>
      <c r="E316" s="24">
        <v>105.6</v>
      </c>
      <c r="F316" s="24">
        <v>103.5</v>
      </c>
      <c r="G316" s="24">
        <v>106</v>
      </c>
      <c r="H316" s="24">
        <v>105.4</v>
      </c>
      <c r="I316" s="24">
        <v>105</v>
      </c>
      <c r="J316" s="24">
        <v>102.4</v>
      </c>
      <c r="K316" s="24">
        <v>100.1</v>
      </c>
      <c r="L316" s="24">
        <v>103.6</v>
      </c>
      <c r="M316" s="24">
        <v>102.8</v>
      </c>
      <c r="N316" s="24">
        <v>100.6</v>
      </c>
      <c r="O316" s="24">
        <v>104.4</v>
      </c>
      <c r="P316" s="18">
        <f>((M316-M315)*100)/M315</f>
        <v>0.1949317738791451</v>
      </c>
      <c r="Q316" s="18">
        <f>100*(+((M316-M315)/M315+1)^12-1)</f>
        <v>2.36442390125855</v>
      </c>
      <c r="R316" s="18">
        <f>((G316-G304)*100)/G304</f>
        <v>1.0486177311725398</v>
      </c>
      <c r="X316" s="18"/>
      <c r="Y316" s="18"/>
      <c r="Z316" s="18"/>
    </row>
    <row r="317" spans="1:26" ht="15">
      <c r="A317" s="21">
        <v>2016</v>
      </c>
      <c r="C317" s="19">
        <v>8</v>
      </c>
      <c r="D317" s="24">
        <v>104.9</v>
      </c>
      <c r="E317" s="24">
        <v>103.8</v>
      </c>
      <c r="F317" s="24">
        <v>105.8</v>
      </c>
      <c r="G317" s="24">
        <v>104.3</v>
      </c>
      <c r="H317" s="24">
        <v>103.9</v>
      </c>
      <c r="I317" s="24">
        <v>104.7</v>
      </c>
      <c r="J317" s="24">
        <v>103.2</v>
      </c>
      <c r="K317" s="24">
        <v>100.8</v>
      </c>
      <c r="L317" s="24">
        <v>105</v>
      </c>
      <c r="M317" s="24">
        <v>103</v>
      </c>
      <c r="N317" s="24">
        <v>100.7</v>
      </c>
      <c r="O317" s="24">
        <v>104.7</v>
      </c>
      <c r="P317" s="18">
        <f>((M317-M316)*100)/M316</f>
        <v>0.19455252918288216</v>
      </c>
      <c r="Q317" s="18">
        <f>100*(+((M317-M316)/M316+1)^12-1)</f>
        <v>2.359774521574387</v>
      </c>
      <c r="R317" s="18">
        <f>((G317-G305)*100)/G305</f>
        <v>2.9615004935834155</v>
      </c>
      <c r="X317" s="18"/>
      <c r="Y317" s="18"/>
      <c r="Z317" s="18"/>
    </row>
    <row r="318" spans="1:26" ht="15">
      <c r="A318" s="21">
        <v>2016</v>
      </c>
      <c r="C318" s="19">
        <v>9</v>
      </c>
      <c r="D318" s="24">
        <v>99.4</v>
      </c>
      <c r="E318" s="24">
        <v>96.7</v>
      </c>
      <c r="F318" s="24">
        <v>101.6</v>
      </c>
      <c r="G318" s="24">
        <v>98.1</v>
      </c>
      <c r="H318" s="24">
        <v>95.8</v>
      </c>
      <c r="I318" s="24">
        <v>100.3</v>
      </c>
      <c r="J318" s="24">
        <v>102.4</v>
      </c>
      <c r="K318" s="24">
        <v>100.9</v>
      </c>
      <c r="L318" s="24">
        <v>103</v>
      </c>
      <c r="M318" s="24">
        <v>103.1</v>
      </c>
      <c r="N318" s="24">
        <v>100.7</v>
      </c>
      <c r="O318" s="24">
        <v>105</v>
      </c>
      <c r="P318" s="18">
        <f>((M318-M317)*100)/M317</f>
        <v>0.09708737864077117</v>
      </c>
      <c r="Q318" s="18">
        <f>100*(+((M318-M317)/M317+1)^12-1)</f>
        <v>1.171289853854618</v>
      </c>
      <c r="R318" s="18">
        <f>((G318-G306)*100)/G306</f>
        <v>1.238390092879245</v>
      </c>
      <c r="X318" s="18"/>
      <c r="Y318" s="18"/>
      <c r="Z318" s="18"/>
    </row>
    <row r="319" spans="1:26" ht="15">
      <c r="A319" s="21">
        <v>2016</v>
      </c>
      <c r="C319" s="19">
        <v>10</v>
      </c>
      <c r="D319" s="24">
        <v>102.8</v>
      </c>
      <c r="E319" s="24">
        <v>98.1</v>
      </c>
      <c r="F319" s="24">
        <v>107.3</v>
      </c>
      <c r="G319" s="24">
        <v>104.5</v>
      </c>
      <c r="H319" s="24">
        <v>99</v>
      </c>
      <c r="I319" s="24">
        <v>109.4</v>
      </c>
      <c r="J319" s="24">
        <v>103.7</v>
      </c>
      <c r="K319" s="24">
        <v>100.6</v>
      </c>
      <c r="L319" s="24">
        <v>106</v>
      </c>
      <c r="M319" s="24">
        <v>103.4</v>
      </c>
      <c r="N319" s="24">
        <v>100.8</v>
      </c>
      <c r="O319" s="24">
        <v>105.5</v>
      </c>
      <c r="P319" s="18">
        <f>((M319-M318)*100)/M318</f>
        <v>0.29097963142581124</v>
      </c>
      <c r="Q319" s="18">
        <f>100*(+((M319-M318)/M318+1)^12-1)</f>
        <v>3.5481827925031295</v>
      </c>
      <c r="R319" s="18">
        <f>((G319-G307)*100)/G307</f>
        <v>2.450980392156863</v>
      </c>
      <c r="X319" s="18"/>
      <c r="Y319" s="18"/>
      <c r="Z319" s="18"/>
    </row>
    <row r="320" spans="1:26" ht="15">
      <c r="A320" s="21">
        <v>2016</v>
      </c>
      <c r="C320" s="19">
        <v>11</v>
      </c>
      <c r="D320" s="24">
        <v>106.2</v>
      </c>
      <c r="E320" s="24">
        <v>97.3</v>
      </c>
      <c r="F320" s="24">
        <v>113.4</v>
      </c>
      <c r="G320" s="24">
        <v>105.8</v>
      </c>
      <c r="H320" s="24">
        <v>97.4</v>
      </c>
      <c r="I320" s="24">
        <v>112.6</v>
      </c>
      <c r="J320" s="24">
        <v>104</v>
      </c>
      <c r="K320" s="24">
        <v>101</v>
      </c>
      <c r="L320" s="24">
        <v>106.2</v>
      </c>
      <c r="M320" s="24">
        <v>103.6</v>
      </c>
      <c r="N320" s="24">
        <v>100.9</v>
      </c>
      <c r="O320" s="24">
        <v>105.9</v>
      </c>
      <c r="P320" s="18">
        <f>((M320-M319)*100)/M319</f>
        <v>0.19342359767890582</v>
      </c>
      <c r="Q320" s="18">
        <f>100*(+((M320-M319)/M319+1)^12-1)</f>
        <v>2.3459354442520564</v>
      </c>
      <c r="R320" s="18">
        <f>((G320-G308)*100)/G308</f>
        <v>3.827281648675163</v>
      </c>
      <c r="X320" s="18"/>
      <c r="Y320" s="18"/>
      <c r="Z320" s="18"/>
    </row>
    <row r="321" spans="1:26" ht="15">
      <c r="A321" s="21">
        <v>2016</v>
      </c>
      <c r="C321" s="19">
        <v>12</v>
      </c>
      <c r="D321" s="24">
        <v>124.4</v>
      </c>
      <c r="E321" s="24">
        <v>113.8</v>
      </c>
      <c r="F321" s="24">
        <v>129.9</v>
      </c>
      <c r="G321" s="24">
        <v>123.4</v>
      </c>
      <c r="H321" s="24">
        <v>112.5</v>
      </c>
      <c r="I321" s="24">
        <v>129.5</v>
      </c>
      <c r="J321" s="24">
        <v>103.2</v>
      </c>
      <c r="K321" s="24">
        <v>100.5</v>
      </c>
      <c r="L321" s="24">
        <v>105.2</v>
      </c>
      <c r="M321" s="24">
        <v>103.9</v>
      </c>
      <c r="N321" s="24">
        <v>100.9</v>
      </c>
      <c r="O321" s="24">
        <v>106.3</v>
      </c>
      <c r="P321" s="18">
        <f>((M321-M320)*100)/M320</f>
        <v>0.28957528957530054</v>
      </c>
      <c r="Q321" s="18">
        <f>100*(+((M321-M320)/M320+1)^12-1)</f>
        <v>3.530784715613522</v>
      </c>
      <c r="R321" s="18">
        <f>((G321-G309)*100)/G309</f>
        <v>0.734693877551025</v>
      </c>
      <c r="X321" s="18"/>
      <c r="Y321" s="18"/>
      <c r="Z321" s="18"/>
    </row>
    <row r="322" spans="1:26" ht="15">
      <c r="A322" s="21">
        <v>2017</v>
      </c>
      <c r="C322" s="19">
        <v>1</v>
      </c>
      <c r="D322" s="24">
        <v>92.8</v>
      </c>
      <c r="E322" s="24">
        <v>94</v>
      </c>
      <c r="F322" s="24">
        <v>93.3</v>
      </c>
      <c r="G322" s="24">
        <v>93.6</v>
      </c>
      <c r="H322" s="24">
        <v>95</v>
      </c>
      <c r="I322" s="24">
        <v>93.9</v>
      </c>
      <c r="J322" s="24">
        <v>104.6</v>
      </c>
      <c r="K322" s="24">
        <v>101.5</v>
      </c>
      <c r="L322" s="24">
        <v>107</v>
      </c>
      <c r="M322" s="24">
        <v>104.1</v>
      </c>
      <c r="N322" s="24">
        <v>100.9</v>
      </c>
      <c r="O322" s="24">
        <v>106.5</v>
      </c>
      <c r="P322" s="18">
        <f>((M322-M321)*100)/M321</f>
        <v>0.19249278152068203</v>
      </c>
      <c r="Q322" s="18">
        <f>100*(+((M322-M321)/M321+1)^12-1)</f>
        <v>2.3345262663451605</v>
      </c>
      <c r="R322" s="18">
        <f>((G322-G310)*100)/G310</f>
        <v>2.6315789473684115</v>
      </c>
      <c r="X322" s="18"/>
      <c r="Y322" s="18"/>
      <c r="Z322" s="18"/>
    </row>
    <row r="323" spans="1:26" ht="15">
      <c r="A323" s="21">
        <v>2017</v>
      </c>
      <c r="C323" s="19">
        <v>2</v>
      </c>
      <c r="D323" s="24">
        <v>87</v>
      </c>
      <c r="E323" s="24">
        <v>89.2</v>
      </c>
      <c r="F323" s="24">
        <v>85.8</v>
      </c>
      <c r="G323" s="24">
        <v>87.9</v>
      </c>
      <c r="H323" s="24">
        <v>90</v>
      </c>
      <c r="I323" s="24">
        <v>86.8</v>
      </c>
      <c r="J323" s="24">
        <v>104.7</v>
      </c>
      <c r="K323" s="24">
        <v>101.3</v>
      </c>
      <c r="L323" s="24">
        <v>107.9</v>
      </c>
      <c r="M323" s="24">
        <v>104.2</v>
      </c>
      <c r="N323" s="24">
        <v>100.9</v>
      </c>
      <c r="O323" s="24">
        <v>106.6</v>
      </c>
      <c r="P323" s="18">
        <f>((M323-M322)*100)/M322</f>
        <v>0.09606147934679013</v>
      </c>
      <c r="Q323" s="18">
        <f>100*(+((M323-M322)/M322+1)^12-1)</f>
        <v>1.1588476491454447</v>
      </c>
      <c r="R323" s="18">
        <f>((G323-G311)*100)/G311</f>
        <v>3.0480656506447934</v>
      </c>
      <c r="X323" s="18"/>
      <c r="Y323" s="18"/>
      <c r="Z323" s="18"/>
    </row>
    <row r="324" spans="1:26" ht="15">
      <c r="A324" s="21">
        <v>2017</v>
      </c>
      <c r="C324" s="19">
        <v>3</v>
      </c>
      <c r="D324" s="24">
        <v>100.7</v>
      </c>
      <c r="E324" s="24">
        <v>99.2</v>
      </c>
      <c r="F324" s="24">
        <v>101.9</v>
      </c>
      <c r="G324" s="24">
        <v>99.9</v>
      </c>
      <c r="H324" s="24">
        <v>100</v>
      </c>
      <c r="I324" s="24">
        <v>99.5</v>
      </c>
      <c r="J324" s="24">
        <v>103.8</v>
      </c>
      <c r="K324" s="24">
        <v>100.4</v>
      </c>
      <c r="L324" s="24">
        <v>106.1</v>
      </c>
      <c r="M324" s="24">
        <v>104.3</v>
      </c>
      <c r="N324" s="24">
        <v>100.9</v>
      </c>
      <c r="O324" s="24">
        <v>106.8</v>
      </c>
      <c r="P324" s="18">
        <f>((M324-M323)*100)/M323</f>
        <v>0.09596928982724982</v>
      </c>
      <c r="Q324" s="18">
        <f>100*(+((M324-M323)/M323+1)^12-1)</f>
        <v>1.157729634528093</v>
      </c>
      <c r="R324" s="18">
        <f>((G324-G312)*100)/G312</f>
        <v>2.251791197543503</v>
      </c>
      <c r="X324" s="18"/>
      <c r="Y324" s="18"/>
      <c r="Z324" s="18"/>
    </row>
    <row r="325" spans="1:26" ht="15">
      <c r="A325" s="21">
        <v>2017</v>
      </c>
      <c r="C325" s="19">
        <v>4</v>
      </c>
      <c r="D325" s="24">
        <v>100.6</v>
      </c>
      <c r="E325" s="24">
        <v>102</v>
      </c>
      <c r="F325" s="24">
        <v>99.3</v>
      </c>
      <c r="G325" s="24">
        <v>101.8</v>
      </c>
      <c r="H325" s="24">
        <v>101</v>
      </c>
      <c r="I325" s="24">
        <v>102.5</v>
      </c>
      <c r="J325" s="24">
        <v>103.6</v>
      </c>
      <c r="K325" s="24">
        <v>101.1</v>
      </c>
      <c r="L325" s="24">
        <v>105.9</v>
      </c>
      <c r="M325" s="24">
        <v>104.4</v>
      </c>
      <c r="N325" s="24">
        <v>101</v>
      </c>
      <c r="O325" s="24">
        <v>107</v>
      </c>
      <c r="P325" s="18">
        <f>((M325-M324)*100)/M324</f>
        <v>0.09587727708533895</v>
      </c>
      <c r="Q325" s="18">
        <f>100*(+((M325-M324)/M324+1)^12-1)</f>
        <v>1.1566137750491867</v>
      </c>
      <c r="R325" s="18">
        <f>((G325-G313)*100)/G313</f>
        <v>2.0040080160320644</v>
      </c>
      <c r="X325" s="18"/>
      <c r="Y325" s="18"/>
      <c r="Z325" s="18"/>
    </row>
    <row r="326" spans="1:26" ht="15">
      <c r="A326" s="21">
        <v>2017</v>
      </c>
      <c r="C326" s="19">
        <v>5</v>
      </c>
      <c r="D326" s="24">
        <v>109.4</v>
      </c>
      <c r="E326" s="24">
        <v>104.4</v>
      </c>
      <c r="F326" s="24">
        <v>113.6</v>
      </c>
      <c r="G326" s="24">
        <v>108.8</v>
      </c>
      <c r="H326" s="24">
        <v>104.5</v>
      </c>
      <c r="I326" s="24">
        <v>112.4</v>
      </c>
      <c r="J326" s="24">
        <v>105</v>
      </c>
      <c r="K326" s="24">
        <v>101.3</v>
      </c>
      <c r="L326" s="24">
        <v>107.2</v>
      </c>
      <c r="M326" s="24">
        <v>104.6</v>
      </c>
      <c r="N326" s="24">
        <v>101</v>
      </c>
      <c r="O326" s="24">
        <v>107.2</v>
      </c>
      <c r="P326" s="18">
        <f>((M326-M325)*100)/M325</f>
        <v>0.19157088122604274</v>
      </c>
      <c r="Q326" s="18">
        <f>100*(+((M326-M325)/M325+1)^12-1)</f>
        <v>2.3232275209330577</v>
      </c>
      <c r="R326" s="18">
        <f>((G326-G314)*100)/G314</f>
        <v>1.115241635687735</v>
      </c>
      <c r="X326" s="18"/>
      <c r="Y326" s="18"/>
      <c r="Z326" s="18"/>
    </row>
    <row r="327" spans="1:26" ht="15">
      <c r="A327" s="21">
        <v>2017</v>
      </c>
      <c r="C327" s="19">
        <v>6</v>
      </c>
      <c r="D327" s="24">
        <v>112.7</v>
      </c>
      <c r="E327" s="24">
        <v>106.5</v>
      </c>
      <c r="F327" s="24">
        <v>115.9</v>
      </c>
      <c r="G327" s="24">
        <v>111.3</v>
      </c>
      <c r="H327" s="24">
        <v>105.4</v>
      </c>
      <c r="I327" s="24">
        <v>114.4</v>
      </c>
      <c r="J327" s="24">
        <v>105</v>
      </c>
      <c r="K327" s="24">
        <v>100.5</v>
      </c>
      <c r="L327" s="24">
        <v>108.4</v>
      </c>
      <c r="M327" s="24">
        <v>104.8</v>
      </c>
      <c r="N327" s="24">
        <v>101</v>
      </c>
      <c r="O327" s="24">
        <v>107.4</v>
      </c>
      <c r="P327" s="18">
        <f>((M327-M326)*100)/M326</f>
        <v>0.19120458891013656</v>
      </c>
      <c r="Q327" s="18">
        <f>100*(+((M327-M326)/M326+1)^12-1)</f>
        <v>2.318738585423974</v>
      </c>
      <c r="R327" s="18">
        <f>((G327-G315)*100)/G315</f>
        <v>1.7367458866544712</v>
      </c>
      <c r="X327" s="18"/>
      <c r="Y327" s="18"/>
      <c r="Z327" s="18"/>
    </row>
    <row r="328" spans="1:26" ht="15">
      <c r="A328" s="21">
        <v>2017</v>
      </c>
      <c r="B328" s="20">
        <v>2017</v>
      </c>
      <c r="C328" s="19">
        <v>7</v>
      </c>
      <c r="D328" s="24">
        <v>107</v>
      </c>
      <c r="E328" s="24">
        <v>105.1</v>
      </c>
      <c r="F328" s="24">
        <v>107.2</v>
      </c>
      <c r="G328" s="24">
        <v>108.8</v>
      </c>
      <c r="H328" s="24">
        <v>106</v>
      </c>
      <c r="I328" s="24">
        <v>109.3</v>
      </c>
      <c r="J328" s="24">
        <v>105.2</v>
      </c>
      <c r="K328" s="24">
        <v>100.8</v>
      </c>
      <c r="L328" s="24">
        <v>108.1</v>
      </c>
      <c r="M328" s="24">
        <v>105</v>
      </c>
      <c r="N328" s="24">
        <v>101</v>
      </c>
      <c r="O328" s="24">
        <v>107.8</v>
      </c>
      <c r="P328" s="18">
        <f>((M328-M327)*100)/M327</f>
        <v>0.19083969465649125</v>
      </c>
      <c r="Q328" s="18">
        <f>100*(+((M328-M327)/M327+1)^12-1)</f>
        <v>2.3142669627443713</v>
      </c>
      <c r="R328" s="18">
        <f>((G328-G316)*100)/G316</f>
        <v>2.6415094339622613</v>
      </c>
      <c r="X328" s="18"/>
      <c r="Y328" s="18"/>
      <c r="Z328" s="18"/>
    </row>
    <row r="329" spans="1:26" ht="15">
      <c r="A329" s="21">
        <v>2017</v>
      </c>
      <c r="C329" s="19">
        <v>8</v>
      </c>
      <c r="D329" s="24">
        <v>106.5</v>
      </c>
      <c r="E329" s="24">
        <v>103.7</v>
      </c>
      <c r="F329" s="24">
        <v>108.6</v>
      </c>
      <c r="G329" s="24">
        <v>105.9</v>
      </c>
      <c r="H329" s="24">
        <v>103.8</v>
      </c>
      <c r="I329" s="24">
        <v>107.5</v>
      </c>
      <c r="J329" s="24">
        <v>104.9</v>
      </c>
      <c r="K329" s="24">
        <v>100.9</v>
      </c>
      <c r="L329" s="24">
        <v>107.6</v>
      </c>
      <c r="M329" s="24">
        <v>105.3</v>
      </c>
      <c r="N329" s="24">
        <v>101</v>
      </c>
      <c r="O329" s="24">
        <v>108.3</v>
      </c>
      <c r="P329" s="18">
        <f>((M329-M328)*100)/M328</f>
        <v>0.28571428571428303</v>
      </c>
      <c r="Q329" s="18">
        <f>100*(+((M329-M328)/M328+1)^12-1)</f>
        <v>3.482965412880823</v>
      </c>
      <c r="R329" s="18">
        <f>((G329-G317)*100)/G317</f>
        <v>1.5340364333653007</v>
      </c>
      <c r="X329" s="18"/>
      <c r="Y329" s="18"/>
      <c r="Z329" s="18"/>
    </row>
    <row r="330" spans="1:26" ht="15">
      <c r="A330" s="21">
        <v>2017</v>
      </c>
      <c r="C330" s="19">
        <v>9</v>
      </c>
      <c r="D330" s="24">
        <v>101.7</v>
      </c>
      <c r="E330" s="24">
        <v>97.3</v>
      </c>
      <c r="F330" s="24">
        <v>105.4</v>
      </c>
      <c r="G330" s="24">
        <v>101.1</v>
      </c>
      <c r="H330" s="24">
        <v>96.1</v>
      </c>
      <c r="I330" s="24">
        <v>105.5</v>
      </c>
      <c r="J330" s="24">
        <v>105.4</v>
      </c>
      <c r="K330" s="24">
        <v>101.2</v>
      </c>
      <c r="L330" s="24">
        <v>108</v>
      </c>
      <c r="M330" s="24">
        <v>105.6</v>
      </c>
      <c r="N330" s="24">
        <v>101.1</v>
      </c>
      <c r="O330" s="24">
        <v>108.7</v>
      </c>
      <c r="P330" s="18">
        <f>((M330-M329)*100)/M329</f>
        <v>0.2849002849002822</v>
      </c>
      <c r="Q330" s="18">
        <f>100*(+((M330-M329)/M329+1)^12-1)</f>
        <v>3.472886435034872</v>
      </c>
      <c r="R330" s="18">
        <f>((G330-G318)*100)/G318</f>
        <v>3.058103975535168</v>
      </c>
      <c r="X330" s="18"/>
      <c r="Y330" s="18"/>
      <c r="Z330" s="18"/>
    </row>
    <row r="331" spans="1:26" ht="15">
      <c r="A331" s="21">
        <v>2017</v>
      </c>
      <c r="C331" s="19">
        <v>10</v>
      </c>
      <c r="D331" s="24">
        <v>105.7</v>
      </c>
      <c r="E331" s="24">
        <v>99.3</v>
      </c>
      <c r="F331" s="24">
        <v>111.5</v>
      </c>
      <c r="G331" s="24">
        <v>106.7</v>
      </c>
      <c r="H331" s="24">
        <v>100.4</v>
      </c>
      <c r="I331" s="24">
        <v>112.3</v>
      </c>
      <c r="J331" s="24">
        <v>105.9</v>
      </c>
      <c r="K331" s="24">
        <v>102</v>
      </c>
      <c r="L331" s="24">
        <v>109.1</v>
      </c>
      <c r="M331" s="24">
        <v>105.8</v>
      </c>
      <c r="N331" s="24">
        <v>101.1</v>
      </c>
      <c r="O331" s="24">
        <v>109.1</v>
      </c>
      <c r="P331" s="18">
        <f>((M331-M330)*100)/M330</f>
        <v>0.18939393939394208</v>
      </c>
      <c r="Q331" s="18">
        <f>100*(+((M331-M330)/M330+1)^12-1)</f>
        <v>2.296551612584441</v>
      </c>
      <c r="R331" s="18">
        <f>((G331-G319)*100)/G319</f>
        <v>2.1052631578947394</v>
      </c>
      <c r="X331" s="18"/>
      <c r="Y331" s="18"/>
      <c r="Z331" s="18"/>
    </row>
    <row r="332" spans="1:26" ht="15">
      <c r="A332" s="21">
        <v>2017</v>
      </c>
      <c r="C332" s="19">
        <v>11</v>
      </c>
      <c r="D332" s="24">
        <v>109.5</v>
      </c>
      <c r="E332" s="24">
        <v>97.6</v>
      </c>
      <c r="F332" s="24">
        <v>119</v>
      </c>
      <c r="G332" s="24">
        <v>109</v>
      </c>
      <c r="H332" s="24">
        <v>97.7</v>
      </c>
      <c r="I332" s="24">
        <v>118.1</v>
      </c>
      <c r="J332" s="24">
        <v>106.4</v>
      </c>
      <c r="K332" s="24">
        <v>101.1</v>
      </c>
      <c r="L332" s="24">
        <v>110.2</v>
      </c>
      <c r="M332" s="24">
        <v>106</v>
      </c>
      <c r="N332" s="24">
        <v>101.2</v>
      </c>
      <c r="O332" s="24">
        <v>109.3</v>
      </c>
      <c r="P332" s="18">
        <f>((M332-M331)*100)/M331</f>
        <v>0.1890359168241993</v>
      </c>
      <c r="Q332" s="18">
        <f>100*(+((M332-M331)/M331+1)^12-1)</f>
        <v>2.2921650698934704</v>
      </c>
      <c r="R332" s="18">
        <f>((G332-G320)*100)/G320</f>
        <v>3.0245746691871482</v>
      </c>
      <c r="X332" s="18"/>
      <c r="Y332" s="18"/>
      <c r="Z332" s="18"/>
    </row>
    <row r="333" spans="1:26" ht="15">
      <c r="A333" s="21">
        <v>2017</v>
      </c>
      <c r="C333" s="19">
        <v>12</v>
      </c>
      <c r="D333" s="24">
        <v>126.1</v>
      </c>
      <c r="E333" s="24">
        <v>113.1</v>
      </c>
      <c r="F333" s="24">
        <v>133.3</v>
      </c>
      <c r="G333" s="24">
        <v>127</v>
      </c>
      <c r="H333" s="24">
        <v>112.9</v>
      </c>
      <c r="I333" s="24">
        <v>135.2</v>
      </c>
      <c r="J333" s="24">
        <v>106.6</v>
      </c>
      <c r="K333" s="24">
        <v>100.9</v>
      </c>
      <c r="L333" s="24">
        <v>110.5</v>
      </c>
      <c r="M333" s="24">
        <v>106.2</v>
      </c>
      <c r="N333" s="24">
        <v>101.3</v>
      </c>
      <c r="O333" s="24">
        <v>109.6</v>
      </c>
      <c r="P333" s="18">
        <f>((M333-M332)*100)/M332</f>
        <v>0.18867924528302155</v>
      </c>
      <c r="Q333" s="18">
        <f>100*(+((M333-M332)/M332+1)^12-1)</f>
        <v>2.2877952516427102</v>
      </c>
      <c r="R333" s="18">
        <f>((G333-G321)*100)/G321</f>
        <v>2.9173419773095577</v>
      </c>
      <c r="X333" s="18"/>
      <c r="Y333" s="18"/>
      <c r="Z333" s="18"/>
    </row>
    <row r="334" spans="1:26" ht="15">
      <c r="A334" s="21">
        <v>2018</v>
      </c>
      <c r="C334" s="19">
        <v>1</v>
      </c>
      <c r="D334" s="24">
        <v>94.4</v>
      </c>
      <c r="E334" s="24">
        <v>93.3</v>
      </c>
      <c r="F334" s="24">
        <v>96.6</v>
      </c>
      <c r="G334" s="24">
        <v>93.9</v>
      </c>
      <c r="H334" s="24">
        <v>93.5</v>
      </c>
      <c r="I334" s="24">
        <v>95.6</v>
      </c>
      <c r="J334" s="24">
        <v>105.3</v>
      </c>
      <c r="K334" s="24">
        <v>99.8</v>
      </c>
      <c r="L334" s="24">
        <v>109.2</v>
      </c>
      <c r="M334" s="24">
        <v>106.3</v>
      </c>
      <c r="N334" s="24">
        <v>101.4</v>
      </c>
      <c r="O334" s="24">
        <v>109.7</v>
      </c>
      <c r="P334" s="18">
        <f>((M334-M333)*100)/M333</f>
        <v>0.09416195856873287</v>
      </c>
      <c r="Q334" s="18">
        <f>100*(+((M334-M333)/M333+1)^12-1)</f>
        <v>1.135813782390116</v>
      </c>
      <c r="R334" s="18">
        <f>((G334-G322)*100)/G322</f>
        <v>0.3205128205128327</v>
      </c>
      <c r="X334" s="18"/>
      <c r="Y334" s="18"/>
      <c r="Z334" s="18"/>
    </row>
    <row r="335" spans="1:26" ht="15">
      <c r="A335" s="21">
        <v>2018</v>
      </c>
      <c r="C335" s="19">
        <v>2</v>
      </c>
      <c r="D335" s="24">
        <v>86.8</v>
      </c>
      <c r="E335" s="24">
        <v>88.8</v>
      </c>
      <c r="F335" s="24">
        <v>85.4</v>
      </c>
      <c r="G335" s="24">
        <v>87.7</v>
      </c>
      <c r="H335" s="24">
        <v>89.6</v>
      </c>
      <c r="I335" s="24">
        <v>86.4</v>
      </c>
      <c r="J335" s="24">
        <v>104.6</v>
      </c>
      <c r="K335" s="24">
        <v>100.9</v>
      </c>
      <c r="L335" s="24">
        <v>107.8</v>
      </c>
      <c r="M335" s="24">
        <v>106.4</v>
      </c>
      <c r="N335" s="24">
        <v>101.5</v>
      </c>
      <c r="O335" s="24">
        <v>109.8</v>
      </c>
      <c r="P335" s="18">
        <f>((M335-M334)*100)/M334</f>
        <v>0.09407337723425073</v>
      </c>
      <c r="Q335" s="18">
        <f>100*(+((M335-M334)/M334+1)^12-1)</f>
        <v>1.1347397495114375</v>
      </c>
      <c r="R335" s="18">
        <f>((G335-G323)*100)/G323</f>
        <v>-0.22753128555176658</v>
      </c>
      <c r="X335" s="18"/>
      <c r="Y335" s="18"/>
      <c r="Z335" s="18"/>
    </row>
    <row r="336" spans="1:26" ht="15">
      <c r="A336" s="21">
        <v>2018</v>
      </c>
      <c r="C336" s="19">
        <v>3</v>
      </c>
      <c r="D336" s="24">
        <v>104.5</v>
      </c>
      <c r="E336" s="24">
        <v>106.8</v>
      </c>
      <c r="F336" s="24">
        <v>101.7</v>
      </c>
      <c r="G336" s="24">
        <v>102.6</v>
      </c>
      <c r="H336" s="24">
        <v>102.3</v>
      </c>
      <c r="I336" s="24">
        <v>102.8</v>
      </c>
      <c r="J336" s="24">
        <v>106.7</v>
      </c>
      <c r="K336" s="24">
        <v>102.6</v>
      </c>
      <c r="L336" s="24">
        <v>109.9</v>
      </c>
      <c r="M336" s="24">
        <v>106.5</v>
      </c>
      <c r="N336" s="24">
        <v>101.6</v>
      </c>
      <c r="O336" s="24">
        <v>109.7</v>
      </c>
      <c r="P336" s="18">
        <f>((M336-M335)*100)/M335</f>
        <v>0.09398496240600969</v>
      </c>
      <c r="Q336" s="18">
        <f>100*(+((M336-M335)/M335+1)^12-1)</f>
        <v>1.1336677459168332</v>
      </c>
      <c r="R336" s="18">
        <f>((G336-G324)*100)/G324</f>
        <v>2.702702702702691</v>
      </c>
      <c r="X336" s="18"/>
      <c r="Y336" s="18"/>
      <c r="Z336" s="18"/>
    </row>
    <row r="337" spans="1:26" ht="15">
      <c r="A337" s="21">
        <v>2018</v>
      </c>
      <c r="C337" s="19">
        <v>4</v>
      </c>
      <c r="D337" s="24">
        <v>103.6</v>
      </c>
      <c r="E337" s="24">
        <v>97.5</v>
      </c>
      <c r="F337" s="24">
        <v>108.5</v>
      </c>
      <c r="G337" s="24">
        <v>105.9</v>
      </c>
      <c r="H337" s="24">
        <v>101.7</v>
      </c>
      <c r="I337" s="24">
        <v>108.1</v>
      </c>
      <c r="J337" s="24">
        <v>107.2</v>
      </c>
      <c r="K337" s="24">
        <v>101.7</v>
      </c>
      <c r="L337" s="24">
        <v>110.8</v>
      </c>
      <c r="M337" s="24">
        <v>106.5</v>
      </c>
      <c r="N337" s="24">
        <v>101.7</v>
      </c>
      <c r="O337" s="24">
        <v>109.8</v>
      </c>
      <c r="P337" s="18">
        <f>((M337-M336)*100)/M336</f>
        <v>0</v>
      </c>
      <c r="Q337" s="18">
        <f>100*(+((M337-M336)/M336+1)^12-1)</f>
        <v>0</v>
      </c>
      <c r="R337" s="18">
        <f>((G337-G325)*100)/G325</f>
        <v>4.027504911591364</v>
      </c>
      <c r="X337" s="18"/>
      <c r="Y337" s="18"/>
      <c r="Z337" s="18"/>
    </row>
    <row r="338" spans="1:26" ht="15">
      <c r="A338" s="21">
        <v>2018</v>
      </c>
      <c r="C338" s="19">
        <v>5</v>
      </c>
      <c r="D338" s="24">
        <v>113.3</v>
      </c>
      <c r="E338" s="24">
        <v>106.9</v>
      </c>
      <c r="F338" s="24">
        <v>118.1</v>
      </c>
      <c r="G338" s="24">
        <v>112.7</v>
      </c>
      <c r="H338" s="24">
        <v>107</v>
      </c>
      <c r="I338" s="24">
        <v>116.9</v>
      </c>
      <c r="J338" s="24">
        <v>108.8</v>
      </c>
      <c r="K338" s="24">
        <v>103.6</v>
      </c>
      <c r="L338" s="24">
        <v>111.5</v>
      </c>
      <c r="M338" s="24">
        <v>106.5</v>
      </c>
      <c r="N338" s="24">
        <v>101.8</v>
      </c>
      <c r="O338" s="24">
        <v>109.9</v>
      </c>
      <c r="P338" s="18">
        <f>((M338-M337)*100)/M337</f>
        <v>0</v>
      </c>
      <c r="Q338" s="18">
        <f>100*(+((M338-M337)/M337+1)^12-1)</f>
        <v>0</v>
      </c>
      <c r="R338" s="18">
        <f>((G338-G326)*100)/G326</f>
        <v>3.584558823529417</v>
      </c>
      <c r="X338" s="18"/>
      <c r="Y338" s="18"/>
      <c r="Z338" s="18"/>
    </row>
    <row r="339" spans="1:18" ht="15">
      <c r="A339" s="21">
        <v>2018</v>
      </c>
      <c r="C339" s="19">
        <v>6</v>
      </c>
      <c r="D339" s="24">
        <v>112.5</v>
      </c>
      <c r="E339" s="24">
        <v>108.2</v>
      </c>
      <c r="F339" s="24">
        <v>113.9</v>
      </c>
      <c r="G339" s="24">
        <v>111.9</v>
      </c>
      <c r="H339" s="24">
        <v>106.9</v>
      </c>
      <c r="I339" s="24">
        <v>114</v>
      </c>
      <c r="J339" s="24">
        <v>105.7</v>
      </c>
      <c r="K339" s="24">
        <v>101.9</v>
      </c>
      <c r="L339" s="24">
        <v>108.5</v>
      </c>
      <c r="M339" s="24">
        <v>106.6</v>
      </c>
      <c r="N339" s="24">
        <v>101.9</v>
      </c>
      <c r="O339" s="24">
        <v>110</v>
      </c>
      <c r="P339" s="18">
        <f>((M339-M338)*100)/M338</f>
        <v>0.09389671361501814</v>
      </c>
      <c r="Q339" s="18">
        <f>100*(+((M339-M338)/M338+1)^12-1)</f>
        <v>1.1325977658618314</v>
      </c>
      <c r="R339" s="18">
        <f>((G339-G327)*100)/G327</f>
        <v>0.5390835579514901</v>
      </c>
    </row>
    <row r="340" spans="1:18" ht="15">
      <c r="A340" s="21">
        <v>2018</v>
      </c>
      <c r="B340" s="20">
        <v>2018</v>
      </c>
      <c r="C340" s="19">
        <v>7</v>
      </c>
      <c r="D340" s="24">
        <v>108</v>
      </c>
      <c r="E340" s="24">
        <v>106.6</v>
      </c>
      <c r="F340" s="24">
        <v>107</v>
      </c>
      <c r="G340" s="24">
        <v>109</v>
      </c>
      <c r="H340" s="24">
        <v>107.8</v>
      </c>
      <c r="I340" s="24">
        <v>107.8</v>
      </c>
      <c r="J340" s="24">
        <v>105.7</v>
      </c>
      <c r="K340" s="24">
        <v>102.6</v>
      </c>
      <c r="L340" s="24">
        <v>106.9</v>
      </c>
      <c r="M340" s="24">
        <v>106.6</v>
      </c>
      <c r="N340" s="24">
        <v>102</v>
      </c>
      <c r="O340" s="24">
        <v>110.1</v>
      </c>
      <c r="P340" s="18">
        <f>((M340-M339)*100)/M339</f>
        <v>0</v>
      </c>
      <c r="Q340" s="18">
        <f>100*(+((M340-M339)/M339+1)^12-1)</f>
        <v>0</v>
      </c>
      <c r="R340" s="18">
        <f>((G340-G328)*100)/G328</f>
        <v>0.18382352941176733</v>
      </c>
    </row>
    <row r="341" spans="1:18" ht="15">
      <c r="A341" s="21">
        <v>2018</v>
      </c>
      <c r="C341" s="19">
        <v>8</v>
      </c>
      <c r="D341" s="24">
        <v>109.9</v>
      </c>
      <c r="E341" s="24">
        <v>105.6</v>
      </c>
      <c r="F341" s="24">
        <v>112.7</v>
      </c>
      <c r="G341" s="24">
        <v>108.3</v>
      </c>
      <c r="H341" s="24">
        <v>104.6</v>
      </c>
      <c r="I341" s="24">
        <v>110.9</v>
      </c>
      <c r="J341" s="24">
        <v>107.1</v>
      </c>
      <c r="K341" s="24">
        <v>101.9</v>
      </c>
      <c r="L341" s="24">
        <v>110.7</v>
      </c>
      <c r="M341" s="24">
        <v>106.7</v>
      </c>
      <c r="N341" s="24">
        <v>102.2</v>
      </c>
      <c r="O341" s="24">
        <v>110.2</v>
      </c>
      <c r="P341" s="18">
        <f>((M341-M340)*100)/M340</f>
        <v>0.09380863039400425</v>
      </c>
      <c r="Q341" s="18">
        <f>100*(+((M341-M340)/M340+1)^12-1)</f>
        <v>1.131529803621989</v>
      </c>
      <c r="R341" s="18">
        <f>((G341-G329)*100)/G329</f>
        <v>2.266288951841352</v>
      </c>
    </row>
    <row r="342" spans="1:18" ht="12.75">
      <c r="A342" s="21">
        <v>2018</v>
      </c>
      <c r="C342" s="19">
        <v>9</v>
      </c>
      <c r="D342" s="18">
        <v>101.5</v>
      </c>
      <c r="E342" s="18">
        <v>96.2</v>
      </c>
      <c r="F342" s="18">
        <v>106.2</v>
      </c>
      <c r="G342" s="18">
        <v>103.4</v>
      </c>
      <c r="H342" s="18">
        <v>97</v>
      </c>
      <c r="I342" s="18">
        <v>108.7</v>
      </c>
      <c r="J342" s="18">
        <v>107.3</v>
      </c>
      <c r="K342" s="18">
        <v>102.2</v>
      </c>
      <c r="L342" s="18">
        <v>110.8</v>
      </c>
      <c r="M342" s="18">
        <v>106.8</v>
      </c>
      <c r="N342" s="18">
        <v>102.3</v>
      </c>
      <c r="O342" s="18">
        <v>110.4</v>
      </c>
      <c r="P342" s="18">
        <f>((M342-M341)*100)/M341</f>
        <v>0.09372071227740798</v>
      </c>
      <c r="Q342" s="18">
        <f>100*(+((M342-M341)/M341+1)^12-1)</f>
        <v>1.1304638534939793</v>
      </c>
      <c r="R342" s="18">
        <f>((G342-G330)*100)/G330</f>
        <v>2.274975272007924</v>
      </c>
    </row>
    <row r="343" spans="1:18" ht="12.75">
      <c r="A343" s="21">
        <v>2018</v>
      </c>
      <c r="C343" s="19">
        <v>10</v>
      </c>
      <c r="D343" s="18">
        <v>107.6</v>
      </c>
      <c r="E343" s="18">
        <v>100</v>
      </c>
      <c r="F343" s="18">
        <v>114</v>
      </c>
      <c r="G343" s="18">
        <v>107</v>
      </c>
      <c r="H343" s="18">
        <v>100.2</v>
      </c>
      <c r="I343" s="18">
        <v>112.8</v>
      </c>
      <c r="J343" s="18">
        <v>106.5</v>
      </c>
      <c r="K343" s="18">
        <v>101.7</v>
      </c>
      <c r="L343" s="18">
        <v>109.9</v>
      </c>
      <c r="M343" s="18">
        <v>107</v>
      </c>
      <c r="N343" s="18">
        <v>102.4</v>
      </c>
      <c r="O343" s="18">
        <v>110.6</v>
      </c>
      <c r="P343" s="18">
        <f>((M343-M342)*100)/M342</f>
        <v>0.18726591760299893</v>
      </c>
      <c r="Q343" s="18">
        <f>100*(+((M343-M342)/M342+1)^12-1)</f>
        <v>2.2704813246516187</v>
      </c>
      <c r="R343" s="18">
        <f>((G343-G331)*100)/G331</f>
        <v>0.28116213683223723</v>
      </c>
    </row>
    <row r="344" spans="1:18" ht="12.75">
      <c r="A344" s="21">
        <v>2018</v>
      </c>
      <c r="C344" s="19">
        <v>11</v>
      </c>
      <c r="D344" s="18">
        <v>112.6</v>
      </c>
      <c r="E344" s="18">
        <v>100.1</v>
      </c>
      <c r="F344" s="18">
        <v>122.4</v>
      </c>
      <c r="G344" s="18">
        <v>111.2</v>
      </c>
      <c r="H344" s="18">
        <v>99.1</v>
      </c>
      <c r="I344" s="18">
        <v>120.9</v>
      </c>
      <c r="J344" s="18">
        <v>108.2</v>
      </c>
      <c r="K344" s="18">
        <v>102.5</v>
      </c>
      <c r="L344" s="18">
        <v>112.3</v>
      </c>
      <c r="M344" s="18">
        <v>107.2</v>
      </c>
      <c r="N344" s="18">
        <v>102.5</v>
      </c>
      <c r="O344" s="18">
        <v>110.9</v>
      </c>
      <c r="P344" s="18">
        <f>((M344-M343)*100)/M343</f>
        <v>0.18691588785046995</v>
      </c>
      <c r="Q344" s="18">
        <f>100*(+((M344-M343)/M343+1)^12-1)</f>
        <v>2.2661937110823427</v>
      </c>
      <c r="R344" s="18">
        <f>((G344-G332)*100)/G332</f>
        <v>2.0183486238532136</v>
      </c>
    </row>
    <row r="345" spans="1:18" ht="12.75">
      <c r="A345" s="21">
        <v>2018</v>
      </c>
      <c r="C345" s="19">
        <v>12</v>
      </c>
      <c r="D345" s="18">
        <v>124.7</v>
      </c>
      <c r="E345" s="18">
        <v>114.1</v>
      </c>
      <c r="F345" s="18">
        <v>130.3</v>
      </c>
      <c r="G345" s="18">
        <v>126.8</v>
      </c>
      <c r="H345" s="18">
        <v>115.2</v>
      </c>
      <c r="I345" s="18">
        <v>132.9</v>
      </c>
      <c r="J345" s="18">
        <v>106.8</v>
      </c>
      <c r="K345" s="18">
        <v>102.9</v>
      </c>
      <c r="L345" s="18">
        <v>109.1</v>
      </c>
      <c r="M345" s="18">
        <v>107.4</v>
      </c>
      <c r="N345" s="18">
        <v>102.5</v>
      </c>
      <c r="O345" s="18">
        <v>111.2</v>
      </c>
      <c r="P345" s="18">
        <f>((M345-M344)*100)/M344</f>
        <v>0.18656716417910713</v>
      </c>
      <c r="Q345" s="18">
        <f>100*(+((M345-M344)/M344+1)^12-1)</f>
        <v>2.261922259926119</v>
      </c>
      <c r="R345" s="18">
        <f>((G345-G333)*100)/G333</f>
        <v>-0.15748031496063217</v>
      </c>
    </row>
    <row r="346" spans="1:18" ht="12.75">
      <c r="A346" s="21">
        <v>2019</v>
      </c>
      <c r="C346" s="19">
        <v>1</v>
      </c>
      <c r="D346" s="18">
        <v>96.5</v>
      </c>
      <c r="E346" s="18">
        <v>95.8</v>
      </c>
      <c r="F346" s="18">
        <v>98.3</v>
      </c>
      <c r="G346" s="18">
        <v>96</v>
      </c>
      <c r="H346" s="18">
        <v>95.9</v>
      </c>
      <c r="I346" s="18">
        <v>97.2</v>
      </c>
      <c r="J346" s="18">
        <v>107.8</v>
      </c>
      <c r="K346" s="18">
        <v>102.6</v>
      </c>
      <c r="L346" s="18">
        <v>111.3</v>
      </c>
      <c r="M346" s="18">
        <v>107.6</v>
      </c>
      <c r="N346" s="18">
        <v>102.6</v>
      </c>
      <c r="O346" s="18">
        <v>111.5</v>
      </c>
      <c r="P346" s="18">
        <f>((M346-M345)*100)/M345</f>
        <v>0.18621973929235439</v>
      </c>
      <c r="Q346" s="18">
        <f>100*(+((M346-M345)/M345+1)^12-1)</f>
        <v>2.257666879970688</v>
      </c>
      <c r="R346" s="18">
        <f>((G346-G334)*100)/G334</f>
        <v>2.2364217252396106</v>
      </c>
    </row>
    <row r="347" spans="1:18" ht="12.75">
      <c r="A347" s="21">
        <v>2019</v>
      </c>
      <c r="C347" s="19">
        <v>2</v>
      </c>
      <c r="D347" s="18">
        <v>89.4</v>
      </c>
      <c r="E347" s="18">
        <v>90.4</v>
      </c>
      <c r="F347" s="18">
        <v>88.7</v>
      </c>
      <c r="G347" s="18">
        <v>90.3</v>
      </c>
      <c r="H347" s="18">
        <v>91.1</v>
      </c>
      <c r="I347" s="18">
        <v>89.8</v>
      </c>
      <c r="J347" s="18">
        <v>107.9</v>
      </c>
      <c r="K347" s="18">
        <v>102.7</v>
      </c>
      <c r="L347" s="18">
        <v>112.1</v>
      </c>
      <c r="M347" s="18">
        <v>107.9</v>
      </c>
      <c r="N347" s="18">
        <v>102.7</v>
      </c>
      <c r="O347" s="18">
        <v>111.9</v>
      </c>
      <c r="P347" s="18">
        <f>((M347-M346)*100)/M346</f>
        <v>0.27881040892194364</v>
      </c>
      <c r="Q347" s="18">
        <f>100*(+((M347-M346)/M346+1)^12-1)</f>
        <v>3.3975099874364423</v>
      </c>
      <c r="R347" s="18">
        <f>((G347-G335)*100)/G335</f>
        <v>2.964652223489161</v>
      </c>
    </row>
    <row r="348" spans="1:18" ht="12.75">
      <c r="A348" s="21">
        <v>2019</v>
      </c>
      <c r="C348" s="19">
        <v>3</v>
      </c>
      <c r="D348" s="18">
        <v>103.1</v>
      </c>
      <c r="E348" s="18">
        <v>101.1</v>
      </c>
      <c r="F348" s="18">
        <v>104.5</v>
      </c>
      <c r="G348" s="18">
        <v>104.5</v>
      </c>
      <c r="H348" s="18">
        <v>102.8</v>
      </c>
      <c r="I348" s="18">
        <v>105.1</v>
      </c>
      <c r="J348" s="18">
        <v>108.5</v>
      </c>
      <c r="K348" s="18">
        <v>103</v>
      </c>
      <c r="L348" s="18">
        <v>112.5</v>
      </c>
      <c r="M348" s="18">
        <v>108.2</v>
      </c>
      <c r="N348" s="18">
        <v>102.7</v>
      </c>
      <c r="O348" s="18">
        <v>112.3</v>
      </c>
      <c r="P348" s="18">
        <f>((M348-M347)*100)/M347</f>
        <v>0.2780352177942513</v>
      </c>
      <c r="Q348" s="18">
        <f>100*(+((M348-M347)/M347+1)^12-1)</f>
        <v>3.387918797719691</v>
      </c>
      <c r="R348" s="18">
        <f>((G348-G336)*100)/G336</f>
        <v>1.8518518518518574</v>
      </c>
    </row>
    <row r="349" spans="1:18" ht="12.75">
      <c r="A349" s="21">
        <v>2019</v>
      </c>
      <c r="C349" s="19">
        <v>4</v>
      </c>
      <c r="D349" s="18">
        <v>110.8</v>
      </c>
      <c r="E349" s="18">
        <v>106.3</v>
      </c>
      <c r="F349" s="18">
        <v>113.4</v>
      </c>
      <c r="G349" s="18">
        <v>109.7</v>
      </c>
      <c r="H349" s="18">
        <v>104.5</v>
      </c>
      <c r="I349" s="18">
        <v>113.5</v>
      </c>
      <c r="J349" s="18">
        <v>110.6</v>
      </c>
      <c r="K349" s="18">
        <v>104.4</v>
      </c>
      <c r="L349" s="18">
        <v>115.5</v>
      </c>
      <c r="M349" s="18">
        <v>108.5</v>
      </c>
      <c r="N349" s="18">
        <v>102.7</v>
      </c>
      <c r="O349" s="18">
        <v>112.8</v>
      </c>
      <c r="P349" s="18">
        <f>((M349-M348)*100)/M348</f>
        <v>0.2772643253234724</v>
      </c>
      <c r="Q349" s="18">
        <f>100*(+((M349-M348)/M348+1)^12-1)</f>
        <v>3.3783816026751845</v>
      </c>
      <c r="R349" s="18">
        <f>((G349-G337)*100)/G337</f>
        <v>3.5882908404154836</v>
      </c>
    </row>
    <row r="350" spans="1:18" ht="12.75">
      <c r="A350" s="21">
        <v>2019</v>
      </c>
      <c r="C350" s="19">
        <v>5</v>
      </c>
      <c r="D350" s="18">
        <v>113.5</v>
      </c>
      <c r="E350" s="18">
        <v>105.9</v>
      </c>
      <c r="F350" s="18">
        <v>119.4</v>
      </c>
      <c r="G350" s="18">
        <v>111.9</v>
      </c>
      <c r="H350" s="18">
        <v>104.9</v>
      </c>
      <c r="I350" s="18">
        <v>117.5</v>
      </c>
      <c r="J350" s="18">
        <v>108.3</v>
      </c>
      <c r="K350" s="18">
        <v>101.4</v>
      </c>
      <c r="L350" s="18">
        <v>112.6</v>
      </c>
      <c r="M350" s="18">
        <v>108.8</v>
      </c>
      <c r="N350" s="18">
        <v>102.8</v>
      </c>
      <c r="O350" s="18">
        <v>113.3</v>
      </c>
      <c r="P350" s="18">
        <f>((M350-M349)*100)/M349</f>
        <v>0.2764976958525319</v>
      </c>
      <c r="Q350" s="18">
        <f>100*(+((M350-M349)/M349+1)^12-1)</f>
        <v>3.3688979476693914</v>
      </c>
      <c r="R350" s="18">
        <f>((G350-G338)*100)/G338</f>
        <v>-0.7098491570541234</v>
      </c>
    </row>
    <row r="351" spans="1:18" ht="12.75">
      <c r="A351" s="21">
        <v>2019</v>
      </c>
      <c r="C351" s="19">
        <v>6</v>
      </c>
      <c r="D351" s="18">
        <v>113.6</v>
      </c>
      <c r="E351" s="18">
        <v>107.2</v>
      </c>
      <c r="F351" s="18">
        <v>117.1</v>
      </c>
      <c r="G351" s="18">
        <v>115.7</v>
      </c>
      <c r="H351" s="18">
        <v>108.1</v>
      </c>
      <c r="I351" s="18">
        <v>119.8</v>
      </c>
      <c r="J351" s="18">
        <v>109.4</v>
      </c>
      <c r="K351" s="18">
        <v>103</v>
      </c>
      <c r="L351" s="18">
        <v>114.2</v>
      </c>
      <c r="M351" s="18">
        <v>109.2</v>
      </c>
      <c r="N351" s="18">
        <v>102.8</v>
      </c>
      <c r="O351" s="18">
        <v>113.8</v>
      </c>
      <c r="P351" s="18">
        <f>((M351-M350)*100)/M350</f>
        <v>0.36764705882353466</v>
      </c>
      <c r="Q351" s="18">
        <f>100*(+((M351-M350)/M350+1)^12-1)</f>
        <v>4.502075521317139</v>
      </c>
      <c r="R351" s="18">
        <f>((G351-G339)*100)/G339</f>
        <v>3.3958891867739025</v>
      </c>
    </row>
    <row r="352" spans="1:18" ht="12.75">
      <c r="A352" s="21">
        <v>2019</v>
      </c>
      <c r="B352" s="20">
        <v>2019</v>
      </c>
      <c r="C352" s="19">
        <v>7</v>
      </c>
      <c r="D352" s="18">
        <v>113.8</v>
      </c>
      <c r="E352" s="18">
        <v>107.5</v>
      </c>
      <c r="F352" s="18">
        <v>116.3</v>
      </c>
      <c r="G352" s="18">
        <v>113.2</v>
      </c>
      <c r="H352" s="18">
        <v>107.6</v>
      </c>
      <c r="I352" s="18">
        <v>115.1</v>
      </c>
      <c r="J352" s="18">
        <v>109.7</v>
      </c>
      <c r="K352" s="18">
        <v>102.4</v>
      </c>
      <c r="L352" s="18">
        <v>114.3</v>
      </c>
      <c r="M352" s="18">
        <v>109.4</v>
      </c>
      <c r="N352" s="18">
        <v>102.8</v>
      </c>
      <c r="O352" s="18">
        <v>114.2</v>
      </c>
      <c r="P352" s="18">
        <f>((M352-M351)*100)/M351</f>
        <v>0.18315018315018575</v>
      </c>
      <c r="Q352" s="18">
        <f>100*(+((M352-M351)/M351+1)^12-1)</f>
        <v>2.220076948471972</v>
      </c>
      <c r="R352" s="18">
        <f>((G352-G340)*100)/G340</f>
        <v>3.8532110091743146</v>
      </c>
    </row>
    <row r="353" spans="1:18" ht="12.75">
      <c r="A353" s="21">
        <v>2019</v>
      </c>
      <c r="C353" s="19">
        <v>8</v>
      </c>
      <c r="D353" s="18">
        <v>111.6</v>
      </c>
      <c r="E353" s="18">
        <v>106.1</v>
      </c>
      <c r="F353" s="18">
        <v>115.2</v>
      </c>
      <c r="G353" s="18">
        <v>110.8</v>
      </c>
      <c r="H353" s="18">
        <v>104.8</v>
      </c>
      <c r="I353" s="18">
        <v>114.8</v>
      </c>
      <c r="J353" s="18">
        <v>109.5</v>
      </c>
      <c r="K353" s="18">
        <v>102.4</v>
      </c>
      <c r="L353" s="18">
        <v>114.4</v>
      </c>
      <c r="M353" s="18">
        <v>109.7</v>
      </c>
      <c r="N353" s="18">
        <v>102.9</v>
      </c>
      <c r="O353" s="18">
        <v>114.4</v>
      </c>
      <c r="P353" s="18">
        <f>((M353-M352)*100)/M352</f>
        <v>0.2742230347349151</v>
      </c>
      <c r="Q353" s="18">
        <f>100*(+((M353-M352)/M352+1)^12-1)</f>
        <v>3.3407637524587974</v>
      </c>
      <c r="R353" s="18">
        <f>((G353-G341)*100)/G341</f>
        <v>2.308402585410896</v>
      </c>
    </row>
    <row r="354" spans="1:18" ht="12.75">
      <c r="A354" s="21">
        <v>2019</v>
      </c>
      <c r="C354" s="19">
        <v>9</v>
      </c>
      <c r="D354" s="18">
        <v>105</v>
      </c>
      <c r="E354" s="18">
        <v>96.7</v>
      </c>
      <c r="F354" s="18">
        <v>112.1</v>
      </c>
      <c r="G354" s="18">
        <v>106.2</v>
      </c>
      <c r="H354" s="18">
        <v>97.7</v>
      </c>
      <c r="I354" s="18">
        <v>113.3</v>
      </c>
      <c r="J354" s="18">
        <v>109.9</v>
      </c>
      <c r="K354" s="18">
        <v>102.9</v>
      </c>
      <c r="L354" s="18">
        <v>115</v>
      </c>
      <c r="M354" s="18">
        <v>109.9</v>
      </c>
      <c r="N354" s="18">
        <v>103</v>
      </c>
      <c r="O354" s="18">
        <v>114.6</v>
      </c>
      <c r="P354" s="18">
        <f>((M354-M353)*100)/M353</f>
        <v>0.18231540565178017</v>
      </c>
      <c r="Q354" s="18">
        <f>100*(+((M354-M353)/M353+1)^12-1)</f>
        <v>2.2098564142460253</v>
      </c>
      <c r="R354" s="18">
        <f>((G354-G342)*100)/G342</f>
        <v>2.7079303675048325</v>
      </c>
    </row>
    <row r="355" spans="1:18" ht="12.75">
      <c r="A355" s="21">
        <v>2019</v>
      </c>
      <c r="C355" s="19">
        <v>10</v>
      </c>
      <c r="D355" s="18">
        <v>111.3</v>
      </c>
      <c r="E355" s="18">
        <v>101.6</v>
      </c>
      <c r="F355" s="18">
        <v>119.1</v>
      </c>
      <c r="G355" s="18">
        <v>110.7</v>
      </c>
      <c r="H355" s="18">
        <v>101.7</v>
      </c>
      <c r="I355" s="18">
        <v>117.8</v>
      </c>
      <c r="J355" s="18">
        <v>110.1</v>
      </c>
      <c r="K355" s="18">
        <v>103.3</v>
      </c>
      <c r="L355" s="18">
        <v>114.9</v>
      </c>
      <c r="M355" s="18">
        <v>110</v>
      </c>
      <c r="N355" s="18">
        <v>103</v>
      </c>
      <c r="O355" s="18">
        <v>114.6</v>
      </c>
      <c r="P355" s="18">
        <f>((M355-M354)*100)/M354</f>
        <v>0.09099181073702849</v>
      </c>
      <c r="Q355" s="18">
        <f>100*(+((M355-M354)/M354+1)^12-1)</f>
        <v>1.097382813262593</v>
      </c>
      <c r="R355" s="18">
        <f>((G355-G343)*100)/G343</f>
        <v>3.4579439252336477</v>
      </c>
    </row>
    <row r="356" spans="1:18" ht="12.75">
      <c r="A356" s="21">
        <v>2019</v>
      </c>
      <c r="C356" s="19">
        <v>11</v>
      </c>
      <c r="D356" s="18">
        <v>113.3</v>
      </c>
      <c r="E356" s="18">
        <v>101.2</v>
      </c>
      <c r="F356" s="18">
        <v>122.7</v>
      </c>
      <c r="G356" s="18">
        <v>112.7</v>
      </c>
      <c r="H356" s="18">
        <v>100</v>
      </c>
      <c r="I356" s="18">
        <v>122.7</v>
      </c>
      <c r="J356" s="18">
        <v>109.7</v>
      </c>
      <c r="K356" s="18">
        <v>103.4</v>
      </c>
      <c r="L356" s="18">
        <v>114.1</v>
      </c>
      <c r="M356" s="18">
        <v>110.1</v>
      </c>
      <c r="N356" s="18">
        <v>103.2</v>
      </c>
      <c r="O356" s="18">
        <v>114.6</v>
      </c>
      <c r="P356" s="18">
        <f>((M356-M355)*100)/M355</f>
        <v>0.09090909090908574</v>
      </c>
      <c r="Q356" s="18">
        <f>100*(+((M356-M355)/M355+1)^12-1)</f>
        <v>1.096380199147462</v>
      </c>
      <c r="R356" s="18">
        <f>((G356-G344)*100)/G344</f>
        <v>1.3489208633093526</v>
      </c>
    </row>
    <row r="357" spans="1:18" ht="12.75">
      <c r="A357" s="21">
        <v>2019</v>
      </c>
      <c r="C357" s="19">
        <v>12</v>
      </c>
      <c r="H357" s="18"/>
      <c r="I357" s="18"/>
      <c r="J357" s="18"/>
      <c r="K357" s="18"/>
      <c r="L357" s="18"/>
      <c r="M357" s="18"/>
      <c r="N357" s="18"/>
      <c r="O357" s="18"/>
      <c r="P357" s="22"/>
      <c r="Q357" s="22"/>
      <c r="R357" s="22"/>
    </row>
    <row r="358" spans="8:18" ht="12.75">
      <c r="H358" s="18"/>
      <c r="I358" s="18"/>
      <c r="J358" s="18"/>
      <c r="K358" s="18"/>
      <c r="L358" s="18"/>
      <c r="M358" s="18"/>
      <c r="N358" s="18"/>
      <c r="O358" s="18"/>
      <c r="P358" s="22"/>
      <c r="Q358" s="22"/>
      <c r="R358" s="22"/>
    </row>
    <row r="359" spans="8:18" ht="12.75">
      <c r="H359" s="18"/>
      <c r="I359" s="18"/>
      <c r="J359" s="18"/>
      <c r="K359" s="18"/>
      <c r="L359" s="18"/>
      <c r="M359" s="18"/>
      <c r="N359" s="18"/>
      <c r="O359" s="18"/>
      <c r="P359" s="22"/>
      <c r="Q359" s="22"/>
      <c r="R359" s="22"/>
    </row>
    <row r="360" spans="8:18" ht="12.75">
      <c r="H360" s="18"/>
      <c r="I360" s="18"/>
      <c r="J360" s="18"/>
      <c r="K360" s="18"/>
      <c r="L360" s="18"/>
      <c r="M360" s="18"/>
      <c r="N360" s="18"/>
      <c r="O360" s="18"/>
      <c r="P360" s="22"/>
      <c r="Q360" s="22"/>
      <c r="R360" s="22"/>
    </row>
    <row r="361" spans="8:18" ht="12.75">
      <c r="H361" s="18"/>
      <c r="I361" s="18"/>
      <c r="J361" s="18"/>
      <c r="K361" s="18"/>
      <c r="L361" s="18"/>
      <c r="M361" s="18"/>
      <c r="N361" s="18"/>
      <c r="O361" s="18"/>
      <c r="P361" s="22"/>
      <c r="Q361" s="22"/>
      <c r="R361" s="22"/>
    </row>
    <row r="362" spans="8:18" ht="12.75">
      <c r="H362" s="18"/>
      <c r="I362" s="18"/>
      <c r="J362" s="18"/>
      <c r="K362" s="18"/>
      <c r="L362" s="18"/>
      <c r="M362" s="18"/>
      <c r="N362" s="18"/>
      <c r="O362" s="18"/>
      <c r="P362" s="22"/>
      <c r="Q362" s="22"/>
      <c r="R362" s="22"/>
    </row>
    <row r="363" spans="8:18" ht="12.75">
      <c r="H363" s="18"/>
      <c r="I363" s="18"/>
      <c r="J363" s="18"/>
      <c r="K363" s="18"/>
      <c r="L363" s="18"/>
      <c r="M363" s="18"/>
      <c r="N363" s="18"/>
      <c r="O363" s="18"/>
      <c r="P363" s="22"/>
      <c r="Q363" s="22"/>
      <c r="R363" s="22"/>
    </row>
    <row r="364" spans="8:18" ht="12.75">
      <c r="H364" s="18"/>
      <c r="I364" s="18"/>
      <c r="J364" s="18"/>
      <c r="K364" s="18"/>
      <c r="L364" s="18"/>
      <c r="M364" s="18"/>
      <c r="N364" s="18"/>
      <c r="O364" s="18"/>
      <c r="P364" s="22"/>
      <c r="Q364" s="22"/>
      <c r="R364" s="22"/>
    </row>
    <row r="365" spans="8:18" ht="12.75">
      <c r="H365" s="18"/>
      <c r="I365" s="18"/>
      <c r="J365" s="18"/>
      <c r="K365" s="18"/>
      <c r="L365" s="18"/>
      <c r="M365" s="18"/>
      <c r="N365" s="18"/>
      <c r="O365" s="18"/>
      <c r="P365" s="22"/>
      <c r="Q365" s="22"/>
      <c r="R365" s="22"/>
    </row>
    <row r="366" spans="8:18" ht="12.75">
      <c r="H366" s="18"/>
      <c r="I366" s="18"/>
      <c r="J366" s="18"/>
      <c r="K366" s="18"/>
      <c r="L366" s="18"/>
      <c r="M366" s="18"/>
      <c r="N366" s="18"/>
      <c r="O366" s="18"/>
      <c r="P366" s="22"/>
      <c r="Q366" s="22"/>
      <c r="R366" s="22"/>
    </row>
    <row r="367" spans="8:18" ht="12.75">
      <c r="H367" s="18"/>
      <c r="I367" s="18"/>
      <c r="J367" s="18"/>
      <c r="K367" s="18"/>
      <c r="L367" s="18"/>
      <c r="M367" s="18"/>
      <c r="N367" s="18"/>
      <c r="O367" s="18"/>
      <c r="P367" s="22"/>
      <c r="Q367" s="22"/>
      <c r="R367" s="22"/>
    </row>
    <row r="368" spans="8:18" ht="12.75">
      <c r="H368" s="18"/>
      <c r="I368" s="18"/>
      <c r="J368" s="18"/>
      <c r="K368" s="18"/>
      <c r="L368" s="18"/>
      <c r="M368" s="18"/>
      <c r="N368" s="18"/>
      <c r="O368" s="18"/>
      <c r="P368" s="22"/>
      <c r="Q368" s="22"/>
      <c r="R368" s="22"/>
    </row>
    <row r="369" spans="8:18" ht="12.75">
      <c r="H369" s="18"/>
      <c r="I369" s="18"/>
      <c r="J369" s="18"/>
      <c r="K369" s="18"/>
      <c r="L369" s="18"/>
      <c r="M369" s="18"/>
      <c r="N369" s="18"/>
      <c r="O369" s="18"/>
      <c r="P369" s="22"/>
      <c r="Q369" s="22"/>
      <c r="R369" s="22"/>
    </row>
    <row r="370" spans="8:18" ht="12.75">
      <c r="H370" s="18"/>
      <c r="I370" s="18"/>
      <c r="J370" s="18"/>
      <c r="K370" s="18"/>
      <c r="L370" s="18"/>
      <c r="M370" s="18"/>
      <c r="N370" s="18"/>
      <c r="O370" s="18"/>
      <c r="P370" s="22"/>
      <c r="Q370" s="22"/>
      <c r="R370" s="22"/>
    </row>
    <row r="371" spans="8:18" ht="12.75">
      <c r="H371" s="18"/>
      <c r="I371" s="18"/>
      <c r="J371" s="18"/>
      <c r="K371" s="18"/>
      <c r="L371" s="18"/>
      <c r="M371" s="18"/>
      <c r="N371" s="18"/>
      <c r="O371" s="18"/>
      <c r="P371" s="22"/>
      <c r="Q371" s="22"/>
      <c r="R371" s="22"/>
    </row>
    <row r="372" spans="8:18" ht="12.75">
      <c r="H372" s="18"/>
      <c r="I372" s="18"/>
      <c r="J372" s="18"/>
      <c r="K372" s="18"/>
      <c r="L372" s="18"/>
      <c r="M372" s="18"/>
      <c r="N372" s="18"/>
      <c r="O372" s="18"/>
      <c r="P372" s="22"/>
      <c r="Q372" s="22"/>
      <c r="R372" s="22"/>
    </row>
    <row r="373" spans="8:18" ht="12.75">
      <c r="H373" s="18"/>
      <c r="I373" s="18"/>
      <c r="J373" s="18"/>
      <c r="K373" s="18"/>
      <c r="L373" s="18"/>
      <c r="M373" s="18"/>
      <c r="N373" s="18"/>
      <c r="O373" s="18"/>
      <c r="P373" s="22"/>
      <c r="Q373" s="22"/>
      <c r="R373" s="22"/>
    </row>
    <row r="374" spans="8:18" ht="12.75">
      <c r="H374" s="18"/>
      <c r="I374" s="18"/>
      <c r="J374" s="18"/>
      <c r="K374" s="18"/>
      <c r="L374" s="18"/>
      <c r="M374" s="18"/>
      <c r="N374" s="18"/>
      <c r="O374" s="18"/>
      <c r="P374" s="22"/>
      <c r="Q374" s="22"/>
      <c r="R374" s="22"/>
    </row>
    <row r="375" spans="8:18" ht="12.75">
      <c r="H375" s="18"/>
      <c r="I375" s="18"/>
      <c r="J375" s="18"/>
      <c r="K375" s="18"/>
      <c r="L375" s="18"/>
      <c r="M375" s="18"/>
      <c r="N375" s="18"/>
      <c r="O375" s="18"/>
      <c r="P375" s="22"/>
      <c r="Q375" s="22"/>
      <c r="R375" s="22"/>
    </row>
    <row r="376" spans="8:18" ht="12.75">
      <c r="H376" s="18"/>
      <c r="I376" s="18"/>
      <c r="J376" s="18"/>
      <c r="K376" s="18"/>
      <c r="L376" s="18"/>
      <c r="M376" s="18"/>
      <c r="N376" s="18"/>
      <c r="O376" s="18"/>
      <c r="P376" s="22"/>
      <c r="Q376" s="22"/>
      <c r="R376" s="22"/>
    </row>
    <row r="377" spans="8:18" ht="12.75">
      <c r="H377" s="18"/>
      <c r="I377" s="18"/>
      <c r="J377" s="18"/>
      <c r="K377" s="18"/>
      <c r="L377" s="18"/>
      <c r="M377" s="18"/>
      <c r="N377" s="18"/>
      <c r="O377" s="18"/>
      <c r="P377" s="22"/>
      <c r="Q377" s="22"/>
      <c r="R377" s="22"/>
    </row>
    <row r="378" spans="8:18" ht="12.75">
      <c r="H378" s="18"/>
      <c r="I378" s="18"/>
      <c r="J378" s="18"/>
      <c r="K378" s="18"/>
      <c r="L378" s="18"/>
      <c r="M378" s="18"/>
      <c r="N378" s="18"/>
      <c r="O378" s="18"/>
      <c r="P378" s="22"/>
      <c r="Q378" s="22"/>
      <c r="R378" s="22"/>
    </row>
    <row r="379" spans="8:18" ht="12.75">
      <c r="H379" s="18"/>
      <c r="I379" s="18"/>
      <c r="J379" s="18"/>
      <c r="K379" s="18"/>
      <c r="L379" s="18"/>
      <c r="M379" s="18"/>
      <c r="N379" s="18"/>
      <c r="O379" s="18"/>
      <c r="P379" s="22"/>
      <c r="Q379" s="22"/>
      <c r="R379" s="22"/>
    </row>
    <row r="380" spans="8:18" ht="12.75">
      <c r="H380" s="18"/>
      <c r="I380" s="18"/>
      <c r="J380" s="18"/>
      <c r="K380" s="18"/>
      <c r="L380" s="18"/>
      <c r="M380" s="18"/>
      <c r="N380" s="18"/>
      <c r="O380" s="18"/>
      <c r="P380" s="22"/>
      <c r="Q380" s="22"/>
      <c r="R380" s="22"/>
    </row>
    <row r="381" spans="8:18" ht="12.75">
      <c r="H381" s="18"/>
      <c r="I381" s="18"/>
      <c r="J381" s="18"/>
      <c r="K381" s="18"/>
      <c r="L381" s="18"/>
      <c r="M381" s="18"/>
      <c r="N381" s="18"/>
      <c r="O381" s="18"/>
      <c r="P381" s="22"/>
      <c r="Q381" s="22"/>
      <c r="R381" s="22"/>
    </row>
    <row r="382" spans="8:18" ht="12.75">
      <c r="H382" s="18"/>
      <c r="I382" s="18"/>
      <c r="J382" s="18"/>
      <c r="K382" s="18"/>
      <c r="L382" s="18"/>
      <c r="M382" s="18"/>
      <c r="N382" s="18"/>
      <c r="O382" s="18"/>
      <c r="P382" s="22"/>
      <c r="Q382" s="22"/>
      <c r="R382" s="22"/>
    </row>
    <row r="383" spans="8:18" ht="12.75">
      <c r="H383" s="18"/>
      <c r="I383" s="18"/>
      <c r="J383" s="18"/>
      <c r="K383" s="18"/>
      <c r="L383" s="18"/>
      <c r="M383" s="18"/>
      <c r="N383" s="18"/>
      <c r="O383" s="18"/>
      <c r="P383" s="22"/>
      <c r="Q383" s="22"/>
      <c r="R383" s="22"/>
    </row>
    <row r="384" spans="8:18" ht="12.75">
      <c r="H384" s="18"/>
      <c r="I384" s="18"/>
      <c r="J384" s="18"/>
      <c r="K384" s="18"/>
      <c r="L384" s="18"/>
      <c r="M384" s="18"/>
      <c r="N384" s="18"/>
      <c r="O384" s="18"/>
      <c r="P384" s="22"/>
      <c r="Q384" s="22"/>
      <c r="R384" s="22"/>
    </row>
    <row r="385" spans="8:18" ht="12.75">
      <c r="H385" s="18"/>
      <c r="I385" s="18"/>
      <c r="J385" s="18"/>
      <c r="K385" s="18"/>
      <c r="L385" s="18"/>
      <c r="M385" s="18"/>
      <c r="N385" s="18"/>
      <c r="O385" s="18"/>
      <c r="P385" s="22"/>
      <c r="Q385" s="22"/>
      <c r="R385" s="22"/>
    </row>
    <row r="386" spans="8:18" ht="12.75">
      <c r="H386" s="18"/>
      <c r="I386" s="18"/>
      <c r="J386" s="18"/>
      <c r="K386" s="18"/>
      <c r="L386" s="18"/>
      <c r="M386" s="18"/>
      <c r="N386" s="18"/>
      <c r="O386" s="18"/>
      <c r="P386" s="22"/>
      <c r="Q386" s="22"/>
      <c r="R386" s="22"/>
    </row>
    <row r="387" spans="8:18" ht="12.75">
      <c r="H387" s="18"/>
      <c r="I387" s="18"/>
      <c r="J387" s="18"/>
      <c r="K387" s="18"/>
      <c r="L387" s="18"/>
      <c r="M387" s="18"/>
      <c r="N387" s="18"/>
      <c r="O387" s="18"/>
      <c r="P387" s="22"/>
      <c r="Q387" s="22"/>
      <c r="R387" s="22"/>
    </row>
    <row r="388" spans="8:18" ht="12.75">
      <c r="H388" s="18"/>
      <c r="I388" s="18"/>
      <c r="J388" s="18"/>
      <c r="K388" s="18"/>
      <c r="L388" s="18"/>
      <c r="M388" s="18"/>
      <c r="N388" s="18"/>
      <c r="O388" s="18"/>
      <c r="P388" s="22"/>
      <c r="Q388" s="22"/>
      <c r="R388" s="22"/>
    </row>
    <row r="389" spans="8:18" ht="12.75">
      <c r="H389" s="18"/>
      <c r="I389" s="18"/>
      <c r="J389" s="18"/>
      <c r="K389" s="18"/>
      <c r="L389" s="18"/>
      <c r="M389" s="18"/>
      <c r="N389" s="18"/>
      <c r="O389" s="18"/>
      <c r="P389" s="22"/>
      <c r="Q389" s="22"/>
      <c r="R389" s="22"/>
    </row>
    <row r="390" spans="7:18" ht="12.75">
      <c r="G390" s="22"/>
      <c r="H390" s="22"/>
      <c r="I390" s="22"/>
      <c r="J390" s="23"/>
      <c r="K390" s="23"/>
      <c r="L390" s="23"/>
      <c r="M390" s="18"/>
      <c r="N390" s="18"/>
      <c r="O390" s="18"/>
      <c r="P390" s="22"/>
      <c r="Q390" s="22"/>
      <c r="R390" s="22"/>
    </row>
    <row r="391" spans="7:18" ht="12.75">
      <c r="G391" s="22"/>
      <c r="H391" s="22"/>
      <c r="I391" s="22"/>
      <c r="J391" s="23"/>
      <c r="K391" s="23"/>
      <c r="L391" s="23"/>
      <c r="M391" s="18"/>
      <c r="N391" s="18"/>
      <c r="O391" s="18"/>
      <c r="P391" s="22"/>
      <c r="Q391" s="22"/>
      <c r="R391" s="22"/>
    </row>
    <row r="392" spans="7:18" ht="12.75">
      <c r="G392" s="22"/>
      <c r="H392" s="22"/>
      <c r="I392" s="22"/>
      <c r="J392" s="23"/>
      <c r="K392" s="23"/>
      <c r="L392" s="23"/>
      <c r="M392" s="18"/>
      <c r="N392" s="18"/>
      <c r="O392" s="18"/>
      <c r="P392" s="22"/>
      <c r="Q392" s="22"/>
      <c r="R392" s="22"/>
    </row>
    <row r="393" spans="7:18" ht="12.75">
      <c r="G393" s="22"/>
      <c r="H393" s="22"/>
      <c r="I393" s="22"/>
      <c r="J393" s="23"/>
      <c r="K393" s="23"/>
      <c r="L393" s="23"/>
      <c r="M393" s="18"/>
      <c r="N393" s="18"/>
      <c r="O393" s="18"/>
      <c r="P393" s="22"/>
      <c r="Q393" s="22"/>
      <c r="R393" s="22"/>
    </row>
    <row r="394" spans="7:18" ht="12.75">
      <c r="G394" s="22"/>
      <c r="H394" s="22"/>
      <c r="I394" s="22"/>
      <c r="J394" s="23"/>
      <c r="K394" s="23"/>
      <c r="L394" s="23"/>
      <c r="M394" s="18"/>
      <c r="N394" s="18"/>
      <c r="O394" s="18"/>
      <c r="P394" s="22"/>
      <c r="Q394" s="22"/>
      <c r="R394" s="22"/>
    </row>
    <row r="395" spans="7:18" ht="12.75">
      <c r="G395" s="22"/>
      <c r="H395" s="22"/>
      <c r="I395" s="22"/>
      <c r="J395" s="23"/>
      <c r="K395" s="23"/>
      <c r="L395" s="23"/>
      <c r="M395" s="18"/>
      <c r="N395" s="18"/>
      <c r="O395" s="18"/>
      <c r="P395" s="22"/>
      <c r="Q395" s="22"/>
      <c r="R395" s="22"/>
    </row>
    <row r="396" spans="7:18" ht="12.75">
      <c r="G396" s="22"/>
      <c r="H396" s="22"/>
      <c r="I396" s="22"/>
      <c r="J396" s="23"/>
      <c r="K396" s="23"/>
      <c r="L396" s="23"/>
      <c r="M396" s="18"/>
      <c r="N396" s="18"/>
      <c r="O396" s="18"/>
      <c r="P396" s="22"/>
      <c r="Q396" s="22"/>
      <c r="R396" s="22"/>
    </row>
    <row r="397" spans="7:18" ht="12.75">
      <c r="G397" s="22"/>
      <c r="H397" s="22"/>
      <c r="I397" s="22"/>
      <c r="J397" s="23"/>
      <c r="K397" s="23"/>
      <c r="L397" s="23"/>
      <c r="M397" s="18"/>
      <c r="N397" s="18"/>
      <c r="O397" s="18"/>
      <c r="P397" s="22"/>
      <c r="Q397" s="22"/>
      <c r="R397" s="22"/>
    </row>
    <row r="398" spans="7:18" ht="12.75">
      <c r="G398" s="22"/>
      <c r="H398" s="22"/>
      <c r="I398" s="22"/>
      <c r="J398" s="23"/>
      <c r="K398" s="23"/>
      <c r="L398" s="23"/>
      <c r="M398" s="18"/>
      <c r="N398" s="18"/>
      <c r="O398" s="18"/>
      <c r="P398" s="22"/>
      <c r="Q398" s="22"/>
      <c r="R398" s="22"/>
    </row>
    <row r="399" spans="7:18" ht="12.75">
      <c r="G399" s="22"/>
      <c r="H399" s="22"/>
      <c r="I399" s="22"/>
      <c r="J399" s="23"/>
      <c r="K399" s="23"/>
      <c r="L399" s="23"/>
      <c r="M399" s="18"/>
      <c r="N399" s="18"/>
      <c r="O399" s="18"/>
      <c r="P399" s="22"/>
      <c r="Q399" s="22"/>
      <c r="R399" s="22"/>
    </row>
    <row r="400" spans="7:18" ht="12.75">
      <c r="G400" s="22"/>
      <c r="H400" s="22"/>
      <c r="I400" s="22"/>
      <c r="J400" s="23"/>
      <c r="K400" s="23"/>
      <c r="L400" s="23"/>
      <c r="M400" s="18"/>
      <c r="N400" s="18"/>
      <c r="O400" s="18"/>
      <c r="P400" s="22"/>
      <c r="Q400" s="22"/>
      <c r="R400" s="22"/>
    </row>
    <row r="401" spans="7:18" ht="12.75">
      <c r="G401" s="22"/>
      <c r="H401" s="22"/>
      <c r="I401" s="22"/>
      <c r="J401" s="23"/>
      <c r="K401" s="23"/>
      <c r="L401" s="23"/>
      <c r="M401" s="18"/>
      <c r="N401" s="18"/>
      <c r="O401" s="18"/>
      <c r="P401" s="22"/>
      <c r="Q401" s="22"/>
      <c r="R401" s="22"/>
    </row>
    <row r="402" spans="7:18" ht="12.75">
      <c r="G402" s="22"/>
      <c r="H402" s="22"/>
      <c r="I402" s="22"/>
      <c r="J402" s="23"/>
      <c r="K402" s="23"/>
      <c r="L402" s="23"/>
      <c r="M402" s="18"/>
      <c r="N402" s="18"/>
      <c r="O402" s="18"/>
      <c r="P402" s="22"/>
      <c r="Q402" s="22"/>
      <c r="R402" s="22"/>
    </row>
    <row r="403" spans="7:18" ht="12.75">
      <c r="G403" s="22"/>
      <c r="H403" s="22"/>
      <c r="I403" s="22"/>
      <c r="J403" s="23"/>
      <c r="K403" s="23"/>
      <c r="L403" s="23"/>
      <c r="M403" s="18"/>
      <c r="N403" s="18"/>
      <c r="O403" s="18"/>
      <c r="P403" s="22"/>
      <c r="Q403" s="22"/>
      <c r="R403" s="22"/>
    </row>
    <row r="404" spans="7:18" ht="12.75">
      <c r="G404" s="22"/>
      <c r="H404" s="22"/>
      <c r="I404" s="22"/>
      <c r="J404" s="23"/>
      <c r="K404" s="23"/>
      <c r="L404" s="23"/>
      <c r="M404" s="18"/>
      <c r="N404" s="18"/>
      <c r="O404" s="18"/>
      <c r="P404" s="22"/>
      <c r="Q404" s="22"/>
      <c r="R404" s="22"/>
    </row>
    <row r="405" spans="7:18" ht="12.75">
      <c r="G405" s="22"/>
      <c r="H405" s="22"/>
      <c r="I405" s="22"/>
      <c r="J405" s="23"/>
      <c r="K405" s="23"/>
      <c r="L405" s="23"/>
      <c r="M405" s="18"/>
      <c r="N405" s="18"/>
      <c r="O405" s="18"/>
      <c r="P405" s="22"/>
      <c r="Q405" s="22"/>
      <c r="R405" s="22"/>
    </row>
    <row r="406" spans="7:18" ht="12.75">
      <c r="G406" s="22"/>
      <c r="H406" s="22"/>
      <c r="I406" s="22"/>
      <c r="J406" s="23"/>
      <c r="K406" s="23"/>
      <c r="L406" s="23"/>
      <c r="M406" s="18"/>
      <c r="N406" s="18"/>
      <c r="O406" s="18"/>
      <c r="P406" s="22"/>
      <c r="Q406" s="22"/>
      <c r="R406" s="22"/>
    </row>
    <row r="407" spans="7:18" ht="12.75">
      <c r="G407" s="22"/>
      <c r="H407" s="22"/>
      <c r="I407" s="22"/>
      <c r="J407" s="23"/>
      <c r="K407" s="23"/>
      <c r="L407" s="23"/>
      <c r="M407" s="18"/>
      <c r="N407" s="18"/>
      <c r="O407" s="18"/>
      <c r="P407" s="22"/>
      <c r="Q407" s="22"/>
      <c r="R407" s="22"/>
    </row>
    <row r="408" spans="7:18" ht="12.75">
      <c r="G408" s="22"/>
      <c r="H408" s="22"/>
      <c r="I408" s="22"/>
      <c r="J408" s="23"/>
      <c r="K408" s="23"/>
      <c r="L408" s="23"/>
      <c r="M408" s="18"/>
      <c r="N408" s="18"/>
      <c r="O408" s="18"/>
      <c r="P408" s="22"/>
      <c r="Q408" s="22"/>
      <c r="R408" s="22"/>
    </row>
    <row r="409" spans="7:18" ht="12.75">
      <c r="G409" s="22"/>
      <c r="H409" s="22"/>
      <c r="I409" s="22"/>
      <c r="J409" s="23"/>
      <c r="K409" s="23"/>
      <c r="L409" s="23"/>
      <c r="M409" s="18"/>
      <c r="N409" s="18"/>
      <c r="O409" s="18"/>
      <c r="P409" s="22"/>
      <c r="Q409" s="22"/>
      <c r="R409" s="22"/>
    </row>
    <row r="410" spans="7:18" ht="12.75">
      <c r="G410" s="22"/>
      <c r="H410" s="22"/>
      <c r="I410" s="22"/>
      <c r="J410" s="23"/>
      <c r="K410" s="23"/>
      <c r="L410" s="23"/>
      <c r="M410" s="18"/>
      <c r="N410" s="18"/>
      <c r="O410" s="18"/>
      <c r="P410" s="22"/>
      <c r="Q410" s="22"/>
      <c r="R410" s="22"/>
    </row>
    <row r="411" spans="7:18" ht="12.75">
      <c r="G411" s="22"/>
      <c r="H411" s="22"/>
      <c r="I411" s="22"/>
      <c r="J411" s="23"/>
      <c r="K411" s="23"/>
      <c r="L411" s="23"/>
      <c r="M411" s="18"/>
      <c r="N411" s="18"/>
      <c r="O411" s="18"/>
      <c r="P411" s="22"/>
      <c r="Q411" s="22"/>
      <c r="R411" s="22"/>
    </row>
    <row r="412" spans="7:18" ht="12.75">
      <c r="G412" s="22"/>
      <c r="H412" s="22"/>
      <c r="I412" s="22"/>
      <c r="J412" s="23"/>
      <c r="K412" s="23"/>
      <c r="L412" s="23"/>
      <c r="M412" s="18"/>
      <c r="N412" s="18"/>
      <c r="O412" s="18"/>
      <c r="P412" s="22"/>
      <c r="Q412" s="22"/>
      <c r="R412" s="22"/>
    </row>
    <row r="413" spans="7:18" ht="12.75">
      <c r="G413" s="22"/>
      <c r="H413" s="22"/>
      <c r="I413" s="22"/>
      <c r="J413" s="23"/>
      <c r="K413" s="23"/>
      <c r="L413" s="23"/>
      <c r="M413" s="18"/>
      <c r="N413" s="18"/>
      <c r="O413" s="18"/>
      <c r="P413" s="22"/>
      <c r="Q413" s="22"/>
      <c r="R413" s="22"/>
    </row>
    <row r="414" spans="7:18" ht="12.75">
      <c r="G414" s="22"/>
      <c r="H414" s="22"/>
      <c r="I414" s="22"/>
      <c r="J414" s="23"/>
      <c r="K414" s="23"/>
      <c r="L414" s="23"/>
      <c r="M414" s="18"/>
      <c r="N414" s="18"/>
      <c r="O414" s="18"/>
      <c r="P414" s="22"/>
      <c r="Q414" s="22"/>
      <c r="R414" s="22"/>
    </row>
    <row r="415" spans="7:18" ht="12.75">
      <c r="G415" s="22"/>
      <c r="H415" s="22"/>
      <c r="I415" s="22"/>
      <c r="J415" s="23"/>
      <c r="K415" s="23"/>
      <c r="L415" s="23"/>
      <c r="M415" s="18"/>
      <c r="N415" s="18"/>
      <c r="O415" s="18"/>
      <c r="P415" s="22"/>
      <c r="Q415" s="22"/>
      <c r="R415" s="22"/>
    </row>
    <row r="416" spans="7:18" ht="12.75">
      <c r="G416" s="22"/>
      <c r="H416" s="22"/>
      <c r="I416" s="22"/>
      <c r="J416" s="23"/>
      <c r="K416" s="23"/>
      <c r="L416" s="23"/>
      <c r="M416" s="18"/>
      <c r="N416" s="18"/>
      <c r="O416" s="18"/>
      <c r="P416" s="22"/>
      <c r="Q416" s="22"/>
      <c r="R416" s="22"/>
    </row>
    <row r="417" spans="7:18" ht="12.75">
      <c r="G417" s="22"/>
      <c r="H417" s="22"/>
      <c r="I417" s="22"/>
      <c r="J417" s="23"/>
      <c r="K417" s="23"/>
      <c r="L417" s="23"/>
      <c r="M417" s="18"/>
      <c r="N417" s="18"/>
      <c r="O417" s="18"/>
      <c r="P417" s="22"/>
      <c r="Q417" s="22"/>
      <c r="R417" s="22"/>
    </row>
    <row r="418" spans="7:18" ht="12.75">
      <c r="G418" s="22"/>
      <c r="H418" s="22"/>
      <c r="I418" s="22"/>
      <c r="J418" s="23"/>
      <c r="K418" s="23"/>
      <c r="L418" s="23"/>
      <c r="M418" s="18"/>
      <c r="N418" s="18"/>
      <c r="O418" s="18"/>
      <c r="P418" s="22"/>
      <c r="Q418" s="22"/>
      <c r="R418" s="22"/>
    </row>
    <row r="419" spans="7:18" ht="12.75">
      <c r="G419" s="22"/>
      <c r="H419" s="22"/>
      <c r="I419" s="22"/>
      <c r="J419" s="23"/>
      <c r="K419" s="23"/>
      <c r="L419" s="23"/>
      <c r="M419" s="18"/>
      <c r="N419" s="18"/>
      <c r="O419" s="18"/>
      <c r="P419" s="22"/>
      <c r="Q419" s="22"/>
      <c r="R419" s="22"/>
    </row>
    <row r="420" spans="7:18" ht="12.75">
      <c r="G420" s="22"/>
      <c r="H420" s="22"/>
      <c r="I420" s="22"/>
      <c r="J420" s="23"/>
      <c r="K420" s="23"/>
      <c r="L420" s="23"/>
      <c r="M420" s="18"/>
      <c r="N420" s="18"/>
      <c r="O420" s="18"/>
      <c r="P420" s="22"/>
      <c r="Q420" s="22"/>
      <c r="R420" s="22"/>
    </row>
    <row r="421" spans="7:18" ht="12.75">
      <c r="G421" s="22"/>
      <c r="H421" s="22"/>
      <c r="I421" s="22"/>
      <c r="J421" s="23"/>
      <c r="K421" s="23"/>
      <c r="L421" s="23"/>
      <c r="M421" s="18"/>
      <c r="N421" s="18"/>
      <c r="O421" s="18"/>
      <c r="P421" s="22"/>
      <c r="Q421" s="22"/>
      <c r="R421" s="22"/>
    </row>
    <row r="422" spans="7:18" ht="12.75">
      <c r="G422" s="22"/>
      <c r="H422" s="22"/>
      <c r="I422" s="22"/>
      <c r="J422" s="23"/>
      <c r="K422" s="23"/>
      <c r="L422" s="23"/>
      <c r="M422" s="18"/>
      <c r="N422" s="18"/>
      <c r="O422" s="18"/>
      <c r="P422" s="22"/>
      <c r="Q422" s="22"/>
      <c r="R422" s="22"/>
    </row>
    <row r="423" spans="7:18" ht="12.75">
      <c r="G423" s="22"/>
      <c r="H423" s="22"/>
      <c r="I423" s="22"/>
      <c r="J423" s="23"/>
      <c r="K423" s="23"/>
      <c r="L423" s="23"/>
      <c r="M423" s="18"/>
      <c r="N423" s="18"/>
      <c r="O423" s="18"/>
      <c r="P423" s="22"/>
      <c r="Q423" s="22"/>
      <c r="R423" s="22"/>
    </row>
    <row r="424" spans="7:18" ht="12.75">
      <c r="G424" s="22"/>
      <c r="H424" s="22"/>
      <c r="I424" s="22"/>
      <c r="J424" s="23"/>
      <c r="K424" s="23"/>
      <c r="L424" s="23"/>
      <c r="M424" s="18"/>
      <c r="N424" s="18"/>
      <c r="O424" s="18"/>
      <c r="P424" s="22"/>
      <c r="Q424" s="22"/>
      <c r="R424" s="22"/>
    </row>
    <row r="425" spans="7:18" ht="12.75">
      <c r="G425" s="22"/>
      <c r="H425" s="22"/>
      <c r="I425" s="22"/>
      <c r="J425" s="23"/>
      <c r="K425" s="23"/>
      <c r="L425" s="23"/>
      <c r="M425" s="18"/>
      <c r="N425" s="18"/>
      <c r="O425" s="18"/>
      <c r="P425" s="22"/>
      <c r="Q425" s="22"/>
      <c r="R425" s="22"/>
    </row>
    <row r="426" spans="7:18" ht="12.75">
      <c r="G426" s="22"/>
      <c r="H426" s="22"/>
      <c r="I426" s="22"/>
      <c r="J426" s="23"/>
      <c r="K426" s="23"/>
      <c r="L426" s="23"/>
      <c r="M426" s="18"/>
      <c r="N426" s="18"/>
      <c r="O426" s="18"/>
      <c r="P426" s="22"/>
      <c r="Q426" s="22"/>
      <c r="R426" s="22"/>
    </row>
    <row r="427" spans="7:18" ht="12.75">
      <c r="G427" s="22"/>
      <c r="H427" s="22"/>
      <c r="I427" s="22"/>
      <c r="J427" s="23"/>
      <c r="K427" s="23"/>
      <c r="L427" s="23"/>
      <c r="M427" s="18"/>
      <c r="N427" s="18"/>
      <c r="O427" s="18"/>
      <c r="P427" s="22"/>
      <c r="Q427" s="22"/>
      <c r="R427" s="22"/>
    </row>
    <row r="428" spans="7:18" ht="12.75">
      <c r="G428" s="22"/>
      <c r="H428" s="22"/>
      <c r="I428" s="22"/>
      <c r="J428" s="23"/>
      <c r="K428" s="23"/>
      <c r="L428" s="23"/>
      <c r="M428" s="18"/>
      <c r="N428" s="18"/>
      <c r="O428" s="18"/>
      <c r="P428" s="22"/>
      <c r="Q428" s="22"/>
      <c r="R428" s="22"/>
    </row>
    <row r="429" spans="7:18" ht="12.75">
      <c r="G429" s="22"/>
      <c r="H429" s="22"/>
      <c r="I429" s="22"/>
      <c r="J429" s="23"/>
      <c r="K429" s="23"/>
      <c r="L429" s="23"/>
      <c r="M429" s="18"/>
      <c r="N429" s="18"/>
      <c r="O429" s="18"/>
      <c r="P429" s="22"/>
      <c r="Q429" s="22"/>
      <c r="R429" s="22"/>
    </row>
    <row r="430" spans="7:18" ht="12.75">
      <c r="G430" s="22"/>
      <c r="H430" s="22"/>
      <c r="I430" s="22"/>
      <c r="J430" s="23"/>
      <c r="K430" s="23"/>
      <c r="L430" s="23"/>
      <c r="M430" s="18"/>
      <c r="N430" s="18"/>
      <c r="O430" s="18"/>
      <c r="P430" s="22"/>
      <c r="Q430" s="22"/>
      <c r="R430" s="22"/>
    </row>
    <row r="431" spans="7:18" ht="12.75">
      <c r="G431" s="22"/>
      <c r="H431" s="22"/>
      <c r="I431" s="22"/>
      <c r="J431" s="23"/>
      <c r="K431" s="23"/>
      <c r="L431" s="23"/>
      <c r="M431" s="18"/>
      <c r="N431" s="18"/>
      <c r="O431" s="18"/>
      <c r="P431" s="22"/>
      <c r="Q431" s="22"/>
      <c r="R431" s="22"/>
    </row>
    <row r="432" spans="7:18" ht="12.75">
      <c r="G432" s="22"/>
      <c r="H432" s="22"/>
      <c r="I432" s="22"/>
      <c r="J432" s="23"/>
      <c r="K432" s="23"/>
      <c r="L432" s="23"/>
      <c r="M432" s="18"/>
      <c r="N432" s="18"/>
      <c r="O432" s="18"/>
      <c r="P432" s="22"/>
      <c r="Q432" s="22"/>
      <c r="R432" s="22"/>
    </row>
    <row r="433" spans="7:18" ht="12.75">
      <c r="G433" s="22"/>
      <c r="H433" s="22"/>
      <c r="I433" s="22"/>
      <c r="J433" s="23"/>
      <c r="K433" s="23"/>
      <c r="L433" s="23"/>
      <c r="M433" s="18"/>
      <c r="N433" s="18"/>
      <c r="O433" s="18"/>
      <c r="P433" s="22"/>
      <c r="Q433" s="22"/>
      <c r="R433" s="22"/>
    </row>
    <row r="434" spans="7:18" ht="12.75">
      <c r="G434" s="22"/>
      <c r="H434" s="22"/>
      <c r="I434" s="22"/>
      <c r="J434" s="23"/>
      <c r="K434" s="23"/>
      <c r="L434" s="23"/>
      <c r="M434" s="18"/>
      <c r="N434" s="18"/>
      <c r="O434" s="18"/>
      <c r="P434" s="22"/>
      <c r="Q434" s="22"/>
      <c r="R434" s="22"/>
    </row>
    <row r="435" spans="7:18" ht="12.75">
      <c r="G435" s="22"/>
      <c r="H435" s="22"/>
      <c r="I435" s="22"/>
      <c r="J435" s="23"/>
      <c r="K435" s="23"/>
      <c r="L435" s="23"/>
      <c r="M435" s="18"/>
      <c r="N435" s="18"/>
      <c r="O435" s="18"/>
      <c r="P435" s="22"/>
      <c r="Q435" s="22"/>
      <c r="R435" s="22"/>
    </row>
    <row r="436" spans="7:18" ht="12.75">
      <c r="G436" s="22"/>
      <c r="H436" s="22"/>
      <c r="I436" s="22"/>
      <c r="J436" s="23"/>
      <c r="K436" s="23"/>
      <c r="L436" s="23"/>
      <c r="M436" s="18"/>
      <c r="N436" s="18"/>
      <c r="O436" s="18"/>
      <c r="P436" s="22"/>
      <c r="Q436" s="22"/>
      <c r="R436" s="22"/>
    </row>
    <row r="437" spans="7:18" ht="12.75">
      <c r="G437" s="22"/>
      <c r="H437" s="22"/>
      <c r="I437" s="22"/>
      <c r="J437" s="23"/>
      <c r="K437" s="23"/>
      <c r="L437" s="23"/>
      <c r="M437" s="18"/>
      <c r="N437" s="18"/>
      <c r="O437" s="18"/>
      <c r="P437" s="22"/>
      <c r="Q437" s="22"/>
      <c r="R437" s="22"/>
    </row>
    <row r="438" spans="7:18" ht="12.75">
      <c r="G438" s="22"/>
      <c r="H438" s="22"/>
      <c r="I438" s="22"/>
      <c r="J438" s="23"/>
      <c r="K438" s="23"/>
      <c r="L438" s="23"/>
      <c r="M438" s="18"/>
      <c r="N438" s="18"/>
      <c r="O438" s="18"/>
      <c r="P438" s="22"/>
      <c r="Q438" s="22"/>
      <c r="R438" s="22"/>
    </row>
    <row r="439" spans="7:18" ht="12.75">
      <c r="G439" s="22"/>
      <c r="H439" s="22"/>
      <c r="I439" s="22"/>
      <c r="J439" s="23"/>
      <c r="K439" s="23"/>
      <c r="L439" s="23"/>
      <c r="M439" s="18"/>
      <c r="N439" s="18"/>
      <c r="O439" s="18"/>
      <c r="P439" s="22"/>
      <c r="Q439" s="22"/>
      <c r="R439" s="22"/>
    </row>
    <row r="440" spans="7:18" ht="12.75">
      <c r="G440" s="22"/>
      <c r="H440" s="22"/>
      <c r="I440" s="22"/>
      <c r="J440" s="23"/>
      <c r="K440" s="23"/>
      <c r="L440" s="23"/>
      <c r="M440" s="18"/>
      <c r="N440" s="18"/>
      <c r="O440" s="18"/>
      <c r="P440" s="22"/>
      <c r="Q440" s="22"/>
      <c r="R440" s="22"/>
    </row>
    <row r="441" spans="7:18" ht="12.75">
      <c r="G441" s="22"/>
      <c r="H441" s="22"/>
      <c r="I441" s="22"/>
      <c r="J441" s="23"/>
      <c r="K441" s="23"/>
      <c r="L441" s="23"/>
      <c r="M441" s="18"/>
      <c r="N441" s="18"/>
      <c r="O441" s="18"/>
      <c r="P441" s="22"/>
      <c r="Q441" s="22"/>
      <c r="R441" s="22"/>
    </row>
    <row r="442" spans="7:18" ht="12.75">
      <c r="G442" s="22"/>
      <c r="H442" s="22"/>
      <c r="I442" s="22"/>
      <c r="J442" s="23"/>
      <c r="K442" s="23"/>
      <c r="L442" s="23"/>
      <c r="M442" s="18"/>
      <c r="N442" s="18"/>
      <c r="O442" s="18"/>
      <c r="P442" s="22"/>
      <c r="Q442" s="22"/>
      <c r="R442" s="22"/>
    </row>
    <row r="443" spans="7:18" ht="12.75">
      <c r="G443" s="22"/>
      <c r="H443" s="22"/>
      <c r="I443" s="22"/>
      <c r="J443" s="23"/>
      <c r="K443" s="23"/>
      <c r="L443" s="23"/>
      <c r="M443" s="18"/>
      <c r="N443" s="18"/>
      <c r="O443" s="18"/>
      <c r="P443" s="22"/>
      <c r="Q443" s="22"/>
      <c r="R443" s="22"/>
    </row>
    <row r="444" spans="7:18" ht="12.75">
      <c r="G444" s="22"/>
      <c r="H444" s="22"/>
      <c r="I444" s="22"/>
      <c r="J444" s="23"/>
      <c r="K444" s="23"/>
      <c r="L444" s="23"/>
      <c r="M444" s="18"/>
      <c r="N444" s="18"/>
      <c r="O444" s="18"/>
      <c r="P444" s="22"/>
      <c r="Q444" s="22"/>
      <c r="R444" s="22"/>
    </row>
    <row r="445" spans="7:18" ht="12.75">
      <c r="G445" s="22"/>
      <c r="H445" s="22"/>
      <c r="I445" s="22"/>
      <c r="J445" s="23"/>
      <c r="K445" s="23"/>
      <c r="L445" s="23"/>
      <c r="M445" s="18"/>
      <c r="N445" s="18"/>
      <c r="O445" s="18"/>
      <c r="P445" s="22"/>
      <c r="Q445" s="22"/>
      <c r="R445" s="22"/>
    </row>
    <row r="446" spans="7:18" ht="12.75">
      <c r="G446" s="22"/>
      <c r="H446" s="22"/>
      <c r="I446" s="22"/>
      <c r="J446" s="23"/>
      <c r="K446" s="23"/>
      <c r="L446" s="23"/>
      <c r="M446" s="18"/>
      <c r="N446" s="18"/>
      <c r="O446" s="18"/>
      <c r="P446" s="22"/>
      <c r="Q446" s="22"/>
      <c r="R446" s="22"/>
    </row>
    <row r="447" spans="7:18" ht="12.75">
      <c r="G447" s="22"/>
      <c r="H447" s="22"/>
      <c r="I447" s="22"/>
      <c r="J447" s="23"/>
      <c r="K447" s="23"/>
      <c r="L447" s="23"/>
      <c r="M447" s="18"/>
      <c r="N447" s="18"/>
      <c r="O447" s="18"/>
      <c r="P447" s="22"/>
      <c r="Q447" s="22"/>
      <c r="R447" s="22"/>
    </row>
    <row r="448" spans="7:18" ht="12.75">
      <c r="G448" s="22"/>
      <c r="H448" s="22"/>
      <c r="I448" s="22"/>
      <c r="J448" s="23"/>
      <c r="K448" s="23"/>
      <c r="L448" s="23"/>
      <c r="M448" s="18"/>
      <c r="N448" s="18"/>
      <c r="O448" s="18"/>
      <c r="P448" s="22"/>
      <c r="Q448" s="22"/>
      <c r="R448" s="22"/>
    </row>
    <row r="449" spans="7:18" ht="12.75">
      <c r="G449" s="22"/>
      <c r="H449" s="22"/>
      <c r="I449" s="22"/>
      <c r="J449" s="23"/>
      <c r="K449" s="23"/>
      <c r="L449" s="23"/>
      <c r="M449" s="18"/>
      <c r="N449" s="18"/>
      <c r="O449" s="18"/>
      <c r="P449" s="22"/>
      <c r="Q449" s="22"/>
      <c r="R449" s="22"/>
    </row>
    <row r="450" spans="7:18" ht="12.75">
      <c r="G450" s="22"/>
      <c r="H450" s="22"/>
      <c r="I450" s="22"/>
      <c r="J450" s="23"/>
      <c r="K450" s="23"/>
      <c r="L450" s="23"/>
      <c r="M450" s="18"/>
      <c r="N450" s="18"/>
      <c r="O450" s="18"/>
      <c r="P450" s="22"/>
      <c r="Q450" s="22"/>
      <c r="R450" s="22"/>
    </row>
    <row r="451" spans="7:18" ht="12.75">
      <c r="G451" s="22"/>
      <c r="H451" s="22"/>
      <c r="I451" s="22"/>
      <c r="J451" s="23"/>
      <c r="K451" s="23"/>
      <c r="L451" s="23"/>
      <c r="M451" s="18"/>
      <c r="N451" s="18"/>
      <c r="O451" s="18"/>
      <c r="P451" s="22"/>
      <c r="Q451" s="22"/>
      <c r="R451" s="22"/>
    </row>
    <row r="452" spans="7:18" ht="12.75">
      <c r="G452" s="22"/>
      <c r="H452" s="22"/>
      <c r="I452" s="22"/>
      <c r="J452" s="23"/>
      <c r="K452" s="23"/>
      <c r="L452" s="23"/>
      <c r="M452" s="18"/>
      <c r="N452" s="18"/>
      <c r="O452" s="18"/>
      <c r="P452" s="22"/>
      <c r="Q452" s="22"/>
      <c r="R452" s="22"/>
    </row>
    <row r="453" spans="7:18" ht="12.75">
      <c r="G453" s="22"/>
      <c r="H453" s="22"/>
      <c r="I453" s="22"/>
      <c r="J453" s="23"/>
      <c r="K453" s="23"/>
      <c r="L453" s="23"/>
      <c r="M453" s="18"/>
      <c r="N453" s="18"/>
      <c r="O453" s="18"/>
      <c r="P453" s="22"/>
      <c r="Q453" s="22"/>
      <c r="R453" s="22"/>
    </row>
    <row r="454" spans="7:18" ht="12.75">
      <c r="G454" s="22"/>
      <c r="H454" s="22"/>
      <c r="I454" s="22"/>
      <c r="J454" s="23"/>
      <c r="K454" s="23"/>
      <c r="L454" s="23"/>
      <c r="M454" s="18"/>
      <c r="N454" s="18"/>
      <c r="O454" s="18"/>
      <c r="P454" s="22"/>
      <c r="Q454" s="22"/>
      <c r="R454" s="22"/>
    </row>
    <row r="455" spans="7:18" ht="12.75">
      <c r="G455" s="22"/>
      <c r="H455" s="22"/>
      <c r="I455" s="22"/>
      <c r="J455" s="23"/>
      <c r="K455" s="23"/>
      <c r="L455" s="23"/>
      <c r="M455" s="18"/>
      <c r="N455" s="18"/>
      <c r="O455" s="18"/>
      <c r="P455" s="22"/>
      <c r="Q455" s="22"/>
      <c r="R455" s="22"/>
    </row>
    <row r="456" spans="7:18" ht="12.75">
      <c r="G456" s="22"/>
      <c r="H456" s="22"/>
      <c r="I456" s="22"/>
      <c r="J456" s="23"/>
      <c r="K456" s="23"/>
      <c r="L456" s="23"/>
      <c r="M456" s="18"/>
      <c r="N456" s="18"/>
      <c r="O456" s="18"/>
      <c r="P456" s="22"/>
      <c r="Q456" s="22"/>
      <c r="R456" s="22"/>
    </row>
    <row r="457" spans="7:18" ht="12.75">
      <c r="G457" s="22"/>
      <c r="H457" s="22"/>
      <c r="I457" s="22"/>
      <c r="J457" s="23"/>
      <c r="K457" s="23"/>
      <c r="L457" s="23"/>
      <c r="M457" s="18"/>
      <c r="N457" s="18"/>
      <c r="O457" s="18"/>
      <c r="P457" s="22"/>
      <c r="Q457" s="22"/>
      <c r="R457" s="22"/>
    </row>
    <row r="458" spans="7:18" ht="12.75">
      <c r="G458" s="22"/>
      <c r="H458" s="22"/>
      <c r="I458" s="22"/>
      <c r="J458" s="23"/>
      <c r="K458" s="23"/>
      <c r="L458" s="23"/>
      <c r="M458" s="18"/>
      <c r="N458" s="18"/>
      <c r="O458" s="18"/>
      <c r="P458" s="22"/>
      <c r="Q458" s="22"/>
      <c r="R458" s="22"/>
    </row>
    <row r="459" spans="7:18" ht="12.75">
      <c r="G459" s="22"/>
      <c r="H459" s="22"/>
      <c r="I459" s="22"/>
      <c r="J459" s="23"/>
      <c r="K459" s="23"/>
      <c r="L459" s="23"/>
      <c r="M459" s="18"/>
      <c r="N459" s="18"/>
      <c r="O459" s="18"/>
      <c r="P459" s="22"/>
      <c r="Q459" s="22"/>
      <c r="R459" s="22"/>
    </row>
    <row r="460" spans="7:18" ht="12.75">
      <c r="G460" s="22"/>
      <c r="H460" s="22"/>
      <c r="I460" s="22"/>
      <c r="J460" s="23"/>
      <c r="K460" s="23"/>
      <c r="L460" s="23"/>
      <c r="M460" s="18"/>
      <c r="N460" s="18"/>
      <c r="O460" s="18"/>
      <c r="P460" s="22"/>
      <c r="Q460" s="22"/>
      <c r="R460" s="22"/>
    </row>
    <row r="461" spans="7:18" ht="12.75">
      <c r="G461" s="22"/>
      <c r="H461" s="22"/>
      <c r="I461" s="22"/>
      <c r="J461" s="23"/>
      <c r="K461" s="23"/>
      <c r="L461" s="23"/>
      <c r="M461" s="18"/>
      <c r="N461" s="18"/>
      <c r="O461" s="18"/>
      <c r="P461" s="22"/>
      <c r="Q461" s="22"/>
      <c r="R461" s="22"/>
    </row>
    <row r="462" spans="7:18" ht="12.75">
      <c r="G462" s="22"/>
      <c r="H462" s="22"/>
      <c r="I462" s="22"/>
      <c r="J462" s="23"/>
      <c r="K462" s="23"/>
      <c r="L462" s="23"/>
      <c r="M462" s="18"/>
      <c r="N462" s="18"/>
      <c r="O462" s="18"/>
      <c r="P462" s="22"/>
      <c r="Q462" s="22"/>
      <c r="R462" s="22"/>
    </row>
    <row r="463" spans="7:18" ht="12.75">
      <c r="G463" s="22"/>
      <c r="H463" s="22"/>
      <c r="I463" s="22"/>
      <c r="J463" s="23"/>
      <c r="K463" s="23"/>
      <c r="L463" s="23"/>
      <c r="M463" s="18"/>
      <c r="N463" s="18"/>
      <c r="O463" s="18"/>
      <c r="P463" s="22"/>
      <c r="Q463" s="22"/>
      <c r="R463" s="22"/>
    </row>
    <row r="464" spans="7:18" ht="12.75">
      <c r="G464" s="22"/>
      <c r="H464" s="22"/>
      <c r="I464" s="22"/>
      <c r="J464" s="23"/>
      <c r="K464" s="23"/>
      <c r="L464" s="23"/>
      <c r="M464" s="18"/>
      <c r="N464" s="18"/>
      <c r="O464" s="18"/>
      <c r="P464" s="22"/>
      <c r="Q464" s="22"/>
      <c r="R464" s="22"/>
    </row>
    <row r="465" spans="7:18" ht="12.75">
      <c r="G465" s="22"/>
      <c r="H465" s="22"/>
      <c r="I465" s="22"/>
      <c r="J465" s="23"/>
      <c r="K465" s="23"/>
      <c r="L465" s="23"/>
      <c r="M465" s="18"/>
      <c r="N465" s="18"/>
      <c r="O465" s="18"/>
      <c r="P465" s="22"/>
      <c r="Q465" s="22"/>
      <c r="R465" s="22"/>
    </row>
    <row r="466" spans="7:18" ht="12.75">
      <c r="G466" s="22"/>
      <c r="H466" s="22"/>
      <c r="I466" s="22"/>
      <c r="J466" s="23"/>
      <c r="K466" s="23"/>
      <c r="L466" s="23"/>
      <c r="M466" s="18"/>
      <c r="N466" s="18"/>
      <c r="O466" s="18"/>
      <c r="P466" s="22"/>
      <c r="Q466" s="22"/>
      <c r="R466" s="22"/>
    </row>
    <row r="467" spans="7:18" ht="12.75">
      <c r="G467" s="22"/>
      <c r="H467" s="22"/>
      <c r="I467" s="22"/>
      <c r="J467" s="23"/>
      <c r="K467" s="23"/>
      <c r="L467" s="23"/>
      <c r="M467" s="18"/>
      <c r="N467" s="18"/>
      <c r="O467" s="18"/>
      <c r="P467" s="22"/>
      <c r="Q467" s="22"/>
      <c r="R467" s="22"/>
    </row>
    <row r="468" spans="7:18" ht="12.75">
      <c r="G468" s="22"/>
      <c r="H468" s="22"/>
      <c r="I468" s="22"/>
      <c r="J468" s="23"/>
      <c r="K468" s="23"/>
      <c r="L468" s="23"/>
      <c r="M468" s="18"/>
      <c r="N468" s="18"/>
      <c r="O468" s="18"/>
      <c r="P468" s="22"/>
      <c r="Q468" s="22"/>
      <c r="R468" s="22"/>
    </row>
    <row r="469" spans="7:18" ht="12.75">
      <c r="G469" s="22"/>
      <c r="H469" s="22"/>
      <c r="I469" s="22"/>
      <c r="J469" s="23"/>
      <c r="K469" s="23"/>
      <c r="L469" s="23"/>
      <c r="M469" s="18"/>
      <c r="N469" s="18"/>
      <c r="O469" s="18"/>
      <c r="P469" s="22"/>
      <c r="Q469" s="22"/>
      <c r="R469" s="22"/>
    </row>
    <row r="470" spans="7:18" ht="12.75">
      <c r="G470" s="22"/>
      <c r="H470" s="22"/>
      <c r="I470" s="22"/>
      <c r="J470" s="23"/>
      <c r="K470" s="23"/>
      <c r="L470" s="23"/>
      <c r="M470" s="18"/>
      <c r="N470" s="18"/>
      <c r="O470" s="18"/>
      <c r="P470" s="22"/>
      <c r="Q470" s="22"/>
      <c r="R470" s="22"/>
    </row>
    <row r="471" spans="7:18" ht="12.75">
      <c r="G471" s="22"/>
      <c r="H471" s="22"/>
      <c r="I471" s="22"/>
      <c r="J471" s="23"/>
      <c r="K471" s="23"/>
      <c r="L471" s="23"/>
      <c r="M471" s="18"/>
      <c r="N471" s="18"/>
      <c r="O471" s="18"/>
      <c r="P471" s="22"/>
      <c r="Q471" s="22"/>
      <c r="R471" s="22"/>
    </row>
    <row r="472" spans="7:18" ht="12.75">
      <c r="G472" s="22"/>
      <c r="H472" s="22"/>
      <c r="I472" s="22"/>
      <c r="J472" s="23"/>
      <c r="K472" s="23"/>
      <c r="L472" s="23"/>
      <c r="M472" s="18"/>
      <c r="N472" s="18"/>
      <c r="O472" s="18"/>
      <c r="P472" s="22"/>
      <c r="Q472" s="22"/>
      <c r="R472" s="22"/>
    </row>
    <row r="473" spans="7:18" ht="12.75">
      <c r="G473" s="22"/>
      <c r="H473" s="22"/>
      <c r="I473" s="22"/>
      <c r="J473" s="23"/>
      <c r="K473" s="23"/>
      <c r="L473" s="23"/>
      <c r="M473" s="18"/>
      <c r="N473" s="18"/>
      <c r="O473" s="18"/>
      <c r="P473" s="22"/>
      <c r="Q473" s="22"/>
      <c r="R473" s="22"/>
    </row>
    <row r="474" spans="7:18" ht="12.75">
      <c r="G474" s="22"/>
      <c r="H474" s="22"/>
      <c r="I474" s="22"/>
      <c r="J474" s="23"/>
      <c r="K474" s="23"/>
      <c r="L474" s="23"/>
      <c r="M474" s="18"/>
      <c r="N474" s="18"/>
      <c r="O474" s="18"/>
      <c r="P474" s="22"/>
      <c r="Q474" s="22"/>
      <c r="R474" s="22"/>
    </row>
    <row r="475" spans="7:18" ht="12.75">
      <c r="G475" s="22"/>
      <c r="H475" s="22"/>
      <c r="I475" s="22"/>
      <c r="J475" s="23"/>
      <c r="K475" s="23"/>
      <c r="L475" s="23"/>
      <c r="M475" s="18"/>
      <c r="N475" s="18"/>
      <c r="O475" s="18"/>
      <c r="P475" s="22"/>
      <c r="Q475" s="22"/>
      <c r="R475" s="22"/>
    </row>
    <row r="476" spans="7:18" ht="12.75">
      <c r="G476" s="22"/>
      <c r="H476" s="22"/>
      <c r="I476" s="22"/>
      <c r="J476" s="23"/>
      <c r="K476" s="23"/>
      <c r="L476" s="23"/>
      <c r="M476" s="18"/>
      <c r="N476" s="18"/>
      <c r="O476" s="18"/>
      <c r="P476" s="22"/>
      <c r="Q476" s="22"/>
      <c r="R476" s="22"/>
    </row>
    <row r="477" spans="7:18" ht="12.75">
      <c r="G477" s="22"/>
      <c r="H477" s="22"/>
      <c r="I477" s="22"/>
      <c r="J477" s="23"/>
      <c r="K477" s="23"/>
      <c r="L477" s="23"/>
      <c r="M477" s="18"/>
      <c r="N477" s="18"/>
      <c r="O477" s="18"/>
      <c r="P477" s="22"/>
      <c r="Q477" s="22"/>
      <c r="R477" s="22"/>
    </row>
    <row r="478" spans="7:18" ht="12.75">
      <c r="G478" s="22"/>
      <c r="H478" s="22"/>
      <c r="I478" s="22"/>
      <c r="J478" s="23"/>
      <c r="K478" s="23"/>
      <c r="L478" s="23"/>
      <c r="M478" s="18"/>
      <c r="N478" s="18"/>
      <c r="O478" s="18"/>
      <c r="P478" s="22"/>
      <c r="Q478" s="22"/>
      <c r="R478" s="22"/>
    </row>
    <row r="479" spans="7:18" ht="12.75">
      <c r="G479" s="22"/>
      <c r="H479" s="22"/>
      <c r="I479" s="22"/>
      <c r="J479" s="23"/>
      <c r="K479" s="23"/>
      <c r="L479" s="23"/>
      <c r="M479" s="18"/>
      <c r="N479" s="18"/>
      <c r="O479" s="18"/>
      <c r="P479" s="22"/>
      <c r="Q479" s="22"/>
      <c r="R479" s="22"/>
    </row>
    <row r="480" spans="7:18" ht="12.75">
      <c r="G480" s="22"/>
      <c r="H480" s="22"/>
      <c r="I480" s="22"/>
      <c r="J480" s="23"/>
      <c r="K480" s="23"/>
      <c r="L480" s="23"/>
      <c r="M480" s="18"/>
      <c r="N480" s="18"/>
      <c r="O480" s="18"/>
      <c r="P480" s="22"/>
      <c r="Q480" s="22"/>
      <c r="R480" s="22"/>
    </row>
    <row r="481" spans="7:18" ht="12.75">
      <c r="G481" s="22"/>
      <c r="H481" s="22"/>
      <c r="I481" s="22"/>
      <c r="J481" s="23"/>
      <c r="K481" s="23"/>
      <c r="L481" s="23"/>
      <c r="M481" s="18"/>
      <c r="N481" s="18"/>
      <c r="O481" s="18"/>
      <c r="P481" s="22"/>
      <c r="Q481" s="22"/>
      <c r="R481" s="22"/>
    </row>
    <row r="482" spans="7:18" ht="12.75">
      <c r="G482" s="22"/>
      <c r="H482" s="22"/>
      <c r="I482" s="22"/>
      <c r="J482" s="23"/>
      <c r="K482" s="23"/>
      <c r="L482" s="23"/>
      <c r="M482" s="18"/>
      <c r="N482" s="18"/>
      <c r="O482" s="18"/>
      <c r="P482" s="22"/>
      <c r="Q482" s="22"/>
      <c r="R482" s="22"/>
    </row>
    <row r="483" spans="7:18" ht="12.75">
      <c r="G483" s="22"/>
      <c r="H483" s="22"/>
      <c r="I483" s="22"/>
      <c r="J483" s="23"/>
      <c r="K483" s="23"/>
      <c r="L483" s="23"/>
      <c r="M483" s="18"/>
      <c r="N483" s="18"/>
      <c r="O483" s="18"/>
      <c r="P483" s="22"/>
      <c r="Q483" s="22"/>
      <c r="R483" s="22"/>
    </row>
    <row r="484" spans="7:18" ht="12.75">
      <c r="G484" s="22"/>
      <c r="H484" s="22"/>
      <c r="I484" s="22"/>
      <c r="J484" s="23"/>
      <c r="K484" s="23"/>
      <c r="L484" s="23"/>
      <c r="M484" s="18"/>
      <c r="N484" s="18"/>
      <c r="O484" s="18"/>
      <c r="P484" s="22"/>
      <c r="Q484" s="22"/>
      <c r="R484" s="22"/>
    </row>
    <row r="485" spans="7:18" ht="12.75">
      <c r="G485" s="22"/>
      <c r="H485" s="22"/>
      <c r="I485" s="22"/>
      <c r="J485" s="23"/>
      <c r="K485" s="23"/>
      <c r="L485" s="23"/>
      <c r="M485" s="18"/>
      <c r="N485" s="18"/>
      <c r="O485" s="18"/>
      <c r="P485" s="22"/>
      <c r="Q485" s="22"/>
      <c r="R485" s="22"/>
    </row>
    <row r="486" spans="7:18" ht="12.75">
      <c r="G486" s="22"/>
      <c r="H486" s="22"/>
      <c r="I486" s="22"/>
      <c r="J486" s="23"/>
      <c r="K486" s="23"/>
      <c r="L486" s="23"/>
      <c r="M486" s="18"/>
      <c r="N486" s="18"/>
      <c r="O486" s="18"/>
      <c r="P486" s="22"/>
      <c r="Q486" s="22"/>
      <c r="R486" s="22"/>
    </row>
    <row r="487" spans="7:18" ht="12.75">
      <c r="G487" s="22"/>
      <c r="H487" s="22"/>
      <c r="I487" s="22"/>
      <c r="J487" s="23"/>
      <c r="K487" s="23"/>
      <c r="L487" s="23"/>
      <c r="M487" s="18"/>
      <c r="N487" s="18"/>
      <c r="O487" s="18"/>
      <c r="P487" s="22"/>
      <c r="Q487" s="22"/>
      <c r="R487" s="22"/>
    </row>
    <row r="488" spans="7:18" ht="12.75">
      <c r="G488" s="22"/>
      <c r="H488" s="22"/>
      <c r="I488" s="22"/>
      <c r="J488" s="23"/>
      <c r="K488" s="23"/>
      <c r="L488" s="23"/>
      <c r="M488" s="18"/>
      <c r="N488" s="18"/>
      <c r="O488" s="18"/>
      <c r="P488" s="22"/>
      <c r="Q488" s="22"/>
      <c r="R488" s="22"/>
    </row>
    <row r="489" spans="7:18" ht="12.75">
      <c r="G489" s="22"/>
      <c r="H489" s="22"/>
      <c r="I489" s="22"/>
      <c r="J489" s="23"/>
      <c r="K489" s="23"/>
      <c r="L489" s="23"/>
      <c r="M489" s="18"/>
      <c r="N489" s="18"/>
      <c r="O489" s="18"/>
      <c r="P489" s="22"/>
      <c r="Q489" s="22"/>
      <c r="R489" s="22"/>
    </row>
    <row r="490" spans="7:18" ht="12.75">
      <c r="G490" s="22"/>
      <c r="H490" s="22"/>
      <c r="I490" s="22"/>
      <c r="J490" s="23"/>
      <c r="K490" s="23"/>
      <c r="L490" s="23"/>
      <c r="M490" s="18"/>
      <c r="N490" s="18"/>
      <c r="O490" s="18"/>
      <c r="P490" s="22"/>
      <c r="Q490" s="22"/>
      <c r="R490" s="22"/>
    </row>
    <row r="491" spans="7:18" ht="12.75">
      <c r="G491" s="22"/>
      <c r="H491" s="22"/>
      <c r="I491" s="22"/>
      <c r="J491" s="23"/>
      <c r="K491" s="23"/>
      <c r="L491" s="23"/>
      <c r="M491" s="18"/>
      <c r="N491" s="18"/>
      <c r="O491" s="18"/>
      <c r="P491" s="22"/>
      <c r="Q491" s="22"/>
      <c r="R491" s="22"/>
    </row>
    <row r="492" spans="7:18" ht="12.75">
      <c r="G492" s="22"/>
      <c r="H492" s="22"/>
      <c r="I492" s="22"/>
      <c r="J492" s="23"/>
      <c r="K492" s="23"/>
      <c r="L492" s="23"/>
      <c r="M492" s="18"/>
      <c r="N492" s="18"/>
      <c r="O492" s="18"/>
      <c r="P492" s="22"/>
      <c r="Q492" s="22"/>
      <c r="R492" s="22"/>
    </row>
    <row r="493" spans="7:18" ht="12.75">
      <c r="G493" s="22"/>
      <c r="H493" s="22"/>
      <c r="I493" s="22"/>
      <c r="J493" s="23"/>
      <c r="K493" s="23"/>
      <c r="L493" s="23"/>
      <c r="M493" s="18"/>
      <c r="N493" s="18"/>
      <c r="O493" s="18"/>
      <c r="P493" s="22"/>
      <c r="Q493" s="22"/>
      <c r="R493" s="22"/>
    </row>
    <row r="494" spans="7:18" ht="12.75">
      <c r="G494" s="22"/>
      <c r="H494" s="22"/>
      <c r="I494" s="22"/>
      <c r="J494" s="23"/>
      <c r="K494" s="23"/>
      <c r="L494" s="23"/>
      <c r="M494" s="18"/>
      <c r="N494" s="18"/>
      <c r="O494" s="18"/>
      <c r="P494" s="22"/>
      <c r="Q494" s="22"/>
      <c r="R494" s="22"/>
    </row>
    <row r="495" spans="7:18" ht="12.75">
      <c r="G495" s="22"/>
      <c r="H495" s="22"/>
      <c r="I495" s="22"/>
      <c r="J495" s="23"/>
      <c r="K495" s="23"/>
      <c r="L495" s="23"/>
      <c r="M495" s="18"/>
      <c r="N495" s="18"/>
      <c r="O495" s="18"/>
      <c r="P495" s="22"/>
      <c r="Q495" s="22"/>
      <c r="R495" s="22"/>
    </row>
    <row r="496" spans="7:18" ht="12.75">
      <c r="G496" s="22"/>
      <c r="H496" s="22"/>
      <c r="I496" s="22"/>
      <c r="J496" s="23"/>
      <c r="K496" s="23"/>
      <c r="L496" s="23"/>
      <c r="M496" s="18"/>
      <c r="N496" s="18"/>
      <c r="O496" s="18"/>
      <c r="P496" s="22"/>
      <c r="Q496" s="22"/>
      <c r="R496" s="22"/>
    </row>
    <row r="497" spans="7:18" ht="12.75">
      <c r="G497" s="22"/>
      <c r="H497" s="22"/>
      <c r="I497" s="22"/>
      <c r="J497" s="23"/>
      <c r="K497" s="23"/>
      <c r="L497" s="23"/>
      <c r="M497" s="18"/>
      <c r="N497" s="18"/>
      <c r="O497" s="18"/>
      <c r="P497" s="22"/>
      <c r="Q497" s="22"/>
      <c r="R497" s="22"/>
    </row>
    <row r="498" spans="7:18" ht="12.75">
      <c r="G498" s="22"/>
      <c r="H498" s="22"/>
      <c r="I498" s="22"/>
      <c r="J498" s="23"/>
      <c r="K498" s="23"/>
      <c r="L498" s="23"/>
      <c r="M498" s="18"/>
      <c r="N498" s="18"/>
      <c r="O498" s="18"/>
      <c r="P498" s="22"/>
      <c r="Q498" s="22"/>
      <c r="R498" s="22"/>
    </row>
    <row r="499" spans="7:18" ht="12.75">
      <c r="G499" s="22"/>
      <c r="H499" s="22"/>
      <c r="I499" s="22"/>
      <c r="J499" s="23"/>
      <c r="K499" s="23"/>
      <c r="L499" s="23"/>
      <c r="M499" s="18"/>
      <c r="N499" s="18"/>
      <c r="O499" s="18"/>
      <c r="P499" s="22"/>
      <c r="Q499" s="22"/>
      <c r="R499" s="22"/>
    </row>
    <row r="500" spans="7:18" ht="12.75">
      <c r="G500" s="22"/>
      <c r="H500" s="22"/>
      <c r="I500" s="22"/>
      <c r="J500" s="23"/>
      <c r="K500" s="23"/>
      <c r="L500" s="23"/>
      <c r="M500" s="18"/>
      <c r="N500" s="18"/>
      <c r="O500" s="18"/>
      <c r="P500" s="22"/>
      <c r="Q500" s="22"/>
      <c r="R500" s="22"/>
    </row>
    <row r="501" spans="7:18" ht="12.75">
      <c r="G501" s="22"/>
      <c r="H501" s="22"/>
      <c r="I501" s="22"/>
      <c r="J501" s="23"/>
      <c r="K501" s="23"/>
      <c r="L501" s="23"/>
      <c r="M501" s="18"/>
      <c r="N501" s="18"/>
      <c r="O501" s="18"/>
      <c r="P501" s="22"/>
      <c r="Q501" s="22"/>
      <c r="R501" s="22"/>
    </row>
    <row r="502" spans="7:18" ht="12.75">
      <c r="G502" s="22"/>
      <c r="H502" s="22"/>
      <c r="I502" s="22"/>
      <c r="J502" s="23"/>
      <c r="K502" s="23"/>
      <c r="L502" s="23"/>
      <c r="M502" s="18"/>
      <c r="N502" s="18"/>
      <c r="O502" s="18"/>
      <c r="P502" s="22"/>
      <c r="Q502" s="22"/>
      <c r="R502" s="22"/>
    </row>
    <row r="503" spans="7:18" ht="12.75">
      <c r="G503" s="22"/>
      <c r="H503" s="22"/>
      <c r="I503" s="22"/>
      <c r="J503" s="23"/>
      <c r="K503" s="23"/>
      <c r="L503" s="23"/>
      <c r="M503" s="18"/>
      <c r="N503" s="18"/>
      <c r="O503" s="18"/>
      <c r="P503" s="22"/>
      <c r="Q503" s="22"/>
      <c r="R503" s="22"/>
    </row>
    <row r="504" spans="7:18" ht="12.75">
      <c r="G504" s="22"/>
      <c r="H504" s="22"/>
      <c r="I504" s="22"/>
      <c r="J504" s="23"/>
      <c r="K504" s="23"/>
      <c r="L504" s="23"/>
      <c r="M504" s="18"/>
      <c r="N504" s="18"/>
      <c r="O504" s="18"/>
      <c r="P504" s="22"/>
      <c r="Q504" s="22"/>
      <c r="R504" s="22"/>
    </row>
    <row r="505" spans="7:18" ht="12.75">
      <c r="G505" s="22"/>
      <c r="H505" s="22"/>
      <c r="I505" s="22"/>
      <c r="J505" s="23"/>
      <c r="K505" s="23"/>
      <c r="L505" s="23"/>
      <c r="M505" s="18"/>
      <c r="N505" s="18"/>
      <c r="O505" s="18"/>
      <c r="P505" s="22"/>
      <c r="Q505" s="22"/>
      <c r="R505" s="22"/>
    </row>
    <row r="506" spans="7:18" ht="12.75">
      <c r="G506" s="22"/>
      <c r="H506" s="22"/>
      <c r="I506" s="22"/>
      <c r="J506" s="23"/>
      <c r="K506" s="23"/>
      <c r="L506" s="23"/>
      <c r="M506" s="18"/>
      <c r="N506" s="18"/>
      <c r="O506" s="18"/>
      <c r="P506" s="22"/>
      <c r="Q506" s="22"/>
      <c r="R506" s="22"/>
    </row>
    <row r="507" spans="7:18" ht="12.75">
      <c r="G507" s="22"/>
      <c r="H507" s="22"/>
      <c r="I507" s="22"/>
      <c r="J507" s="23"/>
      <c r="K507" s="23"/>
      <c r="L507" s="23"/>
      <c r="M507" s="18"/>
      <c r="N507" s="18"/>
      <c r="O507" s="18"/>
      <c r="P507" s="22"/>
      <c r="Q507" s="22"/>
      <c r="R507" s="22"/>
    </row>
    <row r="508" spans="7:18" ht="12.75">
      <c r="G508" s="22"/>
      <c r="H508" s="22"/>
      <c r="I508" s="22"/>
      <c r="J508" s="23"/>
      <c r="K508" s="23"/>
      <c r="L508" s="23"/>
      <c r="M508" s="18"/>
      <c r="N508" s="18"/>
      <c r="O508" s="18"/>
      <c r="P508" s="22"/>
      <c r="Q508" s="22"/>
      <c r="R508" s="22"/>
    </row>
    <row r="509" spans="7:18" ht="12.75">
      <c r="G509" s="22"/>
      <c r="H509" s="22"/>
      <c r="I509" s="22"/>
      <c r="J509" s="23"/>
      <c r="K509" s="23"/>
      <c r="L509" s="23"/>
      <c r="M509" s="18"/>
      <c r="N509" s="18"/>
      <c r="O509" s="18"/>
      <c r="P509" s="22"/>
      <c r="Q509" s="22"/>
      <c r="R509" s="22"/>
    </row>
    <row r="510" spans="7:18" ht="12.75">
      <c r="G510" s="22"/>
      <c r="H510" s="22"/>
      <c r="I510" s="22"/>
      <c r="J510" s="23"/>
      <c r="K510" s="23"/>
      <c r="L510" s="23"/>
      <c r="M510" s="18"/>
      <c r="N510" s="18"/>
      <c r="O510" s="18"/>
      <c r="P510" s="22"/>
      <c r="Q510" s="22"/>
      <c r="R510" s="22"/>
    </row>
    <row r="511" spans="7:18" ht="12.75">
      <c r="G511" s="22"/>
      <c r="H511" s="22"/>
      <c r="I511" s="22"/>
      <c r="J511" s="23"/>
      <c r="K511" s="23"/>
      <c r="L511" s="23"/>
      <c r="M511" s="18"/>
      <c r="N511" s="18"/>
      <c r="O511" s="18"/>
      <c r="P511" s="22"/>
      <c r="Q511" s="22"/>
      <c r="R511" s="22"/>
    </row>
    <row r="512" spans="7:18" ht="12.75">
      <c r="G512" s="22"/>
      <c r="H512" s="22"/>
      <c r="I512" s="22"/>
      <c r="J512" s="23"/>
      <c r="K512" s="23"/>
      <c r="L512" s="23"/>
      <c r="M512" s="18"/>
      <c r="N512" s="18"/>
      <c r="O512" s="18"/>
      <c r="P512" s="22"/>
      <c r="Q512" s="22"/>
      <c r="R512" s="22"/>
    </row>
    <row r="513" spans="7:18" ht="12.75">
      <c r="G513" s="22"/>
      <c r="H513" s="22"/>
      <c r="I513" s="22"/>
      <c r="J513" s="23"/>
      <c r="K513" s="23"/>
      <c r="L513" s="23"/>
      <c r="M513" s="18"/>
      <c r="N513" s="18"/>
      <c r="O513" s="18"/>
      <c r="P513" s="22"/>
      <c r="Q513" s="22"/>
      <c r="R513" s="22"/>
    </row>
    <row r="514" spans="7:18" ht="12.75">
      <c r="G514" s="22"/>
      <c r="H514" s="22"/>
      <c r="I514" s="22"/>
      <c r="J514" s="23"/>
      <c r="K514" s="23"/>
      <c r="L514" s="23"/>
      <c r="M514" s="18"/>
      <c r="N514" s="18"/>
      <c r="O514" s="18"/>
      <c r="P514" s="22"/>
      <c r="Q514" s="22"/>
      <c r="R514" s="22"/>
    </row>
    <row r="515" spans="7:18" ht="12.75">
      <c r="G515" s="22"/>
      <c r="H515" s="22"/>
      <c r="I515" s="22"/>
      <c r="J515" s="23"/>
      <c r="K515" s="23"/>
      <c r="L515" s="23"/>
      <c r="M515" s="18"/>
      <c r="N515" s="18"/>
      <c r="O515" s="18"/>
      <c r="P515" s="22"/>
      <c r="Q515" s="22"/>
      <c r="R515" s="22"/>
    </row>
    <row r="516" spans="7:18" ht="12.75">
      <c r="G516" s="22"/>
      <c r="H516" s="22"/>
      <c r="I516" s="22"/>
      <c r="J516" s="23"/>
      <c r="K516" s="23"/>
      <c r="L516" s="23"/>
      <c r="M516" s="18"/>
      <c r="N516" s="18"/>
      <c r="O516" s="18"/>
      <c r="P516" s="22"/>
      <c r="Q516" s="22"/>
      <c r="R516" s="22"/>
    </row>
    <row r="517" spans="7:18" ht="12.75">
      <c r="G517" s="22"/>
      <c r="H517" s="22"/>
      <c r="I517" s="22"/>
      <c r="J517" s="23"/>
      <c r="K517" s="23"/>
      <c r="L517" s="23"/>
      <c r="M517" s="18"/>
      <c r="N517" s="18"/>
      <c r="O517" s="18"/>
      <c r="P517" s="22"/>
      <c r="Q517" s="22"/>
      <c r="R517" s="22"/>
    </row>
    <row r="518" spans="10:18" ht="12.75">
      <c r="J518" s="23"/>
      <c r="K518" s="23"/>
      <c r="L518" s="23"/>
      <c r="M518" s="18"/>
      <c r="N518" s="18"/>
      <c r="O518" s="18"/>
      <c r="P518" s="22"/>
      <c r="Q518" s="22"/>
      <c r="R518" s="22"/>
    </row>
    <row r="519" spans="13:18" ht="12.75">
      <c r="M519" s="18"/>
      <c r="N519" s="18"/>
      <c r="O519" s="18"/>
      <c r="P519" s="22"/>
      <c r="Q519" s="22"/>
      <c r="R519" s="22"/>
    </row>
  </sheetData>
  <sheetProtection/>
  <mergeCells count="10">
    <mergeCell ref="D8:F8"/>
    <mergeCell ref="G8:I8"/>
    <mergeCell ref="J8:L8"/>
    <mergeCell ref="M8:O8"/>
    <mergeCell ref="P2:R2"/>
    <mergeCell ref="D3:F3"/>
    <mergeCell ref="G3:I3"/>
    <mergeCell ref="J3:L3"/>
    <mergeCell ref="M3:O3"/>
    <mergeCell ref="P7:R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8" customFormat="1" ht="20.25" customHeight="1">
      <c r="B1" s="68" t="s">
        <v>48</v>
      </c>
    </row>
    <row r="2" ht="12.75" customHeight="1">
      <c r="B2" s="67" t="s">
        <v>47</v>
      </c>
    </row>
    <row r="3" ht="12.75" customHeight="1">
      <c r="B3" s="67"/>
    </row>
    <row r="4" ht="12.75" customHeight="1"/>
    <row r="27" ht="12.75">
      <c r="E27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8" customFormat="1" ht="20.25" customHeight="1">
      <c r="B1" s="68" t="s">
        <v>50</v>
      </c>
    </row>
    <row r="2" ht="12.75" customHeight="1">
      <c r="B2" s="67" t="s">
        <v>49</v>
      </c>
    </row>
    <row r="3" ht="12.75" customHeight="1">
      <c r="B3" s="6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2020-01-07T11:49:25Z</dcterms:created>
  <dcterms:modified xsi:type="dcterms:W3CDTF">2020-01-07T11:49:26Z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