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rod\RM\MIR\Uppdrag_Externa\2025\Industrins gröna omställning\WP2 Indikatorer för Cirkulär ekonomi\Data till produktsida\Helt klara\"/>
    </mc:Choice>
  </mc:AlternateContent>
  <xr:revisionPtr revIDLastSave="0" documentId="13_ncr:1_{C7BE66E9-AFC5-4423-AE7E-C6B2A594250C}" xr6:coauthVersionLast="47" xr6:coauthVersionMax="47" xr10:uidLastSave="{00000000-0000-0000-0000-000000000000}"/>
  <bookViews>
    <workbookView xWindow="13005" yWindow="-16320" windowWidth="29040" windowHeight="15720" xr2:uid="{20B062DC-1F12-4DCA-9BD4-CFDBDBB69255}"/>
  </bookViews>
  <sheets>
    <sheet name="Förädlingsvärde" sheetId="1" r:id="rId1"/>
    <sheet name="FV BNP" sheetId="5" r:id="rId2"/>
    <sheet name="Investeringar" sheetId="2" r:id="rId3"/>
    <sheet name="Inv BNP" sheetId="4" r:id="rId4"/>
    <sheet name="Sysselsatta" sheetId="3" r:id="rId5"/>
    <sheet name="Syss_Tot" sheetId="6" r:id="rId6"/>
  </sheets>
  <definedNames>
    <definedName name="_xlnm._FilterDatabase" localSheetId="0" hidden="1">Förädlingsvärde!$B$28:$F$28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19" i="3"/>
  <c r="J15" i="1" l="1"/>
  <c r="J14" i="1"/>
  <c r="I17" i="3" l="1"/>
  <c r="I16" i="3"/>
  <c r="I15" i="3"/>
  <c r="I14" i="3"/>
  <c r="I13" i="3"/>
  <c r="I12" i="3"/>
  <c r="I11" i="3"/>
  <c r="I10" i="3"/>
  <c r="I9" i="3"/>
  <c r="I8" i="3"/>
  <c r="I7" i="3"/>
  <c r="I6" i="3"/>
  <c r="J13" i="1" l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<sst xmlns="http://schemas.openxmlformats.org/spreadsheetml/2006/main" count="104" uniqueCount="53">
  <si>
    <t>År</t>
  </si>
  <si>
    <t>Underhåll och reparation av motorfordon (SNI 45.20, 45.40)</t>
  </si>
  <si>
    <t>Insamling och återvinning av avfall (SNI 38.11, 38.12, 38.31, 38.32)</t>
  </si>
  <si>
    <t>Reparation av maskiner och apparater (SNI 33.11-33.19)</t>
  </si>
  <si>
    <t>Reparation av datorer, hushållsartiklar och personliga artiklar (SNI 95)</t>
  </si>
  <si>
    <t>Partihandel med avfall och skrot (SNI 46.77)</t>
  </si>
  <si>
    <t>Butikshandel med antikviteter och andra begagnade varor (SNI 47.79)</t>
  </si>
  <si>
    <t>Totalt</t>
  </si>
  <si>
    <t>2014</t>
  </si>
  <si>
    <t>2015</t>
  </si>
  <si>
    <t>2016</t>
  </si>
  <si>
    <t>2017</t>
  </si>
  <si>
    <t>2018</t>
  </si>
  <si>
    <t>2019</t>
  </si>
  <si>
    <t>2020</t>
  </si>
  <si>
    <t>2021</t>
  </si>
  <si>
    <t>Största förädlingsvärdet finns i branschen Underhåll och reparation av motorfordon följt av Insamling och återvinning av avfall.</t>
  </si>
  <si>
    <t xml:space="preserve">Eurostat har definierat vad som avses med den cirkulära sektorn. </t>
  </si>
  <si>
    <t>Data över förädlingsvärde är officiell statistik (Företagens ekonomi) och SCB är statistikansvarig myndighet.</t>
  </si>
  <si>
    <t>2010</t>
  </si>
  <si>
    <t>2011</t>
  </si>
  <si>
    <t>2012</t>
  </si>
  <si>
    <t>2013</t>
  </si>
  <si>
    <t>Största investeringarna görs i branschen Insamling och återvinning av avfall följt av Underhåll och reparation av motorfordon.</t>
  </si>
  <si>
    <t>Diagrammet är sorterat utifrån de största investeringarna år 2022.</t>
  </si>
  <si>
    <t>Data över investeringar är officiell statistik (Företagens ekonomi) och SCB är statistikansvarig myndighet.</t>
  </si>
  <si>
    <t>Andel av BNP</t>
  </si>
  <si>
    <t>Cirkulära sektorn har definierats av Eurostat.</t>
  </si>
  <si>
    <t xml:space="preserve">Fotnot: I den cirkulära sektorn ingår följande branscher enligt Näringsgrensindelningen (SNI 2007): </t>
  </si>
  <si>
    <t xml:space="preserve">Reparation av maskiner och apparater (SNI 33.11-33.19), Insamling och återvinning av avfall (SNI 38.11, 38.12, 38.31, 38.32), </t>
  </si>
  <si>
    <t>Underhåll och reparation av motorfordon (SNI 45.20, 45.40), Partihandel med avfall och skrot (SNI 46.77),</t>
  </si>
  <si>
    <t>Butikshandel med antikviteter och andra begagnade varor (SNI 47.79), Reparation av datorer, hushållsartiklar och personliga artiklar (SNI 95)</t>
  </si>
  <si>
    <t>Andel av BNP (%)</t>
  </si>
  <si>
    <t>Förädlingsvärdet (bidrag till BNP) i den cirkulära sektorn som andel av total BNP.</t>
  </si>
  <si>
    <t>Näringslivets förädlingsvärde i olika sektorer (Företagens ekonomi) och BNP är officiell statistik och SCB är statistikansvarig myndighet.</t>
  </si>
  <si>
    <t>Störst antal sysselsatta finns i branschen Underhåll och reparation av motorfordon, följt av reparation av maskiner och apparater.</t>
  </si>
  <si>
    <t>I Näringslivet ingår sysselsatta i branscher B-N och S95 (exkl K (Finans och försäkringsverksamhet SNI 64-66) och O (offentlig förvaltning och försvar; obligatorisk socialförsäkring SNI 84), se https://scb.se/dokumentation/klassifikationer-och-standarder/standard-for-svensk-naringsgrensindelning-sni/</t>
  </si>
  <si>
    <t>Data över antal sysselsatta är officiell statistik (Företagens ekonomi) och SCB är statistikansvarig myndighet.</t>
  </si>
  <si>
    <t>Andel sysselsatta i CE sektorn</t>
  </si>
  <si>
    <t>Totalt förädlingslingvärde (bidrag till BNP) år 2023 var 56 miljarder kronor. Trenden är ökande.</t>
  </si>
  <si>
    <t>Diagrammet är sorterat utifrån branscher med de största förädlingsvärdena år 2023.</t>
  </si>
  <si>
    <t>Den cirkulära sektorns andel av BNP har ökat något och ligger nu kring 1,1 procent.</t>
  </si>
  <si>
    <t>Investeringarna har legat stabilt de senaste två åren på 8,7 miljarder SEK.</t>
  </si>
  <si>
    <t>Använder agi - ny metod.</t>
  </si>
  <si>
    <r>
      <t>Titel: Förädlingsvärde</t>
    </r>
    <r>
      <rPr>
        <b/>
        <sz val="1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i den cirkulära sektorn</t>
    </r>
  </si>
  <si>
    <t>Titel: Andel förädlingsvärde i den cirkulära sektorn av total BNP</t>
  </si>
  <si>
    <t>Titel: Investeringar i den cirkulära sektorn</t>
  </si>
  <si>
    <t>Titel: Andel investeringar i den cirkulära sektorn av total BNP</t>
  </si>
  <si>
    <t>Titel: Antal sysselsatta i näringslivet i den cirkulära sektorn</t>
  </si>
  <si>
    <t xml:space="preserve">År 2023 var antal sysselsatta i den cirkulära sektorn drygt  81 000, vilket är en ökning mot föregående år. </t>
  </si>
  <si>
    <t>Titel: Andelen sysselsatta i den cirkulära sektorn av totalt antal sysselsatta i näringslivet</t>
  </si>
  <si>
    <t>Andelen sysselsatta var 1,6procent av andelen totalt sysselsatta i näringslivet år 2022 och 2023.</t>
  </si>
  <si>
    <t>På grund av en metodförändring i antal sysselsatta redovisas endast statistik för år 2022 och 2023. Metodförändringen rör endast marginellt de cirkulära ekonomi sektorerna men påverkar däremot andra sektorer mer och därmed det total antalet sysselsatta.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</si>
</sst>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rgb="FF0F0865"/>
      <name val="Roboto"/>
    </font>
    <font>
      <sz val="8"/>
      <color theme="1"/>
      <name val="Aptos Narrow"/>
      <family val="2"/>
      <scheme val="minor"/>
    </font>
    <font>
      <b/>
      <sz val="11"/>
      <color rgb="FF0F0865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3" fontId="2" fillId="0" borderId="0" xfId="0" applyNumberFormat="1" applyFont="1"/>
    <xf numFmtId="1" fontId="0" fillId="0" borderId="0" xfId="0" applyNumberFormat="1"/>
    <xf numFmtId="0" fontId="0" fillId="0" borderId="0" xfId="0" applyAlignment="1">
      <alignment horizontal="left"/>
    </xf>
    <xf numFmtId="3" fontId="5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Fill="1"/>
    <xf numFmtId="10" fontId="0" fillId="0" borderId="0" xfId="1" applyNumberFormat="1" applyFont="1"/>
    <xf numFmtId="0" fontId="5" fillId="0" borderId="0" xfId="0" applyFont="1"/>
    <xf numFmtId="3" fontId="6" fillId="0" borderId="0" xfId="0" applyNumberFormat="1" applyFont="1"/>
    <xf numFmtId="0" fontId="7" fillId="0" borderId="0" xfId="0" applyFont="1" applyAlignment="1">
      <alignment vertical="center"/>
    </xf>
    <xf numFmtId="10" fontId="0" fillId="0" borderId="0" xfId="1" applyNumberFormat="1" applyFont="1" applyFill="1"/>
    <xf numFmtId="2" fontId="0" fillId="0" borderId="0" xfId="0" applyNumberFormat="1"/>
    <xf numFmtId="0" fontId="0" fillId="0" borderId="0" xfId="0" applyAlignment="1">
      <alignment horizontal="left" wrapText="1"/>
    </xf>
    <xf numFmtId="2" fontId="0" fillId="0" borderId="0" xfId="1" applyNumberFormat="1" applyFont="1"/>
    <xf numFmtId="0" fontId="3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Alignment="1">
      <alignment horizontal="right"/>
    </xf>
    <xf numFmtId="0" fontId="8" fillId="0" borderId="0" xfId="0" applyFont="1"/>
    <xf numFmtId="3" fontId="8" fillId="0" borderId="0" xfId="0" applyNumberFormat="1" applyFont="1"/>
    <xf numFmtId="0" fontId="6" fillId="0" borderId="0" xfId="0" applyFont="1"/>
    <xf numFmtId="0" fontId="2" fillId="0" borderId="0" xfId="0" applyFont="1" applyFill="1"/>
    <xf numFmtId="0" fontId="5" fillId="0" borderId="0" xfId="0" applyFont="1" applyFill="1"/>
    <xf numFmtId="3" fontId="0" fillId="0" borderId="0" xfId="0" applyNumberFormat="1" applyFont="1"/>
    <xf numFmtId="3" fontId="0" fillId="0" borderId="0" xfId="0" applyNumberFormat="1" applyFont="1" applyFill="1"/>
    <xf numFmtId="0" fontId="3" fillId="0" borderId="0" xfId="0" applyFont="1" applyAlignment="1">
      <alignment horizontal="center"/>
    </xf>
    <xf numFmtId="164" fontId="0" fillId="0" borderId="0" xfId="1" applyNumberFormat="1" applyFont="1"/>
    <xf numFmtId="2" fontId="0" fillId="0" borderId="0" xfId="1" applyNumberFormat="1" applyFont="1" applyFill="1"/>
    <xf numFmtId="0" fontId="9" fillId="0" borderId="0" xfId="0" applyFont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297257887809075E-2"/>
          <c:y val="6.5714285714285711E-2"/>
          <c:w val="0.87763763763763769"/>
          <c:h val="0.51886659167604043"/>
        </c:manualLayout>
      </c:layout>
      <c:areaChart>
        <c:grouping val="stacked"/>
        <c:varyColors val="0"/>
        <c:ser>
          <c:idx val="0"/>
          <c:order val="0"/>
          <c:tx>
            <c:strRef>
              <c:f>Förädlingsvärde!$D$5</c:f>
              <c:strCache>
                <c:ptCount val="1"/>
                <c:pt idx="0">
                  <c:v>Underhåll och reparation av motorfordon (SNI 45.20, 45.40)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cat>
            <c:strRef>
              <c:f>Förädlingsvärde!$C$6:$C$15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Förädlingsvärde!$D$6:$D$15</c:f>
              <c:numCache>
                <c:formatCode>#,##0</c:formatCode>
                <c:ptCount val="10"/>
                <c:pt idx="0">
                  <c:v>13408.458000000001</c:v>
                </c:pt>
                <c:pt idx="1">
                  <c:v>13946.52</c:v>
                </c:pt>
                <c:pt idx="2">
                  <c:v>14679.379903743597</c:v>
                </c:pt>
                <c:pt idx="3">
                  <c:v>15417.165202783593</c:v>
                </c:pt>
                <c:pt idx="4">
                  <c:v>17318.687572999999</c:v>
                </c:pt>
                <c:pt idx="5">
                  <c:v>17969.570324999997</c:v>
                </c:pt>
                <c:pt idx="6">
                  <c:v>18129.968045000001</c:v>
                </c:pt>
                <c:pt idx="7">
                  <c:v>19145.830000000002</c:v>
                </c:pt>
                <c:pt idx="8">
                  <c:v>19948.687999999998</c:v>
                </c:pt>
                <c:pt idx="9">
                  <c:v>21813.47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E-42B8-93A5-1348AE0990DD}"/>
            </c:ext>
          </c:extLst>
        </c:ser>
        <c:ser>
          <c:idx val="1"/>
          <c:order val="1"/>
          <c:tx>
            <c:strRef>
              <c:f>Förädlingsvärde!$E$5</c:f>
              <c:strCache>
                <c:ptCount val="1"/>
                <c:pt idx="0">
                  <c:v>Insamling och återvinning av avfall (SNI 38.11, 38.12, 38.31, 38.32)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8D90F5"/>
              </a:solidFill>
            </a:ln>
            <a:effectLst/>
          </c:spPr>
          <c:cat>
            <c:strRef>
              <c:f>Förädlingsvärde!$C$6:$C$15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Förädlingsvärde!$E$6:$E$15</c:f>
              <c:numCache>
                <c:formatCode>#,##0</c:formatCode>
                <c:ptCount val="10"/>
                <c:pt idx="0">
                  <c:v>10302.257</c:v>
                </c:pt>
                <c:pt idx="1">
                  <c:v>10773.945047472735</c:v>
                </c:pt>
                <c:pt idx="2">
                  <c:v>10604.035906150373</c:v>
                </c:pt>
                <c:pt idx="3">
                  <c:v>10762.953448647997</c:v>
                </c:pt>
                <c:pt idx="4">
                  <c:v>11114.297243000001</c:v>
                </c:pt>
                <c:pt idx="5">
                  <c:v>11063.564256000001</c:v>
                </c:pt>
                <c:pt idx="6">
                  <c:v>11360.265705000002</c:v>
                </c:pt>
                <c:pt idx="7">
                  <c:v>13198.837</c:v>
                </c:pt>
                <c:pt idx="8">
                  <c:v>18352.726999999999</c:v>
                </c:pt>
                <c:pt idx="9">
                  <c:v>16308.055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E-42B8-93A5-1348AE0990DD}"/>
            </c:ext>
          </c:extLst>
        </c:ser>
        <c:ser>
          <c:idx val="2"/>
          <c:order val="2"/>
          <c:tx>
            <c:strRef>
              <c:f>Förädlingsvärde!$F$5</c:f>
              <c:strCache>
                <c:ptCount val="1"/>
                <c:pt idx="0">
                  <c:v>Reparation av maskiner och apparater (SNI 33.11-33.19)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329B46"/>
              </a:solidFill>
            </a:ln>
            <a:effectLst/>
          </c:spPr>
          <c:cat>
            <c:strRef>
              <c:f>Förädlingsvärde!$C$6:$C$15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Förädlingsvärde!$F$6:$F$15</c:f>
              <c:numCache>
                <c:formatCode>#,##0</c:formatCode>
                <c:ptCount val="10"/>
                <c:pt idx="0">
                  <c:v>9422.4629999999997</c:v>
                </c:pt>
                <c:pt idx="1">
                  <c:v>9910.0059635111611</c:v>
                </c:pt>
                <c:pt idx="2">
                  <c:v>9858.1107613453896</c:v>
                </c:pt>
                <c:pt idx="3">
                  <c:v>10521.733705232769</c:v>
                </c:pt>
                <c:pt idx="4">
                  <c:v>10278.411802999999</c:v>
                </c:pt>
                <c:pt idx="5">
                  <c:v>10831.572506999997</c:v>
                </c:pt>
                <c:pt idx="6">
                  <c:v>11232.560535000001</c:v>
                </c:pt>
                <c:pt idx="7">
                  <c:v>11652.569</c:v>
                </c:pt>
                <c:pt idx="8">
                  <c:v>13590.08</c:v>
                </c:pt>
                <c:pt idx="9">
                  <c:v>13367.043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E-42B8-93A5-1348AE0990DD}"/>
            </c:ext>
          </c:extLst>
        </c:ser>
        <c:ser>
          <c:idx val="3"/>
          <c:order val="3"/>
          <c:tx>
            <c:strRef>
              <c:f>Förädlingsvärde!$G$5</c:f>
              <c:strCache>
                <c:ptCount val="1"/>
                <c:pt idx="0">
                  <c:v>Partihandel med avfall och skrot (SNI 46.77)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70DC69"/>
              </a:solidFill>
            </a:ln>
            <a:effectLst/>
          </c:spPr>
          <c:cat>
            <c:strRef>
              <c:f>Förädlingsvärde!$C$6:$C$15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Förädlingsvärde!$G$6:$G$15</c:f>
              <c:numCache>
                <c:formatCode>#,##0</c:formatCode>
                <c:ptCount val="10"/>
                <c:pt idx="0">
                  <c:v>1051.6489999999999</c:v>
                </c:pt>
                <c:pt idx="1">
                  <c:v>1047.6279999999999</c:v>
                </c:pt>
                <c:pt idx="2">
                  <c:v>1090.908021719765</c:v>
                </c:pt>
                <c:pt idx="3">
                  <c:v>1176.3635782749175</c:v>
                </c:pt>
                <c:pt idx="4">
                  <c:v>1143.5170219999993</c:v>
                </c:pt>
                <c:pt idx="5">
                  <c:v>1159.2143310000001</c:v>
                </c:pt>
                <c:pt idx="6">
                  <c:v>1175.171462</c:v>
                </c:pt>
                <c:pt idx="7">
                  <c:v>1800.2909999999999</c:v>
                </c:pt>
                <c:pt idx="8">
                  <c:v>2022.912</c:v>
                </c:pt>
                <c:pt idx="9">
                  <c:v>2168.4079999999999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E-42B8-93A5-1348AE0990DD}"/>
            </c:ext>
          </c:extLst>
        </c:ser>
        <c:ser>
          <c:idx val="4"/>
          <c:order val="4"/>
          <c:tx>
            <c:strRef>
              <c:f>Förädlingsvärde!$H$5</c:f>
              <c:strCache>
                <c:ptCount val="1"/>
                <c:pt idx="0">
                  <c:v>Reparation av datorer, hushållsartiklar och personliga artiklar (SNI 95)</c:v>
                </c:pt>
              </c:strCache>
            </c:strRef>
          </c:tx>
          <c:spPr>
            <a:solidFill>
              <a:srgbClr val="91289B"/>
            </a:solidFill>
            <a:ln>
              <a:solidFill>
                <a:srgbClr val="91289B"/>
              </a:solidFill>
            </a:ln>
            <a:effectLst/>
          </c:spPr>
          <c:cat>
            <c:strRef>
              <c:f>Förädlingsvärde!$C$6:$C$15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Förädlingsvärde!$H$6:$H$15</c:f>
              <c:numCache>
                <c:formatCode>#,##0</c:formatCode>
                <c:ptCount val="10"/>
                <c:pt idx="0">
                  <c:v>2304.5439999999999</c:v>
                </c:pt>
                <c:pt idx="1">
                  <c:v>2185.2379615027262</c:v>
                </c:pt>
                <c:pt idx="2">
                  <c:v>2189.1622041246278</c:v>
                </c:pt>
                <c:pt idx="3">
                  <c:v>2239.1413906186631</c:v>
                </c:pt>
                <c:pt idx="4">
                  <c:v>2018.4578399999998</c:v>
                </c:pt>
                <c:pt idx="5">
                  <c:v>1981.4753879999998</c:v>
                </c:pt>
                <c:pt idx="6">
                  <c:v>1930.571299</c:v>
                </c:pt>
                <c:pt idx="7">
                  <c:v>1972.14</c:v>
                </c:pt>
                <c:pt idx="8">
                  <c:v>2019.1189999999999</c:v>
                </c:pt>
                <c:pt idx="9">
                  <c:v>1750.2539999999999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E-42B8-93A5-1348AE0990DD}"/>
            </c:ext>
          </c:extLst>
        </c:ser>
        <c:ser>
          <c:idx val="5"/>
          <c:order val="5"/>
          <c:tx>
            <c:strRef>
              <c:f>Förädlingsvärde!$I$5</c:f>
              <c:strCache>
                <c:ptCount val="1"/>
                <c:pt idx="0">
                  <c:v>Butikshandel med antikviteter och andra begagnade varor (SNI 47.79)</c:v>
                </c:pt>
              </c:strCache>
            </c:strRef>
          </c:tx>
          <c:spPr>
            <a:solidFill>
              <a:srgbClr val="F0C3E6"/>
            </a:solidFill>
            <a:ln>
              <a:solidFill>
                <a:srgbClr val="F0C3E6"/>
              </a:solidFill>
            </a:ln>
            <a:effectLst/>
          </c:spPr>
          <c:cat>
            <c:strRef>
              <c:f>Förädlingsvärde!$C$6:$C$15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Förädlingsvärde!$I$6:$I$15</c:f>
              <c:numCache>
                <c:formatCode>#,##0</c:formatCode>
                <c:ptCount val="10"/>
                <c:pt idx="0">
                  <c:v>583.58799999999997</c:v>
                </c:pt>
                <c:pt idx="1">
                  <c:v>513.09900000000005</c:v>
                </c:pt>
                <c:pt idx="2">
                  <c:v>498.34194272981296</c:v>
                </c:pt>
                <c:pt idx="3">
                  <c:v>545.44558842112599</c:v>
                </c:pt>
                <c:pt idx="4">
                  <c:v>625.54831300000001</c:v>
                </c:pt>
                <c:pt idx="5">
                  <c:v>678.52194499999996</c:v>
                </c:pt>
                <c:pt idx="6">
                  <c:v>818.78856700000006</c:v>
                </c:pt>
                <c:pt idx="7" formatCode="0">
                  <c:v>908.80899999999997</c:v>
                </c:pt>
                <c:pt idx="8">
                  <c:v>786.45100000000002</c:v>
                </c:pt>
                <c:pt idx="9">
                  <c:v>1062.6990000000001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1E-42B8-93A5-1348AE099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1638473118788066"/>
              <c:y val="0.691716760404949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6286165537447349E-2"/>
          <c:y val="0.10913592410434064"/>
          <c:w val="0.88173709027650615"/>
          <c:h val="0.64145824542407437"/>
        </c:manualLayout>
      </c:layout>
      <c:lineChart>
        <c:grouping val="standard"/>
        <c:varyColors val="0"/>
        <c:ser>
          <c:idx val="0"/>
          <c:order val="0"/>
          <c:tx>
            <c:strRef>
              <c:f>'FV BNP'!$C$4</c:f>
              <c:strCache>
                <c:ptCount val="1"/>
                <c:pt idx="0">
                  <c:v>Andel av BNP (%)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'FV BNP'!$B$5:$B$14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'FV BNP'!$C$5:$C$14</c:f>
              <c:numCache>
                <c:formatCode>0.0</c:formatCode>
                <c:ptCount val="10"/>
                <c:pt idx="0">
                  <c:v>0.9353199538003456</c:v>
                </c:pt>
                <c:pt idx="1">
                  <c:v>0.90704364170213436</c:v>
                </c:pt>
                <c:pt idx="2">
                  <c:v>0.88599366872784746</c:v>
                </c:pt>
                <c:pt idx="3">
                  <c:v>0.88878228857202402</c:v>
                </c:pt>
                <c:pt idx="4">
                  <c:v>0.88950124907986616</c:v>
                </c:pt>
                <c:pt idx="5">
                  <c:v>0.86995808627983295</c:v>
                </c:pt>
                <c:pt idx="6">
                  <c:v>0.89065663405384776</c:v>
                </c:pt>
                <c:pt idx="7">
                  <c:v>0.89849819851746848</c:v>
                </c:pt>
                <c:pt idx="8">
                  <c:v>0.97517073661353237</c:v>
                </c:pt>
                <c:pt idx="9">
                  <c:v>0.91922855351790533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C-411A-80FE-FC453D702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199004303241165"/>
              <c:y val="0.83356193721487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93253883805064E-2"/>
          <c:y val="5.8898847631242E-2"/>
          <c:w val="0.8816416416416416"/>
          <c:h val="0.56876647141258418"/>
        </c:manualLayout>
      </c:layout>
      <c:areaChart>
        <c:grouping val="stacked"/>
        <c:varyColors val="0"/>
        <c:ser>
          <c:idx val="0"/>
          <c:order val="0"/>
          <c:tx>
            <c:strRef>
              <c:f>Investeringar!$C$4</c:f>
              <c:strCache>
                <c:ptCount val="1"/>
                <c:pt idx="0">
                  <c:v>Insamling och återvinning av avfall (SNI 38.11, 38.12, 38.31, 38.32)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cat>
            <c:strRef>
              <c:f>Investeringar!$B$5:$B$18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Investeringar!$C$5:$C$18</c:f>
              <c:numCache>
                <c:formatCode>#,##0</c:formatCode>
                <c:ptCount val="14"/>
                <c:pt idx="0">
                  <c:v>1738.634082</c:v>
                </c:pt>
                <c:pt idx="1">
                  <c:v>2573.4614649999999</c:v>
                </c:pt>
                <c:pt idx="2">
                  <c:v>1925.5410840000002</c:v>
                </c:pt>
                <c:pt idx="3">
                  <c:v>2209.9870430000001</c:v>
                </c:pt>
                <c:pt idx="4">
                  <c:v>1990.902</c:v>
                </c:pt>
                <c:pt idx="5">
                  <c:v>2997.8672779999997</c:v>
                </c:pt>
                <c:pt idx="6">
                  <c:v>3320.2744969999999</c:v>
                </c:pt>
                <c:pt idx="7">
                  <c:v>2334.8229219999998</c:v>
                </c:pt>
                <c:pt idx="8">
                  <c:v>2607.5621770000002</c:v>
                </c:pt>
                <c:pt idx="9">
                  <c:v>3539.0031309999999</c:v>
                </c:pt>
                <c:pt idx="10">
                  <c:v>3098.3066229999995</c:v>
                </c:pt>
                <c:pt idx="11">
                  <c:v>4127.9629999999997</c:v>
                </c:pt>
                <c:pt idx="12">
                  <c:v>5187.7870000000003</c:v>
                </c:pt>
                <c:pt idx="13">
                  <c:v>5121.2049999999999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9-4BA8-981C-B727987008AF}"/>
            </c:ext>
          </c:extLst>
        </c:ser>
        <c:ser>
          <c:idx val="1"/>
          <c:order val="1"/>
          <c:tx>
            <c:strRef>
              <c:f>Investeringar!$D$4</c:f>
              <c:strCache>
                <c:ptCount val="1"/>
                <c:pt idx="0">
                  <c:v>Underhåll och reparation av motorfordon (SNI 45.20, 45.40)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8D90F5"/>
              </a:solidFill>
            </a:ln>
            <a:effectLst/>
          </c:spPr>
          <c:cat>
            <c:strRef>
              <c:f>Investeringar!$B$5:$B$18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Investeringar!$D$5:$D$18</c:f>
              <c:numCache>
                <c:formatCode>#,##0</c:formatCode>
                <c:ptCount val="14"/>
                <c:pt idx="0">
                  <c:v>1431.4931410000002</c:v>
                </c:pt>
                <c:pt idx="1">
                  <c:v>1339.3113119999998</c:v>
                </c:pt>
                <c:pt idx="2">
                  <c:v>1212.8455689999998</c:v>
                </c:pt>
                <c:pt idx="3">
                  <c:v>1261.95</c:v>
                </c:pt>
                <c:pt idx="4">
                  <c:v>1399.316</c:v>
                </c:pt>
                <c:pt idx="5">
                  <c:v>1755.567</c:v>
                </c:pt>
                <c:pt idx="6">
                  <c:v>2047.408304</c:v>
                </c:pt>
                <c:pt idx="7">
                  <c:v>1511.5661440000001</c:v>
                </c:pt>
                <c:pt idx="8">
                  <c:v>2228.852738</c:v>
                </c:pt>
                <c:pt idx="9">
                  <c:v>2303.736813</c:v>
                </c:pt>
                <c:pt idx="10">
                  <c:v>2422.9200740000001</c:v>
                </c:pt>
                <c:pt idx="11">
                  <c:v>3976.4740000000002</c:v>
                </c:pt>
                <c:pt idx="12">
                  <c:v>2035.66</c:v>
                </c:pt>
                <c:pt idx="13">
                  <c:v>2265.8780000000002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9-4BA8-981C-B727987008AF}"/>
            </c:ext>
          </c:extLst>
        </c:ser>
        <c:ser>
          <c:idx val="2"/>
          <c:order val="2"/>
          <c:tx>
            <c:strRef>
              <c:f>Investeringar!$E$4</c:f>
              <c:strCache>
                <c:ptCount val="1"/>
                <c:pt idx="0">
                  <c:v>Reparation av maskiner och apparater (SNI 33.11-33.19)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329B46"/>
              </a:solidFill>
            </a:ln>
            <a:effectLst/>
          </c:spPr>
          <c:cat>
            <c:strRef>
              <c:f>Investeringar!$B$5:$B$18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Investeringar!$E$5:$E$18</c:f>
              <c:numCache>
                <c:formatCode>#,##0</c:formatCode>
                <c:ptCount val="14"/>
                <c:pt idx="0">
                  <c:v>608.66986800000018</c:v>
                </c:pt>
                <c:pt idx="1">
                  <c:v>636.12754000000007</c:v>
                </c:pt>
                <c:pt idx="2">
                  <c:v>668.87834800000007</c:v>
                </c:pt>
                <c:pt idx="3">
                  <c:v>630.90011400000003</c:v>
                </c:pt>
                <c:pt idx="4">
                  <c:v>579.01900000000001</c:v>
                </c:pt>
                <c:pt idx="5">
                  <c:v>534.8260580000001</c:v>
                </c:pt>
                <c:pt idx="6">
                  <c:v>564.64331000000004</c:v>
                </c:pt>
                <c:pt idx="7">
                  <c:v>598.40625499999999</c:v>
                </c:pt>
                <c:pt idx="8">
                  <c:v>788.13082799999995</c:v>
                </c:pt>
                <c:pt idx="9">
                  <c:v>774.14403200000004</c:v>
                </c:pt>
                <c:pt idx="10">
                  <c:v>827.96049499999992</c:v>
                </c:pt>
                <c:pt idx="11">
                  <c:v>867.28600000000006</c:v>
                </c:pt>
                <c:pt idx="12">
                  <c:v>929.09199999999998</c:v>
                </c:pt>
                <c:pt idx="13">
                  <c:v>918.24900000000002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69-4BA8-981C-B727987008AF}"/>
            </c:ext>
          </c:extLst>
        </c:ser>
        <c:ser>
          <c:idx val="3"/>
          <c:order val="3"/>
          <c:tx>
            <c:strRef>
              <c:f>Investeringar!$F$4</c:f>
              <c:strCache>
                <c:ptCount val="1"/>
                <c:pt idx="0">
                  <c:v>Partihandel med avfall och skrot (SNI 46.77)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70DC69"/>
              </a:solidFill>
            </a:ln>
            <a:effectLst/>
          </c:spPr>
          <c:cat>
            <c:strRef>
              <c:f>Investeringar!$B$5:$B$18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Investeringar!$F$5:$F$18</c:f>
              <c:numCache>
                <c:formatCode>#,##0</c:formatCode>
                <c:ptCount val="14"/>
                <c:pt idx="0">
                  <c:v>178.37460099999998</c:v>
                </c:pt>
                <c:pt idx="1">
                  <c:v>220.539109</c:v>
                </c:pt>
                <c:pt idx="2">
                  <c:v>230.80857999999998</c:v>
                </c:pt>
                <c:pt idx="3">
                  <c:v>145.751</c:v>
                </c:pt>
                <c:pt idx="4">
                  <c:v>162.51300000000001</c:v>
                </c:pt>
                <c:pt idx="5">
                  <c:v>151.27199999999999</c:v>
                </c:pt>
                <c:pt idx="6">
                  <c:v>146.06691000000001</c:v>
                </c:pt>
                <c:pt idx="7">
                  <c:v>132.022842</c:v>
                </c:pt>
                <c:pt idx="8">
                  <c:v>165.40445199999999</c:v>
                </c:pt>
                <c:pt idx="9">
                  <c:v>155.78246100000001</c:v>
                </c:pt>
                <c:pt idx="10">
                  <c:v>149.47033199999998</c:v>
                </c:pt>
                <c:pt idx="11">
                  <c:v>291.58800000000002</c:v>
                </c:pt>
                <c:pt idx="12">
                  <c:v>438.47399999999999</c:v>
                </c:pt>
                <c:pt idx="13">
                  <c:v>362.65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9-4BA8-981C-B727987008AF}"/>
            </c:ext>
          </c:extLst>
        </c:ser>
        <c:ser>
          <c:idx val="5"/>
          <c:order val="4"/>
          <c:tx>
            <c:strRef>
              <c:f>Investeringar!$G$4</c:f>
              <c:strCache>
                <c:ptCount val="1"/>
                <c:pt idx="0">
                  <c:v>Butikshandel med antikviteter och andra begagnade varor (SNI 47.79)</c:v>
                </c:pt>
              </c:strCache>
            </c:strRef>
          </c:tx>
          <c:spPr>
            <a:solidFill>
              <a:srgbClr val="91289B"/>
            </a:solidFill>
            <a:ln>
              <a:solidFill>
                <a:srgbClr val="91289B"/>
              </a:solidFill>
            </a:ln>
            <a:effectLst/>
          </c:spPr>
          <c:cat>
            <c:strRef>
              <c:f>Investeringar!$B$5:$B$18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Investeringar!$G$5:$G$18</c:f>
              <c:numCache>
                <c:formatCode>#,##0</c:formatCode>
                <c:ptCount val="14"/>
                <c:pt idx="0">
                  <c:v>52.002572000000001</c:v>
                </c:pt>
                <c:pt idx="1">
                  <c:v>30.179759999999998</c:v>
                </c:pt>
                <c:pt idx="2">
                  <c:v>18.555539</c:v>
                </c:pt>
                <c:pt idx="3">
                  <c:v>30.411999999999999</c:v>
                </c:pt>
                <c:pt idx="4">
                  <c:v>52.76</c:v>
                </c:pt>
                <c:pt idx="5">
                  <c:v>30.478000000000002</c:v>
                </c:pt>
                <c:pt idx="6">
                  <c:v>75.338903000000002</c:v>
                </c:pt>
                <c:pt idx="7">
                  <c:v>25.035768000000001</c:v>
                </c:pt>
                <c:pt idx="8">
                  <c:v>23.710652</c:v>
                </c:pt>
                <c:pt idx="9">
                  <c:v>20.476830999999997</c:v>
                </c:pt>
                <c:pt idx="10">
                  <c:v>159.51898499999999</c:v>
                </c:pt>
                <c:pt idx="11">
                  <c:v>33.640999999999998</c:v>
                </c:pt>
                <c:pt idx="12">
                  <c:v>64.944000000000003</c:v>
                </c:pt>
                <c:pt idx="13">
                  <c:v>48.911000000000001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69-4BA8-981C-B727987008AF}"/>
            </c:ext>
          </c:extLst>
        </c:ser>
        <c:ser>
          <c:idx val="4"/>
          <c:order val="5"/>
          <c:tx>
            <c:strRef>
              <c:f>Investeringar!$H$4</c:f>
              <c:strCache>
                <c:ptCount val="1"/>
                <c:pt idx="0">
                  <c:v>Reparation av datorer, hushållsartiklar och personliga artiklar (SNI 95)</c:v>
                </c:pt>
              </c:strCache>
            </c:strRef>
          </c:tx>
          <c:spPr>
            <a:solidFill>
              <a:srgbClr val="F0C3E6"/>
            </a:solidFill>
            <a:ln>
              <a:solidFill>
                <a:srgbClr val="F0C3E6"/>
              </a:solidFill>
            </a:ln>
            <a:effectLst/>
          </c:spPr>
          <c:cat>
            <c:strRef>
              <c:f>Investeringar!$B$5:$B$18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Investeringar!$H$5:$H$18</c:f>
              <c:numCache>
                <c:formatCode>#,##0</c:formatCode>
                <c:ptCount val="14"/>
                <c:pt idx="0">
                  <c:v>89.236200000000011</c:v>
                </c:pt>
                <c:pt idx="1">
                  <c:v>66.013223999999994</c:v>
                </c:pt>
                <c:pt idx="2">
                  <c:v>61.633949000000001</c:v>
                </c:pt>
                <c:pt idx="3">
                  <c:v>72.147438999999991</c:v>
                </c:pt>
                <c:pt idx="4">
                  <c:v>56.783999999999999</c:v>
                </c:pt>
                <c:pt idx="5">
                  <c:v>55.313428999999999</c:v>
                </c:pt>
                <c:pt idx="6">
                  <c:v>57.531290000000006</c:v>
                </c:pt>
                <c:pt idx="7">
                  <c:v>67.481692999999993</c:v>
                </c:pt>
                <c:pt idx="8">
                  <c:v>62.395170000000007</c:v>
                </c:pt>
                <c:pt idx="9">
                  <c:v>43.330608000000005</c:v>
                </c:pt>
                <c:pt idx="10">
                  <c:v>40.985830000000007</c:v>
                </c:pt>
                <c:pt idx="11">
                  <c:v>53.778000000000006</c:v>
                </c:pt>
                <c:pt idx="12">
                  <c:v>58.798999999999999</c:v>
                </c:pt>
                <c:pt idx="13">
                  <c:v>29.727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B-4BD7-A566-DF927CC3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4040875521190481"/>
              <c:y val="0.70644861124362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442324213977759E-2"/>
          <c:y val="7.1377587437544618E-2"/>
          <c:w val="0.90053565376400024"/>
          <c:h val="0.74404154512805798"/>
        </c:manualLayout>
      </c:layout>
      <c:lineChart>
        <c:grouping val="standard"/>
        <c:varyColors val="0"/>
        <c:ser>
          <c:idx val="0"/>
          <c:order val="0"/>
          <c:tx>
            <c:strRef>
              <c:f>'Inv BNP'!$D$5</c:f>
              <c:strCache>
                <c:ptCount val="1"/>
                <c:pt idx="0">
                  <c:v>Andel av BNP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'Inv BNP'!$C$6:$C$19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'Inv BNP'!$D$6:$D$19</c:f>
              <c:numCache>
                <c:formatCode>0.00</c:formatCode>
                <c:ptCount val="14"/>
                <c:pt idx="0">
                  <c:v>0.11468637380823325</c:v>
                </c:pt>
                <c:pt idx="1">
                  <c:v>0.13051921682553605</c:v>
                </c:pt>
                <c:pt idx="2">
                  <c:v>0.11002320195154479</c:v>
                </c:pt>
                <c:pt idx="3">
                  <c:v>0.1138247993614936</c:v>
                </c:pt>
                <c:pt idx="4">
                  <c:v>0.10700432377501029</c:v>
                </c:pt>
                <c:pt idx="5">
                  <c:v>0.13059341396324595</c:v>
                </c:pt>
                <c:pt idx="6">
                  <c:v>0.14139641686477489</c:v>
                </c:pt>
                <c:pt idx="7">
                  <c:v>0.10205943773204339</c:v>
                </c:pt>
                <c:pt idx="8">
                  <c:v>0.12298569450987969</c:v>
                </c:pt>
                <c:pt idx="9">
                  <c:v>0.13614725738850381</c:v>
                </c:pt>
                <c:pt idx="10">
                  <c:v>0.13363965921615525</c:v>
                </c:pt>
                <c:pt idx="11">
                  <c:v>0.1725940240985204</c:v>
                </c:pt>
                <c:pt idx="12">
                  <c:v>0.14983036801878821</c:v>
                </c:pt>
                <c:pt idx="13">
                  <c:v>0.14237919177781827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C-411A-80FE-FC453D702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1990034448818891"/>
              <c:y val="0.910407316272965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118841788133125E-2"/>
          <c:y val="7.9148375815600164E-2"/>
          <c:w val="0.86389610389610394"/>
          <c:h val="0.50572898058750193"/>
        </c:manualLayout>
      </c:layout>
      <c:areaChart>
        <c:grouping val="stacked"/>
        <c:varyColors val="0"/>
        <c:ser>
          <c:idx val="0"/>
          <c:order val="0"/>
          <c:tx>
            <c:strRef>
              <c:f>Sysselsatta!$C$5</c:f>
              <c:strCache>
                <c:ptCount val="1"/>
                <c:pt idx="0">
                  <c:v>Underhåll och reparation av motorfordon (SNI 45.20, 45.40)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cat>
            <c:strRef>
              <c:f>Sysselsatta!$B$6:$B$19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Sysselsatta!$C$6:$C$19</c:f>
              <c:numCache>
                <c:formatCode>#,##0</c:formatCode>
                <c:ptCount val="14"/>
                <c:pt idx="0">
                  <c:v>29651.23332918869</c:v>
                </c:pt>
                <c:pt idx="1">
                  <c:v>31637.54566126972</c:v>
                </c:pt>
                <c:pt idx="2">
                  <c:v>31067.494122096792</c:v>
                </c:pt>
                <c:pt idx="3">
                  <c:v>31311</c:v>
                </c:pt>
                <c:pt idx="4">
                  <c:v>32065</c:v>
                </c:pt>
                <c:pt idx="5">
                  <c:v>33094</c:v>
                </c:pt>
                <c:pt idx="6">
                  <c:v>33961.311715684002</c:v>
                </c:pt>
                <c:pt idx="7">
                  <c:v>34654.879996549163</c:v>
                </c:pt>
                <c:pt idx="8">
                  <c:v>35183.68767337512</c:v>
                </c:pt>
                <c:pt idx="9">
                  <c:v>35317.271499443872</c:v>
                </c:pt>
                <c:pt idx="10">
                  <c:v>33990</c:v>
                </c:pt>
                <c:pt idx="11">
                  <c:v>35363</c:v>
                </c:pt>
                <c:pt idx="12">
                  <c:v>35039</c:v>
                </c:pt>
                <c:pt idx="13">
                  <c:v>36840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E-42B8-93A5-1348AE0990DD}"/>
            </c:ext>
          </c:extLst>
        </c:ser>
        <c:ser>
          <c:idx val="1"/>
          <c:order val="1"/>
          <c:tx>
            <c:strRef>
              <c:f>Sysselsatta!$D$5</c:f>
              <c:strCache>
                <c:ptCount val="1"/>
                <c:pt idx="0">
                  <c:v>Reparation av maskiner och apparater (SNI 33.11-33.19)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8D90F5"/>
              </a:solidFill>
            </a:ln>
            <a:effectLst/>
          </c:spPr>
          <c:cat>
            <c:strRef>
              <c:f>Sysselsatta!$B$6:$B$19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Sysselsatta!$D$6:$D$19</c:f>
              <c:numCache>
                <c:formatCode>#,##0</c:formatCode>
                <c:ptCount val="14"/>
                <c:pt idx="0">
                  <c:v>18028.425807245436</c:v>
                </c:pt>
                <c:pt idx="1">
                  <c:v>18953.920248324775</c:v>
                </c:pt>
                <c:pt idx="2">
                  <c:v>19371.669623947764</c:v>
                </c:pt>
                <c:pt idx="3">
                  <c:v>18398.458141923016</c:v>
                </c:pt>
                <c:pt idx="4">
                  <c:v>18185</c:v>
                </c:pt>
                <c:pt idx="5">
                  <c:v>18249.577250071186</c:v>
                </c:pt>
                <c:pt idx="6">
                  <c:v>18634.303101628073</c:v>
                </c:pt>
                <c:pt idx="7">
                  <c:v>19411.437163120911</c:v>
                </c:pt>
                <c:pt idx="8">
                  <c:v>17969.140951209094</c:v>
                </c:pt>
                <c:pt idx="9">
                  <c:v>17959.896193853197</c:v>
                </c:pt>
                <c:pt idx="10">
                  <c:v>18012</c:v>
                </c:pt>
                <c:pt idx="11">
                  <c:v>19360</c:v>
                </c:pt>
                <c:pt idx="12">
                  <c:v>17578</c:v>
                </c:pt>
                <c:pt idx="13">
                  <c:v>17908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E-42B8-93A5-1348AE0990DD}"/>
            </c:ext>
          </c:extLst>
        </c:ser>
        <c:ser>
          <c:idx val="2"/>
          <c:order val="2"/>
          <c:tx>
            <c:strRef>
              <c:f>Sysselsatta!$E$5</c:f>
              <c:strCache>
                <c:ptCount val="1"/>
                <c:pt idx="0">
                  <c:v>Insamling och återvinning av avfall (SNI 38.11, 38.12, 38.31, 38.32)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329B46"/>
              </a:solidFill>
            </a:ln>
            <a:effectLst/>
          </c:spPr>
          <c:cat>
            <c:strRef>
              <c:f>Sysselsatta!$B$6:$B$19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Sysselsatta!$E$6:$E$19</c:f>
              <c:numCache>
                <c:formatCode>#,##0</c:formatCode>
                <c:ptCount val="14"/>
                <c:pt idx="0">
                  <c:v>12397.745527195737</c:v>
                </c:pt>
                <c:pt idx="1">
                  <c:v>13872.708807356397</c:v>
                </c:pt>
                <c:pt idx="2">
                  <c:v>13930.521817326511</c:v>
                </c:pt>
                <c:pt idx="3">
                  <c:v>14010.322713178815</c:v>
                </c:pt>
                <c:pt idx="4">
                  <c:v>14502</c:v>
                </c:pt>
                <c:pt idx="5">
                  <c:v>15387.806779006016</c:v>
                </c:pt>
                <c:pt idx="6">
                  <c:v>14879.127524029569</c:v>
                </c:pt>
                <c:pt idx="7">
                  <c:v>16122.88745792177</c:v>
                </c:pt>
                <c:pt idx="8">
                  <c:v>14663.050329630905</c:v>
                </c:pt>
                <c:pt idx="9">
                  <c:v>14481.197270271656</c:v>
                </c:pt>
                <c:pt idx="10">
                  <c:v>14408</c:v>
                </c:pt>
                <c:pt idx="11">
                  <c:v>15256</c:v>
                </c:pt>
                <c:pt idx="12">
                  <c:v>15769</c:v>
                </c:pt>
                <c:pt idx="13">
                  <c:v>15381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E-42B8-93A5-1348AE0990DD}"/>
            </c:ext>
          </c:extLst>
        </c:ser>
        <c:ser>
          <c:idx val="3"/>
          <c:order val="3"/>
          <c:tx>
            <c:strRef>
              <c:f>Sysselsatta!$F$5</c:f>
              <c:strCache>
                <c:ptCount val="1"/>
                <c:pt idx="0">
                  <c:v>Reparation av datorer, hushållsartiklar och personliga artiklar (SNI 95)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70DC69"/>
              </a:solidFill>
            </a:ln>
            <a:effectLst/>
          </c:spPr>
          <c:cat>
            <c:strRef>
              <c:f>Sysselsatta!$B$6:$B$19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Sysselsatta!$F$6:$F$19</c:f>
              <c:numCache>
                <c:formatCode>#,##0</c:formatCode>
                <c:ptCount val="14"/>
                <c:pt idx="0">
                  <c:v>5330.9558276924845</c:v>
                </c:pt>
                <c:pt idx="1">
                  <c:v>5202.630950379893</c:v>
                </c:pt>
                <c:pt idx="2">
                  <c:v>5478.9968595118362</c:v>
                </c:pt>
                <c:pt idx="3">
                  <c:v>5443.7517669953813</c:v>
                </c:pt>
                <c:pt idx="4">
                  <c:v>5442</c:v>
                </c:pt>
                <c:pt idx="5">
                  <c:v>5209.030979844566</c:v>
                </c:pt>
                <c:pt idx="6">
                  <c:v>5197.355736274314</c:v>
                </c:pt>
                <c:pt idx="7">
                  <c:v>5102.0067946378667</c:v>
                </c:pt>
                <c:pt idx="8">
                  <c:v>4432.9250502456498</c:v>
                </c:pt>
                <c:pt idx="9">
                  <c:v>4386.7924316052413</c:v>
                </c:pt>
                <c:pt idx="10">
                  <c:v>3955</c:v>
                </c:pt>
                <c:pt idx="11">
                  <c:v>3967</c:v>
                </c:pt>
                <c:pt idx="12">
                  <c:v>5693</c:v>
                </c:pt>
                <c:pt idx="13">
                  <c:v>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E-42B8-93A5-1348AE0990DD}"/>
            </c:ext>
          </c:extLst>
        </c:ser>
        <c:ser>
          <c:idx val="4"/>
          <c:order val="4"/>
          <c:tx>
            <c:strRef>
              <c:f>Sysselsatta!$G$5</c:f>
              <c:strCache>
                <c:ptCount val="1"/>
                <c:pt idx="0">
                  <c:v>Butikshandel med antikviteter och andra begagnade varor (SNI 47.79)</c:v>
                </c:pt>
              </c:strCache>
            </c:strRef>
          </c:tx>
          <c:spPr>
            <a:solidFill>
              <a:srgbClr val="91289B"/>
            </a:solidFill>
            <a:ln>
              <a:solidFill>
                <a:srgbClr val="91289B"/>
              </a:solidFill>
            </a:ln>
            <a:effectLst/>
          </c:spPr>
          <c:cat>
            <c:strRef>
              <c:f>Sysselsatta!$B$6:$B$19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Sysselsatta!$G$6:$G$19</c:f>
              <c:numCache>
                <c:formatCode>#,##0</c:formatCode>
                <c:ptCount val="14"/>
                <c:pt idx="0">
                  <c:v>1291.7180658270559</c:v>
                </c:pt>
                <c:pt idx="1">
                  <c:v>1432.7709510212933</c:v>
                </c:pt>
                <c:pt idx="2">
                  <c:v>1410.0940294621471</c:v>
                </c:pt>
                <c:pt idx="3">
                  <c:v>1497</c:v>
                </c:pt>
                <c:pt idx="4">
                  <c:v>1568</c:v>
                </c:pt>
                <c:pt idx="5">
                  <c:v>1646</c:v>
                </c:pt>
                <c:pt idx="6">
                  <c:v>1655.3704802323068</c:v>
                </c:pt>
                <c:pt idx="7">
                  <c:v>1639.3777916982258</c:v>
                </c:pt>
                <c:pt idx="8">
                  <c:v>1672.8120023319425</c:v>
                </c:pt>
                <c:pt idx="9">
                  <c:v>1665.3084078011773</c:v>
                </c:pt>
                <c:pt idx="10">
                  <c:v>1763</c:v>
                </c:pt>
                <c:pt idx="11">
                  <c:v>1965</c:v>
                </c:pt>
                <c:pt idx="12">
                  <c:v>2542</c:v>
                </c:pt>
                <c:pt idx="13">
                  <c:v>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E-42B8-93A5-1348AE0990DD}"/>
            </c:ext>
          </c:extLst>
        </c:ser>
        <c:ser>
          <c:idx val="5"/>
          <c:order val="5"/>
          <c:tx>
            <c:strRef>
              <c:f>Sysselsatta!$H$5</c:f>
              <c:strCache>
                <c:ptCount val="1"/>
                <c:pt idx="0">
                  <c:v>Partihandel med avfall och skrot (SNI 46.77)</c:v>
                </c:pt>
              </c:strCache>
            </c:strRef>
          </c:tx>
          <c:spPr>
            <a:solidFill>
              <a:srgbClr val="F0C3E6"/>
            </a:solidFill>
            <a:ln>
              <a:solidFill>
                <a:srgbClr val="F0C3E6"/>
              </a:solidFill>
            </a:ln>
            <a:effectLst/>
          </c:spPr>
          <c:cat>
            <c:strRef>
              <c:f>Sysselsatta!$B$6:$B$19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Sysselsatta!$H$6:$H$19</c:f>
              <c:numCache>
                <c:formatCode>#,##0</c:formatCode>
                <c:ptCount val="14"/>
                <c:pt idx="0">
                  <c:v>2091.390640687101</c:v>
                </c:pt>
                <c:pt idx="1">
                  <c:v>2271.806294640257</c:v>
                </c:pt>
                <c:pt idx="2">
                  <c:v>2225.8622284024427</c:v>
                </c:pt>
                <c:pt idx="3">
                  <c:v>2216</c:v>
                </c:pt>
                <c:pt idx="4">
                  <c:v>2126</c:v>
                </c:pt>
                <c:pt idx="5">
                  <c:v>2160</c:v>
                </c:pt>
                <c:pt idx="6">
                  <c:v>2158.4381330470646</c:v>
                </c:pt>
                <c:pt idx="7">
                  <c:v>2084.1783162389788</c:v>
                </c:pt>
                <c:pt idx="8">
                  <c:v>2077.281555517362</c:v>
                </c:pt>
                <c:pt idx="9">
                  <c:v>2039.4911617227074</c:v>
                </c:pt>
                <c:pt idx="10">
                  <c:v>1938</c:v>
                </c:pt>
                <c:pt idx="11">
                  <c:v>2230</c:v>
                </c:pt>
                <c:pt idx="12">
                  <c:v>2144</c:v>
                </c:pt>
                <c:pt idx="13">
                  <c:v>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1E-42B8-93A5-1348AE099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4241916413168036"/>
              <c:y val="0.65686323822270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432314203967753E-2"/>
          <c:y val="9.9928622412562451E-2"/>
          <c:w val="0.91054566377401025"/>
          <c:h val="0.71549051015304044"/>
        </c:manualLayout>
      </c:layout>
      <c:lineChart>
        <c:grouping val="standard"/>
        <c:varyColors val="0"/>
        <c:ser>
          <c:idx val="0"/>
          <c:order val="0"/>
          <c:tx>
            <c:strRef>
              <c:f>Syss_Tot!$F$6</c:f>
              <c:strCache>
                <c:ptCount val="1"/>
                <c:pt idx="0">
                  <c:v>Andel sysselsatta i CE sektorn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Syss_Tot!$E$7:$E$8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Syss_Tot!$F$7:$F$8</c:f>
              <c:numCache>
                <c:formatCode>0.00</c:formatCode>
                <c:ptCount val="2"/>
                <c:pt idx="0">
                  <c:v>1.6416033753691341</c:v>
                </c:pt>
                <c:pt idx="1">
                  <c:v>1.6090795799526263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C-411A-80FE-FC453D702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1990034448818891"/>
              <c:y val="0.910407316272965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768350</xdr:colOff>
      <xdr:row>15</xdr:row>
      <xdr:rowOff>171450</xdr:rowOff>
    </xdr:from>
    <xdr:to>
      <xdr:col>8</xdr:col>
      <xdr:colOff>476250</xdr:colOff>
      <xdr:row>40</xdr:row>
      <xdr:rowOff>92075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676D83-EE74-4FE4-88EE-504F9B42C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0.02697</cdr:x>
      <cdr:y>0.01851</cdr:y>
    </cdr:from>
    <cdr:to>
      <cdr:x>0.14728</cdr:x>
      <cdr:y>0.04351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>
          <a:off x="184210" y="85725"/>
          <a:ext cx="821648" cy="115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Antal</a:t>
          </a:r>
          <a:r>
            <a:rPr lang="en-US" sz="800" baseline="0">
              <a:solidFill>
                <a:srgbClr val="1E00BE"/>
              </a:solidFill>
            </a:rPr>
            <a:t> sysselsatta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9</xdr:row>
      <xdr:rowOff>95250</xdr:rowOff>
    </xdr:from>
    <xdr:to>
      <xdr:col>14</xdr:col>
      <xdr:colOff>314325</xdr:colOff>
      <xdr:row>34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B19B997-BE02-C57B-0E5C-BCA01DB3F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0.02813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0.0045</cdr:x>
      <cdr:y>0.00429</cdr:y>
    </cdr:from>
    <cdr:to>
      <cdr:x>0.12481</cdr:x>
      <cdr:y>0.045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>
          <a:off x="28575" y="19050"/>
          <a:ext cx="763205" cy="180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Miljoner</a:t>
          </a:r>
          <a:r>
            <a:rPr lang="en-US" sz="800" baseline="0">
              <a:solidFill>
                <a:srgbClr val="1E00BE"/>
              </a:solidFill>
            </a:rPr>
            <a:t> kronor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14</xdr:row>
      <xdr:rowOff>57151</xdr:rowOff>
    </xdr:from>
    <xdr:to>
      <xdr:col>8</xdr:col>
      <xdr:colOff>447675</xdr:colOff>
      <xdr:row>32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BDC366-B157-4013-A2CC-EEAD1C1AB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0.02179</cdr:x>
      <cdr:y>0.02725</cdr:y>
    </cdr:from>
    <cdr:to>
      <cdr:x>0.14132</cdr:x>
      <cdr:y>0.07366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95250" y="85725"/>
          <a:ext cx="522582" cy="146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18</xdr:row>
      <xdr:rowOff>171450</xdr:rowOff>
    </xdr:from>
    <xdr:to>
      <xdr:col>7</xdr:col>
      <xdr:colOff>1000125</xdr:colOff>
      <xdr:row>43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A508455-3493-4257-846F-0C7FD117D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0.12031</cdr:x>
      <cdr:y>0.04097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>
          <a:off x="0" y="0"/>
          <a:ext cx="763205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Miljoner</a:t>
          </a:r>
          <a:r>
            <a:rPr lang="en-US" sz="800" baseline="0">
              <a:solidFill>
                <a:srgbClr val="1E00BE"/>
              </a:solidFill>
            </a:rPr>
            <a:t> kronor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501650</xdr:colOff>
      <xdr:row>20</xdr:row>
      <xdr:rowOff>171450</xdr:rowOff>
    </xdr:from>
    <xdr:to>
      <xdr:col>12</xdr:col>
      <xdr:colOff>139700</xdr:colOff>
      <xdr:row>45</xdr:row>
      <xdr:rowOff>95250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2CBF9C8-BB14-2010-304A-11E5B06BD2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0.02703</cdr:x>
      <cdr:y>0.01927</cdr:y>
    </cdr:from>
    <cdr:to>
      <cdr:x>0.14656</cdr:x>
      <cdr:y>0.0474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171450" y="85725"/>
          <a:ext cx="758256" cy="125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19</xdr:row>
      <xdr:rowOff>19050</xdr:rowOff>
    </xdr:from>
    <xdr:to>
      <xdr:col>7</xdr:col>
      <xdr:colOff>254000</xdr:colOff>
      <xdr:row>44</xdr:row>
      <xdr:rowOff>123825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9D759D-CAF5-5C6F-46BB-BCADC7A7A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AD28-8112-401F-9887-807869D175C1}">
  <dimension ref="C4:J49"/>
  <sheetViews>
    <sheetView tabSelected="1" workbookViewId="0">
      <selection activeCell="C2" sqref="C2"/>
    </sheetView>
  </sheetViews>
  <sheetFormatPr defaultRowHeight="14.5" x14ac:dyDescent="0.35"/>
  <cols>
    <col min="1" max="1" width="17.6328125" customWidth="1"/>
    <col min="3" max="3" width="18.453125" customWidth="1"/>
    <col min="4" max="4" width="13.54296875" customWidth="1"/>
    <col min="5" max="5" width="14.1796875" customWidth="1"/>
    <col min="6" max="6" width="16" customWidth="1"/>
    <col min="7" max="7" width="16.26953125" customWidth="1"/>
    <col min="8" max="8" width="16.81640625" customWidth="1"/>
    <col min="9" max="9" width="18.7265625" customWidth="1"/>
  </cols>
  <sheetData>
    <row r="4" spans="3:10" x14ac:dyDescent="0.35">
      <c r="D4" s="1" t="s">
        <v>44</v>
      </c>
    </row>
    <row r="5" spans="3:10" ht="72.5" x14ac:dyDescent="0.35">
      <c r="C5" t="s">
        <v>0</v>
      </c>
      <c r="D5" s="2" t="s">
        <v>1</v>
      </c>
      <c r="E5" s="2" t="s">
        <v>2</v>
      </c>
      <c r="F5" s="2" t="s">
        <v>3</v>
      </c>
      <c r="G5" s="2" t="s">
        <v>5</v>
      </c>
      <c r="H5" s="2" t="s">
        <v>4</v>
      </c>
      <c r="I5" s="17" t="s">
        <v>6</v>
      </c>
      <c r="J5" s="2" t="s">
        <v>7</v>
      </c>
    </row>
    <row r="6" spans="3:10" x14ac:dyDescent="0.35">
      <c r="C6" s="8" t="s">
        <v>8</v>
      </c>
      <c r="D6" s="3">
        <v>13408.458000000001</v>
      </c>
      <c r="E6" s="3">
        <v>10302.257</v>
      </c>
      <c r="F6" s="3">
        <v>9422.4629999999997</v>
      </c>
      <c r="G6" s="3">
        <v>1051.6489999999999</v>
      </c>
      <c r="H6" s="3">
        <v>2304.5439999999999</v>
      </c>
      <c r="I6" s="3">
        <v>583.58799999999997</v>
      </c>
      <c r="J6" s="3">
        <f t="shared" ref="J6:J15" si="0">SUM(D6:I6)</f>
        <v>37072.959000000003</v>
      </c>
    </row>
    <row r="7" spans="3:10" x14ac:dyDescent="0.35">
      <c r="C7" s="8" t="s">
        <v>9</v>
      </c>
      <c r="D7" s="3">
        <v>13946.52</v>
      </c>
      <c r="E7" s="3">
        <v>10773.945047472735</v>
      </c>
      <c r="F7" s="3">
        <v>9910.0059635111611</v>
      </c>
      <c r="G7" s="3">
        <v>1047.6279999999999</v>
      </c>
      <c r="H7" s="3">
        <v>2185.2379615027262</v>
      </c>
      <c r="I7" s="3">
        <v>513.09900000000005</v>
      </c>
      <c r="J7" s="3">
        <f t="shared" si="0"/>
        <v>38376.435972486615</v>
      </c>
    </row>
    <row r="8" spans="3:10" x14ac:dyDescent="0.35">
      <c r="C8" s="8" t="s">
        <v>10</v>
      </c>
      <c r="D8" s="3">
        <v>14679.379903743597</v>
      </c>
      <c r="E8" s="3">
        <v>10604.035906150373</v>
      </c>
      <c r="F8" s="3">
        <v>9858.1107613453896</v>
      </c>
      <c r="G8" s="3">
        <v>1090.908021719765</v>
      </c>
      <c r="H8" s="3">
        <v>2189.1622041246278</v>
      </c>
      <c r="I8" s="3">
        <v>498.34194272981296</v>
      </c>
      <c r="J8" s="3">
        <f t="shared" si="0"/>
        <v>38919.938739813566</v>
      </c>
    </row>
    <row r="9" spans="3:10" x14ac:dyDescent="0.35">
      <c r="C9" s="8" t="s">
        <v>11</v>
      </c>
      <c r="D9" s="3">
        <v>15417.165202783593</v>
      </c>
      <c r="E9" s="3">
        <v>10762.953448647997</v>
      </c>
      <c r="F9" s="3">
        <v>10521.733705232769</v>
      </c>
      <c r="G9" s="3">
        <v>1176.3635782749175</v>
      </c>
      <c r="H9" s="3">
        <v>2239.1413906186631</v>
      </c>
      <c r="I9" s="3">
        <v>545.44558842112599</v>
      </c>
      <c r="J9" s="3">
        <f t="shared" si="0"/>
        <v>40662.802913979074</v>
      </c>
    </row>
    <row r="10" spans="3:10" x14ac:dyDescent="0.35">
      <c r="C10" s="8" t="s">
        <v>12</v>
      </c>
      <c r="D10" s="3">
        <v>17318.687572999999</v>
      </c>
      <c r="E10" s="3">
        <v>11114.297243000001</v>
      </c>
      <c r="F10" s="3">
        <v>10278.411802999999</v>
      </c>
      <c r="G10" s="3">
        <v>1143.5170219999993</v>
      </c>
      <c r="H10" s="3">
        <v>2018.4578399999998</v>
      </c>
      <c r="I10" s="3">
        <v>625.54831300000001</v>
      </c>
      <c r="J10" s="3">
        <f t="shared" si="0"/>
        <v>42498.919794000001</v>
      </c>
    </row>
    <row r="11" spans="3:10" x14ac:dyDescent="0.35">
      <c r="C11" s="8" t="s">
        <v>13</v>
      </c>
      <c r="D11" s="3">
        <v>17969.570324999997</v>
      </c>
      <c r="E11" s="3">
        <v>11063.564256000001</v>
      </c>
      <c r="F11" s="3">
        <v>10831.572506999997</v>
      </c>
      <c r="G11" s="3">
        <v>1159.2143310000001</v>
      </c>
      <c r="H11" s="3">
        <v>1981.4753879999998</v>
      </c>
      <c r="I11" s="3">
        <v>678.52194499999996</v>
      </c>
      <c r="J11" s="3">
        <f t="shared" si="0"/>
        <v>43683.918751999998</v>
      </c>
    </row>
    <row r="12" spans="3:10" x14ac:dyDescent="0.35">
      <c r="C12" s="8" t="s">
        <v>14</v>
      </c>
      <c r="D12" s="3">
        <v>18129.968045000001</v>
      </c>
      <c r="E12" s="3">
        <v>11360.265705000002</v>
      </c>
      <c r="F12" s="3">
        <v>11232.560535000001</v>
      </c>
      <c r="G12" s="3">
        <v>1175.171462</v>
      </c>
      <c r="H12" s="3">
        <v>1930.571299</v>
      </c>
      <c r="I12" s="3">
        <v>818.78856700000006</v>
      </c>
      <c r="J12" s="3">
        <f t="shared" si="0"/>
        <v>44647.325613000008</v>
      </c>
    </row>
    <row r="13" spans="3:10" x14ac:dyDescent="0.35">
      <c r="C13" s="8" t="s">
        <v>15</v>
      </c>
      <c r="D13" s="3">
        <v>19145.830000000002</v>
      </c>
      <c r="E13" s="3">
        <v>13198.837</v>
      </c>
      <c r="F13" s="3">
        <v>11652.569</v>
      </c>
      <c r="G13" s="27">
        <v>1800.2909999999999</v>
      </c>
      <c r="H13" s="3">
        <v>1972.14</v>
      </c>
      <c r="I13" s="5">
        <v>908.80899999999997</v>
      </c>
      <c r="J13" s="3">
        <f t="shared" si="0"/>
        <v>48678.476000000002</v>
      </c>
    </row>
    <row r="14" spans="3:10" x14ac:dyDescent="0.35">
      <c r="C14" s="8">
        <v>2022</v>
      </c>
      <c r="D14" s="3">
        <v>19948.687999999998</v>
      </c>
      <c r="E14" s="3">
        <v>18352.726999999999</v>
      </c>
      <c r="F14" s="3">
        <v>13590.08</v>
      </c>
      <c r="G14" s="3">
        <v>2022.912</v>
      </c>
      <c r="H14" s="3">
        <v>2019.1189999999999</v>
      </c>
      <c r="I14" s="3">
        <v>786.45100000000002</v>
      </c>
      <c r="J14" s="28">
        <f t="shared" si="0"/>
        <v>56719.976999999992</v>
      </c>
    </row>
    <row r="15" spans="3:10" x14ac:dyDescent="0.35">
      <c r="C15" s="8">
        <v>2023</v>
      </c>
      <c r="D15" s="3">
        <v>21813.47</v>
      </c>
      <c r="E15" s="3">
        <v>16308.055</v>
      </c>
      <c r="F15" s="3">
        <v>13367.043</v>
      </c>
      <c r="G15" s="3">
        <v>2168.4079999999999</v>
      </c>
      <c r="H15" s="3">
        <v>1750.2539999999999</v>
      </c>
      <c r="I15" s="3">
        <v>1062.6990000000001</v>
      </c>
      <c r="J15" s="28">
        <f t="shared" si="0"/>
        <v>56469.929000000004</v>
      </c>
    </row>
    <row r="19" spans="4:7" x14ac:dyDescent="0.35">
      <c r="D19" s="6"/>
    </row>
    <row r="20" spans="4:7" x14ac:dyDescent="0.35">
      <c r="E20" s="5"/>
      <c r="F20" s="5"/>
    </row>
    <row r="21" spans="4:7" x14ac:dyDescent="0.35">
      <c r="E21" s="5"/>
      <c r="F21" s="5"/>
      <c r="G21" s="4"/>
    </row>
    <row r="22" spans="4:7" x14ac:dyDescent="0.35">
      <c r="E22" s="5"/>
      <c r="F22" s="5"/>
    </row>
    <row r="23" spans="4:7" x14ac:dyDescent="0.35">
      <c r="E23" s="5"/>
      <c r="F23" s="5"/>
    </row>
    <row r="24" spans="4:7" x14ac:dyDescent="0.35">
      <c r="E24" s="5"/>
      <c r="F24" s="5"/>
    </row>
    <row r="25" spans="4:7" x14ac:dyDescent="0.35">
      <c r="E25" s="5"/>
      <c r="F25" s="5"/>
    </row>
    <row r="28" spans="4:7" x14ac:dyDescent="0.35">
      <c r="D28" s="6"/>
    </row>
    <row r="29" spans="4:7" x14ac:dyDescent="0.35">
      <c r="E29" s="5"/>
      <c r="F29" s="5"/>
    </row>
    <row r="30" spans="4:7" x14ac:dyDescent="0.35">
      <c r="E30" s="5"/>
      <c r="F30" s="5"/>
    </row>
    <row r="31" spans="4:7" x14ac:dyDescent="0.35">
      <c r="E31" s="5"/>
      <c r="F31" s="5"/>
    </row>
    <row r="32" spans="4:7" x14ac:dyDescent="0.35">
      <c r="E32" s="5"/>
      <c r="F32" s="5"/>
    </row>
    <row r="33" spans="3:6" x14ac:dyDescent="0.35">
      <c r="E33" s="5"/>
      <c r="F33" s="5"/>
    </row>
    <row r="34" spans="3:6" x14ac:dyDescent="0.35">
      <c r="E34" s="5"/>
      <c r="F34" s="5"/>
    </row>
    <row r="43" spans="3:6" x14ac:dyDescent="0.35">
      <c r="C43" t="s">
        <v>39</v>
      </c>
    </row>
    <row r="44" spans="3:6" x14ac:dyDescent="0.35">
      <c r="C44" t="s">
        <v>16</v>
      </c>
    </row>
    <row r="45" spans="3:6" x14ac:dyDescent="0.35">
      <c r="C45" t="s">
        <v>17</v>
      </c>
    </row>
    <row r="47" spans="3:6" x14ac:dyDescent="0.35">
      <c r="C47" s="10" t="s">
        <v>40</v>
      </c>
    </row>
    <row r="49" spans="3:3" x14ac:dyDescent="0.35">
      <c r="C49" t="s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6FB6-BDC6-45C7-960C-CB63DAA46345}">
  <dimension ref="A1:K44"/>
  <sheetViews>
    <sheetView workbookViewId="0">
      <selection activeCell="L27" sqref="L27"/>
    </sheetView>
  </sheetViews>
  <sheetFormatPr defaultRowHeight="14.5" x14ac:dyDescent="0.35"/>
  <cols>
    <col min="2" max="2" width="14.453125" customWidth="1"/>
    <col min="3" max="3" width="16.453125" customWidth="1"/>
    <col min="4" max="4" width="6.54296875" customWidth="1"/>
    <col min="6" max="6" width="11.1796875" customWidth="1"/>
    <col min="11" max="11" width="6.26953125" customWidth="1"/>
  </cols>
  <sheetData>
    <row r="1" spans="1:11" x14ac:dyDescent="0.35">
      <c r="A1" s="14"/>
    </row>
    <row r="2" spans="1:11" ht="15.5" x14ac:dyDescent="0.35">
      <c r="B2" s="32" t="s">
        <v>45</v>
      </c>
    </row>
    <row r="3" spans="1:11" x14ac:dyDescent="0.35">
      <c r="B3" t="s">
        <v>0</v>
      </c>
    </row>
    <row r="4" spans="1:11" x14ac:dyDescent="0.35">
      <c r="A4" s="6"/>
      <c r="C4" t="s">
        <v>32</v>
      </c>
      <c r="D4" s="20"/>
      <c r="F4" s="26"/>
      <c r="I4" s="7"/>
      <c r="J4" s="7"/>
      <c r="K4" s="20"/>
    </row>
    <row r="5" spans="1:11" x14ac:dyDescent="0.35">
      <c r="A5" s="6"/>
      <c r="B5" s="6" t="s">
        <v>8</v>
      </c>
      <c r="C5" s="30">
        <v>0.9353199538003456</v>
      </c>
      <c r="D5" s="20"/>
      <c r="F5" s="25"/>
      <c r="I5" s="7"/>
      <c r="J5" s="7"/>
      <c r="K5" s="20"/>
    </row>
    <row r="6" spans="1:11" x14ac:dyDescent="0.35">
      <c r="A6" s="6"/>
      <c r="B6" s="6" t="s">
        <v>9</v>
      </c>
      <c r="C6" s="30">
        <v>0.90704364170213436</v>
      </c>
      <c r="D6" s="20"/>
      <c r="I6" s="7"/>
      <c r="J6" s="7"/>
      <c r="K6" s="20"/>
    </row>
    <row r="7" spans="1:11" x14ac:dyDescent="0.35">
      <c r="A7" s="6"/>
      <c r="B7" s="6" t="s">
        <v>10</v>
      </c>
      <c r="C7" s="30">
        <v>0.88599366872784746</v>
      </c>
      <c r="D7" s="20"/>
      <c r="I7" s="7"/>
      <c r="J7" s="7"/>
      <c r="K7" s="20"/>
    </row>
    <row r="8" spans="1:11" x14ac:dyDescent="0.35">
      <c r="A8" s="6"/>
      <c r="B8" s="6" t="s">
        <v>11</v>
      </c>
      <c r="C8" s="30">
        <v>0.88878228857202402</v>
      </c>
      <c r="D8" s="20"/>
      <c r="I8" s="7"/>
      <c r="J8" s="7"/>
      <c r="K8" s="20"/>
    </row>
    <row r="9" spans="1:11" x14ac:dyDescent="0.35">
      <c r="A9" s="6"/>
      <c r="B9" s="6" t="s">
        <v>12</v>
      </c>
      <c r="C9" s="30">
        <v>0.88950124907986616</v>
      </c>
      <c r="D9" s="20"/>
      <c r="I9" s="7"/>
      <c r="J9" s="7"/>
      <c r="K9" s="20"/>
    </row>
    <row r="10" spans="1:11" x14ac:dyDescent="0.35">
      <c r="A10" s="6"/>
      <c r="B10" s="6" t="s">
        <v>13</v>
      </c>
      <c r="C10" s="30">
        <v>0.86995808627983295</v>
      </c>
      <c r="D10" s="20"/>
      <c r="I10" s="7"/>
      <c r="J10" s="7"/>
      <c r="K10" s="20"/>
    </row>
    <row r="11" spans="1:11" x14ac:dyDescent="0.35">
      <c r="A11" s="6"/>
      <c r="B11" s="6" t="s">
        <v>14</v>
      </c>
      <c r="C11" s="30">
        <v>0.89065663405384776</v>
      </c>
      <c r="D11" s="20"/>
      <c r="I11" s="7"/>
      <c r="J11" s="7"/>
      <c r="K11" s="20"/>
    </row>
    <row r="12" spans="1:11" x14ac:dyDescent="0.35">
      <c r="A12" s="6"/>
      <c r="B12" s="6" t="s">
        <v>15</v>
      </c>
      <c r="C12" s="30">
        <v>0.89849819851746848</v>
      </c>
      <c r="D12" s="20"/>
      <c r="I12" s="7"/>
      <c r="J12" s="7"/>
      <c r="K12" s="20"/>
    </row>
    <row r="13" spans="1:11" x14ac:dyDescent="0.35">
      <c r="A13" s="6"/>
      <c r="B13" s="6">
        <v>2022</v>
      </c>
      <c r="C13" s="30">
        <v>0.97517073661353237</v>
      </c>
      <c r="D13" s="20"/>
      <c r="I13" s="7"/>
      <c r="J13" s="7"/>
      <c r="K13" s="20"/>
    </row>
    <row r="14" spans="1:11" x14ac:dyDescent="0.35">
      <c r="B14" s="6">
        <v>2023</v>
      </c>
      <c r="C14" s="30">
        <v>0.91922855351790533</v>
      </c>
      <c r="I14" s="13"/>
    </row>
    <row r="15" spans="1:11" x14ac:dyDescent="0.35">
      <c r="I15" s="13"/>
    </row>
    <row r="16" spans="1:11" x14ac:dyDescent="0.35">
      <c r="I16" s="13"/>
    </row>
    <row r="17" spans="8:9" x14ac:dyDescent="0.35">
      <c r="H17" s="22"/>
      <c r="I17" s="23"/>
    </row>
    <row r="18" spans="8:9" x14ac:dyDescent="0.35">
      <c r="H18" s="22"/>
      <c r="I18" s="13"/>
    </row>
    <row r="19" spans="8:9" x14ac:dyDescent="0.35">
      <c r="H19" s="24"/>
      <c r="I19" s="13"/>
    </row>
    <row r="20" spans="8:9" x14ac:dyDescent="0.35">
      <c r="H20" s="24"/>
      <c r="I20" s="13"/>
    </row>
    <row r="21" spans="8:9" x14ac:dyDescent="0.35">
      <c r="H21" s="24"/>
      <c r="I21" s="13"/>
    </row>
    <row r="22" spans="8:9" x14ac:dyDescent="0.35">
      <c r="H22" s="24"/>
      <c r="I22" s="13"/>
    </row>
    <row r="23" spans="8:9" x14ac:dyDescent="0.35">
      <c r="H23" s="24"/>
      <c r="I23" s="13"/>
    </row>
    <row r="24" spans="8:9" x14ac:dyDescent="0.35">
      <c r="H24" s="24"/>
      <c r="I24" s="13"/>
    </row>
    <row r="25" spans="8:9" x14ac:dyDescent="0.35">
      <c r="H25" s="24"/>
      <c r="I25" s="13"/>
    </row>
    <row r="26" spans="8:9" x14ac:dyDescent="0.35">
      <c r="H26" s="24"/>
      <c r="I26" s="13"/>
    </row>
    <row r="35" spans="3:3" x14ac:dyDescent="0.35">
      <c r="C35" t="s">
        <v>33</v>
      </c>
    </row>
    <row r="36" spans="3:3" x14ac:dyDescent="0.35">
      <c r="C36" t="s">
        <v>27</v>
      </c>
    </row>
    <row r="37" spans="3:3" x14ac:dyDescent="0.35">
      <c r="C37" t="s">
        <v>41</v>
      </c>
    </row>
    <row r="38" spans="3:3" x14ac:dyDescent="0.35">
      <c r="C38" t="s">
        <v>34</v>
      </c>
    </row>
    <row r="41" spans="3:3" x14ac:dyDescent="0.35">
      <c r="C41" t="s">
        <v>28</v>
      </c>
    </row>
    <row r="42" spans="3:3" x14ac:dyDescent="0.35">
      <c r="C42" t="s">
        <v>29</v>
      </c>
    </row>
    <row r="43" spans="3:3" x14ac:dyDescent="0.35">
      <c r="C43" t="s">
        <v>30</v>
      </c>
    </row>
    <row r="44" spans="3:3" x14ac:dyDescent="0.35">
      <c r="C44" t="s">
        <v>31</v>
      </c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0172-3B70-4972-ADAB-11634615B188}">
  <dimension ref="B3:I51"/>
  <sheetViews>
    <sheetView workbookViewId="0">
      <selection activeCell="J4" sqref="J4"/>
    </sheetView>
  </sheetViews>
  <sheetFormatPr defaultRowHeight="14.5" x14ac:dyDescent="0.35"/>
  <cols>
    <col min="3" max="3" width="16" customWidth="1"/>
    <col min="4" max="4" width="15.81640625" customWidth="1"/>
    <col min="5" max="5" width="12.7265625" customWidth="1"/>
    <col min="6" max="6" width="13.26953125" customWidth="1"/>
    <col min="7" max="7" width="15.7265625" customWidth="1"/>
    <col min="8" max="8" width="16.453125" customWidth="1"/>
  </cols>
  <sheetData>
    <row r="3" spans="2:9" ht="22" customHeight="1" x14ac:dyDescent="0.35">
      <c r="C3" s="1" t="s">
        <v>46</v>
      </c>
    </row>
    <row r="4" spans="2:9" ht="91" customHeight="1" x14ac:dyDescent="0.35">
      <c r="C4" s="2" t="s">
        <v>2</v>
      </c>
      <c r="D4" s="2" t="s">
        <v>1</v>
      </c>
      <c r="E4" s="2" t="s">
        <v>3</v>
      </c>
      <c r="F4" s="2" t="s">
        <v>5</v>
      </c>
      <c r="G4" s="2" t="s">
        <v>6</v>
      </c>
      <c r="H4" s="2" t="s">
        <v>4</v>
      </c>
    </row>
    <row r="5" spans="2:9" x14ac:dyDescent="0.35">
      <c r="B5" s="8" t="s">
        <v>19</v>
      </c>
      <c r="C5" s="3">
        <v>1738.634082</v>
      </c>
      <c r="D5" s="3">
        <v>1431.4931410000002</v>
      </c>
      <c r="E5" s="3">
        <v>608.66986800000018</v>
      </c>
      <c r="F5" s="3">
        <v>178.37460099999998</v>
      </c>
      <c r="G5" s="3">
        <v>52.002572000000001</v>
      </c>
      <c r="H5" s="3">
        <v>89.236200000000011</v>
      </c>
    </row>
    <row r="6" spans="2:9" x14ac:dyDescent="0.35">
      <c r="B6" s="8" t="s">
        <v>20</v>
      </c>
      <c r="C6" s="3">
        <v>2573.4614649999999</v>
      </c>
      <c r="D6" s="3">
        <v>1339.3113119999998</v>
      </c>
      <c r="E6" s="3">
        <v>636.12754000000007</v>
      </c>
      <c r="F6" s="3">
        <v>220.539109</v>
      </c>
      <c r="G6" s="3">
        <v>30.179759999999998</v>
      </c>
      <c r="H6" s="3">
        <v>66.013223999999994</v>
      </c>
    </row>
    <row r="7" spans="2:9" x14ac:dyDescent="0.35">
      <c r="B7" s="8" t="s">
        <v>21</v>
      </c>
      <c r="C7" s="3">
        <v>1925.5410840000002</v>
      </c>
      <c r="D7" s="3">
        <v>1212.8455689999998</v>
      </c>
      <c r="E7" s="3">
        <v>668.87834800000007</v>
      </c>
      <c r="F7" s="3">
        <v>230.80857999999998</v>
      </c>
      <c r="G7" s="3">
        <v>18.555539</v>
      </c>
      <c r="H7" s="3">
        <v>61.633949000000001</v>
      </c>
    </row>
    <row r="8" spans="2:9" x14ac:dyDescent="0.35">
      <c r="B8" s="8" t="s">
        <v>22</v>
      </c>
      <c r="C8" s="3">
        <v>2209.9870430000001</v>
      </c>
      <c r="D8" s="3">
        <v>1261.95</v>
      </c>
      <c r="E8" s="3">
        <v>630.90011400000003</v>
      </c>
      <c r="F8" s="3">
        <v>145.751</v>
      </c>
      <c r="G8" s="3">
        <v>30.411999999999999</v>
      </c>
      <c r="H8" s="3">
        <v>72.147438999999991</v>
      </c>
    </row>
    <row r="9" spans="2:9" x14ac:dyDescent="0.35">
      <c r="B9" s="8" t="s">
        <v>8</v>
      </c>
      <c r="C9" s="3">
        <v>1990.902</v>
      </c>
      <c r="D9" s="3">
        <v>1399.316</v>
      </c>
      <c r="E9" s="3">
        <v>579.01900000000001</v>
      </c>
      <c r="F9" s="3">
        <v>162.51300000000001</v>
      </c>
      <c r="G9" s="3">
        <v>52.76</v>
      </c>
      <c r="H9" s="3">
        <v>56.783999999999999</v>
      </c>
    </row>
    <row r="10" spans="2:9" x14ac:dyDescent="0.35">
      <c r="B10" s="8" t="s">
        <v>9</v>
      </c>
      <c r="C10" s="3">
        <v>2997.8672779999997</v>
      </c>
      <c r="D10" s="3">
        <v>1755.567</v>
      </c>
      <c r="E10" s="3">
        <v>534.8260580000001</v>
      </c>
      <c r="F10" s="3">
        <v>151.27199999999999</v>
      </c>
      <c r="G10" s="3">
        <v>30.478000000000002</v>
      </c>
      <c r="H10" s="3">
        <v>55.313428999999999</v>
      </c>
    </row>
    <row r="11" spans="2:9" x14ac:dyDescent="0.35">
      <c r="B11" s="8" t="s">
        <v>10</v>
      </c>
      <c r="C11" s="3">
        <v>3320.2744969999999</v>
      </c>
      <c r="D11" s="3">
        <v>2047.408304</v>
      </c>
      <c r="E11" s="3">
        <v>564.64331000000004</v>
      </c>
      <c r="F11" s="3">
        <v>146.06691000000001</v>
      </c>
      <c r="G11" s="3">
        <v>75.338903000000002</v>
      </c>
      <c r="H11" s="3">
        <v>57.531290000000006</v>
      </c>
    </row>
    <row r="12" spans="2:9" x14ac:dyDescent="0.35">
      <c r="B12" s="8" t="s">
        <v>11</v>
      </c>
      <c r="C12" s="3">
        <v>2334.8229219999998</v>
      </c>
      <c r="D12" s="3">
        <v>1511.5661440000001</v>
      </c>
      <c r="E12" s="3">
        <v>598.40625499999999</v>
      </c>
      <c r="F12" s="3">
        <v>132.022842</v>
      </c>
      <c r="G12" s="3">
        <v>25.035768000000001</v>
      </c>
      <c r="H12" s="3">
        <v>67.481692999999993</v>
      </c>
    </row>
    <row r="13" spans="2:9" x14ac:dyDescent="0.35">
      <c r="B13" s="8" t="s">
        <v>12</v>
      </c>
      <c r="C13" s="3">
        <v>2607.5621770000002</v>
      </c>
      <c r="D13" s="3">
        <v>2228.852738</v>
      </c>
      <c r="E13" s="3">
        <v>788.13082799999995</v>
      </c>
      <c r="F13" s="3">
        <v>165.40445199999999</v>
      </c>
      <c r="G13" s="3">
        <v>23.710652</v>
      </c>
      <c r="H13" s="3">
        <v>62.395170000000007</v>
      </c>
    </row>
    <row r="14" spans="2:9" x14ac:dyDescent="0.35">
      <c r="B14" s="8" t="s">
        <v>13</v>
      </c>
      <c r="C14" s="3">
        <v>3539.0031309999999</v>
      </c>
      <c r="D14" s="3">
        <v>2303.736813</v>
      </c>
      <c r="E14" s="3">
        <v>774.14403200000004</v>
      </c>
      <c r="F14" s="3">
        <v>155.78246100000001</v>
      </c>
      <c r="G14" s="3">
        <v>20.476830999999997</v>
      </c>
      <c r="H14" s="3">
        <v>43.330608000000005</v>
      </c>
    </row>
    <row r="15" spans="2:9" x14ac:dyDescent="0.35">
      <c r="B15" s="8" t="s">
        <v>14</v>
      </c>
      <c r="C15" s="3">
        <v>3098.3066229999995</v>
      </c>
      <c r="D15" s="3">
        <v>2422.9200740000001</v>
      </c>
      <c r="E15" s="3">
        <v>827.96049499999992</v>
      </c>
      <c r="F15" s="3">
        <v>149.47033199999998</v>
      </c>
      <c r="G15" s="3">
        <v>159.51898499999999</v>
      </c>
      <c r="H15" s="3">
        <v>40.985830000000007</v>
      </c>
      <c r="I15" s="3"/>
    </row>
    <row r="16" spans="2:9" x14ac:dyDescent="0.35">
      <c r="B16" s="9">
        <v>2021</v>
      </c>
      <c r="C16" s="27">
        <v>4127.9629999999997</v>
      </c>
      <c r="D16" s="27">
        <v>3976.4740000000002</v>
      </c>
      <c r="E16" s="3">
        <v>867.28600000000006</v>
      </c>
      <c r="F16" s="3">
        <v>291.58800000000002</v>
      </c>
      <c r="G16" s="3">
        <v>33.640999999999998</v>
      </c>
      <c r="H16" s="3">
        <v>53.778000000000006</v>
      </c>
      <c r="I16" s="3"/>
    </row>
    <row r="17" spans="2:9" x14ac:dyDescent="0.35">
      <c r="B17" s="9">
        <v>2022</v>
      </c>
      <c r="C17" s="3">
        <v>5187.7870000000003</v>
      </c>
      <c r="D17" s="3">
        <v>2035.66</v>
      </c>
      <c r="E17" s="3">
        <v>929.09199999999998</v>
      </c>
      <c r="F17" s="3">
        <v>438.47399999999999</v>
      </c>
      <c r="G17" s="3">
        <v>64.944000000000003</v>
      </c>
      <c r="H17" s="3">
        <v>58.798999999999999</v>
      </c>
      <c r="I17" s="3"/>
    </row>
    <row r="18" spans="2:9" x14ac:dyDescent="0.35">
      <c r="B18" s="6">
        <v>2023</v>
      </c>
      <c r="C18" s="3">
        <v>5121.2049999999999</v>
      </c>
      <c r="D18" s="3">
        <v>2265.8780000000002</v>
      </c>
      <c r="E18" s="3">
        <v>918.24900000000002</v>
      </c>
      <c r="F18" s="3">
        <v>362.65</v>
      </c>
      <c r="G18" s="3">
        <v>48.911000000000001</v>
      </c>
      <c r="H18" s="3">
        <v>29.727</v>
      </c>
      <c r="I18" s="3"/>
    </row>
    <row r="23" spans="2:9" x14ac:dyDescent="0.35">
      <c r="C23" s="19"/>
      <c r="D23" s="19"/>
      <c r="E23" s="19"/>
    </row>
    <row r="24" spans="2:9" x14ac:dyDescent="0.35">
      <c r="F24" s="4"/>
    </row>
    <row r="27" spans="2:9" x14ac:dyDescent="0.35">
      <c r="F27" s="11"/>
    </row>
    <row r="28" spans="2:9" x14ac:dyDescent="0.35">
      <c r="F28" s="11"/>
    </row>
    <row r="29" spans="2:9" x14ac:dyDescent="0.35">
      <c r="F29" s="11"/>
      <c r="G29" s="11"/>
    </row>
    <row r="32" spans="2:9" x14ac:dyDescent="0.35">
      <c r="C32" s="19"/>
      <c r="D32" s="19"/>
      <c r="E32" s="19"/>
    </row>
    <row r="33" spans="3:6" x14ac:dyDescent="0.35">
      <c r="D33" s="3"/>
      <c r="E33" s="18"/>
    </row>
    <row r="34" spans="3:6" x14ac:dyDescent="0.35">
      <c r="E34" s="16"/>
    </row>
    <row r="35" spans="3:6" x14ac:dyDescent="0.35">
      <c r="D35" s="3"/>
      <c r="E35" s="18"/>
    </row>
    <row r="36" spans="3:6" x14ac:dyDescent="0.35">
      <c r="D36" s="3"/>
      <c r="E36" s="18"/>
    </row>
    <row r="37" spans="3:6" x14ac:dyDescent="0.35">
      <c r="D37" s="3"/>
      <c r="E37" s="18"/>
      <c r="F37" s="11"/>
    </row>
    <row r="38" spans="3:6" x14ac:dyDescent="0.35">
      <c r="D38" s="3"/>
      <c r="E38" s="18"/>
    </row>
    <row r="45" spans="3:6" x14ac:dyDescent="0.35">
      <c r="C45" t="s">
        <v>42</v>
      </c>
    </row>
    <row r="46" spans="3:6" x14ac:dyDescent="0.35">
      <c r="C46" t="s">
        <v>23</v>
      </c>
    </row>
    <row r="47" spans="3:6" x14ac:dyDescent="0.35">
      <c r="C47" t="s">
        <v>17</v>
      </c>
    </row>
    <row r="49" spans="3:3" x14ac:dyDescent="0.35">
      <c r="C49" t="s">
        <v>24</v>
      </c>
    </row>
    <row r="51" spans="3:3" x14ac:dyDescent="0.35">
      <c r="C51" t="s">
        <v>25</v>
      </c>
    </row>
  </sheetData>
  <sortState xmlns:xlrd2="http://schemas.microsoft.com/office/spreadsheetml/2017/richdata2" ref="B33:E38">
    <sortCondition descending="1" ref="E33:E3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0796-F7D6-4D5E-BFCC-6CD0F0B75351}">
  <dimension ref="A2:Q19"/>
  <sheetViews>
    <sheetView topLeftCell="A9" workbookViewId="0">
      <selection activeCell="H8" sqref="H8"/>
    </sheetView>
  </sheetViews>
  <sheetFormatPr defaultRowHeight="14.5" x14ac:dyDescent="0.35"/>
  <sheetData>
    <row r="2" spans="1:17" x14ac:dyDescent="0.35">
      <c r="A2" s="2"/>
      <c r="C2" s="1" t="s">
        <v>47</v>
      </c>
      <c r="H2" s="2"/>
    </row>
    <row r="3" spans="1:17" x14ac:dyDescent="0.35">
      <c r="B3" s="3"/>
      <c r="I3" s="3"/>
      <c r="J3" s="3"/>
      <c r="K3" s="18"/>
    </row>
    <row r="4" spans="1:17" x14ac:dyDescent="0.35">
      <c r="B4" s="3"/>
      <c r="C4" t="s">
        <v>0</v>
      </c>
      <c r="I4" s="3"/>
      <c r="J4" s="3"/>
      <c r="K4" s="18"/>
    </row>
    <row r="5" spans="1:17" x14ac:dyDescent="0.35">
      <c r="B5" s="3"/>
      <c r="D5" s="11" t="s">
        <v>26</v>
      </c>
      <c r="I5" s="3"/>
      <c r="J5" s="3"/>
      <c r="K5" s="18"/>
    </row>
    <row r="6" spans="1:17" x14ac:dyDescent="0.35">
      <c r="B6" s="3"/>
      <c r="C6">
        <v>2010</v>
      </c>
      <c r="D6" s="18">
        <v>0.11468637380823325</v>
      </c>
      <c r="I6" s="3"/>
      <c r="J6" s="3"/>
      <c r="K6" s="18"/>
    </row>
    <row r="7" spans="1:17" x14ac:dyDescent="0.35">
      <c r="B7" s="3"/>
      <c r="C7">
        <v>2011</v>
      </c>
      <c r="D7" s="18">
        <v>0.13051921682553605</v>
      </c>
      <c r="I7" s="3"/>
      <c r="J7" s="3"/>
      <c r="K7" s="18"/>
      <c r="O7" s="3"/>
      <c r="P7" s="7"/>
      <c r="Q7" s="16"/>
    </row>
    <row r="8" spans="1:17" x14ac:dyDescent="0.35">
      <c r="B8" s="3"/>
      <c r="C8">
        <v>2012</v>
      </c>
      <c r="D8" s="18">
        <v>0.11002320195154479</v>
      </c>
      <c r="I8" s="3"/>
      <c r="J8" s="3"/>
      <c r="K8" s="18"/>
      <c r="O8" s="3"/>
      <c r="P8" s="7"/>
      <c r="Q8" s="16"/>
    </row>
    <row r="9" spans="1:17" x14ac:dyDescent="0.35">
      <c r="B9" s="3"/>
      <c r="C9">
        <v>2013</v>
      </c>
      <c r="D9" s="18">
        <v>0.1138247993614936</v>
      </c>
      <c r="I9" s="3"/>
      <c r="J9" s="3"/>
      <c r="K9" s="18"/>
      <c r="O9" s="3"/>
      <c r="P9" s="7"/>
      <c r="Q9" s="16"/>
    </row>
    <row r="10" spans="1:17" x14ac:dyDescent="0.35">
      <c r="B10" s="3"/>
      <c r="C10">
        <v>2014</v>
      </c>
      <c r="D10" s="18">
        <v>0.10700432377501029</v>
      </c>
      <c r="I10" s="3"/>
      <c r="J10" s="3"/>
      <c r="K10" s="18"/>
      <c r="O10" s="3"/>
      <c r="P10" s="7"/>
      <c r="Q10" s="16"/>
    </row>
    <row r="11" spans="1:17" x14ac:dyDescent="0.35">
      <c r="B11" s="3"/>
      <c r="C11">
        <v>2015</v>
      </c>
      <c r="D11" s="18">
        <v>0.13059341396324595</v>
      </c>
      <c r="I11" s="3"/>
      <c r="J11" s="3"/>
      <c r="K11" s="18"/>
      <c r="O11" s="3"/>
      <c r="P11" s="7"/>
      <c r="Q11" s="16"/>
    </row>
    <row r="12" spans="1:17" x14ac:dyDescent="0.35">
      <c r="B12" s="3"/>
      <c r="C12" s="12">
        <v>2016</v>
      </c>
      <c r="D12" s="18">
        <v>0.14139641686477489</v>
      </c>
      <c r="I12" s="3"/>
      <c r="J12" s="3"/>
      <c r="K12" s="18"/>
      <c r="O12" s="3"/>
      <c r="P12" s="7"/>
      <c r="Q12" s="16"/>
    </row>
    <row r="13" spans="1:17" x14ac:dyDescent="0.35">
      <c r="A13" s="6"/>
      <c r="B13" s="3"/>
      <c r="C13" s="12">
        <v>2017</v>
      </c>
      <c r="D13" s="18">
        <v>0.10205943773204339</v>
      </c>
      <c r="H13" s="6"/>
      <c r="I13" s="3"/>
      <c r="J13" s="3"/>
      <c r="K13" s="18"/>
      <c r="N13" s="6"/>
      <c r="O13" s="3"/>
      <c r="P13" s="7"/>
      <c r="Q13" s="16"/>
    </row>
    <row r="14" spans="1:17" x14ac:dyDescent="0.35">
      <c r="A14" s="6"/>
      <c r="B14" s="3"/>
      <c r="C14" s="12">
        <v>2018</v>
      </c>
      <c r="D14" s="18">
        <v>0.12298569450987969</v>
      </c>
      <c r="H14" s="6"/>
      <c r="I14" s="3"/>
      <c r="J14" s="3"/>
      <c r="K14" s="18"/>
      <c r="N14" s="6"/>
      <c r="O14" s="3"/>
      <c r="P14" s="7"/>
      <c r="Q14" s="16"/>
    </row>
    <row r="15" spans="1:17" x14ac:dyDescent="0.35">
      <c r="A15" s="6"/>
      <c r="B15" s="3"/>
      <c r="C15" s="12">
        <v>2019</v>
      </c>
      <c r="D15" s="18">
        <v>0.13614725738850381</v>
      </c>
      <c r="H15" s="6"/>
      <c r="I15" s="3"/>
      <c r="J15" s="3"/>
      <c r="K15" s="18"/>
      <c r="N15" s="6"/>
      <c r="O15" s="3"/>
      <c r="P15" s="7"/>
      <c r="Q15" s="16"/>
    </row>
    <row r="16" spans="1:17" x14ac:dyDescent="0.35">
      <c r="A16" s="6"/>
      <c r="B16" s="3"/>
      <c r="C16" s="12">
        <v>2020</v>
      </c>
      <c r="D16" s="18">
        <v>0.13363965921615525</v>
      </c>
      <c r="H16" s="6"/>
      <c r="I16" s="3"/>
      <c r="J16" s="7"/>
      <c r="K16" s="18"/>
      <c r="N16" s="6"/>
      <c r="O16" s="3"/>
      <c r="P16" s="7"/>
      <c r="Q16" s="16"/>
    </row>
    <row r="17" spans="1:4" x14ac:dyDescent="0.35">
      <c r="A17" s="6"/>
      <c r="C17" s="12">
        <v>2021</v>
      </c>
      <c r="D17" s="18">
        <v>0.1725940240985204</v>
      </c>
    </row>
    <row r="18" spans="1:4" x14ac:dyDescent="0.35">
      <c r="C18" s="12">
        <v>2022</v>
      </c>
      <c r="D18" s="18">
        <v>0.14983036801878821</v>
      </c>
    </row>
    <row r="19" spans="1:4" x14ac:dyDescent="0.35">
      <c r="C19" s="21">
        <v>2023</v>
      </c>
      <c r="D19" s="18">
        <v>0.14237919177781827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3EAD-8056-442D-A6BB-B95BF711479A}">
  <dimension ref="A2:U52"/>
  <sheetViews>
    <sheetView workbookViewId="0">
      <selection activeCell="A2" sqref="A2"/>
    </sheetView>
  </sheetViews>
  <sheetFormatPr defaultRowHeight="14.5" x14ac:dyDescent="0.35"/>
  <cols>
    <col min="1" max="1" width="56.26953125" customWidth="1"/>
    <col min="2" max="2" width="9.7265625" customWidth="1"/>
    <col min="3" max="3" width="18.453125" customWidth="1"/>
    <col min="4" max="5" width="14.1796875" customWidth="1"/>
    <col min="6" max="6" width="24.54296875" customWidth="1"/>
    <col min="7" max="8" width="14.1796875" customWidth="1"/>
  </cols>
  <sheetData>
    <row r="2" spans="2:21" x14ac:dyDescent="0.35">
      <c r="B2" s="1" t="s">
        <v>48</v>
      </c>
    </row>
    <row r="4" spans="2:21" x14ac:dyDescent="0.35">
      <c r="B4" t="s">
        <v>0</v>
      </c>
    </row>
    <row r="5" spans="2:21" ht="72.5" x14ac:dyDescent="0.35">
      <c r="C5" s="2" t="s">
        <v>1</v>
      </c>
      <c r="D5" s="2" t="s">
        <v>3</v>
      </c>
      <c r="E5" s="2" t="s">
        <v>2</v>
      </c>
      <c r="F5" s="2" t="s">
        <v>4</v>
      </c>
      <c r="G5" s="2" t="s">
        <v>6</v>
      </c>
      <c r="H5" s="2" t="s">
        <v>5</v>
      </c>
    </row>
    <row r="6" spans="2:21" x14ac:dyDescent="0.35">
      <c r="B6" t="s">
        <v>19</v>
      </c>
      <c r="C6" s="3">
        <v>29651.23332918869</v>
      </c>
      <c r="D6" s="3">
        <v>18028.425807245436</v>
      </c>
      <c r="E6" s="3">
        <v>12397.745527195737</v>
      </c>
      <c r="F6" s="3">
        <v>5330.9558276924845</v>
      </c>
      <c r="G6" s="3">
        <v>1291.7180658270559</v>
      </c>
      <c r="H6" s="3">
        <v>2091.390640687101</v>
      </c>
      <c r="I6" s="5">
        <f t="shared" ref="I6:I17" si="0">SUM(C6:H6)</f>
        <v>68791.469197836501</v>
      </c>
      <c r="U6" s="3"/>
    </row>
    <row r="7" spans="2:21" x14ac:dyDescent="0.35">
      <c r="B7" t="s">
        <v>20</v>
      </c>
      <c r="C7" s="3">
        <v>31637.54566126972</v>
      </c>
      <c r="D7" s="3">
        <v>18953.920248324775</v>
      </c>
      <c r="E7" s="3">
        <v>13872.708807356397</v>
      </c>
      <c r="F7" s="3">
        <v>5202.630950379893</v>
      </c>
      <c r="G7" s="3">
        <v>1432.7709510212933</v>
      </c>
      <c r="H7" s="3">
        <v>2271.806294640257</v>
      </c>
      <c r="I7" s="5">
        <f t="shared" si="0"/>
        <v>73371.382912992325</v>
      </c>
      <c r="U7" s="3"/>
    </row>
    <row r="8" spans="2:21" x14ac:dyDescent="0.35">
      <c r="B8" t="s">
        <v>21</v>
      </c>
      <c r="C8" s="3">
        <v>31067.494122096792</v>
      </c>
      <c r="D8" s="3">
        <v>19371.669623947764</v>
      </c>
      <c r="E8" s="3">
        <v>13930.521817326511</v>
      </c>
      <c r="F8" s="3">
        <v>5478.9968595118362</v>
      </c>
      <c r="G8" s="3">
        <v>1410.0940294621471</v>
      </c>
      <c r="H8" s="3">
        <v>2225.8622284024427</v>
      </c>
      <c r="I8" s="5">
        <f t="shared" si="0"/>
        <v>73484.638680747506</v>
      </c>
      <c r="U8" s="3"/>
    </row>
    <row r="9" spans="2:21" x14ac:dyDescent="0.35">
      <c r="B9" t="s">
        <v>22</v>
      </c>
      <c r="C9" s="3">
        <v>31311</v>
      </c>
      <c r="D9" s="3">
        <v>18398.458141923016</v>
      </c>
      <c r="E9" s="3">
        <v>14010.322713178815</v>
      </c>
      <c r="F9" s="3">
        <v>5443.7517669953813</v>
      </c>
      <c r="G9" s="3">
        <v>1497</v>
      </c>
      <c r="H9" s="3">
        <v>2216</v>
      </c>
      <c r="I9" s="5">
        <f t="shared" si="0"/>
        <v>72876.532622097206</v>
      </c>
      <c r="U9" s="3"/>
    </row>
    <row r="10" spans="2:21" x14ac:dyDescent="0.35">
      <c r="B10" t="s">
        <v>8</v>
      </c>
      <c r="C10" s="3">
        <v>32065</v>
      </c>
      <c r="D10" s="3">
        <v>18185</v>
      </c>
      <c r="E10" s="3">
        <v>14502</v>
      </c>
      <c r="F10" s="3">
        <v>5442</v>
      </c>
      <c r="G10" s="3">
        <v>1568</v>
      </c>
      <c r="H10" s="3">
        <v>2126</v>
      </c>
      <c r="I10" s="5">
        <f t="shared" si="0"/>
        <v>73888</v>
      </c>
      <c r="U10" s="3"/>
    </row>
    <row r="11" spans="2:21" x14ac:dyDescent="0.35">
      <c r="B11" t="s">
        <v>9</v>
      </c>
      <c r="C11" s="3">
        <v>33094</v>
      </c>
      <c r="D11" s="3">
        <v>18249.577250071186</v>
      </c>
      <c r="E11" s="3">
        <v>15387.806779006016</v>
      </c>
      <c r="F11" s="3">
        <v>5209.030979844566</v>
      </c>
      <c r="G11" s="3">
        <v>1646</v>
      </c>
      <c r="H11" s="3">
        <v>2160</v>
      </c>
      <c r="I11" s="5">
        <f t="shared" si="0"/>
        <v>75746.415008921773</v>
      </c>
      <c r="U11" s="3"/>
    </row>
    <row r="12" spans="2:21" x14ac:dyDescent="0.35">
      <c r="B12" t="s">
        <v>10</v>
      </c>
      <c r="C12" s="3">
        <v>33961.311715684002</v>
      </c>
      <c r="D12" s="3">
        <v>18634.303101628073</v>
      </c>
      <c r="E12" s="3">
        <v>14879.127524029569</v>
      </c>
      <c r="F12" s="3">
        <v>5197.355736274314</v>
      </c>
      <c r="G12" s="3">
        <v>1655.3704802323068</v>
      </c>
      <c r="H12" s="3">
        <v>2158.4381330470646</v>
      </c>
      <c r="I12" s="5">
        <f t="shared" si="0"/>
        <v>76485.906690895325</v>
      </c>
      <c r="U12" s="3"/>
    </row>
    <row r="13" spans="2:21" x14ac:dyDescent="0.35">
      <c r="B13" t="s">
        <v>11</v>
      </c>
      <c r="C13" s="3">
        <v>34654.879996549163</v>
      </c>
      <c r="D13" s="3">
        <v>19411.437163120911</v>
      </c>
      <c r="E13" s="3">
        <v>16122.88745792177</v>
      </c>
      <c r="F13" s="3">
        <v>5102.0067946378667</v>
      </c>
      <c r="G13" s="3">
        <v>1639.3777916982258</v>
      </c>
      <c r="H13" s="3">
        <v>2084.1783162389788</v>
      </c>
      <c r="I13" s="5">
        <f t="shared" si="0"/>
        <v>79014.767520166904</v>
      </c>
      <c r="U13" s="3"/>
    </row>
    <row r="14" spans="2:21" x14ac:dyDescent="0.35">
      <c r="B14" t="s">
        <v>12</v>
      </c>
      <c r="C14" s="3">
        <v>35183.68767337512</v>
      </c>
      <c r="D14" s="3">
        <v>17969.140951209094</v>
      </c>
      <c r="E14" s="3">
        <v>14663.050329630905</v>
      </c>
      <c r="F14" s="3">
        <v>4432.9250502456498</v>
      </c>
      <c r="G14" s="3">
        <v>1672.8120023319425</v>
      </c>
      <c r="H14" s="3">
        <v>2077.281555517362</v>
      </c>
      <c r="I14" s="5">
        <f t="shared" si="0"/>
        <v>75998.897562310085</v>
      </c>
      <c r="U14" s="3"/>
    </row>
    <row r="15" spans="2:21" x14ac:dyDescent="0.35">
      <c r="B15" t="s">
        <v>13</v>
      </c>
      <c r="C15" s="3">
        <v>35317.271499443872</v>
      </c>
      <c r="D15" s="3">
        <v>17959.896193853197</v>
      </c>
      <c r="E15" s="3">
        <v>14481.197270271656</v>
      </c>
      <c r="F15" s="3">
        <v>4386.7924316052413</v>
      </c>
      <c r="G15" s="3">
        <v>1665.3084078011773</v>
      </c>
      <c r="H15" s="3">
        <v>2039.4911617227074</v>
      </c>
      <c r="I15" s="5">
        <f t="shared" si="0"/>
        <v>75849.956964697849</v>
      </c>
      <c r="U15" s="3"/>
    </row>
    <row r="16" spans="2:21" x14ac:dyDescent="0.35">
      <c r="B16" t="s">
        <v>14</v>
      </c>
      <c r="C16" s="3">
        <v>33990</v>
      </c>
      <c r="D16" s="3">
        <v>18012</v>
      </c>
      <c r="E16" s="3">
        <v>14408</v>
      </c>
      <c r="F16" s="3">
        <v>3955</v>
      </c>
      <c r="G16" s="3">
        <v>1763</v>
      </c>
      <c r="H16" s="3">
        <v>1938</v>
      </c>
      <c r="I16" s="5">
        <f t="shared" si="0"/>
        <v>74066</v>
      </c>
      <c r="U16" s="3"/>
    </row>
    <row r="17" spans="1:21" x14ac:dyDescent="0.35">
      <c r="B17" t="s">
        <v>15</v>
      </c>
      <c r="C17" s="3">
        <v>35363</v>
      </c>
      <c r="D17" s="3">
        <v>19360</v>
      </c>
      <c r="E17" s="3">
        <v>15256</v>
      </c>
      <c r="F17" s="3">
        <v>3967</v>
      </c>
      <c r="G17" s="3">
        <v>1965</v>
      </c>
      <c r="H17" s="3">
        <v>2230</v>
      </c>
      <c r="I17" s="5">
        <f t="shared" si="0"/>
        <v>78141</v>
      </c>
      <c r="U17" s="3"/>
    </row>
    <row r="18" spans="1:21" x14ac:dyDescent="0.35">
      <c r="B18" s="6">
        <v>2022</v>
      </c>
      <c r="C18" s="3">
        <v>35039</v>
      </c>
      <c r="D18" s="3">
        <v>17578</v>
      </c>
      <c r="E18" s="3">
        <v>15769</v>
      </c>
      <c r="F18" s="3">
        <v>5693</v>
      </c>
      <c r="G18" s="3">
        <v>2542</v>
      </c>
      <c r="H18" s="3">
        <v>2144</v>
      </c>
      <c r="I18" s="5">
        <f t="shared" ref="I18:I19" si="1">SUM(C18:H18)</f>
        <v>78765</v>
      </c>
    </row>
    <row r="19" spans="1:21" x14ac:dyDescent="0.35">
      <c r="B19" s="6">
        <v>2023</v>
      </c>
      <c r="C19" s="3">
        <v>36840</v>
      </c>
      <c r="D19" s="3">
        <v>17908</v>
      </c>
      <c r="E19" s="3">
        <v>15381</v>
      </c>
      <c r="F19" s="3">
        <v>5342</v>
      </c>
      <c r="G19" s="3">
        <v>3176</v>
      </c>
      <c r="H19" s="3">
        <v>2633</v>
      </c>
      <c r="I19" s="5">
        <f t="shared" si="1"/>
        <v>81280</v>
      </c>
    </row>
    <row r="20" spans="1:21" x14ac:dyDescent="0.35">
      <c r="B20" s="6"/>
    </row>
    <row r="24" spans="1:21" x14ac:dyDescent="0.35">
      <c r="A24" s="29"/>
      <c r="B24" s="29"/>
      <c r="C24" s="29"/>
    </row>
    <row r="25" spans="1:21" x14ac:dyDescent="0.35">
      <c r="A25" s="19"/>
      <c r="B25" s="19"/>
      <c r="C25" s="19"/>
    </row>
    <row r="27" spans="1:21" x14ac:dyDescent="0.35">
      <c r="D27" s="4"/>
    </row>
    <row r="33" spans="1:3" x14ac:dyDescent="0.35">
      <c r="A33" s="29"/>
      <c r="B33" s="29"/>
      <c r="C33" s="29"/>
    </row>
    <row r="34" spans="1:3" x14ac:dyDescent="0.35">
      <c r="A34" s="19"/>
      <c r="B34" s="19"/>
      <c r="C34" s="19"/>
    </row>
    <row r="46" spans="1:3" x14ac:dyDescent="0.35">
      <c r="B46" t="s">
        <v>49</v>
      </c>
    </row>
    <row r="47" spans="1:3" x14ac:dyDescent="0.35">
      <c r="B47" t="s">
        <v>35</v>
      </c>
    </row>
    <row r="49" spans="2:2" x14ac:dyDescent="0.35">
      <c r="B49" t="s">
        <v>27</v>
      </c>
    </row>
    <row r="51" spans="2:2" x14ac:dyDescent="0.35">
      <c r="B51" t="s">
        <v>36</v>
      </c>
    </row>
    <row r="52" spans="2:2" x14ac:dyDescent="0.35">
      <c r="B52" t="s">
        <v>37</v>
      </c>
    </row>
  </sheetData>
  <sortState xmlns:xlrd2="http://schemas.microsoft.com/office/spreadsheetml/2017/richdata2" ref="A35:C40">
    <sortCondition descending="1" ref="B35:B40"/>
  </sortState>
  <mergeCells count="2">
    <mergeCell ref="A24:C24"/>
    <mergeCell ref="A33:C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E65D-92D7-4EF5-A725-5B8A9DF40B80}">
  <dimension ref="A1:R47"/>
  <sheetViews>
    <sheetView topLeftCell="A9" workbookViewId="0">
      <selection activeCell="E39" sqref="E39"/>
    </sheetView>
  </sheetViews>
  <sheetFormatPr defaultRowHeight="14.5" x14ac:dyDescent="0.35"/>
  <sheetData>
    <row r="1" spans="1:18" x14ac:dyDescent="0.35">
      <c r="M1" t="s">
        <v>43</v>
      </c>
    </row>
    <row r="2" spans="1:18" x14ac:dyDescent="0.35">
      <c r="A2" s="1"/>
    </row>
    <row r="4" spans="1:18" x14ac:dyDescent="0.35">
      <c r="A4" s="1"/>
      <c r="F4" s="1" t="s">
        <v>50</v>
      </c>
    </row>
    <row r="5" spans="1:18" x14ac:dyDescent="0.35">
      <c r="A5" s="1"/>
    </row>
    <row r="6" spans="1:18" x14ac:dyDescent="0.35">
      <c r="F6" t="s">
        <v>38</v>
      </c>
    </row>
    <row r="7" spans="1:18" x14ac:dyDescent="0.35">
      <c r="E7" s="6">
        <v>2022</v>
      </c>
      <c r="F7" s="31">
        <v>1.6416033753691341</v>
      </c>
    </row>
    <row r="8" spans="1:18" x14ac:dyDescent="0.35">
      <c r="E8" s="6">
        <v>2023</v>
      </c>
      <c r="F8" s="16">
        <v>1.6090795799526263</v>
      </c>
    </row>
    <row r="16" spans="1:18" x14ac:dyDescent="0.35">
      <c r="R16" s="6"/>
    </row>
    <row r="17" spans="5:18" x14ac:dyDescent="0.35">
      <c r="R17" s="6"/>
    </row>
    <row r="18" spans="5:18" x14ac:dyDescent="0.35">
      <c r="R18" s="6"/>
    </row>
    <row r="19" spans="5:18" x14ac:dyDescent="0.35"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1"/>
    </row>
    <row r="20" spans="5:18" x14ac:dyDescent="0.35">
      <c r="F20" s="15"/>
    </row>
    <row r="21" spans="5:18" x14ac:dyDescent="0.35">
      <c r="F21" s="15"/>
    </row>
    <row r="22" spans="5:18" x14ac:dyDescent="0.35">
      <c r="F22" s="15"/>
    </row>
    <row r="23" spans="5:18" x14ac:dyDescent="0.35">
      <c r="F23" s="15"/>
    </row>
    <row r="24" spans="5:18" x14ac:dyDescent="0.35">
      <c r="F24" s="15"/>
    </row>
    <row r="25" spans="5:18" x14ac:dyDescent="0.35">
      <c r="F25" s="15"/>
    </row>
    <row r="26" spans="5:18" x14ac:dyDescent="0.35">
      <c r="F26" s="15"/>
    </row>
    <row r="27" spans="5:18" x14ac:dyDescent="0.35">
      <c r="F27" s="15"/>
    </row>
    <row r="28" spans="5:18" x14ac:dyDescent="0.35">
      <c r="F28" s="15"/>
    </row>
    <row r="29" spans="5:18" x14ac:dyDescent="0.35">
      <c r="F29" s="15"/>
    </row>
    <row r="30" spans="5:18" x14ac:dyDescent="0.35">
      <c r="F30" s="15"/>
    </row>
    <row r="31" spans="5:18" x14ac:dyDescent="0.35">
      <c r="E31" s="6"/>
      <c r="F31" s="11"/>
    </row>
    <row r="36" spans="5:5" x14ac:dyDescent="0.35">
      <c r="E36" t="s">
        <v>51</v>
      </c>
    </row>
    <row r="37" spans="5:5" x14ac:dyDescent="0.35">
      <c r="E37" t="s">
        <v>52</v>
      </c>
    </row>
    <row r="38" spans="5:5" x14ac:dyDescent="0.35">
      <c r="E38" t="s">
        <v>27</v>
      </c>
    </row>
    <row r="41" spans="5:5" x14ac:dyDescent="0.35">
      <c r="E41" t="s">
        <v>36</v>
      </c>
    </row>
    <row r="42" spans="5:5" x14ac:dyDescent="0.35">
      <c r="E42" t="s">
        <v>37</v>
      </c>
    </row>
    <row r="44" spans="5:5" x14ac:dyDescent="0.35">
      <c r="E44" t="s">
        <v>28</v>
      </c>
    </row>
    <row r="45" spans="5:5" x14ac:dyDescent="0.35">
      <c r="E45" t="s">
        <v>29</v>
      </c>
    </row>
    <row r="46" spans="5:5" x14ac:dyDescent="0.35">
      <c r="E46" t="s">
        <v>30</v>
      </c>
    </row>
    <row r="47" spans="5:5" x14ac:dyDescent="0.35">
      <c r="E47" t="s">
        <v>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Förädlingsvärde</vt:lpstr>
      <vt:lpstr>FV BNP</vt:lpstr>
      <vt:lpstr>Investeringar</vt:lpstr>
      <vt:lpstr>Inv BNP</vt:lpstr>
      <vt:lpstr>Sysselsatta</vt:lpstr>
      <vt:lpstr>Syss_Tot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Snölilja Emma ESA/MS/MEM-Ö</dc:creator>
  <cp:lastModifiedBy>Snölilja Emma ESA/MS/MEM-Ö</cp:lastModifiedBy>
  <dcterms:created xsi:type="dcterms:W3CDTF">2025-06-04T10:31:48Z</dcterms:created>
  <dcterms:modified xsi:type="dcterms:W3CDTF">2025-06-18T11:12:44Z</dcterms:modified>
</cp:coreProperties>
</file>