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Prod\RM\MIR\Uppdrag_Externa\2025\Industrins gröna omställning\WP2 Indikatorer för Cirkulär ekonomi\Data till produktsida\Helt klara\"/>
    </mc:Choice>
  </mc:AlternateContent>
  <xr:revisionPtr revIDLastSave="0" documentId="13_ncr:1_{5BE26C78-43C6-4183-9ACE-CC093A17E9E7}" xr6:coauthVersionLast="47" xr6:coauthVersionMax="47" xr10:uidLastSave="{00000000-0000-0000-0000-000000000000}"/>
  <bookViews>
    <workbookView xWindow="13005" yWindow="-16320" windowWidth="29040" windowHeight="15720" tabRatio="743" firstSheet="1" activeTab="3" xr2:uid="{777589BA-9794-45F6-94EE-6697A651EB9F}"/>
  </bookViews>
  <sheets>
    <sheet name="Kommunalt avfall per Capita" sheetId="2" r:id="rId1"/>
    <sheet name="Mängd avfall per BNP" sheetId="9" r:id="rId2"/>
    <sheet name="Uppkommet avfall per Capita" sheetId="7" r:id="rId3"/>
    <sheet name="Uppkommet avfall per DMC" sheetId="8" r:id="rId4"/>
    <sheet name="Skattesub_RUT" sheetId="10" r:id="rId5"/>
    <sheet name="Livsmedelsavfall per capita" sheetId="6" r:id="rId6"/>
    <sheet name="Resursproduktivitet BNP per DMC" sheetId="1" r:id="rId7"/>
    <sheet name="Materialfotavtryck per kategori" sheetId="4" r:id="rId8"/>
    <sheet name="Materialfotavtryck och DMC" sheetId="5" r:id="rId9"/>
    <sheet name="Materialfotavtryck per capita" sheetId="3" r:id="rId10"/>
  </sheets>
  <externalReferences>
    <externalReference r:id="rId11"/>
    <externalReference r:id="rId12"/>
  </externalReferences>
  <definedNames>
    <definedName name="_xlnm._FilterDatabase" localSheetId="5" hidden="1">'Livsmedelsavfall per capita'!$A$3:$E$4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D4" i="2"/>
  <c r="D6" i="2"/>
  <c r="D5" i="2"/>
</calcChain>
</file>

<file path=xl/sharedStrings.xml><?xml version="1.0" encoding="utf-8"?>
<sst xmlns="http://schemas.openxmlformats.org/spreadsheetml/2006/main" count="99" uniqueCount="81">
  <si>
    <t xml:space="preserve">Titel: Resursproduktivitet (BNP (kr) per inhemsk råmaterialkonsumtion (ton)) </t>
  </si>
  <si>
    <t>År</t>
  </si>
  <si>
    <t>Resursproduktivitet (BNP (kr) per inhemsk materialkonsumtion (ton))</t>
  </si>
  <si>
    <t>Inhemsk råmaterialkonsumtion (benämns på engelska Domestic Material Consumption (DMC)) motsvarar den mängd material (ton) som utvinns i landet, dvs material som flödar från naturen i Sverige in i det svenska samhället, plus det material som importerats in i Sverige minus det material som exporterats ut från Sverige. Inhemsk råmaterialkonsumtion är officiell statistik (Miljöräkenskaper) och tas fram av Statistikmyndigheten SCB.</t>
  </si>
  <si>
    <t>Den här indikatorn ingår inte i Eurostats indikatorer.</t>
  </si>
  <si>
    <t>Totalt</t>
  </si>
  <si>
    <t xml:space="preserve">Med befolkning avses medelfolkmängd. Medelfolkmängd är officiell statistik och tas fram av Statistikmyndigheten, SCB. </t>
  </si>
  <si>
    <t>Ton/capita</t>
  </si>
  <si>
    <t>Titel: Materialfotavtryck per capita</t>
  </si>
  <si>
    <t>Materialfotavtrycket beskriver hur mycket råvaror som går åt uppströms längs hela produktionskedjan i Sverige och globalt, till följd av den svenska konsumtionen (hushållskonsumtion, offentlig konsumtion och investeringar).</t>
  </si>
  <si>
    <t>I diagrammet ovan avses materialfotavtrycket per capita.</t>
  </si>
  <si>
    <t>Titel: Materialfotavtryck per materialkategori</t>
  </si>
  <si>
    <t>Biomassa</t>
  </si>
  <si>
    <t>Metaller</t>
  </si>
  <si>
    <t>Icke-metalliska mineraler</t>
  </si>
  <si>
    <t>Fossila bränslen</t>
  </si>
  <si>
    <t>Materialfotavtryck</t>
  </si>
  <si>
    <t>Materialfotavtrycket beskriver hur mycket råvaror som förbrukas uppströms längs hela produktionskedjan i Sverige och globalt, till följd av den svenska konsumtionen (hushållskonsumtion, offentlig konsumtion och investeringar).</t>
  </si>
  <si>
    <t>Inhemsk materialkonsumtion</t>
  </si>
  <si>
    <t>Inhemsk materialkonsumtion benämns på engelska Domestic Material Consumption (DMC) och materialfotavtrycket benämns på engelska material footprint eller raw material consumption (RMC).</t>
  </si>
  <si>
    <t>Titel: Inhemsk materialkonsumtion och materialfotavtryck</t>
  </si>
  <si>
    <t>Råvarorna delas in i materialkategorierna biomassa, metaller, icke-metalliska mineraler och fossila bränslen.</t>
  </si>
  <si>
    <t>I råvaror ingår materialkategorierna biomassa, metaller, icke-metalliska mineraler och fossila bränslen.</t>
  </si>
  <si>
    <t>Materialfotavtrycket benämns på engelska material footprint eller raw material consumption (RMC).</t>
  </si>
  <si>
    <t>Inhemsk materialkonsumtion är officiell statistik (Miljöräkenskaper) och tas fram av Statistikmyndigheten SCB.</t>
  </si>
  <si>
    <t>Naturvårdsverket är statistikansvarig myndighet för uppgiften om kommunalt avfall.</t>
  </si>
  <si>
    <t>Det genererades cirka 392 kg kommunalt avfall per person år 2023. Det är en minskning på 37 kg sedan 2020 då mängden kommunalt avfall per capita uppgick till 427 kg.</t>
  </si>
  <si>
    <t>Hushåll</t>
  </si>
  <si>
    <t>Restauranger och hotell</t>
  </si>
  <si>
    <t>Livsmedelsbutiker</t>
  </si>
  <si>
    <t>Primärproduktion</t>
  </si>
  <si>
    <t>Livsmedelsindustrin </t>
  </si>
  <si>
    <t>Partihandel och e-handel</t>
  </si>
  <si>
    <t>Offentlig måltid</t>
  </si>
  <si>
    <t>Kommentarer</t>
  </si>
  <si>
    <t>För mer information om data och metoder, se Naturvårdsverkets webplats:</t>
  </si>
  <si>
    <t>Livsmedelsavfall i Sverige</t>
  </si>
  <si>
    <t>Mat och dryck som hälls i avlopp ingår inte för någon sektor.</t>
  </si>
  <si>
    <t>Med befolkning avses medelfolkmängd. Medelfolkmängd är officiell statistik och tas fram av Statistikmyndigheten, SCB.</t>
  </si>
  <si>
    <t>Titel: Livsmedelsavfall per capita, år 2020-2023</t>
  </si>
  <si>
    <t>Avfall/Capita</t>
  </si>
  <si>
    <t>Mellan åren 2010 och 2022 genereras 1,9 till 2,2 ton avfall per person och år. Trenden är något ökande.</t>
  </si>
  <si>
    <t xml:space="preserve">Uppkommet avfall är officiell statistik och Naturvårdsverket är statistikansvarig myndighet. </t>
  </si>
  <si>
    <t>BNP (kr) per inhemsk råmaterialkonsumtion (ton) är stabil mellan åren 2010 och 2022 (ca 20 000 kronor per ton).</t>
  </si>
  <si>
    <t>Avfall/DMC</t>
  </si>
  <si>
    <t>Avfall/BNP (ton/MSEK)</t>
  </si>
  <si>
    <t>Titel: Avfall per inhemsk materialkonsumtion</t>
  </si>
  <si>
    <t>Data för år 2020 är sekretessklassat och kan inte presenteras här.</t>
  </si>
  <si>
    <t>Inhemsk materialkonsumtion (benämns på engelska Domestic Material Consumption (DMC)) motsvarar den mängd material (ton) som utvinns i landet, dvs material som flödar från naturen i Sverige in i det svenska samhället, plus det material som importerats in i Sverige minus det material som exporterats ut från Sverige. Inhemsk råmaterialkonsumtion är officiell statistik (Miljöräkenskaper) och tas fram av Statistikmyndigheten SCB.</t>
  </si>
  <si>
    <t>Genererat avfall per inhemsk materialkonsumtion är mellan 8 och 9 procent år 2010 - 2022.</t>
  </si>
  <si>
    <t>Avfall per BNP ligger strax under 5 ton per miljon kronor.</t>
  </si>
  <si>
    <t>I datat för genererat avfall exkluderas ett flertal avfallsslag av mineraliskt avfall (jordmassor, mineraliskt bygg- och rivningsavfall, mineralavfall och muddermassor).</t>
  </si>
  <si>
    <t>Mängden genererat avfall är officiell statistik och Naturvårdsverket är statistikansvarig myndighet.</t>
  </si>
  <si>
    <t>Data över BNP är officiell statistik och SCB är statistikansvarig myndighet.</t>
  </si>
  <si>
    <t>Titel: Mängden avfall per miljon kronor BNP</t>
  </si>
  <si>
    <t>Kg kommunalt avfall per capita</t>
  </si>
  <si>
    <t>Titel: Total utbetald skattesubvention för reparation av vitvaror i bostaden</t>
  </si>
  <si>
    <t>Kommentar:</t>
  </si>
  <si>
    <t>Total preliminär utbetald skattesubvention för reparation av vitvaror i hemmet har ökat årligen från 2017 och 2024, från cirka 27 miljoner till cirka 68 miljoner.</t>
  </si>
  <si>
    <t>Skattesubventionen för reparation av vitvaror i bostaden infördes år 2017, och är en del av det så kallade "rutavdraget". Uppgifterna avser preliminära uppgifter då sl</t>
  </si>
  <si>
    <t xml:space="preserve">Skatteverket har i Inkomstskattelagen definierat vilka kategorier av arbete som man kan få skattelättnader för i 1999:1229, 67 kap. 13§. I 13§ vad som ingår i det så kallade "rutavdraget". </t>
  </si>
  <si>
    <t>Ext - Stöd - ROT och RUT - Skattereduktion för rot och rut - Översikt | Ark - Qlik Sense</t>
  </si>
  <si>
    <t>Statistikportalen | Skatteverket</t>
  </si>
  <si>
    <t xml:space="preserve">Den här indikatorn ingår inte i Eurostats indikatorer. </t>
  </si>
  <si>
    <t>Uppgifter avser köpare av reperationer av vitvaror. Tid avser det år då reperationen betalades.</t>
  </si>
  <si>
    <t>Preliminära utbetalda belopp för RUT- reparation av vitvaror.</t>
  </si>
  <si>
    <t xml:space="preserve"> miljoner kronor</t>
  </si>
  <si>
    <t>Statistik för år 2020 är sekretessklassat och kan inte presenteras här.</t>
  </si>
  <si>
    <t>I statistiken för genererat avfall exkluderas ett flertal avfallsslag av mineraliskt avfall (jordmassor, mineraliskt bygg- och rivningsavfall, mineralavfall och muddermassor). Mängden genererat avfall är officiell statistik och Naturvårdsverket är statistikansvarig myndighet.</t>
  </si>
  <si>
    <t>I statistik för genererat avfall exkluderas ett flertal avfallsslag av mineraliskt avfall (jordmassor, mineraliskt bygg- och rivningsavfall, mineralavfall och muddermassor). Mängden genererat avfall är officiell statistik och Naturvårdsverket är statistikansvarig myndighet.</t>
  </si>
  <si>
    <t>Statistik kommer från Skatteverkets statistikportal, 2025-03-13</t>
  </si>
  <si>
    <t>Statistik över livsmedelsavfall från grossister togs fram för första gången gällande referensår 2021.</t>
  </si>
  <si>
    <t>För jordbruk och fiske, livsmedelsindustri och restauranger och hotell återanvänds statistik över livsmedelsavfall från 2020 gällande referensår 2021.</t>
  </si>
  <si>
    <t>Störst mäng livsmedelsavfall uppstår i hushållen (60 kg per capita 2023), följt av livsmedelsbutiker (29 kg per capita 2023).</t>
  </si>
  <si>
    <t>Statistiken följer de riktlinjer som finns i EU rapporteringen för Livsmedelsavfall, där första året är 2020. Naturvårdsverket är statistikansvarig myndighet.</t>
  </si>
  <si>
    <t>Titel: Kommunalt avfall per capita</t>
  </si>
  <si>
    <t>Nytt utseende på diagrammet pga av tidsserie</t>
  </si>
  <si>
    <t>Titel. Avfall per capita</t>
  </si>
  <si>
    <t>Nytt utseende på diagram - stapel istället för linjediagram då ett år saknar uppgifter.</t>
  </si>
  <si>
    <t>Nytt namn - lagt till kr och ton för förtydligande. Tycker ni att de inte behövs kan ni ta bort det.</t>
  </si>
  <si>
    <t>Vet inte om det är bättre att det är 100 % som max  här? Blir ganska smått men kanske är lätt att misstolka annars.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</si>
</sst>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"/>
  </numFmts>
  <fonts count="25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b/>
      <sz val="11"/>
      <color theme="1"/>
      <name val="Roboto"/>
      <family val="2"/>
      <scheme val="minor"/>
    </font>
    <font>
      <b/>
      <sz val="10"/>
      <color theme="1"/>
      <name val="Roboto"/>
      <scheme val="minor"/>
    </font>
    <font>
      <sz val="11"/>
      <color rgb="FF2A2A2D"/>
      <name val="Roboto"/>
      <family val="2"/>
      <scheme val="minor"/>
    </font>
    <font>
      <sz val="10"/>
      <color theme="1"/>
      <name val="Arial"/>
      <family val="2"/>
    </font>
    <font>
      <b/>
      <sz val="10"/>
      <color rgb="FF2A2A2D"/>
      <name val="Arial"/>
      <family val="2"/>
    </font>
    <font>
      <sz val="10"/>
      <color rgb="FF2A2A2D"/>
      <name val="Arial"/>
      <family val="2"/>
    </font>
    <font>
      <sz val="9"/>
      <color rgb="FF0F0865"/>
      <name val="Inter"/>
    </font>
    <font>
      <b/>
      <sz val="18"/>
      <color rgb="FF0F0865"/>
      <name val="Inter"/>
    </font>
    <font>
      <u/>
      <sz val="10"/>
      <color theme="10"/>
      <name val="Roboto"/>
      <scheme val="minor"/>
    </font>
    <font>
      <sz val="11"/>
      <color theme="1"/>
      <name val="Arial"/>
      <family val="2"/>
    </font>
    <font>
      <b/>
      <sz val="9"/>
      <color rgb="FF0F0865"/>
      <name val="Inter"/>
    </font>
    <font>
      <b/>
      <sz val="11"/>
      <color theme="1"/>
      <name val="Roboto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11" fillId="2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/>
  </cellStyleXfs>
  <cellXfs count="37">
    <xf numFmtId="0" fontId="0" fillId="0" borderId="0" xfId="0"/>
    <xf numFmtId="0" fontId="13" fillId="0" borderId="0" xfId="0" applyFont="1"/>
    <xf numFmtId="3" fontId="0" fillId="0" borderId="0" xfId="0" applyNumberFormat="1"/>
    <xf numFmtId="164" fontId="0" fillId="0" borderId="0" xfId="0" applyNumberFormat="1"/>
    <xf numFmtId="0" fontId="14" fillId="0" borderId="0" xfId="0" applyFont="1"/>
    <xf numFmtId="0" fontId="0" fillId="0" borderId="0" xfId="0" applyFill="1" applyBorder="1"/>
    <xf numFmtId="0" fontId="15" fillId="0" borderId="0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0" xfId="14"/>
    <xf numFmtId="0" fontId="13" fillId="0" borderId="0" xfId="0" applyFont="1" applyFill="1"/>
    <xf numFmtId="0" fontId="0" fillId="0" borderId="0" xfId="0" applyFill="1"/>
    <xf numFmtId="3" fontId="0" fillId="0" borderId="0" xfId="0" applyNumberFormat="1" applyFill="1"/>
    <xf numFmtId="2" fontId="0" fillId="0" borderId="0" xfId="0" applyNumberFormat="1"/>
    <xf numFmtId="0" fontId="19" fillId="0" borderId="0" xfId="0" applyFont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Font="1" applyFill="1"/>
    <xf numFmtId="1" fontId="0" fillId="0" borderId="0" xfId="0" applyNumberFormat="1"/>
    <xf numFmtId="0" fontId="0" fillId="0" borderId="0" xfId="0" applyAlignment="1">
      <alignment horizontal="left" vertical="top"/>
    </xf>
    <xf numFmtId="0" fontId="2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4" fillId="0" borderId="0" xfId="0" applyFont="1" applyFill="1"/>
    <xf numFmtId="165" fontId="0" fillId="0" borderId="0" xfId="0" applyNumberFormat="1"/>
    <xf numFmtId="0" fontId="24" fillId="0" borderId="0" xfId="0" applyFont="1"/>
    <xf numFmtId="0" fontId="18" fillId="3" borderId="0" xfId="0" applyFont="1" applyFill="1" applyBorder="1" applyAlignment="1">
      <alignment vertical="center" wrapText="1"/>
    </xf>
    <xf numFmtId="165" fontId="0" fillId="0" borderId="0" xfId="0" applyNumberFormat="1" applyFill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17" fillId="3" borderId="5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vertical="center" wrapText="1"/>
    </xf>
    <xf numFmtId="0" fontId="0" fillId="0" borderId="0" xfId="0" applyFill="1" applyAlignment="1">
      <alignment horizontal="left" vertical="top" wrapText="1"/>
    </xf>
    <xf numFmtId="0" fontId="13" fillId="4" borderId="0" xfId="0" applyFont="1" applyFill="1"/>
  </cellXfs>
  <cellStyles count="16">
    <cellStyle name="Diagramrubrik 1" xfId="8" xr:uid="{41A1D2DF-A2AD-4BB8-8239-A57A0465395E}"/>
    <cellStyle name="Diagramrubrik 2" xfId="9" xr:uid="{344BB2D8-91C1-40F2-9908-FC3964449D01}"/>
    <cellStyle name="Hyperlänk" xfId="14" builtinId="8"/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B9C3E730-5DA5-4B93-8655-9B3006A2B06F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tandard 3" xfId="15" xr:uid="{8E37F50F-C210-4198-BD82-794CF1E8CDA5}"/>
    <cellStyle name="Summa" xfId="6" builtinId="25" customBuiltin="1"/>
    <cellStyle name="TabellText" xfId="12" xr:uid="{E7278D77-146D-4B46-80B7-4CCE1C904A55}"/>
  </cellStyles>
  <dxfs count="5"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 xr9:uid="{D483BEE4-D52F-4F2B-BF57-4D7AE68E3A83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905511811023621E-2"/>
          <c:y val="7.0796460176991149E-2"/>
          <c:w val="0.92220394092529479"/>
          <c:h val="0.75619631616844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'Kommunalt avfall per Capita'!$D$3</c:f>
              <c:strCache>
                <c:ptCount val="1"/>
                <c:pt idx="0">
                  <c:v>Kg kommunalt avfall per capita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numRef>
              <c:f>'Kommunalt avfall per Capita'!$C$4:$C$7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'Kommunalt avfall per Capita'!$D$4:$D$7</c:f>
              <c:numCache>
                <c:formatCode>General</c:formatCode>
                <c:ptCount val="4"/>
                <c:pt idx="0">
                  <c:v>431</c:v>
                </c:pt>
                <c:pt idx="1">
                  <c:v>418</c:v>
                </c:pt>
                <c:pt idx="2">
                  <c:v>395</c:v>
                </c:pt>
                <c:pt idx="3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D-4D5F-BB6D-4E8922A62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Arial" panose="020B0604020202020204" pitchFamily="34" charset="0"/>
                  </a:defRPr>
                </a:pPr>
                <a:r>
                  <a:rPr lang="sv-SE"/>
                  <a:t>År</a:t>
                </a:r>
              </a:p>
            </c:rich>
          </c:tx>
          <c:layout>
            <c:manualLayout>
              <c:xMode val="edge"/>
              <c:yMode val="edge"/>
              <c:x val="0.92959062952951776"/>
              <c:y val="0.88088007804334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solidFill>
                  <a:schemeClr val="tx2"/>
                </a:solidFill>
              </a:rPr>
              <a:t>miljoner ton</a:t>
            </a:r>
          </a:p>
        </c:rich>
      </c:tx>
      <c:layout>
        <c:manualLayout>
          <c:xMode val="edge"/>
          <c:yMode val="edge"/>
          <c:x val="3.5154647519280352E-2"/>
          <c:y val="4.6702834109413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6266722166337151E-2"/>
          <c:y val="0.16186688355215531"/>
          <c:w val="0.87317770300738839"/>
          <c:h val="0.69676262657860166"/>
        </c:manualLayout>
      </c:layout>
      <c:lineChart>
        <c:grouping val="standard"/>
        <c:varyColors val="0"/>
        <c:ser>
          <c:idx val="0"/>
          <c:order val="0"/>
          <c:tx>
            <c:strRef>
              <c:f>'Materialfotavtryck per capita'!$C$9</c:f>
              <c:strCache>
                <c:ptCount val="1"/>
                <c:pt idx="0">
                  <c:v>Ton/capita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'Materialfotavtryck per capita'!$D$8:$P$8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'Materialfotavtryck per capita'!$D$9:$P$9</c:f>
              <c:numCache>
                <c:formatCode>0.0</c:formatCode>
                <c:ptCount val="13"/>
                <c:pt idx="0">
                  <c:v>17.561232048799269</c:v>
                </c:pt>
                <c:pt idx="1">
                  <c:v>20.047623206084328</c:v>
                </c:pt>
                <c:pt idx="2">
                  <c:v>21.405282586414845</c:v>
                </c:pt>
                <c:pt idx="3">
                  <c:v>22.586321302123242</c:v>
                </c:pt>
                <c:pt idx="4">
                  <c:v>20.435680364655816</c:v>
                </c:pt>
                <c:pt idx="5">
                  <c:v>21.415653300697677</c:v>
                </c:pt>
                <c:pt idx="6">
                  <c:v>22.853375100260074</c:v>
                </c:pt>
                <c:pt idx="7">
                  <c:v>22.836754890483732</c:v>
                </c:pt>
                <c:pt idx="8">
                  <c:v>23.675588543334502</c:v>
                </c:pt>
                <c:pt idx="9">
                  <c:v>24.60621334828997</c:v>
                </c:pt>
                <c:pt idx="10">
                  <c:v>23.331567420851297</c:v>
                </c:pt>
                <c:pt idx="11">
                  <c:v>23.371761249353263</c:v>
                </c:pt>
                <c:pt idx="12">
                  <c:v>23.733307243211474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8E-4997-BFC5-70B026D4C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1866016"/>
        <c:axId val="2061864768"/>
      </c:lineChart>
      <c:catAx>
        <c:axId val="206186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61864768"/>
        <c:crosses val="autoZero"/>
        <c:auto val="1"/>
        <c:lblAlgn val="ctr"/>
        <c:lblOffset val="100"/>
        <c:noMultiLvlLbl val="0"/>
      </c:catAx>
      <c:valAx>
        <c:axId val="20618647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alpha val="2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6186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39451262285908E-2"/>
          <c:y val="7.4232690935046391E-2"/>
          <c:w val="0.91858346535511892"/>
          <c:h val="0.80528194147037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'Mängd avfall per BNP'!$B$6</c:f>
              <c:strCache>
                <c:ptCount val="1"/>
                <c:pt idx="0">
                  <c:v>Avfall/BNP (ton/MSEK)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numRef>
              <c:f>'Mängd avfall per BNP'!$C$5:$I$5</c:f>
              <c:numCache>
                <c:formatCode>General</c:formatCode>
                <c:ptCount val="7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2016</c:v>
                </c:pt>
                <c:pt idx="4">
                  <c:v>2018</c:v>
                </c:pt>
                <c:pt idx="5">
                  <c:v>2020</c:v>
                </c:pt>
                <c:pt idx="6">
                  <c:v>2022</c:v>
                </c:pt>
              </c:numCache>
            </c:numRef>
          </c:cat>
          <c:val>
            <c:numRef>
              <c:f>'Mängd avfall per BNP'!$C$6:$I$6</c:f>
              <c:numCache>
                <c:formatCode>0.0</c:formatCode>
                <c:ptCount val="7"/>
                <c:pt idx="0">
                  <c:v>4.3567152511219058</c:v>
                </c:pt>
                <c:pt idx="1">
                  <c:v>4.1974533978230699</c:v>
                </c:pt>
                <c:pt idx="2">
                  <c:v>4.0914605511721556</c:v>
                </c:pt>
                <c:pt idx="3">
                  <c:v>4.4028528706270835</c:v>
                </c:pt>
                <c:pt idx="4">
                  <c:v>4.3479689220322806</c:v>
                </c:pt>
                <c:pt idx="6">
                  <c:v>4.189912205932492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BCF-4841-9FE5-2071BE4E6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År</a:t>
                </a:r>
              </a:p>
            </c:rich>
          </c:tx>
          <c:layout>
            <c:manualLayout>
              <c:xMode val="edge"/>
              <c:yMode val="edge"/>
              <c:x val="0.93548083516587444"/>
              <c:y val="0.92599436847695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305465377547446E-2"/>
          <c:y val="0.11508771929824561"/>
          <c:w val="0.92870053162395183"/>
          <c:h val="0.73993137173642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'Uppkommet avfall per Capita'!$B$4</c:f>
              <c:strCache>
                <c:ptCount val="1"/>
                <c:pt idx="0">
                  <c:v>Avfall/Capita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numRef>
              <c:f>'Uppkommet avfall per Capita'!$C$3:$I$3</c:f>
              <c:numCache>
                <c:formatCode>General</c:formatCode>
                <c:ptCount val="7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2016</c:v>
                </c:pt>
                <c:pt idx="4">
                  <c:v>2018</c:v>
                </c:pt>
                <c:pt idx="5">
                  <c:v>2020</c:v>
                </c:pt>
                <c:pt idx="6">
                  <c:v>2022</c:v>
                </c:pt>
              </c:numCache>
            </c:numRef>
          </c:cat>
          <c:val>
            <c:numRef>
              <c:f>'Uppkommet avfall per Capita'!$C$4:$I$4</c:f>
              <c:numCache>
                <c:formatCode>General</c:formatCode>
                <c:ptCount val="7"/>
                <c:pt idx="0">
                  <c:v>1.9693760779072493</c:v>
                </c:pt>
                <c:pt idx="1">
                  <c:v>1.9203796384089962</c:v>
                </c:pt>
                <c:pt idx="2">
                  <c:v>1.9013464111559384</c:v>
                </c:pt>
                <c:pt idx="3">
                  <c:v>2.1364723772899255</c:v>
                </c:pt>
                <c:pt idx="4">
                  <c:v>2.1349839981244618</c:v>
                </c:pt>
                <c:pt idx="6">
                  <c:v>2.1561848207213141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AF4-47B9-8069-73650FBC5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Arial" panose="020B0604020202020204" pitchFamily="34" charset="0"/>
                  </a:defRPr>
                </a:pPr>
                <a:r>
                  <a:rPr lang="sv-SE"/>
                  <a:t>År</a:t>
                </a:r>
              </a:p>
            </c:rich>
          </c:tx>
          <c:layout>
            <c:manualLayout>
              <c:xMode val="edge"/>
              <c:yMode val="edge"/>
              <c:x val="0.96357348884612815"/>
              <c:y val="0.913756927752451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3"/>
          <c:min val="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218178808729986E-2"/>
          <c:y val="8.869814020028613E-2"/>
          <c:w val="0.91676180117124995"/>
          <c:h val="0.78927196332218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'Uppkommet avfall per DMC'!$A$5</c:f>
              <c:strCache>
                <c:ptCount val="1"/>
                <c:pt idx="0">
                  <c:v>Avfall/DMC</c:v>
                </c:pt>
              </c:strCache>
            </c:strRef>
          </c:tx>
          <c:spPr>
            <a:solidFill>
              <a:srgbClr val="1E00BE"/>
            </a:solidFill>
            <a:ln>
              <a:noFill/>
            </a:ln>
            <a:effectLst/>
          </c:spPr>
          <c:invertIfNegative val="0"/>
          <c:cat>
            <c:numRef>
              <c:f>'Uppkommet avfall per DMC'!$B$4:$H$4</c:f>
              <c:numCache>
                <c:formatCode>General</c:formatCode>
                <c:ptCount val="7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2016</c:v>
                </c:pt>
                <c:pt idx="4">
                  <c:v>2018</c:v>
                </c:pt>
                <c:pt idx="5">
                  <c:v>2020</c:v>
                </c:pt>
                <c:pt idx="6">
                  <c:v>2022</c:v>
                </c:pt>
              </c:numCache>
            </c:numRef>
          </c:cat>
          <c:val>
            <c:numRef>
              <c:f>'Uppkommet avfall per DMC'!$B$5:$H$5</c:f>
              <c:numCache>
                <c:formatCode>0.00</c:formatCode>
                <c:ptCount val="7"/>
                <c:pt idx="0">
                  <c:v>8.9216192077108403</c:v>
                </c:pt>
                <c:pt idx="1">
                  <c:v>8.4079803902099286</c:v>
                </c:pt>
                <c:pt idx="2">
                  <c:v>8.0563324044241913</c:v>
                </c:pt>
                <c:pt idx="3">
                  <c:v>9.1702726925963347</c:v>
                </c:pt>
                <c:pt idx="4">
                  <c:v>8.6160457492947824</c:v>
                </c:pt>
                <c:pt idx="6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A15-424D-AC66-C4F81C49E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År</a:t>
                </a:r>
              </a:p>
            </c:rich>
          </c:tx>
          <c:layout>
            <c:manualLayout>
              <c:xMode val="edge"/>
              <c:yMode val="edge"/>
              <c:x val="0.95349885318389238"/>
              <c:y val="0.920296486544332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49300087489063"/>
          <c:y val="0.21732770903637044"/>
          <c:w val="0.83895144356955376"/>
          <c:h val="0.570880389951256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[2]Blad1!$C$3</c:f>
              <c:strCache>
                <c:ptCount val="1"/>
                <c:pt idx="0">
                  <c:v>Totalbelopp, miljoner kronor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numRef>
              <c:f>[2]Blad1!$B$4:$B$11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[2]Blad1!$C$4:$C$11</c:f>
              <c:numCache>
                <c:formatCode>General</c:formatCode>
                <c:ptCount val="8"/>
                <c:pt idx="0">
                  <c:v>26.500856139341689</c:v>
                </c:pt>
                <c:pt idx="1">
                  <c:v>34.636414003972469</c:v>
                </c:pt>
                <c:pt idx="2">
                  <c:v>39.519743551822607</c:v>
                </c:pt>
                <c:pt idx="3">
                  <c:v>47.549330492398823</c:v>
                </c:pt>
                <c:pt idx="4">
                  <c:v>52.570005733904473</c:v>
                </c:pt>
                <c:pt idx="5">
                  <c:v>54.688429695814058</c:v>
                </c:pt>
                <c:pt idx="6">
                  <c:v>60.095425480686536</c:v>
                </c:pt>
                <c:pt idx="7">
                  <c:v>67.748946451841519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9-4EA2-815C-108A5AEF2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År</a:t>
                </a:r>
              </a:p>
            </c:rich>
          </c:tx>
          <c:layout>
            <c:manualLayout>
              <c:xMode val="edge"/>
              <c:yMode val="edge"/>
              <c:x val="0.91514238845144369"/>
              <c:y val="0.869822647169103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Miljoner</a:t>
                </a:r>
                <a:r>
                  <a:rPr lang="sv-SE" baseline="0"/>
                  <a:t> kronor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1.9444444444444445E-2"/>
              <c:y val="9.8015373078365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086749865277203E-2"/>
          <c:y val="9.5337839053438955E-2"/>
          <c:w val="0.9062383450222341"/>
          <c:h val="0.579221473934189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'Livsmedelsavfall per capita'!$B$3:$B$4</c:f>
              <c:strCache>
                <c:ptCount val="2"/>
                <c:pt idx="0">
                  <c:v>2020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'Livsmedelsavfall per capita'!$A$5:$A$11</c:f>
              <c:strCache>
                <c:ptCount val="7"/>
                <c:pt idx="0">
                  <c:v>Hushåll</c:v>
                </c:pt>
                <c:pt idx="1">
                  <c:v>Livsmedelsindustrin </c:v>
                </c:pt>
                <c:pt idx="2">
                  <c:v>Restauranger och hotell</c:v>
                </c:pt>
                <c:pt idx="3">
                  <c:v>Primärproduktion</c:v>
                </c:pt>
                <c:pt idx="4">
                  <c:v>Livsmedelsbutiker</c:v>
                </c:pt>
                <c:pt idx="5">
                  <c:v>Offentlig måltid</c:v>
                </c:pt>
                <c:pt idx="6">
                  <c:v>Partihandel och e-handel</c:v>
                </c:pt>
              </c:strCache>
            </c:strRef>
          </c:cat>
          <c:val>
            <c:numRef>
              <c:f>'Livsmedelsavfall per capita'!$B$5:$B$11</c:f>
              <c:numCache>
                <c:formatCode>General</c:formatCode>
                <c:ptCount val="7"/>
                <c:pt idx="0">
                  <c:v>61</c:v>
                </c:pt>
                <c:pt idx="1">
                  <c:v>29</c:v>
                </c:pt>
                <c:pt idx="2">
                  <c:v>6</c:v>
                </c:pt>
                <c:pt idx="3">
                  <c:v>10</c:v>
                </c:pt>
                <c:pt idx="4">
                  <c:v>10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D-4D5F-BB6D-4E8922A6289D}"/>
            </c:ext>
          </c:extLst>
        </c:ser>
        <c:ser>
          <c:idx val="1"/>
          <c:order val="1"/>
          <c:tx>
            <c:strRef>
              <c:f>'Livsmedelsavfall per capita'!$C$3:$C$4</c:f>
              <c:strCache>
                <c:ptCount val="2"/>
                <c:pt idx="0">
                  <c:v>2021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'Livsmedelsavfall per capita'!$A$5:$A$11</c:f>
              <c:strCache>
                <c:ptCount val="7"/>
                <c:pt idx="0">
                  <c:v>Hushåll</c:v>
                </c:pt>
                <c:pt idx="1">
                  <c:v>Livsmedelsindustrin </c:v>
                </c:pt>
                <c:pt idx="2">
                  <c:v>Restauranger och hotell</c:v>
                </c:pt>
                <c:pt idx="3">
                  <c:v>Primärproduktion</c:v>
                </c:pt>
                <c:pt idx="4">
                  <c:v>Livsmedelsbutiker</c:v>
                </c:pt>
                <c:pt idx="5">
                  <c:v>Offentlig måltid</c:v>
                </c:pt>
                <c:pt idx="6">
                  <c:v>Partihandel och e-handel</c:v>
                </c:pt>
              </c:strCache>
            </c:strRef>
          </c:cat>
          <c:val>
            <c:numRef>
              <c:f>'Livsmedelsavfall per capita'!$C$5:$C$11</c:f>
              <c:numCache>
                <c:formatCode>General</c:formatCode>
                <c:ptCount val="7"/>
                <c:pt idx="0">
                  <c:v>62</c:v>
                </c:pt>
                <c:pt idx="1">
                  <c:v>29</c:v>
                </c:pt>
                <c:pt idx="2">
                  <c:v>6</c:v>
                </c:pt>
                <c:pt idx="3">
                  <c:v>10</c:v>
                </c:pt>
                <c:pt idx="4">
                  <c:v>9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1D-4D5F-BB6D-4E8922A6289D}"/>
            </c:ext>
          </c:extLst>
        </c:ser>
        <c:ser>
          <c:idx val="2"/>
          <c:order val="2"/>
          <c:tx>
            <c:strRef>
              <c:f>'Livsmedelsavfall per capita'!$D$3:$D$4</c:f>
              <c:strCache>
                <c:ptCount val="2"/>
                <c:pt idx="0">
                  <c:v>2022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'Livsmedelsavfall per capita'!$A$5:$A$11</c:f>
              <c:strCache>
                <c:ptCount val="7"/>
                <c:pt idx="0">
                  <c:v>Hushåll</c:v>
                </c:pt>
                <c:pt idx="1">
                  <c:v>Livsmedelsindustrin </c:v>
                </c:pt>
                <c:pt idx="2">
                  <c:v>Restauranger och hotell</c:v>
                </c:pt>
                <c:pt idx="3">
                  <c:v>Primärproduktion</c:v>
                </c:pt>
                <c:pt idx="4">
                  <c:v>Livsmedelsbutiker</c:v>
                </c:pt>
                <c:pt idx="5">
                  <c:v>Offentlig måltid</c:v>
                </c:pt>
                <c:pt idx="6">
                  <c:v>Partihandel och e-handel</c:v>
                </c:pt>
              </c:strCache>
            </c:strRef>
          </c:cat>
          <c:val>
            <c:numRef>
              <c:f>'Livsmedelsavfall per capita'!$D$5:$D$11</c:f>
              <c:numCache>
                <c:formatCode>General</c:formatCode>
                <c:ptCount val="7"/>
                <c:pt idx="0">
                  <c:v>61</c:v>
                </c:pt>
                <c:pt idx="1">
                  <c:v>29</c:v>
                </c:pt>
                <c:pt idx="2">
                  <c:v>10</c:v>
                </c:pt>
                <c:pt idx="3">
                  <c:v>9</c:v>
                </c:pt>
                <c:pt idx="4">
                  <c:v>9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1D-4D5F-BB6D-4E8922A6289D}"/>
            </c:ext>
          </c:extLst>
        </c:ser>
        <c:ser>
          <c:idx val="3"/>
          <c:order val="3"/>
          <c:tx>
            <c:strRef>
              <c:f>'Livsmedelsavfall per capita'!$E$3:$E$4</c:f>
              <c:strCache>
                <c:ptCount val="2"/>
                <c:pt idx="0">
                  <c:v>2023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'Livsmedelsavfall per capita'!$A$5:$A$11</c:f>
              <c:strCache>
                <c:ptCount val="7"/>
                <c:pt idx="0">
                  <c:v>Hushåll</c:v>
                </c:pt>
                <c:pt idx="1">
                  <c:v>Livsmedelsindustrin </c:v>
                </c:pt>
                <c:pt idx="2">
                  <c:v>Restauranger och hotell</c:v>
                </c:pt>
                <c:pt idx="3">
                  <c:v>Primärproduktion</c:v>
                </c:pt>
                <c:pt idx="4">
                  <c:v>Livsmedelsbutiker</c:v>
                </c:pt>
                <c:pt idx="5">
                  <c:v>Offentlig måltid</c:v>
                </c:pt>
                <c:pt idx="6">
                  <c:v>Partihandel och e-handel</c:v>
                </c:pt>
              </c:strCache>
            </c:strRef>
          </c:cat>
          <c:val>
            <c:numRef>
              <c:f>'Livsmedelsavfall per capita'!$E$5:$E$11</c:f>
              <c:numCache>
                <c:formatCode>General</c:formatCode>
                <c:ptCount val="7"/>
                <c:pt idx="0">
                  <c:v>60</c:v>
                </c:pt>
                <c:pt idx="1">
                  <c:v>29</c:v>
                </c:pt>
                <c:pt idx="2">
                  <c:v>11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1D-4D5F-BB6D-4E8922A62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Arial" panose="020B0604020202020204" pitchFamily="34" charset="0"/>
                  </a:defRPr>
                </a:pPr>
                <a:r>
                  <a:rPr lang="sv-SE"/>
                  <a:t>År</a:t>
                </a:r>
              </a:p>
            </c:rich>
          </c:tx>
          <c:layout>
            <c:manualLayout>
              <c:xMode val="edge"/>
              <c:yMode val="edge"/>
              <c:x val="0.92959055118110234"/>
              <c:y val="0.922178041154418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53575373214101E-2"/>
          <c:y val="7.3484384568279243E-2"/>
          <c:w val="0.89115954679873166"/>
          <c:h val="0.82314758113900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'Resursproduktivitet BNP per DMC'!$C$6</c:f>
              <c:strCache>
                <c:ptCount val="1"/>
                <c:pt idx="0">
                  <c:v>Resursproduktivitet (BNP (kr) per inhemsk materialkonsumtion (ton))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numRef>
              <c:f>'Resursproduktivitet BNP per DMC'!$D$5:$J$5</c:f>
              <c:numCache>
                <c:formatCode>General</c:formatCode>
                <c:ptCount val="7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2016</c:v>
                </c:pt>
                <c:pt idx="4">
                  <c:v>2018</c:v>
                </c:pt>
                <c:pt idx="5">
                  <c:v>2020</c:v>
                </c:pt>
                <c:pt idx="6">
                  <c:v>2022</c:v>
                </c:pt>
              </c:numCache>
            </c:numRef>
          </c:cat>
          <c:val>
            <c:numRef>
              <c:f>'Resursproduktivitet BNP per DMC'!$D$6:$J$6</c:f>
              <c:numCache>
                <c:formatCode>#,##0</c:formatCode>
                <c:ptCount val="7"/>
                <c:pt idx="0">
                  <c:v>20477.857040148352</c:v>
                </c:pt>
                <c:pt idx="1">
                  <c:v>20031.146491276286</c:v>
                </c:pt>
                <c:pt idx="2">
                  <c:v>19690.602667832514</c:v>
                </c:pt>
                <c:pt idx="3">
                  <c:v>20828.024378861981</c:v>
                </c:pt>
                <c:pt idx="4">
                  <c:v>19816.254218458311</c:v>
                </c:pt>
                <c:pt idx="5">
                  <c:v>19789.8927193321</c:v>
                </c:pt>
                <c:pt idx="6">
                  <c:v>20974.846562823695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B1A-4D0B-9F91-78C710BBD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År</a:t>
                </a:r>
              </a:p>
            </c:rich>
          </c:tx>
          <c:layout>
            <c:manualLayout>
              <c:xMode val="edge"/>
              <c:yMode val="edge"/>
              <c:x val="0.95021215061500286"/>
              <c:y val="0.91492451258455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194960629921263E-2"/>
          <c:y val="0.11142857142857142"/>
          <c:w val="0.92180503937007874"/>
          <c:h val="0.703858717660292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'Materialfotavtryck per kategori'!$E$3</c:f>
              <c:strCache>
                <c:ptCount val="1"/>
                <c:pt idx="0">
                  <c:v>Icke-metalliska mineraler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numRef>
              <c:f>'Materialfotavtryck per kategori'!$D$4:$D$11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'Materialfotavtryck per kategori'!$E$4:$E$11</c:f>
              <c:numCache>
                <c:formatCode>#,##0</c:formatCode>
                <c:ptCount val="8"/>
                <c:pt idx="0" formatCode="0">
                  <c:v>92.849580281220852</c:v>
                </c:pt>
                <c:pt idx="1">
                  <c:v>98.211637585278368</c:v>
                </c:pt>
                <c:pt idx="2">
                  <c:v>103.97825120510065</c:v>
                </c:pt>
                <c:pt idx="3">
                  <c:v>108.92010131578235</c:v>
                </c:pt>
                <c:pt idx="4">
                  <c:v>112.15020305729986</c:v>
                </c:pt>
                <c:pt idx="5">
                  <c:v>111.46485634466526</c:v>
                </c:pt>
                <c:pt idx="6" formatCode="0">
                  <c:v>113.24909162487006</c:v>
                </c:pt>
                <c:pt idx="7" formatCode="0">
                  <c:v>109.19135559006173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D-4D5F-BB6D-4E8922A6289D}"/>
            </c:ext>
          </c:extLst>
        </c:ser>
        <c:ser>
          <c:idx val="1"/>
          <c:order val="1"/>
          <c:tx>
            <c:strRef>
              <c:f>'Materialfotavtryck per kategori'!$F$3</c:f>
              <c:strCache>
                <c:ptCount val="1"/>
                <c:pt idx="0">
                  <c:v>Biomassa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numRef>
              <c:f>'Materialfotavtryck per kategori'!$D$4:$D$11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'Materialfotavtryck per kategori'!$F$4:$F$11</c:f>
              <c:numCache>
                <c:formatCode>#,##0</c:formatCode>
                <c:ptCount val="8"/>
                <c:pt idx="0" formatCode="0">
                  <c:v>68.779671180989908</c:v>
                </c:pt>
                <c:pt idx="1">
                  <c:v>69.86950286822308</c:v>
                </c:pt>
                <c:pt idx="2">
                  <c:v>72.633544416759392</c:v>
                </c:pt>
                <c:pt idx="3">
                  <c:v>70.709045467996006</c:v>
                </c:pt>
                <c:pt idx="4">
                  <c:v>75.613320777290554</c:v>
                </c:pt>
                <c:pt idx="5">
                  <c:v>70.79108979561093</c:v>
                </c:pt>
                <c:pt idx="6" formatCode="0">
                  <c:v>70.622131956162207</c:v>
                </c:pt>
                <c:pt idx="7" formatCode="0">
                  <c:v>70.882380833586879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1D-4D5F-BB6D-4E8922A6289D}"/>
            </c:ext>
          </c:extLst>
        </c:ser>
        <c:ser>
          <c:idx val="2"/>
          <c:order val="2"/>
          <c:tx>
            <c:strRef>
              <c:f>'Materialfotavtryck per kategori'!$G$3</c:f>
              <c:strCache>
                <c:ptCount val="1"/>
                <c:pt idx="0">
                  <c:v>Metaller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numRef>
              <c:f>'Materialfotavtryck per kategori'!$D$4:$D$11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'Materialfotavtryck per kategori'!$G$4:$G$11</c:f>
              <c:numCache>
                <c:formatCode>#,##0</c:formatCode>
                <c:ptCount val="8"/>
                <c:pt idx="0" formatCode="0">
                  <c:v>21.238230732619996</c:v>
                </c:pt>
                <c:pt idx="1">
                  <c:v>32.144984376160735</c:v>
                </c:pt>
                <c:pt idx="2">
                  <c:v>31.975947104813386</c:v>
                </c:pt>
                <c:pt idx="3">
                  <c:v>37.274975622879737</c:v>
                </c:pt>
                <c:pt idx="4">
                  <c:v>43.683801545664565</c:v>
                </c:pt>
                <c:pt idx="5">
                  <c:v>40.976457428116831</c:v>
                </c:pt>
                <c:pt idx="6" formatCode="0">
                  <c:v>42.947014981895542</c:v>
                </c:pt>
                <c:pt idx="7" formatCode="0">
                  <c:v>49.220517547184265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1D-4D5F-BB6D-4E8922A6289D}"/>
            </c:ext>
          </c:extLst>
        </c:ser>
        <c:ser>
          <c:idx val="3"/>
          <c:order val="3"/>
          <c:tx>
            <c:strRef>
              <c:f>'Materialfotavtryck per kategori'!$H$3</c:f>
              <c:strCache>
                <c:ptCount val="1"/>
                <c:pt idx="0">
                  <c:v>Fossila bränslen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numRef>
              <c:f>'Materialfotavtryck per kategori'!$D$4:$D$11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'Materialfotavtryck per kategori'!$H$4:$H$11</c:f>
              <c:numCache>
                <c:formatCode>#,##0</c:formatCode>
                <c:ptCount val="8"/>
                <c:pt idx="0" formatCode="0">
                  <c:v>26.988487810219777</c:v>
                </c:pt>
                <c:pt idx="1">
                  <c:v>26.765473143015544</c:v>
                </c:pt>
                <c:pt idx="2">
                  <c:v>21.243528964647957</c:v>
                </c:pt>
                <c:pt idx="3">
                  <c:v>24.236294882697795</c:v>
                </c:pt>
                <c:pt idx="4">
                  <c:v>21.635755860739984</c:v>
                </c:pt>
                <c:pt idx="5">
                  <c:v>18.329625492480488</c:v>
                </c:pt>
                <c:pt idx="6" formatCode="0">
                  <c:v>16.617597661578991</c:v>
                </c:pt>
                <c:pt idx="7" formatCode="0">
                  <c:v>19.595538823598449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1D-4D5F-BB6D-4E8922A62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Arial" panose="020B0604020202020204" pitchFamily="34" charset="0"/>
                  </a:defRPr>
                </a:pPr>
                <a:r>
                  <a:rPr lang="sv-SE"/>
                  <a:t>År</a:t>
                </a:r>
              </a:p>
            </c:rich>
          </c:tx>
          <c:layout>
            <c:manualLayout>
              <c:xMode val="edge"/>
              <c:yMode val="edge"/>
              <c:x val="0.92959055118110234"/>
              <c:y val="0.922178041154418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168876191825357E-2"/>
          <c:y val="7.2072072072072071E-2"/>
          <c:w val="0.92584211831092322"/>
          <c:h val="0.73378543898228943"/>
        </c:manualLayout>
      </c:layout>
      <c:lineChart>
        <c:grouping val="standard"/>
        <c:varyColors val="0"/>
        <c:ser>
          <c:idx val="0"/>
          <c:order val="0"/>
          <c:tx>
            <c:strRef>
              <c:f>'Materialfotavtryck och DMC'!$C$3</c:f>
              <c:strCache>
                <c:ptCount val="1"/>
                <c:pt idx="0">
                  <c:v>Inhemsk materialkonsumtion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'Materialfotavtryck och DMC'!$B$5:$B$12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'Materialfotavtryck och DMC'!$C$5:$C$12</c:f>
              <c:numCache>
                <c:formatCode>0</c:formatCode>
                <c:ptCount val="8"/>
                <c:pt idx="0">
                  <c:v>226.24007895317803</c:v>
                </c:pt>
                <c:pt idx="1">
                  <c:v>231.18611311434879</c:v>
                </c:pt>
                <c:pt idx="2">
                  <c:v>244.12205397836587</c:v>
                </c:pt>
                <c:pt idx="3">
                  <c:v>252.13327124891472</c:v>
                </c:pt>
                <c:pt idx="4">
                  <c:v>264.92308013014571</c:v>
                </c:pt>
                <c:pt idx="5">
                  <c:v>253.71426066878931</c:v>
                </c:pt>
                <c:pt idx="6">
                  <c:v>260.06435272632444</c:v>
                </c:pt>
                <c:pt idx="7">
                  <c:v>257.29484999262269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BC-411A-80FE-FC453D70221E}"/>
            </c:ext>
          </c:extLst>
        </c:ser>
        <c:ser>
          <c:idx val="1"/>
          <c:order val="1"/>
          <c:tx>
            <c:strRef>
              <c:f>'Materialfotavtryck och DMC'!$D$3</c:f>
              <c:strCache>
                <c:ptCount val="1"/>
                <c:pt idx="0">
                  <c:v>Materialfotavtryck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'Materialfotavtryck och DMC'!$B$5:$B$12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'Materialfotavtryck och DMC'!$D$5:$D$12</c:f>
              <c:numCache>
                <c:formatCode>0</c:formatCode>
                <c:ptCount val="8"/>
                <c:pt idx="0">
                  <c:v>209.85597000505047</c:v>
                </c:pt>
                <c:pt idx="1">
                  <c:v>227.02010135655661</c:v>
                </c:pt>
                <c:pt idx="2">
                  <c:v>229.85036763764987</c:v>
                </c:pt>
                <c:pt idx="3">
                  <c:v>241.17127153437914</c:v>
                </c:pt>
                <c:pt idx="4">
                  <c:v>253.10687023474239</c:v>
                </c:pt>
                <c:pt idx="5">
                  <c:v>241.5620300608735</c:v>
                </c:pt>
                <c:pt idx="6">
                  <c:v>243.4358362245068</c:v>
                </c:pt>
                <c:pt idx="7">
                  <c:v>248.88979279443137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BC-411A-80FE-FC453D702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År</a:t>
                </a:r>
              </a:p>
            </c:rich>
          </c:tx>
          <c:layout>
            <c:manualLayout>
              <c:xMode val="edge"/>
              <c:yMode val="edge"/>
              <c:x val="0.93789136927599193"/>
              <c:y val="0.86536237024426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92075</xdr:colOff>
      <xdr:row>8</xdr:row>
      <xdr:rowOff>171450</xdr:rowOff>
    </xdr:from>
    <xdr:to>
      <xdr:col>10</xdr:col>
      <xdr:colOff>92075</xdr:colOff>
      <xdr:row>30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DA76291-B995-DC6F-D6EE-ADFE277862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171450</xdr:rowOff>
    </xdr:from>
    <xdr:to>
      <xdr:col>14</xdr:col>
      <xdr:colOff>187325</xdr:colOff>
      <xdr:row>23</xdr:row>
      <xdr:rowOff>187325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D45176-107A-7E3E-3F19-C60BE02D0F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0.01923</cdr:x>
      <cdr:y>0</cdr:y>
    </cdr:from>
    <cdr:to>
      <cdr:x>0.13876</cdr:x>
      <cdr:y>0.06142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A7EF45-ED30-4BD9-85F9-25BB5CC3030D}"/>
            </a:ext>
          </a:extLst>
        </cdr:cNvPr>
        <cdr:cNvSpPr txBox="1"/>
      </cdr:nvSpPr>
      <cdr:spPr>
        <a:xfrm xmlns:a="http://schemas.openxmlformats.org/drawingml/2006/main">
          <a:off x="123968" y="0"/>
          <a:ext cx="770401" cy="265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Kg</a:t>
          </a:r>
        </a:p>
      </cdr:txBody>
    </cdr:sp>
  </cdr:relSizeAnchor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304799</xdr:colOff>
      <xdr:row>7</xdr:row>
      <xdr:rowOff>44451</xdr:rowOff>
    </xdr:from>
    <xdr:to>
      <xdr:col>10</xdr:col>
      <xdr:colOff>428625</xdr:colOff>
      <xdr:row>31</xdr:row>
      <xdr:rowOff>76201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172C7B8-BE25-78CB-4204-61735C596A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0.0043</cdr:x>
      <cdr:y>0.00893</cdr:y>
    </cdr:from>
    <cdr:to>
      <cdr:x>0.12383</cdr:x>
      <cdr:y>0.06253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F392AF1-9BC9-4819-8EBF-3B0186681315}"/>
            </a:ext>
          </a:extLst>
        </cdr:cNvPr>
        <cdr:cNvSpPr txBox="1"/>
      </cdr:nvSpPr>
      <cdr:spPr>
        <a:xfrm xmlns:a="http://schemas.openxmlformats.org/drawingml/2006/main">
          <a:off x="24138" y="46311"/>
          <a:ext cx="670969" cy="277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SEK/ton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13</xdr:row>
      <xdr:rowOff>6350</xdr:rowOff>
    </xdr:from>
    <xdr:to>
      <xdr:col>12</xdr:col>
      <xdr:colOff>228600</xdr:colOff>
      <xdr:row>36</xdr:row>
      <xdr:rowOff>57150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46D11DF-096D-7538-E867-80F3853691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0.018</cdr:x>
      <cdr:y>0.03214</cdr:y>
    </cdr:from>
    <cdr:to>
      <cdr:x>0.13753</cdr:x>
      <cdr:y>0.07857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114300" y="142874"/>
          <a:ext cx="759016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Miljoner</a:t>
          </a:r>
          <a:r>
            <a:rPr lang="en-US" sz="800" baseline="0">
              <a:solidFill>
                <a:srgbClr val="1E00BE"/>
              </a:solidFill>
            </a:rPr>
            <a:t> ton</a:t>
          </a:r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12</xdr:row>
      <xdr:rowOff>28575</xdr:rowOff>
    </xdr:from>
    <xdr:to>
      <xdr:col>10</xdr:col>
      <xdr:colOff>66675</xdr:colOff>
      <xdr:row>34</xdr:row>
      <xdr:rowOff>152400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77F0DCC-5BCD-31CD-40F8-096E9F7CC4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0.01349</cdr:x>
      <cdr:y>0.01126</cdr:y>
    </cdr:from>
    <cdr:to>
      <cdr:x>0.13302</cdr:x>
      <cdr:y>0.03939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F392AF1-9BC9-4819-8EBF-3B0186681315}"/>
            </a:ext>
          </a:extLst>
        </cdr:cNvPr>
        <cdr:cNvSpPr txBox="1"/>
      </cdr:nvSpPr>
      <cdr:spPr>
        <a:xfrm xmlns:a="http://schemas.openxmlformats.org/drawingml/2006/main">
          <a:off x="85725" y="47625"/>
          <a:ext cx="759395" cy="118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Miljoner</a:t>
          </a:r>
          <a:r>
            <a:rPr lang="en-US" sz="800" baseline="0">
              <a:solidFill>
                <a:srgbClr val="1E00BE"/>
              </a:solidFill>
            </a:rPr>
            <a:t> ton</a:t>
          </a:r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152400</xdr:rowOff>
    </xdr:from>
    <xdr:to>
      <xdr:col>9</xdr:col>
      <xdr:colOff>57150</xdr:colOff>
      <xdr:row>27</xdr:row>
      <xdr:rowOff>53975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34190BB-A250-4D1C-A7FA-B594DFB15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0.01642</cdr:x>
      <cdr:y>0.01106</cdr:y>
    </cdr:from>
    <cdr:to>
      <cdr:x>0.13284</cdr:x>
      <cdr:y>0.05162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104776" y="47624"/>
          <a:ext cx="742950" cy="174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373063</xdr:colOff>
      <xdr:row>7</xdr:row>
      <xdr:rowOff>133350</xdr:rowOff>
    </xdr:from>
    <xdr:to>
      <xdr:col>10</xdr:col>
      <xdr:colOff>411163</xdr:colOff>
      <xdr:row>32</xdr:row>
      <xdr:rowOff>57150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15CF683-E15C-F320-9E27-86822A1F6D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0.01201</cdr:x>
      <cdr:y>0.01285</cdr:y>
    </cdr:from>
    <cdr:to>
      <cdr:x>0.26902</cdr:x>
      <cdr:y>0.04711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EA7EF45-ED30-4BD9-85F9-25BB5CC3030D}"/>
            </a:ext>
          </a:extLst>
        </cdr:cNvPr>
        <cdr:cNvSpPr txBox="1"/>
      </cdr:nvSpPr>
      <cdr:spPr>
        <a:xfrm xmlns:a="http://schemas.openxmlformats.org/drawingml/2006/main">
          <a:off x="76200" y="57150"/>
          <a:ext cx="1630362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ton avfall per miljon kronor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206375</xdr:colOff>
      <xdr:row>5</xdr:row>
      <xdr:rowOff>177800</xdr:rowOff>
    </xdr:from>
    <xdr:to>
      <xdr:col>8</xdr:col>
      <xdr:colOff>511175</xdr:colOff>
      <xdr:row>30</xdr:row>
      <xdr:rowOff>177800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CE110FE-66D5-29CF-420C-8CD1229EB9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0.01349</cdr:x>
      <cdr:y>0.03579</cdr:y>
    </cdr:from>
    <cdr:to>
      <cdr:x>0.13302</cdr:x>
      <cdr:y>0.0597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85725" y="161925"/>
          <a:ext cx="759395" cy="108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Ton</a:t>
          </a:r>
        </a:p>
      </cdr:txBody>
    </cdr:sp>
  </cdr:relSizeAnchor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277813</xdr:colOff>
      <xdr:row>7</xdr:row>
      <xdr:rowOff>95250</xdr:rowOff>
    </xdr:from>
    <xdr:to>
      <xdr:col>10</xdr:col>
      <xdr:colOff>239713</xdr:colOff>
      <xdr:row>32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091F85E-96D1-E841-7689-434563E047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0.01652</cdr:x>
      <cdr:y>0.01288</cdr:y>
    </cdr:from>
    <cdr:to>
      <cdr:x>0.13605</cdr:x>
      <cdr:y>0.04205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EA7EF45-ED30-4BD9-85F9-25BB5CC3030D}"/>
            </a:ext>
          </a:extLst>
        </cdr:cNvPr>
        <cdr:cNvSpPr txBox="1"/>
      </cdr:nvSpPr>
      <cdr:spPr>
        <a:xfrm xmlns:a="http://schemas.openxmlformats.org/drawingml/2006/main">
          <a:off x="104775" y="57150"/>
          <a:ext cx="758256" cy="129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Procent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11</xdr:row>
      <xdr:rowOff>152400</xdr:rowOff>
    </xdr:from>
    <xdr:to>
      <xdr:col>11</xdr:col>
      <xdr:colOff>47625</xdr:colOff>
      <xdr:row>33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AD4CEEB-E34B-470D-9B2C-D703613BF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rod\RM\MIR\Uppdrag_Externa\2025\Industrins%20gr&#246;na%20omst&#228;llning\WP2%20Indikatorer%20f&#246;r%20Cirkul&#228;r%20ekonomi\Data_indikatorer\Kommunalt%20avfall%20per%20capita\Kommunalt%20avfall.xlsx" TargetMode="External"/><Relationship Id="rId1" Type="http://schemas.openxmlformats.org/officeDocument/2006/relationships/externalLinkPath" Target="/Prod/RM/MIR/Uppdrag_Externa/2025/Industrins%20gr&#246;na%20omst&#228;llning/WP2%20Indikatorer%20f&#246;r%20Cirkul&#228;r%20ekonomi/Data_indikatorer/Kommunalt%20avfall%20per%20capita/Kommunalt%20avfal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cb.intra\data\Prod\RM\MIR\Uppdrag_Externa\2025\Industrins%20gr&#246;na%20omst&#228;llning\WP2%20Indikatorer%20f&#246;r%20Cirkul&#228;r%20ekonomi\Data_indikatorer\REP%20RUT\Rep%20rut%20till%20publicering%20v&#229;ren%202025.xlsx" TargetMode="External"/><Relationship Id="rId1" Type="http://schemas.openxmlformats.org/officeDocument/2006/relationships/externalLinkPath" Target="/Prod/RM/MIR/Uppdrag_Externa/2025/Industrins%20gr&#246;na%20omst&#228;llning/WP2%20Indikatorer%20f&#246;r%20Cirkul&#228;r%20ekonomi/Data_indikatorer/REP%20RUT/Rep%20rut%20till%20publicering%20v&#229;ren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2"/>
    </sheetNames>
    <sheetDataSet>
      <sheetData sheetId="0">
        <row r="4">
          <cell r="J4">
            <v>430.77461582341408</v>
          </cell>
        </row>
        <row r="5">
          <cell r="J5">
            <v>417.82634198270023</v>
          </cell>
        </row>
        <row r="6">
          <cell r="J6">
            <v>394.68134702007001</v>
          </cell>
        </row>
        <row r="7">
          <cell r="J7">
            <v>392.34550434832994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</sheetNames>
    <sheetDataSet>
      <sheetData sheetId="0">
        <row r="3">
          <cell r="C3" t="str">
            <v>Totalbelopp, miljoner kronor</v>
          </cell>
        </row>
        <row r="4">
          <cell r="B4">
            <v>2017</v>
          </cell>
          <cell r="C4">
            <v>26.500856139341689</v>
          </cell>
        </row>
        <row r="5">
          <cell r="B5">
            <v>2018</v>
          </cell>
          <cell r="C5">
            <v>34.636414003972469</v>
          </cell>
        </row>
        <row r="6">
          <cell r="B6">
            <v>2019</v>
          </cell>
          <cell r="C6">
            <v>39.519743551822607</v>
          </cell>
        </row>
        <row r="7">
          <cell r="B7">
            <v>2020</v>
          </cell>
          <cell r="C7">
            <v>47.549330492398823</v>
          </cell>
        </row>
        <row r="8">
          <cell r="B8">
            <v>2021</v>
          </cell>
          <cell r="C8">
            <v>52.570005733904473</v>
          </cell>
        </row>
        <row r="9">
          <cell r="B9">
            <v>2022</v>
          </cell>
          <cell r="C9">
            <v>54.688429695814058</v>
          </cell>
        </row>
        <row r="10">
          <cell r="B10">
            <v>2023</v>
          </cell>
          <cell r="C10">
            <v>60.095425480686536</v>
          </cell>
        </row>
        <row r="11">
          <cell r="B11">
            <v>2024</v>
          </cell>
          <cell r="C11">
            <v>67.748946451841519</v>
          </cell>
        </row>
      </sheetData>
    </sheetDataSet>
  </externalBook>
</externalLink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www6.skatteverket.se/sense/app/adb533d4-7f01-4446-8eba-b0cd4c06c77e/sheet/e4f9aa7e-de62-483a-801f-912761d52dbd/state/analysis" TargetMode="External"/><Relationship Id="rId1" Type="http://schemas.openxmlformats.org/officeDocument/2006/relationships/hyperlink" Target="https://skatteverket.se/omoss/varverksamhet/statistikportalen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naturvardsverket.se/data-och-statistik/avfall/avfall-mat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55A7A-F140-4AE7-9B40-84AB139AD447}">
  <dimension ref="B2:I34"/>
  <sheetViews>
    <sheetView workbookViewId="0">
      <selection activeCell="A4" sqref="A4"/>
    </sheetView>
  </sheetViews>
  <sheetFormatPr defaultRowHeight="14"/>
  <cols>
    <col min="1" max="1" width="25.54296875" customWidth="1"/>
    <col min="2" max="2" width="16.54296875" customWidth="1"/>
    <col min="3" max="3" width="13.81640625" customWidth="1"/>
    <col min="4" max="4" width="8.7265625" customWidth="1"/>
  </cols>
  <sheetData>
    <row r="2" spans="3:9" ht="15.5">
      <c r="C2" s="1" t="s">
        <v>75</v>
      </c>
    </row>
    <row r="3" spans="3:9">
      <c r="C3" s="5" t="s">
        <v>1</v>
      </c>
      <c r="D3" s="5" t="s">
        <v>55</v>
      </c>
    </row>
    <row r="4" spans="3:9" ht="15.5">
      <c r="C4" s="6">
        <v>2020</v>
      </c>
      <c r="D4" s="5">
        <f>ROUND([1]Blad2!$J$4,0)</f>
        <v>431</v>
      </c>
      <c r="F4" s="1"/>
    </row>
    <row r="5" spans="3:9" ht="15.5">
      <c r="C5" s="6">
        <v>2021</v>
      </c>
      <c r="D5" s="5">
        <f>ROUND([1]Blad2!$J$5,0)</f>
        <v>418</v>
      </c>
    </row>
    <row r="6" spans="3:9" ht="15.5">
      <c r="C6" s="6">
        <v>2022</v>
      </c>
      <c r="D6" s="5">
        <f>ROUND([1]Blad2!$J$6,0)</f>
        <v>395</v>
      </c>
    </row>
    <row r="7" spans="3:9" ht="15.5">
      <c r="C7" s="6">
        <v>2023</v>
      </c>
      <c r="D7" s="5">
        <f>ROUND([1]Blad2!$J$7,0)</f>
        <v>392</v>
      </c>
      <c r="I7" t="s">
        <v>76</v>
      </c>
    </row>
    <row r="18" spans="2:2" ht="35.15" customHeight="1"/>
    <row r="19" spans="2:2" ht="32.5" customHeight="1"/>
    <row r="32" spans="2:2">
      <c r="B32" t="s">
        <v>26</v>
      </c>
    </row>
    <row r="33" spans="2:8">
      <c r="B33" s="31" t="s">
        <v>25</v>
      </c>
      <c r="C33" s="31"/>
      <c r="D33" s="31"/>
      <c r="E33" s="31"/>
      <c r="F33" s="31"/>
      <c r="G33" s="31"/>
      <c r="H33" s="31"/>
    </row>
    <row r="34" spans="2:8">
      <c r="B34" s="32" t="s">
        <v>6</v>
      </c>
      <c r="C34" s="32"/>
      <c r="D34" s="32"/>
      <c r="E34" s="32"/>
      <c r="F34" s="32"/>
      <c r="G34" s="32"/>
      <c r="H34" s="32"/>
    </row>
  </sheetData>
  <mergeCells count="2">
    <mergeCell ref="B33:H33"/>
    <mergeCell ref="B34:H3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0B7AB-9830-4DDD-A020-29FB97A86384}">
  <dimension ref="A4:P32"/>
  <sheetViews>
    <sheetView topLeftCell="A4" workbookViewId="0">
      <selection activeCell="A8" sqref="A8"/>
    </sheetView>
  </sheetViews>
  <sheetFormatPr defaultRowHeight="14"/>
  <cols>
    <col min="1" max="1" width="32.08984375" customWidth="1"/>
  </cols>
  <sheetData>
    <row r="4" spans="1:16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6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6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6">
      <c r="A7" s="16"/>
      <c r="B7" s="16"/>
      <c r="C7" s="26" t="s">
        <v>8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>
      <c r="A8" s="16"/>
      <c r="B8" s="16"/>
      <c r="C8" s="16" t="s">
        <v>1</v>
      </c>
      <c r="D8" s="16">
        <v>2010</v>
      </c>
      <c r="E8" s="16">
        <v>2011</v>
      </c>
      <c r="F8" s="16">
        <v>2012</v>
      </c>
      <c r="G8" s="16">
        <v>2013</v>
      </c>
      <c r="H8" s="16">
        <v>2014</v>
      </c>
      <c r="I8" s="16">
        <v>2015</v>
      </c>
      <c r="J8" s="16">
        <v>2016</v>
      </c>
      <c r="K8" s="16">
        <v>2017</v>
      </c>
      <c r="L8" s="16">
        <v>2018</v>
      </c>
      <c r="M8" s="16">
        <v>2019</v>
      </c>
      <c r="N8" s="16">
        <v>2020</v>
      </c>
      <c r="O8" s="16">
        <v>2021</v>
      </c>
      <c r="P8" s="16">
        <v>2022</v>
      </c>
    </row>
    <row r="9" spans="1:16">
      <c r="A9" s="16"/>
      <c r="B9" s="16"/>
      <c r="C9" s="16" t="s">
        <v>7</v>
      </c>
      <c r="D9" s="27">
        <v>17.561232048799269</v>
      </c>
      <c r="E9" s="27">
        <v>20.047623206084328</v>
      </c>
      <c r="F9" s="27">
        <v>21.405282586414845</v>
      </c>
      <c r="G9" s="27">
        <v>22.586321302123242</v>
      </c>
      <c r="H9" s="27">
        <v>20.435680364655816</v>
      </c>
      <c r="I9" s="27">
        <v>21.415653300697677</v>
      </c>
      <c r="J9" s="27">
        <v>22.853375100260074</v>
      </c>
      <c r="K9" s="27">
        <v>22.836754890483732</v>
      </c>
      <c r="L9" s="27">
        <v>23.675588543334502</v>
      </c>
      <c r="M9" s="27">
        <v>24.60621334828997</v>
      </c>
      <c r="N9" s="27">
        <v>23.331567420851297</v>
      </c>
      <c r="O9" s="27">
        <v>23.371761249353263</v>
      </c>
      <c r="P9" s="30">
        <v>23.733307243211474</v>
      </c>
    </row>
    <row r="10" spans="1:16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6">
      <c r="A11" s="16"/>
      <c r="B11" s="16"/>
      <c r="C11" s="26"/>
      <c r="D11" s="16"/>
      <c r="E11" s="16"/>
      <c r="F11" s="16"/>
      <c r="G11" s="16"/>
      <c r="H11" s="16"/>
      <c r="I11" s="16"/>
      <c r="J11" s="16"/>
      <c r="K11" s="16"/>
    </row>
    <row r="12" spans="1:16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6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6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29" spans="3:3">
      <c r="C29" t="s">
        <v>17</v>
      </c>
    </row>
    <row r="30" spans="3:3">
      <c r="C30" t="s">
        <v>23</v>
      </c>
    </row>
    <row r="31" spans="3:3">
      <c r="C31" t="s">
        <v>22</v>
      </c>
    </row>
    <row r="32" spans="3:3">
      <c r="C32" t="s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98339-BA6D-45BD-AA5E-4AA2945CFB93}">
  <dimension ref="B3:I39"/>
  <sheetViews>
    <sheetView workbookViewId="0">
      <selection activeCell="L7" sqref="L7"/>
    </sheetView>
  </sheetViews>
  <sheetFormatPr defaultRowHeight="14"/>
  <cols>
    <col min="2" max="2" width="20.453125" customWidth="1"/>
  </cols>
  <sheetData>
    <row r="3" spans="2:9" ht="15.5">
      <c r="B3" s="28" t="s">
        <v>54</v>
      </c>
    </row>
    <row r="5" spans="2:9">
      <c r="B5" t="s">
        <v>1</v>
      </c>
      <c r="C5">
        <v>2010</v>
      </c>
      <c r="D5">
        <v>2012</v>
      </c>
      <c r="E5">
        <v>2014</v>
      </c>
      <c r="F5">
        <v>2016</v>
      </c>
      <c r="G5">
        <v>2018</v>
      </c>
      <c r="H5">
        <v>2020</v>
      </c>
      <c r="I5">
        <v>2022</v>
      </c>
    </row>
    <row r="6" spans="2:9">
      <c r="B6" t="s">
        <v>45</v>
      </c>
      <c r="C6" s="27">
        <v>4.3567152511219058</v>
      </c>
      <c r="D6" s="27">
        <v>4.1974533978230699</v>
      </c>
      <c r="E6" s="27">
        <v>4.0914605511721556</v>
      </c>
      <c r="F6" s="27">
        <v>4.4028528706270835</v>
      </c>
      <c r="G6" s="27">
        <v>4.3479689220322806</v>
      </c>
      <c r="H6" s="27"/>
      <c r="I6" s="27">
        <v>4.189912205932492</v>
      </c>
    </row>
    <row r="35" spans="2:2">
      <c r="B35" s="19" t="s">
        <v>50</v>
      </c>
    </row>
    <row r="36" spans="2:2">
      <c r="B36" s="19" t="s">
        <v>47</v>
      </c>
    </row>
    <row r="37" spans="2:2">
      <c r="B37" s="19" t="s">
        <v>51</v>
      </c>
    </row>
    <row r="38" spans="2:2">
      <c r="B38" s="19" t="s">
        <v>52</v>
      </c>
    </row>
    <row r="39" spans="2:2">
      <c r="B39" s="19" t="s">
        <v>53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F9622-A930-4F1B-A03C-90C49CAC18D4}">
  <dimension ref="B2:J38"/>
  <sheetViews>
    <sheetView workbookViewId="0">
      <selection activeCell="J15" sqref="J15"/>
    </sheetView>
  </sheetViews>
  <sheetFormatPr defaultRowHeight="14"/>
  <cols>
    <col min="2" max="2" width="14.54296875" bestFit="1" customWidth="1"/>
    <col min="3" max="7" width="12" bestFit="1" customWidth="1"/>
    <col min="8" max="8" width="12" customWidth="1"/>
    <col min="9" max="9" width="12" bestFit="1" customWidth="1"/>
  </cols>
  <sheetData>
    <row r="2" spans="2:10" ht="15.5">
      <c r="B2" s="28" t="s">
        <v>77</v>
      </c>
    </row>
    <row r="3" spans="2:10">
      <c r="B3" t="s">
        <v>1</v>
      </c>
      <c r="C3">
        <v>2010</v>
      </c>
      <c r="D3">
        <v>2012</v>
      </c>
      <c r="E3">
        <v>2014</v>
      </c>
      <c r="F3">
        <v>2016</v>
      </c>
      <c r="G3">
        <v>2018</v>
      </c>
      <c r="H3">
        <v>2020</v>
      </c>
      <c r="I3">
        <v>2022</v>
      </c>
    </row>
    <row r="4" spans="2:10">
      <c r="B4" t="s">
        <v>40</v>
      </c>
      <c r="C4">
        <v>1.9693760779072493</v>
      </c>
      <c r="D4">
        <v>1.9203796384089962</v>
      </c>
      <c r="E4">
        <v>1.9013464111559384</v>
      </c>
      <c r="F4">
        <v>2.1364723772899255</v>
      </c>
      <c r="G4">
        <v>2.1349839981244618</v>
      </c>
      <c r="I4">
        <v>2.1561848207213141</v>
      </c>
    </row>
    <row r="6" spans="2:10">
      <c r="J6" t="s">
        <v>78</v>
      </c>
    </row>
    <row r="33" spans="2:2">
      <c r="B33" t="s">
        <v>41</v>
      </c>
    </row>
    <row r="34" spans="2:2">
      <c r="B34" t="s">
        <v>67</v>
      </c>
    </row>
    <row r="35" spans="2:2">
      <c r="B35" t="s">
        <v>68</v>
      </c>
    </row>
    <row r="36" spans="2:2">
      <c r="B36" t="s">
        <v>42</v>
      </c>
    </row>
    <row r="37" spans="2:2">
      <c r="B37" t="s">
        <v>38</v>
      </c>
    </row>
    <row r="38" spans="2:2">
      <c r="B38" t="s">
        <v>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88ABB-CFD8-4D9D-809C-8DE48C918F98}">
  <dimension ref="A1:M39"/>
  <sheetViews>
    <sheetView tabSelected="1" workbookViewId="0">
      <selection activeCell="A2" sqref="A2"/>
    </sheetView>
  </sheetViews>
  <sheetFormatPr defaultRowHeight="14"/>
  <cols>
    <col min="1" max="1" width="12.81640625" customWidth="1"/>
  </cols>
  <sheetData>
    <row r="1" spans="1:12" ht="15.5">
      <c r="A1" s="1" t="s">
        <v>46</v>
      </c>
    </row>
    <row r="4" spans="1:12">
      <c r="A4" t="s">
        <v>1</v>
      </c>
      <c r="B4">
        <v>2010</v>
      </c>
      <c r="C4">
        <v>2012</v>
      </c>
      <c r="D4">
        <v>2014</v>
      </c>
      <c r="E4">
        <v>2016</v>
      </c>
      <c r="F4">
        <v>2018</v>
      </c>
      <c r="G4">
        <v>2020</v>
      </c>
      <c r="H4">
        <v>2022</v>
      </c>
    </row>
    <row r="5" spans="1:12">
      <c r="A5" t="s">
        <v>44</v>
      </c>
      <c r="B5" s="18">
        <v>8.9216192077108403</v>
      </c>
      <c r="C5" s="18">
        <v>8.4079803902099286</v>
      </c>
      <c r="D5" s="18">
        <v>8.0563324044241913</v>
      </c>
      <c r="E5" s="18">
        <v>9.1702726925963347</v>
      </c>
      <c r="F5" s="18">
        <v>8.6160457492947824</v>
      </c>
      <c r="G5" s="18"/>
      <c r="H5" s="18">
        <v>8.8000000000000007</v>
      </c>
    </row>
    <row r="7" spans="1:12" ht="15.5">
      <c r="D7" s="1" t="s">
        <v>46</v>
      </c>
      <c r="L7" t="s">
        <v>80</v>
      </c>
    </row>
    <row r="17" spans="9:13">
      <c r="I17" s="16"/>
      <c r="J17" s="16"/>
      <c r="K17" s="16"/>
      <c r="L17" s="16"/>
      <c r="M17" s="16"/>
    </row>
    <row r="35" spans="1:1">
      <c r="A35" t="s">
        <v>34</v>
      </c>
    </row>
    <row r="36" spans="1:1">
      <c r="A36" s="19" t="s">
        <v>49</v>
      </c>
    </row>
    <row r="37" spans="1:1">
      <c r="A37" s="19" t="s">
        <v>67</v>
      </c>
    </row>
    <row r="38" spans="1:1">
      <c r="A38" s="19" t="s">
        <v>69</v>
      </c>
    </row>
    <row r="39" spans="1:1">
      <c r="A39" s="19" t="s">
        <v>48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1D84A-10C0-44DA-9A50-5E75EFEDF749}">
  <dimension ref="B1:G46"/>
  <sheetViews>
    <sheetView topLeftCell="A8" workbookViewId="0">
      <selection activeCell="O17" sqref="O17"/>
    </sheetView>
  </sheetViews>
  <sheetFormatPr defaultRowHeight="14"/>
  <cols>
    <col min="2" max="2" width="22.26953125" customWidth="1"/>
    <col min="3" max="3" width="11.453125" customWidth="1"/>
  </cols>
  <sheetData>
    <row r="1" spans="2:7">
      <c r="B1" s="24"/>
    </row>
    <row r="2" spans="2:7" ht="15.5">
      <c r="B2" s="24"/>
      <c r="F2" s="28" t="s">
        <v>56</v>
      </c>
    </row>
    <row r="3" spans="2:7" ht="28">
      <c r="B3" s="24"/>
      <c r="F3" t="s">
        <v>1</v>
      </c>
      <c r="G3" s="25" t="s">
        <v>66</v>
      </c>
    </row>
    <row r="4" spans="2:7">
      <c r="B4" s="24"/>
      <c r="F4">
        <v>2017</v>
      </c>
      <c r="G4" s="22">
        <v>26.500856139341689</v>
      </c>
    </row>
    <row r="5" spans="2:7">
      <c r="B5" s="24"/>
      <c r="F5">
        <v>2018</v>
      </c>
      <c r="G5" s="22">
        <v>34.636414003972469</v>
      </c>
    </row>
    <row r="6" spans="2:7">
      <c r="B6" s="24"/>
      <c r="F6">
        <v>2019</v>
      </c>
      <c r="G6" s="22">
        <v>39.519743551822607</v>
      </c>
    </row>
    <row r="7" spans="2:7">
      <c r="B7" s="24"/>
      <c r="F7">
        <v>2020</v>
      </c>
      <c r="G7" s="22">
        <v>47.549330492398823</v>
      </c>
    </row>
    <row r="8" spans="2:7">
      <c r="B8" s="24"/>
      <c r="F8">
        <v>2021</v>
      </c>
      <c r="G8" s="22">
        <v>52.570005733904473</v>
      </c>
    </row>
    <row r="9" spans="2:7">
      <c r="B9" s="24"/>
      <c r="F9">
        <v>2022</v>
      </c>
      <c r="G9" s="22">
        <v>54.688429695814058</v>
      </c>
    </row>
    <row r="10" spans="2:7">
      <c r="B10" s="24"/>
      <c r="F10">
        <v>2023</v>
      </c>
      <c r="G10" s="22">
        <v>60.095425480686536</v>
      </c>
    </row>
    <row r="11" spans="2:7">
      <c r="B11" s="24"/>
      <c r="F11">
        <v>2024</v>
      </c>
      <c r="G11" s="22">
        <v>67.748946451841519</v>
      </c>
    </row>
    <row r="21" spans="3:3">
      <c r="C21" s="22"/>
    </row>
    <row r="22" spans="3:3">
      <c r="C22" s="22"/>
    </row>
    <row r="23" spans="3:3">
      <c r="C23" s="22"/>
    </row>
    <row r="24" spans="3:3">
      <c r="C24" s="22"/>
    </row>
    <row r="25" spans="3:3">
      <c r="C25" s="22"/>
    </row>
    <row r="33" spans="2:7">
      <c r="B33" t="s">
        <v>57</v>
      </c>
    </row>
    <row r="35" spans="2:7">
      <c r="B35" t="s">
        <v>58</v>
      </c>
    </row>
    <row r="36" spans="2:7">
      <c r="B36" t="s">
        <v>59</v>
      </c>
    </row>
    <row r="38" spans="2:7">
      <c r="B38" t="s">
        <v>60</v>
      </c>
    </row>
    <row r="40" spans="2:7">
      <c r="B40" t="s">
        <v>70</v>
      </c>
    </row>
    <row r="41" spans="2:7">
      <c r="C41" s="14" t="s">
        <v>61</v>
      </c>
    </row>
    <row r="42" spans="2:7">
      <c r="C42" s="14" t="s">
        <v>62</v>
      </c>
    </row>
    <row r="43" spans="2:7">
      <c r="C43" s="14"/>
    </row>
    <row r="44" spans="2:7">
      <c r="B44" s="32" t="s">
        <v>63</v>
      </c>
      <c r="C44" s="32"/>
      <c r="D44" s="32"/>
      <c r="E44" s="32"/>
      <c r="F44" s="32"/>
      <c r="G44" s="32"/>
    </row>
    <row r="45" spans="2:7">
      <c r="B45" s="23" t="s">
        <v>64</v>
      </c>
    </row>
    <row r="46" spans="2:7">
      <c r="B46" s="23" t="s">
        <v>65</v>
      </c>
    </row>
  </sheetData>
  <mergeCells count="1">
    <mergeCell ref="B44:G44"/>
  </mergeCells>
  <hyperlinks>
    <hyperlink ref="C42" r:id="rId1" display="https://skatteverket.se/omoss/varverksamhet/statistikportalen" xr:uid="{F281989D-B311-4138-B9E5-53B3B142BAC2}"/>
    <hyperlink ref="C41" r:id="rId2" display="https://www6.skatteverket.se/sense/app/adb533d4-7f01-4446-8eba-b0cd4c06c77e/sheet/e4f9aa7e-de62-483a-801f-912761d52dbd/state/analysis" xr:uid="{89393494-50C4-47B9-8B8F-8DAC63BAFB4D}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37AE-EB4B-4986-93A7-1EBE6CBDD391}">
  <dimension ref="A1:J50"/>
  <sheetViews>
    <sheetView topLeftCell="H1" workbookViewId="0">
      <selection activeCell="I4" sqref="I4"/>
    </sheetView>
  </sheetViews>
  <sheetFormatPr defaultRowHeight="14"/>
  <cols>
    <col min="1" max="1" width="30.1796875" customWidth="1"/>
    <col min="10" max="10" width="55.81640625" customWidth="1"/>
  </cols>
  <sheetData>
    <row r="1" spans="1:10">
      <c r="A1" t="s">
        <v>39</v>
      </c>
    </row>
    <row r="3" spans="1:10">
      <c r="A3" s="7"/>
      <c r="B3" s="33">
        <v>2020</v>
      </c>
      <c r="C3" s="33">
        <v>2021</v>
      </c>
      <c r="D3" s="33">
        <v>2022</v>
      </c>
      <c r="E3" s="33">
        <v>2023</v>
      </c>
    </row>
    <row r="4" spans="1:10" ht="14.5" thickBot="1">
      <c r="A4" s="8"/>
      <c r="B4" s="34"/>
      <c r="C4" s="34"/>
      <c r="D4" s="34"/>
      <c r="E4" s="34"/>
    </row>
    <row r="5" spans="1:10" ht="14.5" thickBot="1">
      <c r="A5" s="9" t="s">
        <v>27</v>
      </c>
      <c r="B5" s="10">
        <v>61</v>
      </c>
      <c r="C5" s="10">
        <v>62</v>
      </c>
      <c r="D5" s="10">
        <v>61</v>
      </c>
      <c r="E5" s="10">
        <v>60</v>
      </c>
    </row>
    <row r="6" spans="1:10" ht="16" thickBot="1">
      <c r="A6" s="9" t="s">
        <v>31</v>
      </c>
      <c r="B6" s="10">
        <v>29</v>
      </c>
      <c r="C6" s="10">
        <v>29</v>
      </c>
      <c r="D6" s="10">
        <v>29</v>
      </c>
      <c r="E6" s="10">
        <v>29</v>
      </c>
      <c r="J6" s="28" t="s">
        <v>39</v>
      </c>
    </row>
    <row r="7" spans="1:10" ht="14.5" thickBot="1">
      <c r="A7" s="9" t="s">
        <v>28</v>
      </c>
      <c r="B7" s="10">
        <v>6</v>
      </c>
      <c r="C7" s="10">
        <v>6</v>
      </c>
      <c r="D7" s="10">
        <v>10</v>
      </c>
      <c r="E7" s="10">
        <v>11</v>
      </c>
    </row>
    <row r="8" spans="1:10" ht="14.5" thickBot="1">
      <c r="A8" s="9" t="s">
        <v>30</v>
      </c>
      <c r="B8" s="10">
        <v>10</v>
      </c>
      <c r="C8" s="10">
        <v>10</v>
      </c>
      <c r="D8" s="10">
        <v>9</v>
      </c>
      <c r="E8" s="10">
        <v>9</v>
      </c>
    </row>
    <row r="9" spans="1:10" ht="14.5" thickBot="1">
      <c r="A9" s="9" t="s">
        <v>29</v>
      </c>
      <c r="B9" s="10">
        <v>10</v>
      </c>
      <c r="C9" s="10">
        <v>9</v>
      </c>
      <c r="D9" s="10">
        <v>9</v>
      </c>
      <c r="E9" s="10">
        <v>8</v>
      </c>
    </row>
    <row r="10" spans="1:10" ht="14.5" thickBot="1">
      <c r="A10" s="9" t="s">
        <v>33</v>
      </c>
      <c r="B10" s="10">
        <v>3</v>
      </c>
      <c r="C10" s="10">
        <v>3</v>
      </c>
      <c r="D10" s="10">
        <v>4</v>
      </c>
      <c r="E10" s="10">
        <v>4</v>
      </c>
    </row>
    <row r="11" spans="1:10" ht="14.5" thickBot="1">
      <c r="A11" s="9" t="s">
        <v>32</v>
      </c>
      <c r="B11" s="10">
        <v>2</v>
      </c>
      <c r="C11" s="10">
        <v>2</v>
      </c>
      <c r="D11" s="10">
        <v>1</v>
      </c>
      <c r="E11" s="10">
        <v>2</v>
      </c>
    </row>
    <row r="12" spans="1:10">
      <c r="A12" s="29"/>
      <c r="B12" s="29"/>
      <c r="C12" s="29"/>
      <c r="D12" s="29"/>
      <c r="E12" s="29"/>
    </row>
    <row r="13" spans="1:10">
      <c r="A13" s="29"/>
      <c r="B13" s="29"/>
      <c r="C13" s="29"/>
      <c r="D13" s="29"/>
      <c r="E13" s="29"/>
    </row>
    <row r="14" spans="1:10">
      <c r="A14" s="29"/>
      <c r="B14" s="29"/>
      <c r="C14" s="29"/>
      <c r="D14" s="29"/>
      <c r="E14" s="29"/>
    </row>
    <row r="15" spans="1:10">
      <c r="A15" s="29"/>
      <c r="B15" s="29"/>
      <c r="C15" s="29"/>
      <c r="D15" s="29"/>
      <c r="E15" s="29"/>
    </row>
    <row r="16" spans="1:10">
      <c r="A16" s="29"/>
      <c r="B16" s="29"/>
      <c r="C16" s="29"/>
      <c r="D16" s="29"/>
      <c r="E16" s="29"/>
    </row>
    <row r="17" spans="1:10">
      <c r="A17" s="29"/>
      <c r="B17" s="29"/>
      <c r="C17" s="29"/>
      <c r="D17" s="29"/>
      <c r="E17" s="29"/>
    </row>
    <row r="23" spans="1:10" ht="105" customHeight="1"/>
    <row r="28" spans="1:10" ht="23">
      <c r="J28" s="12" t="s">
        <v>71</v>
      </c>
    </row>
    <row r="29" spans="1:10" ht="34.5">
      <c r="J29" s="12" t="s">
        <v>72</v>
      </c>
    </row>
    <row r="30" spans="1:10" ht="23">
      <c r="J30" s="13" t="s">
        <v>34</v>
      </c>
    </row>
    <row r="31" spans="1:10" ht="23">
      <c r="J31" s="12" t="s">
        <v>73</v>
      </c>
    </row>
    <row r="32" spans="1:10">
      <c r="J32" s="12" t="s">
        <v>35</v>
      </c>
    </row>
    <row r="33" spans="5:10">
      <c r="J33" s="14" t="s">
        <v>36</v>
      </c>
    </row>
    <row r="34" spans="5:10">
      <c r="J34" s="12" t="s">
        <v>37</v>
      </c>
    </row>
    <row r="35" spans="5:10">
      <c r="J35" s="11"/>
    </row>
    <row r="36" spans="5:10" ht="23">
      <c r="J36" s="12" t="s">
        <v>38</v>
      </c>
    </row>
    <row r="37" spans="5:10" ht="34.5">
      <c r="J37" s="12" t="s">
        <v>74</v>
      </c>
    </row>
    <row r="46" spans="5:10">
      <c r="E46" s="16"/>
      <c r="F46" s="16"/>
      <c r="G46" s="16"/>
      <c r="H46" s="16"/>
      <c r="I46" s="16"/>
      <c r="J46" s="16"/>
    </row>
    <row r="47" spans="5:10">
      <c r="E47" s="21"/>
      <c r="F47" s="21"/>
      <c r="G47" s="21"/>
      <c r="H47" s="21"/>
      <c r="I47" s="21"/>
      <c r="J47" s="21"/>
    </row>
    <row r="48" spans="5:10">
      <c r="E48" s="16"/>
      <c r="F48" s="16"/>
      <c r="G48" s="16"/>
      <c r="H48" s="16"/>
      <c r="I48" s="16"/>
      <c r="J48" s="16"/>
    </row>
    <row r="49" spans="5:10">
      <c r="E49" s="16"/>
      <c r="F49" s="16"/>
      <c r="G49" s="16"/>
      <c r="H49" s="16"/>
      <c r="I49" s="16"/>
      <c r="J49" s="16"/>
    </row>
    <row r="50" spans="5:10">
      <c r="E50" s="16"/>
      <c r="F50" s="16"/>
      <c r="G50" s="16"/>
      <c r="H50" s="16"/>
      <c r="I50" s="16"/>
      <c r="J50" s="16"/>
    </row>
  </sheetData>
  <autoFilter ref="A3:E4" xr:uid="{609237AE-EB4B-4986-93A7-1EBE6CBDD391}"/>
  <sortState xmlns:xlrd2="http://schemas.microsoft.com/office/spreadsheetml/2017/richdata2" ref="A5:E11">
    <sortCondition descending="1" ref="E5:E11"/>
  </sortState>
  <mergeCells count="4">
    <mergeCell ref="B3:B4"/>
    <mergeCell ref="C3:C4"/>
    <mergeCell ref="D3:D4"/>
    <mergeCell ref="E3:E4"/>
  </mergeCells>
  <hyperlinks>
    <hyperlink ref="J33" r:id="rId1" display="https://www.naturvardsverket.se/data-och-statistik/avfall/avfall-mat/" xr:uid="{1059EF5A-1C3D-466A-A6BD-6DFF46C116EE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A342-A923-4594-9DDA-480D4DF76296}">
  <dimension ref="B1:V39"/>
  <sheetViews>
    <sheetView zoomScaleNormal="100" workbookViewId="0">
      <selection activeCell="M10" sqref="M10"/>
    </sheetView>
  </sheetViews>
  <sheetFormatPr defaultRowHeight="14"/>
  <sheetData>
    <row r="1" spans="2:22"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2:22"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2:22">
      <c r="J3" s="17"/>
      <c r="K3" s="17"/>
      <c r="L3" s="17"/>
      <c r="M3" s="17"/>
      <c r="N3" s="16"/>
      <c r="O3" s="16"/>
      <c r="P3" s="16"/>
      <c r="Q3" s="16"/>
      <c r="R3" s="16"/>
      <c r="S3" s="16"/>
      <c r="T3" s="16"/>
      <c r="U3" s="16"/>
      <c r="V3" s="16"/>
    </row>
    <row r="4" spans="2:22" ht="15.5">
      <c r="B4" s="16"/>
      <c r="C4" s="36" t="s">
        <v>0</v>
      </c>
      <c r="D4" s="16"/>
      <c r="E4" s="16"/>
      <c r="F4" s="16"/>
      <c r="G4" s="16"/>
      <c r="H4" s="16"/>
      <c r="I4" s="16"/>
      <c r="J4" s="16"/>
      <c r="K4" s="16"/>
      <c r="L4" s="16" t="s">
        <v>79</v>
      </c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2:22">
      <c r="B5" s="16"/>
      <c r="C5" s="16" t="s">
        <v>1</v>
      </c>
      <c r="D5" s="16">
        <v>2010</v>
      </c>
      <c r="E5" s="16">
        <v>2012</v>
      </c>
      <c r="F5" s="16">
        <v>2014</v>
      </c>
      <c r="G5" s="16">
        <v>2016</v>
      </c>
      <c r="H5" s="16">
        <v>2018</v>
      </c>
      <c r="I5" s="16">
        <v>2020</v>
      </c>
      <c r="J5" s="16">
        <v>2022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2:22">
      <c r="B6" s="16"/>
      <c r="C6" s="16" t="s">
        <v>2</v>
      </c>
      <c r="D6" s="17">
        <v>20477.857040148352</v>
      </c>
      <c r="E6" s="17">
        <v>20031.146491276286</v>
      </c>
      <c r="F6" s="17">
        <v>19690.602667832514</v>
      </c>
      <c r="G6" s="17">
        <v>20828.024378861981</v>
      </c>
      <c r="H6" s="17">
        <v>19816.254218458311</v>
      </c>
      <c r="I6" s="17">
        <v>19789.8927193321</v>
      </c>
      <c r="J6" s="17">
        <v>20974.846562823695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2:22" ht="15.5">
      <c r="B7" s="16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2:22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2:22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2:22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2:22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2:22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2:22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2:22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2:22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2:22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2:22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2:2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2:22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2:2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2:2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2:2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2:2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2:2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2:2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2:2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2:2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2:2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2:2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4" spans="2:9" ht="14.15" customHeight="1">
      <c r="B34" s="35" t="s">
        <v>43</v>
      </c>
      <c r="C34" s="35"/>
      <c r="D34" s="35"/>
      <c r="E34" s="35"/>
      <c r="F34" s="35"/>
      <c r="G34" s="35"/>
      <c r="H34" s="35"/>
      <c r="I34" s="16"/>
    </row>
    <row r="35" spans="2:9">
      <c r="B35" s="35" t="s">
        <v>53</v>
      </c>
      <c r="C35" s="35"/>
      <c r="D35" s="35"/>
      <c r="E35" s="35"/>
      <c r="F35" s="35"/>
      <c r="G35" s="35"/>
      <c r="H35" s="35"/>
      <c r="I35" s="16"/>
    </row>
    <row r="36" spans="2:9">
      <c r="B36" s="35" t="s">
        <v>3</v>
      </c>
      <c r="C36" s="35"/>
      <c r="D36" s="35"/>
      <c r="E36" s="35"/>
      <c r="F36" s="35"/>
      <c r="G36" s="35"/>
      <c r="H36" s="35"/>
      <c r="I36" s="35"/>
    </row>
    <row r="37" spans="2:9">
      <c r="B37" s="35" t="s">
        <v>4</v>
      </c>
      <c r="C37" s="35"/>
      <c r="D37" s="35"/>
      <c r="E37" s="35"/>
      <c r="F37" s="35"/>
      <c r="G37" s="35"/>
      <c r="H37" s="35"/>
      <c r="I37" s="16"/>
    </row>
    <row r="38" spans="2:9" ht="14.15" customHeight="1"/>
    <row r="39" spans="2:9" ht="14.15" customHeight="1"/>
  </sheetData>
  <mergeCells count="4">
    <mergeCell ref="B34:H34"/>
    <mergeCell ref="B35:H35"/>
    <mergeCell ref="B36:I36"/>
    <mergeCell ref="B37:H3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D0419-7D5A-45B8-9206-D06C667FA1AF}">
  <dimension ref="A2:U40"/>
  <sheetViews>
    <sheetView workbookViewId="0">
      <selection activeCell="A3" sqref="A3"/>
    </sheetView>
  </sheetViews>
  <sheetFormatPr defaultRowHeight="14"/>
  <cols>
    <col min="1" max="1" width="33.7265625" customWidth="1"/>
  </cols>
  <sheetData>
    <row r="2" spans="1:11">
      <c r="D2" s="4" t="s">
        <v>11</v>
      </c>
    </row>
    <row r="3" spans="1:11">
      <c r="D3" t="s">
        <v>1</v>
      </c>
      <c r="E3" t="s">
        <v>14</v>
      </c>
      <c r="F3" t="s">
        <v>12</v>
      </c>
      <c r="G3" t="s">
        <v>13</v>
      </c>
      <c r="H3" t="s">
        <v>15</v>
      </c>
      <c r="I3" t="s">
        <v>5</v>
      </c>
    </row>
    <row r="4" spans="1:11">
      <c r="A4" s="22"/>
      <c r="D4">
        <v>2015</v>
      </c>
      <c r="E4" s="22">
        <v>92.849580281220852</v>
      </c>
      <c r="F4" s="22">
        <v>68.779671180989908</v>
      </c>
      <c r="G4" s="22">
        <v>21.238230732619996</v>
      </c>
      <c r="H4" s="22">
        <v>26.988487810219777</v>
      </c>
      <c r="I4" s="22">
        <v>209.85597000505047</v>
      </c>
      <c r="K4" s="22"/>
    </row>
    <row r="5" spans="1:11">
      <c r="A5" s="2"/>
      <c r="D5">
        <v>2016</v>
      </c>
      <c r="E5" s="2">
        <v>98.211637585278368</v>
      </c>
      <c r="F5" s="2">
        <v>69.86950286822308</v>
      </c>
      <c r="G5" s="2">
        <v>32.144984376160735</v>
      </c>
      <c r="H5" s="2">
        <v>26.765473143015544</v>
      </c>
      <c r="I5" s="2">
        <v>227.02010135655661</v>
      </c>
      <c r="K5" s="2"/>
    </row>
    <row r="6" spans="1:11">
      <c r="A6" s="2"/>
      <c r="D6">
        <v>2017</v>
      </c>
      <c r="E6" s="2">
        <v>103.97825120510065</v>
      </c>
      <c r="F6" s="2">
        <v>72.633544416759392</v>
      </c>
      <c r="G6" s="2">
        <v>31.975947104813386</v>
      </c>
      <c r="H6" s="2">
        <v>21.243528964647957</v>
      </c>
      <c r="I6" s="2">
        <v>229.85036763764987</v>
      </c>
      <c r="K6" s="2"/>
    </row>
    <row r="7" spans="1:11">
      <c r="A7" s="2"/>
      <c r="D7">
        <v>2018</v>
      </c>
      <c r="E7" s="2">
        <v>108.92010131578235</v>
      </c>
      <c r="F7" s="2">
        <v>70.709045467996006</v>
      </c>
      <c r="G7" s="2">
        <v>37.274975622879737</v>
      </c>
      <c r="H7" s="2">
        <v>24.236294882697795</v>
      </c>
      <c r="I7" s="2">
        <v>241.17127153437914</v>
      </c>
      <c r="K7" s="2"/>
    </row>
    <row r="8" spans="1:11">
      <c r="A8" s="2"/>
      <c r="D8">
        <v>2019</v>
      </c>
      <c r="E8" s="2">
        <v>112.15020305729986</v>
      </c>
      <c r="F8" s="2">
        <v>75.613320777290554</v>
      </c>
      <c r="G8" s="2">
        <v>43.683801545664565</v>
      </c>
      <c r="H8" s="2">
        <v>21.635755860739984</v>
      </c>
      <c r="I8" s="2">
        <v>253.10687023474239</v>
      </c>
      <c r="K8" s="2"/>
    </row>
    <row r="9" spans="1:11">
      <c r="A9" s="2"/>
      <c r="D9">
        <v>2020</v>
      </c>
      <c r="E9" s="2">
        <v>111.46485634466526</v>
      </c>
      <c r="F9" s="2">
        <v>70.79108979561093</v>
      </c>
      <c r="G9" s="2">
        <v>40.976457428116831</v>
      </c>
      <c r="H9" s="2">
        <v>18.329625492480488</v>
      </c>
      <c r="I9" s="2">
        <v>241.5620300608735</v>
      </c>
      <c r="K9" s="2"/>
    </row>
    <row r="10" spans="1:11">
      <c r="A10" s="22"/>
      <c r="D10">
        <v>2021</v>
      </c>
      <c r="E10" s="22">
        <v>113.24909162487006</v>
      </c>
      <c r="F10" s="22">
        <v>70.622131956162207</v>
      </c>
      <c r="G10" s="22">
        <v>42.947014981895542</v>
      </c>
      <c r="H10" s="22">
        <v>16.617597661578991</v>
      </c>
      <c r="I10" s="22">
        <v>243.4358362245068</v>
      </c>
      <c r="K10" s="22"/>
    </row>
    <row r="11" spans="1:11">
      <c r="A11" s="22"/>
      <c r="D11">
        <v>2022</v>
      </c>
      <c r="E11" s="22">
        <v>109.19135559006173</v>
      </c>
      <c r="F11" s="22">
        <v>70.882380833586879</v>
      </c>
      <c r="G11" s="22">
        <v>49.220517547184265</v>
      </c>
      <c r="H11" s="22">
        <v>19.595538823598449</v>
      </c>
      <c r="I11" s="22">
        <v>248.88979279443137</v>
      </c>
      <c r="K11" s="22"/>
    </row>
    <row r="13" spans="1:11">
      <c r="A13" s="16"/>
    </row>
    <row r="20" spans="14:21">
      <c r="N20" s="16"/>
      <c r="O20" s="16"/>
      <c r="P20" s="16"/>
      <c r="Q20" s="16"/>
      <c r="R20" s="16"/>
      <c r="S20" s="16"/>
      <c r="T20" s="16"/>
      <c r="U20" s="16"/>
    </row>
    <row r="21" spans="14:21">
      <c r="N21" s="16"/>
      <c r="O21" s="16"/>
      <c r="P21" s="16"/>
      <c r="Q21" s="16"/>
      <c r="R21" s="16"/>
      <c r="S21" s="16"/>
      <c r="T21" s="16"/>
      <c r="U21" s="16"/>
    </row>
    <row r="22" spans="14:21">
      <c r="N22" s="16"/>
      <c r="O22" s="16"/>
      <c r="P22" s="16"/>
      <c r="Q22" s="16"/>
      <c r="R22" s="16"/>
      <c r="S22" s="16"/>
      <c r="T22" s="16"/>
      <c r="U22" s="16"/>
    </row>
    <row r="23" spans="14:21">
      <c r="N23" s="16"/>
      <c r="O23" s="16"/>
      <c r="P23" s="16"/>
      <c r="Q23" s="16"/>
      <c r="R23" s="16"/>
      <c r="S23" s="16"/>
      <c r="T23" s="16"/>
      <c r="U23" s="16"/>
    </row>
    <row r="24" spans="14:21">
      <c r="N24" s="16"/>
      <c r="O24" s="16"/>
      <c r="P24" s="16"/>
      <c r="Q24" s="16"/>
      <c r="R24" s="16"/>
      <c r="S24" s="16"/>
      <c r="T24" s="16"/>
      <c r="U24" s="16"/>
    </row>
    <row r="38" spans="3:3">
      <c r="C38" t="s">
        <v>9</v>
      </c>
    </row>
    <row r="39" spans="3:3">
      <c r="C39" t="s">
        <v>23</v>
      </c>
    </row>
    <row r="40" spans="3:3">
      <c r="C40" t="s">
        <v>21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2EAD8-5DB2-4C67-BB3A-A180F12A1059}">
  <dimension ref="B2:I40"/>
  <sheetViews>
    <sheetView topLeftCell="A2" workbookViewId="0">
      <selection activeCell="A10" sqref="A10"/>
    </sheetView>
  </sheetViews>
  <sheetFormatPr defaultRowHeight="14"/>
  <cols>
    <col min="1" max="1" width="22.26953125" customWidth="1"/>
    <col min="3" max="3" width="17.26953125" customWidth="1"/>
    <col min="4" max="4" width="11.54296875" customWidth="1"/>
  </cols>
  <sheetData>
    <row r="2" spans="2:7">
      <c r="B2" s="4" t="s">
        <v>20</v>
      </c>
    </row>
    <row r="3" spans="2:7">
      <c r="B3" t="s">
        <v>1</v>
      </c>
      <c r="C3" t="s">
        <v>18</v>
      </c>
      <c r="D3" t="s">
        <v>16</v>
      </c>
    </row>
    <row r="4" spans="2:7">
      <c r="E4" s="3"/>
      <c r="F4" s="3"/>
      <c r="G4" s="3"/>
    </row>
    <row r="5" spans="2:7">
      <c r="B5">
        <v>2015</v>
      </c>
      <c r="C5" s="22">
        <v>226.24007895317803</v>
      </c>
      <c r="D5" s="22">
        <v>209.85597000505047</v>
      </c>
    </row>
    <row r="6" spans="2:7">
      <c r="B6">
        <v>2016</v>
      </c>
      <c r="C6" s="22">
        <v>231.18611311434879</v>
      </c>
      <c r="D6" s="22">
        <v>227.02010135655661</v>
      </c>
    </row>
    <row r="7" spans="2:7">
      <c r="B7">
        <v>2017</v>
      </c>
      <c r="C7" s="22">
        <v>244.12205397836587</v>
      </c>
      <c r="D7" s="22">
        <v>229.85036763764987</v>
      </c>
    </row>
    <row r="8" spans="2:7">
      <c r="B8">
        <v>2018</v>
      </c>
      <c r="C8" s="22">
        <v>252.13327124891472</v>
      </c>
      <c r="D8" s="22">
        <v>241.17127153437914</v>
      </c>
    </row>
    <row r="9" spans="2:7">
      <c r="B9">
        <v>2019</v>
      </c>
      <c r="C9" s="22">
        <v>264.92308013014571</v>
      </c>
      <c r="D9" s="22">
        <v>253.10687023474239</v>
      </c>
    </row>
    <row r="10" spans="2:7">
      <c r="B10">
        <v>2020</v>
      </c>
      <c r="C10" s="22">
        <v>253.71426066878931</v>
      </c>
      <c r="D10" s="22">
        <v>241.5620300608735</v>
      </c>
    </row>
    <row r="11" spans="2:7">
      <c r="B11">
        <v>2021</v>
      </c>
      <c r="C11" s="22">
        <v>260.06435272632444</v>
      </c>
      <c r="D11" s="22">
        <v>243.4358362245068</v>
      </c>
    </row>
    <row r="12" spans="2:7">
      <c r="B12">
        <v>2022</v>
      </c>
      <c r="C12" s="22">
        <v>257.29484999262269</v>
      </c>
      <c r="D12" s="22">
        <v>248.88979279443137</v>
      </c>
    </row>
    <row r="13" spans="2:7">
      <c r="B13" s="16"/>
      <c r="C13" s="16"/>
      <c r="D13" s="16"/>
      <c r="E13" s="16"/>
    </row>
    <row r="14" spans="2:7">
      <c r="B14" s="16"/>
      <c r="C14" s="16"/>
      <c r="D14" s="16"/>
      <c r="E14" s="16"/>
    </row>
    <row r="15" spans="2:7">
      <c r="B15" s="16"/>
      <c r="C15" s="16"/>
      <c r="D15" s="16"/>
      <c r="E15" s="16"/>
    </row>
    <row r="22" spans="3:9" ht="14.15" customHeight="1"/>
    <row r="25" spans="3:9">
      <c r="E25" s="20"/>
      <c r="F25" s="20"/>
      <c r="G25" s="20"/>
      <c r="H25" s="20"/>
      <c r="I25" s="20"/>
    </row>
    <row r="26" spans="3:9">
      <c r="C26" s="20"/>
      <c r="D26" s="20"/>
    </row>
    <row r="37" spans="2:2">
      <c r="B37" t="s">
        <v>17</v>
      </c>
    </row>
    <row r="38" spans="2:2">
      <c r="B38" t="s">
        <v>19</v>
      </c>
    </row>
    <row r="39" spans="2:2">
      <c r="B39" t="s">
        <v>22</v>
      </c>
    </row>
    <row r="40" spans="2:2">
      <c r="B40" s="23" t="s">
        <v>24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dk_x00e4_nd xmlns="10c3a147-0d64-46aa-a281-dc97358e8373">false</Godk_x00e4_nd>
    <lcf76f155ced4ddcb4097134ff3c332f xmlns="10c3a147-0d64-46aa-a281-dc97358e8373">
      <Terms xmlns="http://schemas.microsoft.com/office/infopath/2007/PartnerControls"/>
    </lcf76f155ced4ddcb4097134ff3c332f>
    <TaxCatchAll xmlns="d7532cd0-e888-47d6-8f58-db0210f2500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7" ma:contentTypeDescription="Skapa ett nytt dokument." ma:contentTypeScope="" ma:versionID="7785c3c1a8c888d84ed956005c4d488a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58607038f51c2c8ae8f7c256b578483b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Godk_x00e4_nd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dk_x00e4_nd" ma:index="18" nillable="true" ma:displayName="Godkänd" ma:default="0" ma:format="Dropdown" ma:internalName="Godk_x00e4_n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markeringar" ma:readOnly="false" ma:fieldId="{5cf76f15-5ced-4ddc-b409-7134ff3c332f}" ma:taxonomyMulti="true" ma:sspId="e641fc9e-d469-439b-858c-bb315f8f2b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b681454-5b20-4870-936e-b523090ef0fb}" ma:internalName="TaxCatchAll" ma:showField="CatchAllData" ma:web="d7532cd0-e888-47d6-8f58-db0210f25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882C6F-8862-4DF2-B8E3-F5B825CB978E}">
  <ds:schemaRefs>
    <ds:schemaRef ds:uri="http://schemas.microsoft.com/office/2006/metadata/properties"/>
    <ds:schemaRef ds:uri="http://schemas.microsoft.com/office/infopath/2007/PartnerControls"/>
    <ds:schemaRef ds:uri="10c3a147-0d64-46aa-a281-dc97358e8373"/>
    <ds:schemaRef ds:uri="d7532cd0-e888-47d6-8f58-db0210f25002"/>
  </ds:schemaRefs>
</ds:datastoreItem>
</file>

<file path=customXml/itemProps2.xml><?xml version="1.0" encoding="utf-8"?>
<ds:datastoreItem xmlns:ds="http://schemas.openxmlformats.org/officeDocument/2006/customXml" ds:itemID="{0A448097-AFAE-4E77-95C3-6304029036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8DCB5E-26F3-451C-8FD0-A79D33BDA3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Kommunalt avfall per Capita</vt:lpstr>
      <vt:lpstr>Mängd avfall per BNP</vt:lpstr>
      <vt:lpstr>Uppkommet avfall per Capita</vt:lpstr>
      <vt:lpstr>Uppkommet avfall per DMC</vt:lpstr>
      <vt:lpstr>Skattesub_RUT</vt:lpstr>
      <vt:lpstr>Livsmedelsavfall per capita</vt:lpstr>
      <vt:lpstr>Resursproduktivitet BNP per DMC</vt:lpstr>
      <vt:lpstr>Materialfotavtryck per kategori</vt:lpstr>
      <vt:lpstr>Materialfotavtryck och DMC</vt:lpstr>
      <vt:lpstr>Materialfotavtryck per capita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Gralde Stålhandske Sandra RM/MEM-S</dc:creator>
  <cp:lastModifiedBy>Snölilja Emma ESA/MS/MEM-Ö</cp:lastModifiedBy>
  <dcterms:created xsi:type="dcterms:W3CDTF">2019-04-08T08:22:48Z</dcterms:created>
  <dcterms:modified xsi:type="dcterms:W3CDTF">2025-06-18T08:46:53Z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</Properties>
</file>