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24"/>
  <workbookPr codeName="ThisWorkbook" defaultThemeVersion="124226"/>
  <mc:AlternateContent xmlns:mc="http://schemas.openxmlformats.org/markup-compatibility/2006">
    <mc:Choice Requires="x15">
      <x15ac:absPath xmlns:x15ac="http://schemas.microsoft.com/office/spreadsheetml/2010/11/ac" url="S:\Information\Publikationer\Statistik\Fordon\2021\2021_x\"/>
    </mc:Choice>
  </mc:AlternateContent>
  <xr:revisionPtr revIDLastSave="0" documentId="8_{0E7D1D2B-5F1E-46E6-B555-127092F5553A}" xr6:coauthVersionLast="48" xr6:coauthVersionMax="48" xr10:uidLastSave="{00000000-0000-0000-0000-000000000000}"/>
  <bookViews>
    <workbookView xWindow="-120" yWindow="-120" windowWidth="29040" windowHeight="17640" tabRatio="875" xr2:uid="{00000000-000D-0000-FFFF-FFFF00000000}"/>
  </bookViews>
  <sheets>
    <sheet name="Fordon 2020" sheetId="64" r:id="rId1"/>
    <sheet name="Innehåll_Content" sheetId="65" r:id="rId2"/>
    <sheet name="Mer om statistiken" sheetId="63"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4-5'!$L$6:$Q$35</definedName>
    <definedName name="_xlnm._FilterDatabase" localSheetId="26" hidden="1">'RS Tab 2'!$T$9:$V$125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4" i="65" l="1"/>
  <c r="C83" i="65"/>
  <c r="C82" i="65"/>
  <c r="C81" i="65"/>
  <c r="C78" i="65"/>
  <c r="C77" i="65"/>
  <c r="C76" i="65"/>
  <c r="C75" i="65"/>
  <c r="C74" i="65"/>
  <c r="C73" i="65"/>
  <c r="C69" i="65"/>
  <c r="C68" i="65"/>
  <c r="C67" i="65"/>
  <c r="C66" i="65"/>
  <c r="C62" i="65"/>
  <c r="C61" i="65"/>
  <c r="C60" i="65"/>
  <c r="C56" i="65"/>
  <c r="C55" i="65"/>
  <c r="C54" i="65"/>
  <c r="C53" i="65"/>
  <c r="C49" i="65"/>
  <c r="C48" i="65"/>
  <c r="C47" i="65"/>
  <c r="C43" i="65"/>
  <c r="C42" i="65"/>
  <c r="C41" i="65"/>
  <c r="C40" i="65"/>
  <c r="C36" i="65"/>
  <c r="C35" i="65"/>
  <c r="C34" i="65"/>
  <c r="C33" i="65"/>
  <c r="C32" i="65"/>
  <c r="C19" i="65"/>
  <c r="C28" i="65"/>
  <c r="C27" i="65"/>
  <c r="C26" i="65"/>
  <c r="C25" i="65"/>
  <c r="C24" i="65"/>
  <c r="C23" i="65"/>
  <c r="C22" i="65"/>
  <c r="C21" i="65"/>
  <c r="C20" i="65"/>
  <c r="C15" i="65"/>
  <c r="C14" i="65"/>
  <c r="C13" i="65"/>
  <c r="C12" i="65"/>
  <c r="C11" i="65"/>
  <c r="C10" i="65"/>
  <c r="C9" i="65"/>
  <c r="C8" i="65"/>
  <c r="C7" i="65"/>
  <c r="C39" i="35" l="1"/>
  <c r="E39" i="35"/>
  <c r="F39" i="35"/>
  <c r="G39" i="35"/>
  <c r="I39" i="35"/>
  <c r="J39" i="35"/>
  <c r="B39" i="35"/>
  <c r="K39" i="35" l="1"/>
  <c r="J9" i="41"/>
  <c r="J10" i="41"/>
  <c r="J11" i="41"/>
  <c r="J12" i="41"/>
  <c r="J13" i="41"/>
  <c r="J14" i="41"/>
  <c r="J15" i="41"/>
  <c r="J16" i="41"/>
  <c r="J17" i="41"/>
  <c r="J18" i="41"/>
  <c r="J19" i="41"/>
  <c r="J20" i="41"/>
  <c r="J21" i="41"/>
  <c r="J22" i="41"/>
  <c r="J23" i="41"/>
  <c r="J24" i="41"/>
  <c r="J25" i="41"/>
  <c r="J26" i="41"/>
  <c r="J27" i="41"/>
  <c r="J28" i="41"/>
  <c r="J29" i="41"/>
  <c r="J8" i="41"/>
  <c r="C30" i="41"/>
  <c r="D30" i="41"/>
  <c r="E30" i="41"/>
  <c r="F30" i="41"/>
  <c r="G30" i="41"/>
  <c r="H30" i="41"/>
  <c r="I30" i="41"/>
  <c r="B30" i="41"/>
  <c r="J30" i="41" l="1"/>
  <c r="J9" i="40"/>
  <c r="J10" i="40"/>
  <c r="J11" i="40"/>
  <c r="J12" i="40"/>
  <c r="J13" i="40"/>
  <c r="J14" i="40"/>
  <c r="J15" i="40"/>
  <c r="J16" i="40"/>
  <c r="J17" i="40"/>
  <c r="J18" i="40"/>
  <c r="J19" i="40"/>
  <c r="J20" i="40"/>
  <c r="J21" i="40"/>
  <c r="J22" i="40"/>
  <c r="J23" i="40"/>
  <c r="J24" i="40"/>
  <c r="J25" i="40"/>
  <c r="J26" i="40"/>
  <c r="J27" i="40"/>
  <c r="J28" i="40"/>
  <c r="J29" i="40"/>
  <c r="J8" i="40"/>
  <c r="C30" i="40" l="1"/>
  <c r="D30" i="40"/>
  <c r="E30" i="40"/>
  <c r="F30" i="40"/>
  <c r="G30" i="40"/>
  <c r="H30" i="40"/>
  <c r="I30" i="40"/>
  <c r="B30" i="40"/>
  <c r="J30" i="40" l="1"/>
  <c r="P11" i="45"/>
  <c r="P12" i="45"/>
  <c r="P13" i="45"/>
  <c r="P14" i="45"/>
  <c r="P15" i="45"/>
  <c r="P16" i="45"/>
  <c r="P17" i="45"/>
  <c r="P18" i="45"/>
  <c r="P19" i="45"/>
  <c r="P20" i="45"/>
  <c r="P21" i="45"/>
  <c r="P22" i="45"/>
  <c r="P23" i="45"/>
  <c r="P24" i="45"/>
  <c r="P25" i="45"/>
  <c r="P26" i="45"/>
  <c r="P27" i="45"/>
  <c r="P28" i="45"/>
  <c r="P29" i="45"/>
  <c r="P10" i="45"/>
  <c r="P9" i="45"/>
  <c r="C46" i="45"/>
  <c r="E46" i="45"/>
  <c r="F46" i="45"/>
  <c r="H46" i="45"/>
  <c r="I46" i="45"/>
  <c r="K46" i="45"/>
  <c r="L46" i="45"/>
  <c r="B46" i="45"/>
  <c r="C30" i="45" l="1"/>
  <c r="E30" i="45"/>
  <c r="F30" i="45"/>
  <c r="H30" i="45"/>
  <c r="I30" i="45"/>
  <c r="K30" i="45"/>
  <c r="L30" i="45"/>
  <c r="M30" i="45"/>
  <c r="N30" i="45"/>
  <c r="O30" i="45"/>
  <c r="P30" i="45"/>
  <c r="B30" i="45"/>
  <c r="D33" i="39" l="1"/>
  <c r="E33" i="39"/>
  <c r="F33" i="39"/>
  <c r="G33" i="39"/>
  <c r="I33" i="39"/>
  <c r="J33" i="39"/>
  <c r="Q31" i="36"/>
  <c r="K49" i="26" l="1"/>
  <c r="K50" i="26"/>
  <c r="I51" i="26"/>
  <c r="B33" i="39" l="1"/>
  <c r="C31" i="38"/>
  <c r="E31" i="38"/>
  <c r="F31" i="38"/>
  <c r="H31" i="38"/>
  <c r="I31" i="38"/>
  <c r="J31" i="38"/>
  <c r="K31" i="38"/>
  <c r="L31" i="38"/>
  <c r="M31" i="38"/>
  <c r="N31" i="38"/>
  <c r="O31" i="38"/>
  <c r="P31" i="38"/>
  <c r="Q31" i="38"/>
  <c r="R31" i="38"/>
  <c r="B31" i="38"/>
  <c r="G10" i="38"/>
  <c r="G11" i="38"/>
  <c r="G12" i="38"/>
  <c r="G13" i="38"/>
  <c r="G14" i="38"/>
  <c r="G15" i="38"/>
  <c r="G16" i="38"/>
  <c r="G17" i="38"/>
  <c r="G18" i="38"/>
  <c r="G19" i="38"/>
  <c r="G20" i="38"/>
  <c r="G21" i="38"/>
  <c r="G22" i="38"/>
  <c r="G23" i="38"/>
  <c r="G24" i="38"/>
  <c r="G25" i="38"/>
  <c r="G26" i="38"/>
  <c r="G27" i="38"/>
  <c r="G28" i="38"/>
  <c r="G29" i="38"/>
  <c r="G30" i="38"/>
  <c r="G9" i="38"/>
  <c r="G10" i="37"/>
  <c r="G11" i="37"/>
  <c r="G12" i="37"/>
  <c r="G13" i="37"/>
  <c r="G14" i="37"/>
  <c r="G15" i="37"/>
  <c r="G16" i="37"/>
  <c r="G17" i="37"/>
  <c r="G18" i="37"/>
  <c r="G19" i="37"/>
  <c r="G20" i="37"/>
  <c r="G21" i="37"/>
  <c r="G22" i="37"/>
  <c r="G23" i="37"/>
  <c r="G24" i="37"/>
  <c r="G25" i="37"/>
  <c r="G26" i="37"/>
  <c r="G27" i="37"/>
  <c r="G28" i="37"/>
  <c r="G29" i="37"/>
  <c r="G30" i="37"/>
  <c r="G9" i="37"/>
  <c r="C31" i="37"/>
  <c r="E31" i="37"/>
  <c r="F31" i="37"/>
  <c r="H31" i="37"/>
  <c r="I31" i="37"/>
  <c r="J31" i="37"/>
  <c r="K31" i="37"/>
  <c r="L31" i="37"/>
  <c r="M31" i="37"/>
  <c r="N31" i="37"/>
  <c r="O31" i="37"/>
  <c r="P31" i="37"/>
  <c r="Q31" i="37"/>
  <c r="R31" i="37"/>
  <c r="B31" i="37"/>
  <c r="C31" i="36"/>
  <c r="E31" i="36"/>
  <c r="F31" i="36"/>
  <c r="H31" i="36"/>
  <c r="I31" i="36"/>
  <c r="J31" i="36"/>
  <c r="K31" i="36"/>
  <c r="L31" i="36"/>
  <c r="M31" i="36"/>
  <c r="N31" i="36"/>
  <c r="O31" i="36"/>
  <c r="P31" i="36"/>
  <c r="B31" i="36"/>
  <c r="G10" i="36"/>
  <c r="G11" i="36"/>
  <c r="G12" i="36"/>
  <c r="G13" i="36"/>
  <c r="G14" i="36"/>
  <c r="G15" i="36"/>
  <c r="G16" i="36"/>
  <c r="G17" i="36"/>
  <c r="G18" i="36"/>
  <c r="G19" i="36"/>
  <c r="G20" i="36"/>
  <c r="G21" i="36"/>
  <c r="G22" i="36"/>
  <c r="G23" i="36"/>
  <c r="G24" i="36"/>
  <c r="G25" i="36"/>
  <c r="G26" i="36"/>
  <c r="G27" i="36"/>
  <c r="G28" i="36"/>
  <c r="G29" i="36"/>
  <c r="G30" i="36"/>
  <c r="G9" i="36"/>
  <c r="F44" i="32"/>
  <c r="H44" i="32"/>
  <c r="J44" i="32"/>
  <c r="L40" i="32"/>
  <c r="L41" i="32"/>
  <c r="L42" i="32"/>
  <c r="L43" i="32"/>
  <c r="L39" i="32"/>
  <c r="D29" i="32"/>
  <c r="F29" i="32"/>
  <c r="H29" i="32"/>
  <c r="J29" i="32"/>
  <c r="L29" i="32"/>
  <c r="B29" i="32"/>
  <c r="E51" i="26"/>
  <c r="F51" i="26"/>
  <c r="G51" i="26"/>
  <c r="D51" i="26"/>
  <c r="N40" i="25"/>
  <c r="J40" i="25"/>
  <c r="L40" i="25"/>
  <c r="P40" i="25"/>
  <c r="R40" i="25"/>
  <c r="D40" i="25"/>
  <c r="F40" i="25"/>
  <c r="G40" i="25"/>
  <c r="H40" i="25"/>
  <c r="G31" i="36" l="1"/>
  <c r="G31" i="38"/>
  <c r="L44" i="32"/>
  <c r="G31" i="37"/>
  <c r="L56" i="5"/>
  <c r="L53" i="5"/>
  <c r="L52" i="5"/>
  <c r="L49" i="5"/>
  <c r="L48" i="5"/>
  <c r="L45" i="5"/>
  <c r="L55" i="5"/>
  <c r="D32" i="5"/>
  <c r="F32" i="5"/>
  <c r="G32" i="5"/>
  <c r="J32" i="5"/>
  <c r="L57" i="5" l="1"/>
  <c r="L46" i="5"/>
  <c r="L50" i="5"/>
  <c r="L54" i="5"/>
  <c r="L58" i="5"/>
  <c r="L47" i="5"/>
  <c r="L51" i="5"/>
  <c r="L59" i="5" l="1"/>
  <c r="C36" i="6"/>
  <c r="D36" i="6"/>
  <c r="E36" i="6"/>
  <c r="F36" i="6"/>
  <c r="J8" i="30" l="1"/>
  <c r="J9" i="30"/>
  <c r="J10" i="30"/>
  <c r="J11" i="30"/>
  <c r="J12" i="30"/>
  <c r="J13" i="30"/>
  <c r="J14" i="30"/>
  <c r="J15" i="30"/>
  <c r="J16" i="30"/>
  <c r="J17" i="30"/>
  <c r="F18" i="30"/>
  <c r="B18" i="30"/>
  <c r="K30" i="26"/>
  <c r="K31" i="26"/>
  <c r="K32" i="26"/>
  <c r="K33" i="26"/>
  <c r="K34" i="26"/>
  <c r="K35" i="26"/>
  <c r="K36" i="26"/>
  <c r="K37" i="26"/>
  <c r="K38" i="26"/>
  <c r="K39" i="26"/>
  <c r="K40" i="26"/>
  <c r="K41" i="26"/>
  <c r="K42" i="26"/>
  <c r="K43" i="26"/>
  <c r="K44" i="26"/>
  <c r="K45" i="26"/>
  <c r="K46" i="26"/>
  <c r="K47" i="26"/>
  <c r="K48" i="26"/>
  <c r="B63" i="12"/>
  <c r="D63" i="12"/>
  <c r="E63" i="12"/>
  <c r="F63" i="12"/>
  <c r="G63" i="12"/>
  <c r="H63" i="12"/>
  <c r="I63" i="12"/>
  <c r="J63" i="12"/>
  <c r="K63" i="12"/>
  <c r="D44" i="32"/>
  <c r="B40" i="25"/>
  <c r="B32" i="5"/>
  <c r="C36" i="55"/>
  <c r="D36" i="55"/>
  <c r="B36" i="55"/>
  <c r="D33" i="12"/>
  <c r="E33" i="12"/>
  <c r="F33" i="12"/>
  <c r="G33" i="12"/>
  <c r="H33" i="12"/>
  <c r="I33" i="12"/>
  <c r="J33" i="12"/>
  <c r="K33" i="12"/>
  <c r="B33" i="12"/>
  <c r="H18" i="30" l="1"/>
  <c r="H12" i="30"/>
  <c r="H16" i="30"/>
  <c r="H10" i="30"/>
  <c r="H8" i="30"/>
  <c r="H15" i="30"/>
  <c r="H9" i="30"/>
  <c r="H13" i="30"/>
  <c r="H17" i="30"/>
  <c r="H14" i="30"/>
  <c r="H11" i="30"/>
  <c r="D12" i="30"/>
  <c r="D16" i="30"/>
  <c r="D14" i="30"/>
  <c r="D15" i="30"/>
  <c r="D9" i="30"/>
  <c r="D13" i="30"/>
  <c r="D17" i="30"/>
  <c r="D10" i="30"/>
  <c r="D18" i="30"/>
  <c r="D11" i="30"/>
  <c r="D8" i="30"/>
  <c r="K51" i="26"/>
  <c r="J18" i="30"/>
  <c r="J20" i="30" l="1"/>
  <c r="L19" i="30" l="1"/>
  <c r="L20" i="30"/>
  <c r="L15" i="30"/>
  <c r="L14" i="30"/>
  <c r="L11" i="30"/>
  <c r="L8" i="30"/>
  <c r="L10" i="30"/>
  <c r="L17" i="30"/>
  <c r="L16" i="30"/>
  <c r="L13" i="30"/>
  <c r="L9" i="30"/>
  <c r="L12" i="30"/>
  <c r="L18" i="30"/>
</calcChain>
</file>

<file path=xl/sharedStrings.xml><?xml version="1.0" encoding="utf-8"?>
<sst xmlns="http://schemas.openxmlformats.org/spreadsheetml/2006/main" count="1415" uniqueCount="587">
  <si>
    <t xml:space="preserve">                                                Statistik 2021:5</t>
  </si>
  <si>
    <t>Fordon 2020</t>
  </si>
  <si>
    <t>Vehicles 2020</t>
  </si>
  <si>
    <r>
      <t xml:space="preserve">Publiceringsdatum: </t>
    </r>
    <r>
      <rPr>
        <sz val="10"/>
        <rFont val="Arial"/>
        <family val="2"/>
      </rPr>
      <t>2021-03-04</t>
    </r>
  </si>
  <si>
    <t>Kontaktperson:</t>
  </si>
  <si>
    <t>Maria Melkersson</t>
  </si>
  <si>
    <t>tel: 010-414 42 16, e-post: maria.melkersson@trafa.se</t>
  </si>
  <si>
    <t>SCB (producent)</t>
  </si>
  <si>
    <t>Magnus Nyström</t>
  </si>
  <si>
    <t>tel: 010-479 63 73, e-post: magnus.nystrom@scb.se</t>
  </si>
  <si>
    <t>Innehåll/Content</t>
  </si>
  <si>
    <t>Mer om statistiken</t>
  </si>
  <si>
    <t>Personbilar</t>
  </si>
  <si>
    <t xml:space="preserve">Tabell PB1 </t>
  </si>
  <si>
    <t xml:space="preserve">Tabell PB2 </t>
  </si>
  <si>
    <t xml:space="preserve">Tabell PB3 </t>
  </si>
  <si>
    <t xml:space="preserve">Tabell PB4 </t>
  </si>
  <si>
    <t>Tabell PB5</t>
  </si>
  <si>
    <t>Tabell PB6</t>
  </si>
  <si>
    <t>Tabell PB7</t>
  </si>
  <si>
    <t>Tabell PB8</t>
  </si>
  <si>
    <t>Tabell PB9</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</si>
  <si>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</si>
  <si>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</si>
  <si>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</si>
  <si>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</si>
  <si>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</si>
  <si>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</si>
  <si>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</si>
  <si>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</si>
  <si>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</si>
  <si>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</si>
  <si>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</si>
  <si>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Bussar</t>
  </si>
  <si>
    <t xml:space="preserve">Tabell BU1 </t>
  </si>
  <si>
    <t xml:space="preserve">Tabell BU2 </t>
  </si>
  <si>
    <t xml:space="preserve">Tabell BU3 </t>
  </si>
  <si>
    <t>Tabell BU4</t>
  </si>
  <si>
    <t>Tabell BU5</t>
  </si>
  <si>
    <t>Motorcyklar</t>
  </si>
  <si>
    <t>Tabell MC1</t>
  </si>
  <si>
    <t>Tabell MC2</t>
  </si>
  <si>
    <t>Tabell MC3</t>
  </si>
  <si>
    <t>Tabell MC4</t>
  </si>
  <si>
    <t>Mopeder klass I</t>
  </si>
  <si>
    <t>Tabell MP1</t>
  </si>
  <si>
    <t>Tabell MP2</t>
  </si>
  <si>
    <t>Tabell MP3</t>
  </si>
  <si>
    <t>Traktorer</t>
  </si>
  <si>
    <t>Tabell TR1</t>
  </si>
  <si>
    <t>Tabell TR2</t>
  </si>
  <si>
    <t>Tabell TR3</t>
  </si>
  <si>
    <t>Tabell TR4</t>
  </si>
  <si>
    <t>Terrängskotrar</t>
  </si>
  <si>
    <t>Tabell TS1</t>
  </si>
  <si>
    <t>Tabell SS1</t>
  </si>
  <si>
    <t>Tabell TH1</t>
  </si>
  <si>
    <t>Släpvagnar</t>
  </si>
  <si>
    <t>Tabell SL1</t>
  </si>
  <si>
    <t>Tabell SL2</t>
  </si>
  <si>
    <t>Tabell SL3</t>
  </si>
  <si>
    <t>Tabell SL4</t>
  </si>
  <si>
    <t>Regional statistik</t>
  </si>
  <si>
    <t>Tabell RS1</t>
  </si>
  <si>
    <t>Tabell RS2</t>
  </si>
  <si>
    <t>Tabell RS3</t>
  </si>
  <si>
    <t>Tabell RS4</t>
  </si>
  <si>
    <t>Tabell RS5</t>
  </si>
  <si>
    <t>Tabell RS6</t>
  </si>
  <si>
    <t>Körkortsinnehav</t>
  </si>
  <si>
    <t>Tabell KÖ1</t>
  </si>
  <si>
    <t>Tabell KÖ2</t>
  </si>
  <si>
    <t>Tabell KÖ3</t>
  </si>
  <si>
    <t>Tabell KÖ4</t>
  </si>
  <si>
    <t>Teckenförklaringar</t>
  </si>
  <si>
    <t>Tabell PB1</t>
  </si>
  <si>
    <t>Personbilar, nyregistreringar samt avregistreringar efter avregistreringsorsak, årsvis 2011–2020</t>
  </si>
  <si>
    <t>Passenger cars, new registrations and deregistrations by cause of deregistration, by year 2011–2020</t>
  </si>
  <si>
    <t>Nyregistreringar</t>
  </si>
  <si>
    <t>Avregistreringar</t>
  </si>
  <si>
    <t xml:space="preserve">därav </t>
  </si>
  <si>
    <t>därav</t>
  </si>
  <si>
    <t>Admi-</t>
  </si>
  <si>
    <t>Utförda ur landet</t>
  </si>
  <si>
    <t>direkt-</t>
  </si>
  <si>
    <t>importerade av</t>
  </si>
  <si>
    <t>nistrativt</t>
  </si>
  <si>
    <t>Reellt</t>
  </si>
  <si>
    <t>Summa</t>
  </si>
  <si>
    <t>(registrerade</t>
  </si>
  <si>
    <t>År</t>
  </si>
  <si>
    <t>Totalt</t>
  </si>
  <si>
    <t>import</t>
  </si>
  <si>
    <t>fysiska personer</t>
  </si>
  <si>
    <t>skrotade</t>
  </si>
  <si>
    <t>personbilar)</t>
  </si>
  <si>
    <t>1)</t>
  </si>
  <si>
    <t xml:space="preserve">1) Ökningen beror på att Transportstyrelsen under augusti/september 2013 gjorde en genomgång av </t>
  </si>
  <si>
    <t xml:space="preserve">avställda fordon vilket resulterat i fler avregistreringar än normalt. </t>
  </si>
  <si>
    <t xml:space="preserve">   </t>
  </si>
  <si>
    <t>Tabell PB2</t>
  </si>
  <si>
    <t>Personbilar i trafik efter ägare, årsvis 2011–2020</t>
  </si>
  <si>
    <t>Passenger cars in use by owner, by year 2011–2020</t>
  </si>
  <si>
    <t>Fysiska personer</t>
  </si>
  <si>
    <t>Juridiska personer</t>
  </si>
  <si>
    <t>Antal person-</t>
  </si>
  <si>
    <t xml:space="preserve">Vid </t>
  </si>
  <si>
    <t xml:space="preserve">därav
</t>
  </si>
  <si>
    <t>personbilar</t>
  </si>
  <si>
    <r>
      <t>bilar</t>
    </r>
    <r>
      <rPr>
        <sz val="8"/>
        <rFont val="Arial"/>
        <family val="2"/>
      </rPr>
      <t xml:space="preserve"> i trafik</t>
    </r>
  </si>
  <si>
    <t>slutet av</t>
  </si>
  <si>
    <t xml:space="preserve">enskild 
</t>
  </si>
  <si>
    <t>i trafik</t>
  </si>
  <si>
    <t>per 1 000</t>
  </si>
  <si>
    <t>år</t>
  </si>
  <si>
    <t>Kvinnor</t>
  </si>
  <si>
    <t>Män</t>
  </si>
  <si>
    <t xml:space="preserve">näringsidkare 
</t>
  </si>
  <si>
    <r>
      <t>invånare</t>
    </r>
    <r>
      <rPr>
        <vertAlign val="superscript"/>
        <sz val="8"/>
        <rFont val="Arial"/>
        <family val="2"/>
      </rPr>
      <t>1)</t>
    </r>
  </si>
  <si>
    <t>1) Personbilar, inklusive bilar ägda av juridiska personer, fördelat på befolkningen.</t>
  </si>
  <si>
    <t>Tabell PB3</t>
  </si>
  <si>
    <t>Avställda personbilar efter ägare, årsvis 2011–2020</t>
  </si>
  <si>
    <t>Passenger cars not in use by owner, by year 2011–2020</t>
  </si>
  <si>
    <t xml:space="preserve">Vid slutet av </t>
  </si>
  <si>
    <t>Tabell PB4</t>
  </si>
  <si>
    <t>Leasade personbilar (uthyrda minst ett år) efter ägare, årsvis 2011-2020</t>
  </si>
  <si>
    <t>Passenger cars leased out (at least one year) by owner, by year 2011–2020</t>
  </si>
  <si>
    <t>Leasade personbilar i trafik</t>
  </si>
  <si>
    <t>Därav nyregistrerade under året</t>
  </si>
  <si>
    <t>Vid slutet av</t>
  </si>
  <si>
    <t>Fysiska</t>
  </si>
  <si>
    <t>Juridiska</t>
  </si>
  <si>
    <t xml:space="preserve"> personer</t>
  </si>
  <si>
    <t>Personbilar i trafik efter drivmedel, årsvis 2011–2020</t>
  </si>
  <si>
    <t>Passenger cars in use by fuel, by year 2011–2020</t>
  </si>
  <si>
    <t>Vid slutet</t>
  </si>
  <si>
    <t>Bensin</t>
  </si>
  <si>
    <t>Diesel</t>
  </si>
  <si>
    <t>El</t>
  </si>
  <si>
    <r>
      <t>Elhybrid</t>
    </r>
    <r>
      <rPr>
        <vertAlign val="superscript"/>
        <sz val="8"/>
        <rFont val="Arial"/>
        <family val="2"/>
      </rPr>
      <t>1)</t>
    </r>
  </si>
  <si>
    <t>Laddhybrid</t>
  </si>
  <si>
    <t>Etanol</t>
  </si>
  <si>
    <t>Gas</t>
  </si>
  <si>
    <t>Övriga</t>
  </si>
  <si>
    <t>av år</t>
  </si>
  <si>
    <t>r</t>
  </si>
  <si>
    <t>1) Exklusive mildhybrider, se "Mer om statistiken"</t>
  </si>
  <si>
    <t>Personbilar i trafik efter årsmodell/tillverkningsår och ägare vid slutet av år 2020</t>
  </si>
  <si>
    <t>Passenger cars in use by year of model/construction and owner at the end of year 2020</t>
  </si>
  <si>
    <t xml:space="preserve">Fysiska personer </t>
  </si>
  <si>
    <t xml:space="preserve">Årsmodell/    </t>
  </si>
  <si>
    <t>Tillverkningsår</t>
  </si>
  <si>
    <t>–2001</t>
  </si>
  <si>
    <t>Okänd</t>
  </si>
  <si>
    <t>Personbilar i trafik fördelade efter tjänstevikt och ålder vid slutet av år 2020</t>
  </si>
  <si>
    <t>Passenger cars in use, by kerb weight and age at the end of year 2020</t>
  </si>
  <si>
    <t>Årsmodell/tillverkningsår</t>
  </si>
  <si>
    <t>Andel</t>
  </si>
  <si>
    <t>1998–</t>
  </si>
  <si>
    <t>2003–</t>
  </si>
  <si>
    <t>2008–</t>
  </si>
  <si>
    <t>2013–</t>
  </si>
  <si>
    <t>(%)</t>
  </si>
  <si>
    <t>Tjänstevikt i kg</t>
  </si>
  <si>
    <t>–1997</t>
  </si>
  <si>
    <t>2018–</t>
  </si>
  <si>
    <t xml:space="preserve">         –900</t>
  </si>
  <si>
    <t xml:space="preserve">   901–1 000</t>
  </si>
  <si>
    <t>1 001–1 100</t>
  </si>
  <si>
    <t>1 101–1 200</t>
  </si>
  <si>
    <t>1 201–1 300</t>
  </si>
  <si>
    <t>1 301–1 400</t>
  </si>
  <si>
    <t>1 401–1 500</t>
  </si>
  <si>
    <t>1 501–1 600</t>
  </si>
  <si>
    <t>1 601–1 700</t>
  </si>
  <si>
    <t>1 701–2 000</t>
  </si>
  <si>
    <t>2 001–2 500</t>
  </si>
  <si>
    <t>2 501–3 000</t>
  </si>
  <si>
    <t xml:space="preserve">3 001– </t>
  </si>
  <si>
    <t xml:space="preserve">Totalt </t>
  </si>
  <si>
    <t>Personbilar efter ägarens näringsgrenstillhörighet och status vid slutet av år 2020</t>
  </si>
  <si>
    <t>Passenger cars by type of economic acitivity of ownership and status at the end of year 2020</t>
  </si>
  <si>
    <r>
      <t>Ägarens näringsgrenstillhörighet enligt SNI 2007</t>
    </r>
    <r>
      <rPr>
        <vertAlign val="superscript"/>
        <sz val="8"/>
        <rFont val="Arial"/>
        <family val="2"/>
      </rPr>
      <t>1)</t>
    </r>
  </si>
  <si>
    <t>I trafik</t>
  </si>
  <si>
    <t>Avställda</t>
  </si>
  <si>
    <r>
      <t>nyreg</t>
    </r>
    <r>
      <rPr>
        <vertAlign val="superscript"/>
        <sz val="8"/>
        <rFont val="Arial"/>
        <family val="2"/>
      </rPr>
      <t>2)</t>
    </r>
  </si>
  <si>
    <t xml:space="preserve">Jordbruk, skogsbruk och fiske </t>
  </si>
  <si>
    <t>Utvinning av mineral</t>
  </si>
  <si>
    <t>Tillverkning</t>
  </si>
  <si>
    <t xml:space="preserve">      därav:  Tillverkning av motorfordon och släpvagnar </t>
  </si>
  <si>
    <t xml:space="preserve">Försörjning av el, gas, värme och kyla </t>
  </si>
  <si>
    <t xml:space="preserve">Vattenförsörjning; avloppsrening, avfallshantering och sanering </t>
  </si>
  <si>
    <t xml:space="preserve">Byggverksamhet </t>
  </si>
  <si>
    <t>Handel; reparation av motorfordon och motorcyklar</t>
  </si>
  <si>
    <t xml:space="preserve">      därav:  Bildetaljhandel  </t>
  </si>
  <si>
    <t xml:space="preserve">      därav:  Bilreparationsverkstäder </t>
  </si>
  <si>
    <t xml:space="preserve">Transport och magasinering </t>
  </si>
  <si>
    <t xml:space="preserve">Hotell- och restaurangverksamhet </t>
  </si>
  <si>
    <t xml:space="preserve">Informations- och kommunikationsverksamhet </t>
  </si>
  <si>
    <t xml:space="preserve">Finans- och försäkringsverksamhet </t>
  </si>
  <si>
    <t>Fastighetsverksamhet</t>
  </si>
  <si>
    <t xml:space="preserve">Verksamhet inom juridik, ekonomi, vetenskap och teknik </t>
  </si>
  <si>
    <t xml:space="preserve">Uthyrning, fastighetsservice, resetjänster och andra stödtjänster </t>
  </si>
  <si>
    <t xml:space="preserve">      därav:  Uthyrning och leasing av personbilar och lätta motorfordon</t>
  </si>
  <si>
    <t>Offentlig förvaltning och försvar; obligatorisk socialförsäkring</t>
  </si>
  <si>
    <t xml:space="preserve">Utbildning </t>
  </si>
  <si>
    <t xml:space="preserve">Vård och omsorg; sociala tjänster </t>
  </si>
  <si>
    <t xml:space="preserve">Kultur, nöje och fritid </t>
  </si>
  <si>
    <t xml:space="preserve">Annan serviceverksamhet </t>
  </si>
  <si>
    <t>Förvärvsarbete i hushåll; hushållens produktion för eget bruk</t>
  </si>
  <si>
    <t xml:space="preserve">Verksamhet vid internationella org, utländska ambassader o.d. </t>
  </si>
  <si>
    <t>Okänd näringsgren</t>
  </si>
  <si>
    <t>Personbilar ägda av juridiska personer</t>
  </si>
  <si>
    <t>Personbilar ägda av fysiska personer</t>
  </si>
  <si>
    <t xml:space="preserve">1) SNI 2007 Svensk standard för näringsgrensindelning (SNI) 2007 års standard </t>
  </si>
  <si>
    <t>(Meddelanden i samordningsfrågor för Sveriges officiella statistik 2007:2)</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</si>
  <si>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</si>
  <si>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</si>
  <si>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Husbilar, bestånd efter status, nyregistreringar samt avregistreringar, årsvis 2011–2020</t>
  </si>
  <si>
    <t>Mobilehomes, stock by status, new registrations and deregistrations, by year 2011–2020</t>
  </si>
  <si>
    <r>
      <rPr>
        <i/>
        <sz val="8"/>
        <rFont val="Arial"/>
        <family val="2"/>
      </rPr>
      <t xml:space="preserve">Anmärkning: </t>
    </r>
    <r>
      <rPr>
        <sz val="8"/>
        <rFont val="Arial"/>
        <family val="2"/>
      </rPr>
      <t>Husbilar är inget separat fordonsslag utan är en delmängd av personbilar och lastbilar, se "Mer om statistiken".</t>
    </r>
  </si>
  <si>
    <t>Tabell LB1</t>
  </si>
  <si>
    <t>Lastbilar, bestånd efter status och totalvikt, nyregistreringar efter totalvikt samt avregistreringar, årsvis 2011–2020</t>
  </si>
  <si>
    <t>Lorries, stock by status, new registrations by permissible gross vehicle weight and deregistrations, by year 2011–2020</t>
  </si>
  <si>
    <t xml:space="preserve">Totalvikt i kg </t>
  </si>
  <si>
    <t>utförda</t>
  </si>
  <si>
    <t>–3 500</t>
  </si>
  <si>
    <t>3 501–</t>
  </si>
  <si>
    <t xml:space="preserve"> ur landet </t>
  </si>
  <si>
    <t xml:space="preserve">1) Ökningen beror på att Transportstyrelsen under augusti/september 2013 gjorde en genomgång av avställda fordon vilket resulterat i fler avregistreringar än normalt. </t>
  </si>
  <si>
    <t>Tabell LB2</t>
  </si>
  <si>
    <t>Lastbilar i trafik efter karosseri, årsvis 2011–2020</t>
  </si>
  <si>
    <t>Lorries in use by type of body, by year 2011–2020</t>
  </si>
  <si>
    <t>Flakbilar</t>
  </si>
  <si>
    <t>Skåpbilar</t>
  </si>
  <si>
    <t>Banke-</t>
  </si>
  <si>
    <t>Tankbilar</t>
  </si>
  <si>
    <t>Dragfordon</t>
  </si>
  <si>
    <t xml:space="preserve">Utbytbara </t>
  </si>
  <si>
    <t xml:space="preserve">därav kyl </t>
  </si>
  <si>
    <t>bilar</t>
  </si>
  <si>
    <t>karosserier</t>
  </si>
  <si>
    <t>och frys</t>
  </si>
  <si>
    <t xml:space="preserve">och </t>
  </si>
  <si>
    <t>containers</t>
  </si>
  <si>
    <r>
      <rPr>
        <i/>
        <sz val="8"/>
        <rFont val="Arial"/>
        <family val="2"/>
      </rPr>
      <t>Anmärkning</t>
    </r>
    <r>
      <rPr>
        <sz val="8"/>
        <rFont val="Arial"/>
        <family val="2"/>
      </rPr>
      <t xml:space="preserve">: Under perioden juli 2010–oktober 2012 användes ett begränsat antal karosserikoder </t>
    </r>
  </si>
  <si>
    <t xml:space="preserve">vilket kan leda till underskattning av vissa karosserigrupper. </t>
  </si>
  <si>
    <t>Tabell LB3</t>
  </si>
  <si>
    <t>Nyregistrerade lastbilar efter karosseri, årsvis 2011–2020</t>
  </si>
  <si>
    <t>New registrations of lorries by type of body, by year 2011–2020</t>
  </si>
  <si>
    <t>Tabell LB4</t>
  </si>
  <si>
    <t>Avställda lastbilar efter karosseri, årsvis 2011–2020</t>
  </si>
  <si>
    <t>Lorries not in use by type of body, by year 2011–2020</t>
  </si>
  <si>
    <t>Tabell LB5</t>
  </si>
  <si>
    <t>Lastbilar i trafik efter ägande, yrkesmässig trafik, firmabilstrafik, totalvikt och leasing, årsvis 2011–2020</t>
  </si>
  <si>
    <t xml:space="preserve">Lorries in use, used in transport for hire or reward or transport on own account by type of owner, permissible maximum weight and </t>
  </si>
  <si>
    <t>leasing, by year 2011–2020</t>
  </si>
  <si>
    <t>Lastbilar ägda av juridiska personer</t>
  </si>
  <si>
    <t>Lastbilar ägda av fysiska personer</t>
  </si>
  <si>
    <t>Lastbilar i yrkesmässig trafik</t>
  </si>
  <si>
    <t>Lastbilar i firmabilstrafik</t>
  </si>
  <si>
    <t xml:space="preserve">Vid slutet </t>
  </si>
  <si>
    <t xml:space="preserve">   Totalvikt i kg </t>
  </si>
  <si>
    <t xml:space="preserve">    Totalvikt i kg </t>
  </si>
  <si>
    <t>leasing</t>
  </si>
  <si>
    <t>Tabell LB6</t>
  </si>
  <si>
    <t>Lastbilar i trafik efter maximilastvikt och karosseri vid slutet av år 2020</t>
  </si>
  <si>
    <t>Lorries in use by load capacity and type of body at the end of year 2020</t>
  </si>
  <si>
    <t>Maximilastvikt</t>
  </si>
  <si>
    <t xml:space="preserve">i kg </t>
  </si>
  <si>
    <t xml:space="preserve">            –500</t>
  </si>
  <si>
    <t xml:space="preserve">      501–1 000</t>
  </si>
  <si>
    <t xml:space="preserve">  1 001–1 500</t>
  </si>
  <si>
    <t xml:space="preserve">  1 501–2 000</t>
  </si>
  <si>
    <t xml:space="preserve">  2 001–2 500</t>
  </si>
  <si>
    <t xml:space="preserve">  2 501–3 000</t>
  </si>
  <si>
    <t xml:space="preserve">  3 001–3 500</t>
  </si>
  <si>
    <t xml:space="preserve">  3 501–4 000</t>
  </si>
  <si>
    <t xml:space="preserve">  4 001–5 000</t>
  </si>
  <si>
    <t xml:space="preserve">  5 001–6 000</t>
  </si>
  <si>
    <t xml:space="preserve">  6 001–7 000</t>
  </si>
  <si>
    <t xml:space="preserve">  7 001–8 000</t>
  </si>
  <si>
    <t xml:space="preserve">  8 001–9 000</t>
  </si>
  <si>
    <t xml:space="preserve">  9 001–10 000</t>
  </si>
  <si>
    <t>10 001–11 000</t>
  </si>
  <si>
    <t>11 001–12 000</t>
  </si>
  <si>
    <t>12 001–13 000</t>
  </si>
  <si>
    <t>13 001–14 000</t>
  </si>
  <si>
    <t>14 001–15 000</t>
  </si>
  <si>
    <t>15 001–16 000</t>
  </si>
  <si>
    <t>16 001–17 000</t>
  </si>
  <si>
    <t xml:space="preserve">17 001– </t>
  </si>
  <si>
    <t>Tabell LB7</t>
  </si>
  <si>
    <t>Lastbilar i trafik efter totalvikt och karosseri vid slutet av år 2020</t>
  </si>
  <si>
    <t>Lorries in use by permissible maximum weight and type of body at the end of year 2020</t>
  </si>
  <si>
    <t>Dragbilar</t>
  </si>
  <si>
    <t>Totalvikt i kg</t>
  </si>
  <si>
    <t xml:space="preserve">            –1 600</t>
  </si>
  <si>
    <t xml:space="preserve">  1 601–2 000</t>
  </si>
  <si>
    <t xml:space="preserve">  3 501–6 000</t>
  </si>
  <si>
    <t xml:space="preserve">  6 001–10 000</t>
  </si>
  <si>
    <t>10 001–12 000</t>
  </si>
  <si>
    <t>12 001–16 000</t>
  </si>
  <si>
    <t>16 001–20 000</t>
  </si>
  <si>
    <t>20 001–22 000</t>
  </si>
  <si>
    <t>22 001–24 000</t>
  </si>
  <si>
    <t>24 001–26 000</t>
  </si>
  <si>
    <t>26 001–28 000</t>
  </si>
  <si>
    <t>28 001–30 000</t>
  </si>
  <si>
    <t xml:space="preserve">30 001– </t>
  </si>
  <si>
    <t>därav lätta (–3 500 kg)</t>
  </si>
  <si>
    <t xml:space="preserve">           tunga (3 501–)</t>
  </si>
  <si>
    <t>Tabell LB8</t>
  </si>
  <si>
    <t>Lastbilar i trafik efter ägarens näringsgrenstillhörighet och totalvikt vid slutet av år 2020</t>
  </si>
  <si>
    <r>
      <t>Lorries in use by type of economic acitivity</t>
    </r>
    <r>
      <rPr>
        <vertAlign val="superscript"/>
        <sz val="9"/>
        <rFont val="Arial"/>
        <family val="2"/>
      </rPr>
      <t xml:space="preserve"> </t>
    </r>
    <r>
      <rPr>
        <sz val="9"/>
        <rFont val="Arial"/>
        <family val="2"/>
      </rPr>
      <t xml:space="preserve">of ownership and permissible maximum weight </t>
    </r>
  </si>
  <si>
    <t>at the end of year 2020</t>
  </si>
  <si>
    <t xml:space="preserve">      därav:  Lastbilsåkerier</t>
  </si>
  <si>
    <t>Lastbilar ägda av kvinnor</t>
  </si>
  <si>
    <t>Lastbilar ägda av män</t>
  </si>
  <si>
    <t>Tabell LB9</t>
  </si>
  <si>
    <t>Lätta lastbilar i trafik efter drivmedel, årsvis 2011–2020</t>
  </si>
  <si>
    <t>Light lorries in use by fuel, by year 2011–2020</t>
  </si>
  <si>
    <r>
      <t>Elhybrider</t>
    </r>
    <r>
      <rPr>
        <vertAlign val="superscript"/>
        <sz val="8"/>
        <rFont val="Arial"/>
        <family val="2"/>
      </rPr>
      <t>1)</t>
    </r>
  </si>
  <si>
    <t>Laddhybrider</t>
  </si>
  <si>
    <t>-</t>
  </si>
  <si>
    <t>Tabell LB10</t>
  </si>
  <si>
    <t>Tunga lastbilar i trafik efter drivmedel, årsvis 2011–2020</t>
  </si>
  <si>
    <t>Heavy lorries in use by fuel, by year 2011–2020</t>
  </si>
  <si>
    <t>Tabell BU1</t>
  </si>
  <si>
    <t>Bussar, bestånd efter status, nyregistreringar samt avregistreringar, årsvis 2011–2020</t>
  </si>
  <si>
    <t>Buses, stock by status, new registrations and deregistrations, by year 2011–2020</t>
  </si>
  <si>
    <t>Tabell BU2</t>
  </si>
  <si>
    <t>Bussar i trafik efter bussklass, årsvis 2015–2020</t>
  </si>
  <si>
    <t>Buses in use according to busclass, by year 2015–2020</t>
  </si>
  <si>
    <r>
      <t>Bussklass</t>
    </r>
    <r>
      <rPr>
        <vertAlign val="superscript"/>
        <sz val="8"/>
        <rFont val="Arial"/>
        <family val="2"/>
      </rPr>
      <t>1)</t>
    </r>
  </si>
  <si>
    <t>A</t>
  </si>
  <si>
    <t>B</t>
  </si>
  <si>
    <t>I</t>
  </si>
  <si>
    <t>II</t>
  </si>
  <si>
    <t>III</t>
  </si>
  <si>
    <t>1) Bussklasser enligt direktiv 2001/85/EG bilaga I</t>
  </si>
  <si>
    <t>Tabell BU3</t>
  </si>
  <si>
    <t>Bussar i trafik och avställda fördelat på ägare, yrkesmässig trafik och firmabilstrafik, årsvis 2011–2020</t>
  </si>
  <si>
    <t>Buses in use by fuel in public service and on own account, by year 2011–2020</t>
  </si>
  <si>
    <t xml:space="preserve">I trafik
</t>
  </si>
  <si>
    <t xml:space="preserve">Avställda
</t>
  </si>
  <si>
    <t>Vid</t>
  </si>
  <si>
    <t>Fysiska 
personer</t>
  </si>
  <si>
    <t>Jurdiska personer</t>
  </si>
  <si>
    <t>slutet</t>
  </si>
  <si>
    <t>Yrkesmässig</t>
  </si>
  <si>
    <t>Firmabils-</t>
  </si>
  <si>
    <t>trafik</t>
  </si>
  <si>
    <t>Bussar i trafik efter drivmedel, årsvis 2011–2020</t>
  </si>
  <si>
    <t>Buses in use by fuel, by year 2011–2020</t>
  </si>
  <si>
    <t>Elhybrid/</t>
  </si>
  <si>
    <r>
      <t>laddhybrid</t>
    </r>
    <r>
      <rPr>
        <vertAlign val="superscript"/>
        <sz val="8"/>
        <rFont val="Arial"/>
        <family val="2"/>
      </rPr>
      <t>1)</t>
    </r>
  </si>
  <si>
    <t>1) På grund av hur dessa registrerats i Vägtrafikregistret kan man inte skilja elhybrider från laddhybrider, se "Mer om statistiken"</t>
  </si>
  <si>
    <t>Leasade bussar i trafik efter bussklass, årsvis 2015–2020</t>
  </si>
  <si>
    <t>Leased buses in use by number of passengers, by year 2016–2020</t>
  </si>
  <si>
    <t>Motorcyklar, nyregistreringar och avregistreringar efter ägare, årsvis 2011–2020</t>
  </si>
  <si>
    <t>New registrations and deregistrations of motorcyles by owner, by year 2011–2020</t>
  </si>
  <si>
    <t>personer</t>
  </si>
  <si>
    <t>2)</t>
  </si>
  <si>
    <t>3)</t>
  </si>
  <si>
    <t>2) From 1 januari 2017 krav på Euro 4. Motorcyklar med lägre avgasklass var tvungna att tas i bruk innan dess.</t>
  </si>
  <si>
    <t>3) From 1 januari 2021 krav på Euro 5. Motorcyklar och mopeder med lägre avgasklass var tvungna att tas i bruk innan dess.</t>
  </si>
  <si>
    <t>Motorcyklar, nyregistreringar och avregistreringar efter cylindervolym och ägare, år 2020</t>
  </si>
  <si>
    <t>Newregistrations and deregistrations of motorcycles by cylinder volume and owner, year 2020</t>
  </si>
  <si>
    <t xml:space="preserve">    Nyregistreringar</t>
  </si>
  <si>
    <t xml:space="preserve">    Avregistreringar</t>
  </si>
  <si>
    <t>Cylindervolym</t>
  </si>
  <si>
    <t xml:space="preserve">         –125</t>
  </si>
  <si>
    <t xml:space="preserve">   126–600</t>
  </si>
  <si>
    <t xml:space="preserve">   601–1 000</t>
  </si>
  <si>
    <t xml:space="preserve">1 001–          </t>
  </si>
  <si>
    <t>1) Av de 71 nyregistrerade motorcyklarna som har okänd cylindervolym är 70 el-motorcyklar</t>
  </si>
  <si>
    <t>Motorcyklar, bestånd efter status och ägare, årsvis 2011–2020</t>
  </si>
  <si>
    <t>Motorcycles, stock by status and owner, by year 2011–2020</t>
  </si>
  <si>
    <t xml:space="preserve">   I trafik</t>
  </si>
  <si>
    <t xml:space="preserve">   Avställda </t>
  </si>
  <si>
    <t>Motorcyklar i trafik efter årsmodell/tillverkningsår och cylindervolym vid slutet av år 2020</t>
  </si>
  <si>
    <t>Motorcycles in use by year of model/construction and cylinder volume at the end of year 2020</t>
  </si>
  <si>
    <t>Årsmodell/</t>
  </si>
  <si>
    <t>tillverkningsår</t>
  </si>
  <si>
    <t>–125</t>
  </si>
  <si>
    <t>126–600</t>
  </si>
  <si>
    <t>601–1 000</t>
  </si>
  <si>
    <t>1 001–</t>
  </si>
  <si>
    <t>1) av de totalt 4 008 motorcyklar som har okänd cylindervolym så är 1 940 som är el-motorcyklar</t>
  </si>
  <si>
    <t>Mopeder klass I, nyregistreringar och avregistreringar efter ägare, årsvis 2011–2020</t>
  </si>
  <si>
    <t>New registrations and deregistrations of mopeds class 1 by owner, by year 2011–2020</t>
  </si>
  <si>
    <t>1) Män + Kvinnor summerar inte till totalt antal fysiska personer då det finns 2 individer med okänt kön.</t>
  </si>
  <si>
    <t>2) From 1 januari 2018 krav på Euro 4. Mopeder med lägre avgasklass var tvungna att tas i bruk innan dess.</t>
  </si>
  <si>
    <t>Mopeder klass I, bestånd efter status och ägare, årsvis 2011–2020</t>
  </si>
  <si>
    <t>Mopeds class 1, stock by status and owner, by year 2011–2020</t>
  </si>
  <si>
    <t>Mopeder klass I i trafik efter ägarens ålder och kön vid slutet av år 2020</t>
  </si>
  <si>
    <t>Mopeds class 1 in use by the age of the owner at the end of year 2020</t>
  </si>
  <si>
    <t>Totalt fysiska personer</t>
  </si>
  <si>
    <t>Ägarens ålder</t>
  </si>
  <si>
    <t>Antal</t>
  </si>
  <si>
    <t>Andel (%)</t>
  </si>
  <si>
    <t xml:space="preserve">    –17</t>
  </si>
  <si>
    <t>18–20</t>
  </si>
  <si>
    <t>21–30</t>
  </si>
  <si>
    <t>31–40</t>
  </si>
  <si>
    <t>41–50</t>
  </si>
  <si>
    <t>51–60</t>
  </si>
  <si>
    <t>61–70</t>
  </si>
  <si>
    <t>71–80</t>
  </si>
  <si>
    <t>81–</t>
  </si>
  <si>
    <t xml:space="preserve">okänd </t>
  </si>
  <si>
    <t>Ägd av juridisk person</t>
  </si>
  <si>
    <t>Traktorer, bestånd efter status, nyregistreringar och avregistreringar, årsvis 2011–2020</t>
  </si>
  <si>
    <t>Tractors, stock, new registrations and deregistrations, by year 2011–2020</t>
  </si>
  <si>
    <t>Vid slutet av år</t>
  </si>
  <si>
    <t>Nyregist-</t>
  </si>
  <si>
    <t>Avregist-</t>
  </si>
  <si>
    <t>reringar</t>
  </si>
  <si>
    <t>Traktorer i trafik efter ägarens näringsgrenstillhörighet, årsvis 2011–2020</t>
  </si>
  <si>
    <t>Tractors in use according to economic activity of ownership, by year 2011–2020</t>
  </si>
  <si>
    <t>inom</t>
  </si>
  <si>
    <t>inom övriga</t>
  </si>
  <si>
    <t>jordbruk</t>
  </si>
  <si>
    <t>skogsbruk</t>
  </si>
  <si>
    <t>näringsområden</t>
  </si>
  <si>
    <t>Traktorer i trafik efter årsmodell/tillverkningsår och tjänstevikt vid slutet av år 2020</t>
  </si>
  <si>
    <t>Tractors in use by year of model/construction and kerb weight at the end of year 2020</t>
  </si>
  <si>
    <t xml:space="preserve">Tjänstevikt i kg </t>
  </si>
  <si>
    <t>–1 300</t>
  </si>
  <si>
    <t>1 301–2 500</t>
  </si>
  <si>
    <t>3 001–7 000</t>
  </si>
  <si>
    <t>7 001–</t>
  </si>
  <si>
    <t>Traktorer i trafik efter tjänstevikt och drivmedel vid slutet av år 2020</t>
  </si>
  <si>
    <t>Tractors in use by kerb weight and fuel at the end of 2020</t>
  </si>
  <si>
    <t>Fotogen</t>
  </si>
  <si>
    <t>Övriga drivmedel</t>
  </si>
  <si>
    <t xml:space="preserve">          –1 300</t>
  </si>
  <si>
    <t>Terrängskotrar, bestånd efter status, nyregistreringar och avregistreringar, årsvis 2011–2020</t>
  </si>
  <si>
    <t>Cross-country scooters, stock by status, new registrations and deregistrations, by year 2011–2020</t>
  </si>
  <si>
    <t xml:space="preserve">Anm: Här ingår både snöskotrar, terränghjulingar och de terrängskotrar som inte går att klassa som snöskoter eller terränghjuling, därav differens mot om man summerar nedanstående tabeller. </t>
  </si>
  <si>
    <t>Snöskotrar, bestånd efter status, nyregistreringar och avregistreringar, årsvis 2011–2020</t>
  </si>
  <si>
    <t>Snowmobiles, stock by status, new registrations and deregistrations, by year 2011–2020</t>
  </si>
  <si>
    <t>Terränghjuling, bestånd efter status, nyregistreringar och avregistreringar, årsvis 2011–2020</t>
  </si>
  <si>
    <t>All-terrain vehicles, stock by status, new registrations and deregistrations, by year 2011–2020</t>
  </si>
  <si>
    <t>Släpvagnar, bestånd efter status, nyregistreringar och avregistreringar, årsvis 2011–2020</t>
  </si>
  <si>
    <t>Trailers, stock by status, new registrations and deregistrations, by year 2011–2020</t>
  </si>
  <si>
    <t>Nyregistreringar av släpvagnar efter karosseri, årsvis 2011–2020</t>
  </si>
  <si>
    <t>New registrations of trailers by type of body, by year 2011–2020</t>
  </si>
  <si>
    <t>Husvagnar</t>
  </si>
  <si>
    <t xml:space="preserve">Påhängsvagnar </t>
  </si>
  <si>
    <t>Båttrailers</t>
  </si>
  <si>
    <t>Djursläp</t>
  </si>
  <si>
    <t>Flak och skåp</t>
  </si>
  <si>
    <t>Övriga släpvagnar</t>
  </si>
  <si>
    <t>Släpvagnar i trafik efter karosseri, årsvis 2011–2020</t>
  </si>
  <si>
    <t>Trailers in use by type of body, by year 2011–2020</t>
  </si>
  <si>
    <t xml:space="preserve">Övriga </t>
  </si>
  <si>
    <t>släpvagnar</t>
  </si>
  <si>
    <t>Släpvagnar i trafik efter totalvikt och karosseri vid slutet av år 2020</t>
  </si>
  <si>
    <t>Trailers in use by permissible maximum weight and type of body at the end of year 2020</t>
  </si>
  <si>
    <t xml:space="preserve">            –750</t>
  </si>
  <si>
    <t xml:space="preserve">     751–1 500</t>
  </si>
  <si>
    <t xml:space="preserve">  3 501–5 000</t>
  </si>
  <si>
    <t xml:space="preserve">  5 001–10 000</t>
  </si>
  <si>
    <t>10 001–15 000</t>
  </si>
  <si>
    <t xml:space="preserve">15 001– </t>
  </si>
  <si>
    <t>Nyregistreringar av fordon efter län och fordonsslag år 2020</t>
  </si>
  <si>
    <t>New registrations of vehicles by county and kind of vehicle year 2020</t>
  </si>
  <si>
    <t>Län</t>
  </si>
  <si>
    <t xml:space="preserve">Mopeder </t>
  </si>
  <si>
    <t>Snöskotrar</t>
  </si>
  <si>
    <t>Terränghjulingar</t>
  </si>
  <si>
    <r>
      <t>Terrängskotrar</t>
    </r>
    <r>
      <rPr>
        <vertAlign val="superscript"/>
        <sz val="8"/>
        <rFont val="Arial"/>
        <family val="2"/>
      </rPr>
      <t>1)</t>
    </r>
  </si>
  <si>
    <t>klass I</t>
  </si>
  <si>
    <t>husbilar</t>
  </si>
  <si>
    <t>dragfordon</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</si>
  <si>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</si>
  <si>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</si>
  <si>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</si>
  <si>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</si>
  <si>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</si>
  <si>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</si>
  <si>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</si>
  <si>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</si>
  <si>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</si>
  <si>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</si>
  <si>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</si>
  <si>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</si>
  <si>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</si>
  <si>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</si>
  <si>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</si>
  <si>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</si>
  <si>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</si>
  <si>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</si>
  <si>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</si>
  <si>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</si>
  <si>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</si>
  <si>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r>
      <t>Okänt län</t>
    </r>
    <r>
      <rPr>
        <vertAlign val="superscript"/>
        <sz val="8"/>
        <rFont val="Arial"/>
        <family val="2"/>
      </rPr>
      <t>2)</t>
    </r>
    <r>
      <rPr>
        <sz val="8"/>
        <rFont val="Arial"/>
        <family val="2"/>
      </rPr>
      <t xml:space="preserve">             </t>
    </r>
  </si>
  <si>
    <t>1) Här ingår både snöskotrar, terränghjulingar och de terrängskotrar som inte går att klassa som snöskoter eller terränghjuling, därav differens mot om man summerar snöskoter och terränghjuling.</t>
  </si>
  <si>
    <t>2) Består främst av personer med skyddad identitet som inte blir registrerade på någon kommun.</t>
  </si>
  <si>
    <t>Fordon i trafik efter län och fordonsslag vid slutet av år 2020</t>
  </si>
  <si>
    <t>Vehicles in use by county and kind of vehicle at the end of year 2020</t>
  </si>
  <si>
    <t xml:space="preserve">       Lastbilar</t>
  </si>
  <si>
    <t xml:space="preserve">       Totalvikt i kg</t>
  </si>
  <si>
    <t>därav husvagnar</t>
  </si>
  <si>
    <t>1) Terrängskotrar som inte kan klassas som varken snöskotrar eller terränghjulingar.</t>
  </si>
  <si>
    <t>Avställda fordon efter län och fordonsslag vid slutet av år 2020</t>
  </si>
  <si>
    <t>Vehicles not in use by county and kind of vehicle at the end of year 2020</t>
  </si>
  <si>
    <t>Personbilar i trafik efter län, ägare, taxi och leasing vid slutet av år 2020</t>
  </si>
  <si>
    <t>Passenger cars in use by county, owner, taxi and leased out, at the end of year 2020</t>
  </si>
  <si>
    <t>Personbilar i trafik</t>
  </si>
  <si>
    <t>Personbilar 
leasade
minst 1 år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</si>
  <si>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</si>
  <si>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</si>
  <si>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ägda av kvinnor</t>
  </si>
  <si>
    <t>ägda av
 män</t>
  </si>
  <si>
    <t>ägda av 
juridisk person</t>
  </si>
  <si>
    <t xml:space="preserve">   Taxi </t>
  </si>
  <si>
    <t xml:space="preserve"> </t>
  </si>
  <si>
    <t>personliga</t>
  </si>
  <si>
    <t>företag</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</si>
  <si>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</si>
  <si>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</si>
  <si>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</si>
  <si>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</si>
  <si>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</si>
  <si>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</si>
  <si>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</si>
  <si>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</si>
  <si>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</si>
  <si>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</si>
  <si>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</si>
  <si>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</si>
  <si>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</si>
  <si>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</si>
  <si>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</si>
  <si>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</si>
  <si>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</si>
  <si>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</si>
  <si>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</si>
  <si>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</si>
  <si>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</si>
  <si>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r>
      <t>Okänt län</t>
    </r>
    <r>
      <rPr>
        <vertAlign val="superscript"/>
        <sz val="8"/>
        <rFont val="Arial"/>
        <family val="2"/>
      </rPr>
      <t>3)</t>
    </r>
    <r>
      <rPr>
        <sz val="8"/>
        <rFont val="Arial"/>
        <family val="2"/>
      </rPr>
      <t xml:space="preserve">             </t>
    </r>
  </si>
  <si>
    <t>.</t>
  </si>
  <si>
    <t>Total</t>
  </si>
  <si>
    <t>1) Personbilar fördelat på befolkningen, inklusive bilar ägda av juridiska personer.</t>
  </si>
  <si>
    <t>2) Privatägda personbilar fördelat på befolkningen, exklusive bilar ägda av juridiska personer.</t>
  </si>
  <si>
    <t>3) Består främst av personer med skyddad identitet som inte blir registrerade på någon kommun.</t>
  </si>
  <si>
    <t>Personbilar i trafik efter län och drivmedel vid slutet av år 2020</t>
  </si>
  <si>
    <t>Passenger cars in use by county and fuel at the end of year 2020</t>
  </si>
  <si>
    <r>
      <t>Okänt län</t>
    </r>
    <r>
      <rPr>
        <vertAlign val="superscript"/>
        <sz val="8"/>
        <rFont val="Arial"/>
        <family val="2"/>
      </rPr>
      <t>2)</t>
    </r>
    <r>
      <rPr>
        <sz val="8"/>
        <rFont val="Arial"/>
        <family val="2"/>
      </rPr>
      <t xml:space="preserve">    </t>
    </r>
  </si>
  <si>
    <t>Nyregistreringar av personbilar efter län och drivmedel år 2020</t>
  </si>
  <si>
    <t>New registrations of passenger cars by county and fuel year 2020</t>
  </si>
  <si>
    <r>
      <t xml:space="preserve">Okänt län </t>
    </r>
    <r>
      <rPr>
        <vertAlign val="superscript"/>
        <sz val="8"/>
        <rFont val="Arial"/>
        <family val="2"/>
      </rPr>
      <t>2)</t>
    </r>
  </si>
  <si>
    <t xml:space="preserve">Total </t>
  </si>
  <si>
    <t>Innehav av körkort klass B (personbil och lätt lastbil) i andel av befolkningen efter län och ålder vid slutet av år 2020</t>
  </si>
  <si>
    <t>Share of the population having driving licence for passenger car by county and age at the end of year 2020</t>
  </si>
  <si>
    <t>Ålder</t>
  </si>
  <si>
    <t>18–24</t>
  </si>
  <si>
    <t>25–44</t>
  </si>
  <si>
    <t>45–64</t>
  </si>
  <si>
    <t>65–79</t>
  </si>
  <si>
    <t>80–</t>
  </si>
  <si>
    <t>Innehav av körkort klass A (motorcykel, lätt/mellan/tung) i andel av befolkningen efter län och ålder vid slutet av år 2020</t>
  </si>
  <si>
    <t>Share of the population having driving licence for motorcycle, by county and age at the end of year 2020</t>
  </si>
  <si>
    <t>Innehav av körkort klass C och D (tung lastbil och buss) efter län och ålder vid slutet av år 2020</t>
  </si>
  <si>
    <t>Number of the population having driving licence for heavy lorry or bus by county and age at the end of year 2020</t>
  </si>
  <si>
    <t>Tung lastbil</t>
  </si>
  <si>
    <t>Buss</t>
  </si>
  <si>
    <t>Körkortsinnehav (antal) för kvinnor och män fördelat på fordonslag och körkortsinnehavarens ålder vid slutet av år 2020</t>
  </si>
  <si>
    <t>Number of women and men having driving licence for a particular vehicle by age at the end of year 2020</t>
  </si>
  <si>
    <t>Ålder på</t>
  </si>
  <si>
    <t>Personbil / lätt lastbil</t>
  </si>
  <si>
    <t>Motorcykel (lätt / tung)</t>
  </si>
  <si>
    <t>körkortsinnehavare</t>
  </si>
  <si>
    <t xml:space="preserve">Kvinnor </t>
  </si>
  <si>
    <r>
      <t xml:space="preserve">Teckenförklaringar – </t>
    </r>
    <r>
      <rPr>
        <b/>
        <i/>
        <sz val="10"/>
        <color indexed="8"/>
        <rFont val="Arial"/>
        <family val="2"/>
      </rPr>
      <t>Explanation of symbols</t>
    </r>
  </si>
  <si>
    <t>..</t>
  </si>
  <si>
    <t>Uppgift inte tillgänglig</t>
  </si>
  <si>
    <t>Not applicable</t>
  </si>
  <si>
    <t>Ingen uppgift kan förkomma</t>
  </si>
  <si>
    <t>Data not available</t>
  </si>
  <si>
    <t>Intet finns att redovisa</t>
  </si>
  <si>
    <t>Nothing to report</t>
  </si>
  <si>
    <t>Reviderad uppgift</t>
  </si>
  <si>
    <t>Revised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</si>
</sst>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k_r_-;\-* #,##0.00\ _k_r_-;_-* &quot;-&quot;??\ _k_r_-;_-@_-"/>
    <numFmt numFmtId="164" formatCode="#,##0.0"/>
    <numFmt numFmtId="165" formatCode="0.0"/>
    <numFmt numFmtId="166" formatCode="0.000"/>
    <numFmt numFmtId="167" formatCode="0.0%"/>
    <numFmt numFmtId="168" formatCode="#,###,##0"/>
    <numFmt numFmtId="169" formatCode="_-* #,##0\ _k_r_-;\-* #,##0\ _k_r_-;_-* &quot;-&quot;??\ _k_r_-;_-@_-"/>
    <numFmt numFmtId="170" formatCode="0000"/>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u/>
      <sz val="8"/>
      <name val="Arial"/>
      <family val="2"/>
    </font>
    <font>
      <sz val="8"/>
      <color rgb="FFFF0000"/>
      <name val="Helvetica"/>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thin">
        <color indexed="47"/>
      </bottom>
      <diagonal/>
    </border>
    <border>
      <left/>
      <right/>
      <top/>
      <bottom style="thin">
        <color auto="1"/>
      </bottom>
      <diagonal/>
    </border>
    <border>
      <left/>
      <right/>
      <top style="thin">
        <color indexed="64"/>
      </top>
      <bottom style="thin">
        <color indexed="47"/>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indexed="64"/>
      </top>
      <bottom/>
      <diagonal/>
    </border>
    <border>
      <left/>
      <right/>
      <top style="thin">
        <color indexed="8"/>
      </top>
      <bottom style="thin">
        <color indexed="64"/>
      </bottom>
      <diagonal/>
    </border>
    <border>
      <left/>
      <right/>
      <top style="thin">
        <color indexed="8"/>
      </top>
      <bottom/>
      <diagonal/>
    </border>
  </borders>
  <cellStyleXfs count="21">
    <xf numFmtId="0" fontId="0" fillId="0" borderId="0"/>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8" fontId="7" fillId="2" borderId="0" applyNumberFormat="0" applyBorder="0">
      <protection locked="0"/>
    </xf>
    <xf numFmtId="43" fontId="4" fillId="0" borderId="0" applyFont="0" applyFill="0" applyBorder="0" applyAlignment="0" applyProtection="0"/>
    <xf numFmtId="43" fontId="4" fillId="0" borderId="0" applyFont="0" applyFill="0" applyBorder="0" applyAlignment="0" applyProtection="0"/>
    <xf numFmtId="0" fontId="46"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5" fillId="0" borderId="0" applyNumberFormat="0" applyFill="0" applyBorder="0" applyAlignment="0" applyProtection="0"/>
    <xf numFmtId="0" fontId="47" fillId="0" borderId="0"/>
    <xf numFmtId="168" fontId="48" fillId="4" borderId="0" applyNumberFormat="0" applyBorder="0">
      <alignment horizontal="left"/>
      <protection locked="0"/>
    </xf>
    <xf numFmtId="168" fontId="48" fillId="4" borderId="0" applyNumberFormat="0" applyBorder="0">
      <alignment horizontal="left"/>
      <protection locked="0"/>
    </xf>
    <xf numFmtId="168" fontId="48" fillId="4" borderId="0" applyNumberFormat="0" applyBorder="0">
      <alignment horizontal="right"/>
      <protection locked="0"/>
    </xf>
    <xf numFmtId="0" fontId="2" fillId="0" borderId="0"/>
    <xf numFmtId="0" fontId="1" fillId="0" borderId="0"/>
  </cellStyleXfs>
  <cellXfs count="579">
    <xf numFmtId="0" fontId="0" fillId="0" borderId="0" xfId="0"/>
    <xf numFmtId="0" fontId="8" fillId="0" borderId="0" xfId="0" applyFont="1"/>
    <xf numFmtId="0" fontId="14" fillId="0" borderId="0" xfId="0" applyFont="1"/>
    <xf numFmtId="0" fontId="11" fillId="0" borderId="0" xfId="0" applyFont="1"/>
    <xf numFmtId="0" fontId="10" fillId="0" borderId="0" xfId="0" applyFont="1"/>
    <xf numFmtId="0" fontId="10"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13" fillId="0" borderId="0" xfId="0" applyFont="1" applyFill="1" applyBorder="1" applyAlignment="1">
      <alignment horizontal="right"/>
    </xf>
    <xf numFmtId="3" fontId="13" fillId="0" borderId="0" xfId="0" applyNumberFormat="1" applyFont="1" applyFill="1"/>
    <xf numFmtId="0" fontId="15" fillId="0" borderId="0" xfId="0" applyFont="1" applyFill="1" applyBorder="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xf numFmtId="0" fontId="13" fillId="0" borderId="0" xfId="0" applyFont="1" applyFill="1" applyBorder="1"/>
    <xf numFmtId="3" fontId="14" fillId="0" borderId="0" xfId="0" applyNumberFormat="1" applyFont="1" applyFill="1" applyBorder="1"/>
    <xf numFmtId="0" fontId="14" fillId="0" borderId="0" xfId="0" applyFont="1" applyFill="1" applyBorder="1"/>
    <xf numFmtId="0" fontId="14" fillId="0" borderId="0" xfId="0" applyFont="1" applyFill="1"/>
    <xf numFmtId="0" fontId="15" fillId="0" borderId="0" xfId="0" applyFont="1" applyFill="1" applyBorder="1" applyAlignment="1">
      <alignment horizontal="right"/>
    </xf>
    <xf numFmtId="0" fontId="9" fillId="0" borderId="0" xfId="0" applyFont="1" applyFill="1"/>
    <xf numFmtId="3" fontId="13"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xf numFmtId="0" fontId="11" fillId="0" borderId="0" xfId="0" applyFont="1" applyFill="1" applyBorder="1"/>
    <xf numFmtId="0" fontId="9" fillId="0" borderId="0" xfId="0" applyFont="1" applyFill="1" applyBorder="1"/>
    <xf numFmtId="0" fontId="6" fillId="0" borderId="0" xfId="0" applyFont="1"/>
    <xf numFmtId="0" fontId="6" fillId="0" borderId="0" xfId="0" applyFont="1" applyFill="1" applyBorder="1" applyAlignment="1">
      <alignment horizontal="left"/>
    </xf>
    <xf numFmtId="0" fontId="6" fillId="0" borderId="1" xfId="0" applyFont="1" applyFill="1" applyBorder="1" applyAlignment="1">
      <alignment horizontal="right" wrapText="1"/>
    </xf>
    <xf numFmtId="3" fontId="6" fillId="0" borderId="0" xfId="0" applyNumberFormat="1" applyFont="1" applyFill="1" applyBorder="1" applyAlignment="1">
      <alignment horizontal="left"/>
    </xf>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1" xfId="0" applyFont="1" applyBorder="1" applyAlignment="1">
      <alignment horizontal="right"/>
    </xf>
    <xf numFmtId="0" fontId="14" fillId="0" borderId="0" xfId="0" applyFont="1" applyFill="1" applyBorder="1" applyAlignment="1">
      <alignment horizontal="right"/>
    </xf>
    <xf numFmtId="0" fontId="14" fillId="0" borderId="0" xfId="0" applyFont="1" applyFill="1" applyAlignment="1">
      <alignment horizontal="right"/>
    </xf>
    <xf numFmtId="0" fontId="6" fillId="0" borderId="0" xfId="0" applyFont="1" applyFill="1" applyBorder="1" applyAlignment="1">
      <alignment horizontal="right"/>
    </xf>
    <xf numFmtId="0" fontId="13" fillId="0" borderId="0" xfId="0" applyFont="1" applyFill="1" applyAlignment="1">
      <alignment horizontal="left" wrapText="1"/>
    </xf>
    <xf numFmtId="3" fontId="13" fillId="0" borderId="0" xfId="0" applyNumberFormat="1" applyFont="1" applyFill="1" applyAlignment="1">
      <alignment horizontal="right"/>
    </xf>
    <xf numFmtId="0" fontId="6" fillId="0" borderId="0" xfId="0" applyFont="1" applyFill="1" applyBorder="1" applyAlignment="1">
      <alignment horizontal="right" wrapText="1"/>
    </xf>
    <xf numFmtId="3" fontId="6" fillId="0" borderId="3" xfId="6" applyNumberFormat="1" applyFont="1" applyFill="1" applyBorder="1" applyAlignment="1"/>
    <xf numFmtId="0" fontId="14" fillId="0" borderId="0" xfId="0" applyFont="1" applyFill="1" applyBorder="1" applyAlignment="1">
      <alignment horizontal="left"/>
    </xf>
    <xf numFmtId="0" fontId="6" fillId="0" borderId="0" xfId="0" applyFont="1" applyFill="1" applyBorder="1"/>
    <xf numFmtId="3" fontId="6" fillId="0" borderId="0" xfId="0" applyNumberFormat="1" applyFont="1" applyBorder="1" applyAlignment="1">
      <alignment horizontal="right" wrapText="1"/>
    </xf>
    <xf numFmtId="0" fontId="4" fillId="0" borderId="0" xfId="0" applyFont="1"/>
    <xf numFmtId="0" fontId="6" fillId="0" borderId="1" xfId="0" applyFont="1" applyFill="1" applyBorder="1"/>
    <xf numFmtId="0" fontId="14" fillId="0" borderId="1" xfId="0" applyFont="1" applyFill="1" applyBorder="1"/>
    <xf numFmtId="0" fontId="6" fillId="0" borderId="1" xfId="0" applyFont="1" applyFill="1" applyBorder="1" applyAlignment="1">
      <alignment horizontal="right"/>
    </xf>
    <xf numFmtId="0" fontId="6" fillId="0" borderId="0" xfId="0" applyFont="1" applyFill="1"/>
    <xf numFmtId="0" fontId="0" fillId="0" borderId="0" xfId="0" applyFill="1"/>
    <xf numFmtId="3" fontId="15" fillId="0" borderId="1" xfId="0" applyNumberFormat="1" applyFont="1" applyFill="1" applyBorder="1" applyAlignment="1">
      <alignment horizontal="right" wrapText="1"/>
    </xf>
    <xf numFmtId="0" fontId="23" fillId="0" borderId="0" xfId="0" applyFont="1" applyFill="1" applyAlignment="1">
      <alignment horizontal="left"/>
    </xf>
    <xf numFmtId="0" fontId="6" fillId="0" borderId="0" xfId="0" applyFont="1" applyFill="1" applyBorder="1" applyAlignment="1">
      <alignment horizontal="left" wrapText="1"/>
    </xf>
    <xf numFmtId="0" fontId="14" fillId="0" borderId="0" xfId="0" applyFont="1" applyFill="1" applyBorder="1" applyAlignment="1"/>
    <xf numFmtId="0" fontId="10" fillId="0" borderId="0" xfId="0" applyFont="1" applyAlignment="1">
      <alignment vertical="center"/>
    </xf>
    <xf numFmtId="0" fontId="36" fillId="0" borderId="0" xfId="2" applyFont="1" applyAlignment="1" applyProtection="1"/>
    <xf numFmtId="3" fontId="6" fillId="0" borderId="0" xfId="0" applyNumberFormat="1" applyFont="1" applyFill="1" applyBorder="1" applyAlignment="1">
      <alignment horizontal="right" wrapText="1"/>
    </xf>
    <xf numFmtId="0" fontId="37" fillId="0" borderId="0" xfId="0" applyFont="1" applyFill="1" applyBorder="1"/>
    <xf numFmtId="0" fontId="37" fillId="0" borderId="0" xfId="0" applyFont="1" applyFill="1"/>
    <xf numFmtId="0" fontId="37" fillId="0" borderId="0" xfId="0" applyFont="1" applyFill="1" applyAlignment="1">
      <alignment horizontal="left" wrapText="1"/>
    </xf>
    <xf numFmtId="0" fontId="38" fillId="0" borderId="0" xfId="0" applyFont="1" applyFill="1" applyAlignment="1">
      <alignment horizontal="left"/>
    </xf>
    <xf numFmtId="3" fontId="6" fillId="0" borderId="0" xfId="0" applyNumberFormat="1" applyFont="1" applyFill="1"/>
    <xf numFmtId="0" fontId="31" fillId="0" borderId="0" xfId="0" applyFont="1"/>
    <xf numFmtId="0" fontId="32" fillId="0" borderId="0" xfId="0" applyFont="1"/>
    <xf numFmtId="0" fontId="33" fillId="0" borderId="0" xfId="0" applyFont="1"/>
    <xf numFmtId="0" fontId="15" fillId="0" borderId="1" xfId="0" applyFont="1" applyFill="1" applyBorder="1" applyAlignment="1">
      <alignment horizontal="right"/>
    </xf>
    <xf numFmtId="0" fontId="9" fillId="0" borderId="0" xfId="0" applyFont="1" applyFill="1" applyAlignment="1">
      <alignment horizontal="left"/>
    </xf>
    <xf numFmtId="0" fontId="9"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1" fillId="0" borderId="0" xfId="0" applyFont="1" applyFill="1" applyAlignment="1"/>
    <xf numFmtId="0" fontId="16" fillId="0" borderId="1" xfId="0" applyFont="1" applyFill="1" applyBorder="1" applyAlignment="1">
      <alignment horizontal="left"/>
    </xf>
    <xf numFmtId="0" fontId="16" fillId="0" borderId="1" xfId="0" applyFont="1" applyFill="1" applyBorder="1" applyAlignment="1"/>
    <xf numFmtId="0" fontId="16" fillId="0" borderId="0" xfId="0" applyFont="1" applyFill="1" applyAlignment="1">
      <alignment horizontal="left"/>
    </xf>
    <xf numFmtId="0" fontId="15" fillId="0" borderId="0" xfId="0" applyFont="1" applyFill="1" applyAlignment="1">
      <alignment horizontal="left"/>
    </xf>
    <xf numFmtId="0" fontId="13" fillId="0" borderId="0" xfId="0" applyFont="1" applyFill="1" applyAlignment="1"/>
    <xf numFmtId="0" fontId="10" fillId="0" borderId="0" xfId="0" applyFont="1" applyFill="1"/>
    <xf numFmtId="0" fontId="8" fillId="0" borderId="0" xfId="0" applyFont="1" applyFill="1" applyBorder="1"/>
    <xf numFmtId="3" fontId="13" fillId="0" borderId="0" xfId="0" applyNumberFormat="1" applyFont="1" applyFill="1" applyAlignment="1">
      <alignment horizontal="left"/>
    </xf>
    <xf numFmtId="3" fontId="11" fillId="0" borderId="0" xfId="0" applyNumberFormat="1" applyFont="1" applyFill="1" applyBorder="1"/>
    <xf numFmtId="0" fontId="4" fillId="0" borderId="0" xfId="0" applyFont="1" applyFill="1" applyAlignment="1">
      <alignment horizontal="right"/>
    </xf>
    <xf numFmtId="0" fontId="12" fillId="0" borderId="0" xfId="0" applyFont="1" applyFill="1"/>
    <xf numFmtId="0" fontId="10" fillId="0" borderId="0" xfId="0" applyFont="1" applyFill="1" applyBorder="1"/>
    <xf numFmtId="0" fontId="17" fillId="0" borderId="0" xfId="0" applyFont="1" applyFill="1"/>
    <xf numFmtId="0" fontId="17" fillId="0" borderId="0" xfId="0" applyFont="1" applyFill="1" applyBorder="1"/>
    <xf numFmtId="0" fontId="18" fillId="0" borderId="0" xfId="0" applyFont="1" applyFill="1" applyBorder="1"/>
    <xf numFmtId="0" fontId="18" fillId="0" borderId="0" xfId="0" applyFont="1" applyFill="1"/>
    <xf numFmtId="0" fontId="13" fillId="0" borderId="0" xfId="0" applyFont="1" applyFill="1" applyAlignment="1">
      <alignment wrapText="1"/>
    </xf>
    <xf numFmtId="0" fontId="13" fillId="0" borderId="0" xfId="0" applyFont="1" applyFill="1" applyBorder="1" applyAlignment="1">
      <alignment wrapText="1"/>
    </xf>
    <xf numFmtId="0" fontId="15" fillId="0" borderId="1" xfId="0" applyFont="1" applyFill="1" applyBorder="1"/>
    <xf numFmtId="0" fontId="23" fillId="0" borderId="0" xfId="0" applyFont="1" applyFill="1" applyAlignment="1"/>
    <xf numFmtId="1" fontId="6" fillId="0" borderId="3" xfId="5" applyNumberFormat="1" applyFont="1" applyFill="1" applyBorder="1" applyAlignment="1">
      <alignment horizontal="left"/>
    </xf>
    <xf numFmtId="0" fontId="15" fillId="0" borderId="0" xfId="0" applyFont="1" applyFill="1"/>
    <xf numFmtId="3" fontId="6" fillId="0" borderId="0" xfId="0" applyNumberFormat="1" applyFont="1" applyFill="1" applyBorder="1"/>
    <xf numFmtId="0" fontId="11" fillId="0" borderId="0" xfId="0" applyFont="1" applyFill="1" applyBorder="1" applyAlignment="1">
      <alignment wrapText="1"/>
    </xf>
    <xf numFmtId="3" fontId="11" fillId="0" borderId="0" xfId="0" applyNumberFormat="1" applyFont="1" applyFill="1" applyBorder="1" applyAlignment="1"/>
    <xf numFmtId="0" fontId="15" fillId="0" borderId="0" xfId="0" applyFont="1" applyFill="1" applyBorder="1" applyAlignment="1"/>
    <xf numFmtId="3" fontId="11" fillId="0" borderId="0" xfId="0" applyNumberFormat="1" applyFont="1" applyFill="1" applyBorder="1" applyAlignment="1">
      <alignment horizontal="right"/>
    </xf>
    <xf numFmtId="3" fontId="29" fillId="0" borderId="0" xfId="0" applyNumberFormat="1" applyFont="1" applyFill="1" applyBorder="1" applyAlignment="1">
      <alignment horizontal="right"/>
    </xf>
    <xf numFmtId="3" fontId="39" fillId="0" borderId="0" xfId="0" applyNumberFormat="1" applyFont="1" applyFill="1" applyBorder="1"/>
    <xf numFmtId="3" fontId="40" fillId="0" borderId="0" xfId="0" applyNumberFormat="1" applyFont="1" applyFill="1" applyBorder="1"/>
    <xf numFmtId="0" fontId="40" fillId="0" borderId="0" xfId="0" applyFont="1" applyFill="1" applyBorder="1"/>
    <xf numFmtId="3" fontId="40" fillId="0" borderId="0" xfId="0" applyNumberFormat="1" applyFont="1" applyFill="1" applyBorder="1" applyAlignment="1">
      <alignment horizontal="right"/>
    </xf>
    <xf numFmtId="3" fontId="14" fillId="0" borderId="0" xfId="0" applyNumberFormat="1" applyFont="1" applyFill="1" applyAlignment="1">
      <alignment horizontal="right"/>
    </xf>
    <xf numFmtId="3" fontId="14" fillId="0" borderId="0" xfId="0" applyNumberFormat="1" applyFont="1" applyFill="1" applyAlignment="1"/>
    <xf numFmtId="0" fontId="14" fillId="0" borderId="0" xfId="5" applyFont="1" applyFill="1" applyBorder="1"/>
    <xf numFmtId="0" fontId="14" fillId="0" borderId="0" xfId="0" applyFont="1" applyFill="1" applyAlignment="1">
      <alignment horizontal="left"/>
    </xf>
    <xf numFmtId="0" fontId="13" fillId="0" borderId="0" xfId="0" applyFont="1" applyFill="1" applyAlignment="1">
      <alignment vertical="center" wrapText="1"/>
    </xf>
    <xf numFmtId="0" fontId="13" fillId="0" borderId="0" xfId="0" applyFont="1" applyFill="1" applyAlignment="1">
      <alignment vertical="top"/>
    </xf>
    <xf numFmtId="0" fontId="14" fillId="0" borderId="2" xfId="0" applyFont="1" applyFill="1" applyBorder="1" applyAlignment="1">
      <alignment horizontal="left"/>
    </xf>
    <xf numFmtId="3" fontId="14" fillId="0" borderId="2" xfId="0" applyNumberFormat="1" applyFont="1" applyFill="1" applyBorder="1"/>
    <xf numFmtId="0" fontId="23" fillId="0" borderId="0" xfId="0" applyFont="1" applyFill="1"/>
    <xf numFmtId="3" fontId="13" fillId="0" borderId="0" xfId="0" applyNumberFormat="1" applyFont="1" applyFill="1" applyAlignment="1">
      <alignment wrapText="1"/>
    </xf>
    <xf numFmtId="0" fontId="4" fillId="0" borderId="0" xfId="0" applyFont="1" applyFill="1"/>
    <xf numFmtId="0" fontId="15" fillId="0" borderId="0" xfId="0" applyFont="1" applyFill="1" applyAlignment="1">
      <alignment horizontal="right"/>
    </xf>
    <xf numFmtId="0" fontId="8" fillId="0" borderId="0" xfId="0" applyFont="1" applyFill="1" applyAlignment="1">
      <alignment horizontal="right"/>
    </xf>
    <xf numFmtId="166" fontId="14" fillId="0" borderId="0" xfId="0" applyNumberFormat="1" applyFont="1" applyFill="1" applyAlignment="1">
      <alignment horizontal="left"/>
    </xf>
    <xf numFmtId="166" fontId="15" fillId="0" borderId="1" xfId="0" applyNumberFormat="1" applyFont="1" applyFill="1" applyBorder="1" applyAlignment="1">
      <alignment horizontal="right"/>
    </xf>
    <xf numFmtId="3" fontId="14" fillId="0" borderId="0" xfId="0" applyNumberFormat="1" applyFont="1" applyFill="1"/>
    <xf numFmtId="0" fontId="22" fillId="0" borderId="0" xfId="0" applyFont="1" applyFill="1"/>
    <xf numFmtId="0" fontId="19" fillId="0" borderId="0" xfId="0" applyFont="1" applyFill="1" applyAlignment="1">
      <alignment horizontal="left"/>
    </xf>
    <xf numFmtId="0" fontId="19" fillId="0" borderId="0" xfId="0" applyFont="1" applyFill="1"/>
    <xf numFmtId="165" fontId="13" fillId="0" borderId="0" xfId="0" applyNumberFormat="1" applyFont="1" applyFill="1"/>
    <xf numFmtId="165" fontId="13" fillId="0" borderId="0" xfId="0" applyNumberFormat="1" applyFont="1" applyFill="1" applyAlignment="1">
      <alignment horizontal="left"/>
    </xf>
    <xf numFmtId="0" fontId="14" fillId="0" borderId="0" xfId="0" applyFont="1" applyFill="1" applyAlignment="1">
      <alignment vertical="top"/>
    </xf>
    <xf numFmtId="165" fontId="14" fillId="0" borderId="0" xfId="0" applyNumberFormat="1" applyFont="1" applyFill="1" applyAlignment="1">
      <alignment vertical="top"/>
    </xf>
    <xf numFmtId="3" fontId="14" fillId="0" borderId="0" xfId="0" applyNumberFormat="1" applyFont="1" applyFill="1" applyAlignment="1">
      <alignment horizontal="left"/>
    </xf>
    <xf numFmtId="165" fontId="14" fillId="0" borderId="0" xfId="0" applyNumberFormat="1" applyFont="1" applyFill="1"/>
    <xf numFmtId="0" fontId="14" fillId="0" borderId="1" xfId="0" applyFont="1" applyFill="1" applyBorder="1" applyAlignment="1">
      <alignment horizontal="left"/>
    </xf>
    <xf numFmtId="3" fontId="14" fillId="0" borderId="1" xfId="0" applyNumberFormat="1" applyFont="1" applyFill="1" applyBorder="1"/>
    <xf numFmtId="0" fontId="14" fillId="0" borderId="0" xfId="0" applyFont="1" applyFill="1" applyAlignment="1"/>
    <xf numFmtId="0" fontId="22" fillId="0" borderId="0" xfId="0" applyFont="1" applyFill="1" applyAlignment="1">
      <alignment horizontal="left"/>
    </xf>
    <xf numFmtId="3" fontId="22" fillId="0" borderId="0" xfId="0" applyNumberFormat="1" applyFont="1" applyFill="1"/>
    <xf numFmtId="165" fontId="22" fillId="0" borderId="0" xfId="0" applyNumberFormat="1" applyFont="1" applyFill="1"/>
    <xf numFmtId="3" fontId="22" fillId="0" borderId="0" xfId="0" applyNumberFormat="1" applyFont="1" applyFill="1" applyBorder="1"/>
    <xf numFmtId="0" fontId="22" fillId="0" borderId="0" xfId="0" applyFont="1" applyFill="1" applyBorder="1"/>
    <xf numFmtId="165" fontId="22" fillId="0" borderId="0" xfId="0" applyNumberFormat="1" applyFont="1" applyFill="1" applyBorder="1"/>
    <xf numFmtId="0" fontId="22" fillId="0" borderId="0" xfId="0" applyFont="1" applyFill="1" applyAlignment="1"/>
    <xf numFmtId="3" fontId="19" fillId="0" borderId="0" xfId="0" applyNumberFormat="1" applyFont="1" applyFill="1"/>
    <xf numFmtId="165" fontId="19" fillId="0" borderId="0" xfId="0" applyNumberFormat="1" applyFont="1" applyFill="1"/>
    <xf numFmtId="3" fontId="19" fillId="0" borderId="0" xfId="0" applyNumberFormat="1" applyFont="1" applyFill="1" applyBorder="1"/>
    <xf numFmtId="0" fontId="19" fillId="0" borderId="0" xfId="0" applyFont="1" applyFill="1" applyBorder="1"/>
    <xf numFmtId="165" fontId="19" fillId="0" borderId="0" xfId="0" applyNumberFormat="1" applyFont="1" applyFill="1" applyBorder="1"/>
    <xf numFmtId="0" fontId="19" fillId="0" borderId="0" xfId="0" applyFont="1" applyFill="1" applyBorder="1" applyAlignment="1"/>
    <xf numFmtId="0" fontId="19" fillId="0" borderId="1" xfId="0" applyFont="1" applyFill="1" applyBorder="1" applyAlignment="1"/>
    <xf numFmtId="165" fontId="14" fillId="0" borderId="0" xfId="0" applyNumberFormat="1" applyFont="1" applyFill="1" applyBorder="1"/>
    <xf numFmtId="165" fontId="13" fillId="0" borderId="0" xfId="0" applyNumberFormat="1" applyFont="1" applyFill="1" applyAlignment="1"/>
    <xf numFmtId="165" fontId="14" fillId="0" borderId="0" xfId="0" applyNumberFormat="1" applyFont="1" applyFill="1" applyBorder="1" applyAlignment="1"/>
    <xf numFmtId="165" fontId="22" fillId="0" borderId="0" xfId="0" applyNumberFormat="1" applyFont="1" applyFill="1" applyAlignment="1"/>
    <xf numFmtId="3" fontId="15" fillId="0" borderId="0" xfId="0" applyNumberFormat="1" applyFont="1" applyFill="1" applyBorder="1" applyAlignment="1">
      <alignment horizontal="left"/>
    </xf>
    <xf numFmtId="3" fontId="11" fillId="0" borderId="0" xfId="0" applyNumberFormat="1" applyFont="1" applyFill="1"/>
    <xf numFmtId="0" fontId="6" fillId="0" borderId="2" xfId="0" applyFont="1" applyFill="1" applyBorder="1" applyAlignment="1">
      <alignment horizontal="right" wrapText="1"/>
    </xf>
    <xf numFmtId="0" fontId="26" fillId="0" borderId="0" xfId="0" applyFont="1" applyFill="1"/>
    <xf numFmtId="0" fontId="25" fillId="0" borderId="0" xfId="0" applyFont="1" applyFill="1"/>
    <xf numFmtId="0" fontId="27" fillId="0" borderId="0" xfId="0" applyFont="1" applyFill="1" applyAlignment="1">
      <alignment horizontal="left"/>
    </xf>
    <xf numFmtId="0" fontId="15" fillId="0" borderId="1" xfId="0" applyFont="1" applyFill="1" applyBorder="1" applyAlignment="1" applyProtection="1">
      <alignment horizontal="right"/>
    </xf>
    <xf numFmtId="0" fontId="13" fillId="0" borderId="0" xfId="0" applyFont="1" applyFill="1" applyBorder="1" applyAlignment="1" applyProtection="1"/>
    <xf numFmtId="0" fontId="23" fillId="0" borderId="0" xfId="0" applyFont="1" applyFill="1" applyBorder="1"/>
    <xf numFmtId="3" fontId="15" fillId="0" borderId="0" xfId="0" applyNumberFormat="1" applyFont="1" applyFill="1" applyBorder="1" applyAlignment="1">
      <alignment horizontal="right"/>
    </xf>
    <xf numFmtId="3" fontId="15" fillId="0" borderId="0" xfId="0" applyNumberFormat="1" applyFont="1" applyFill="1" applyAlignment="1">
      <alignment horizontal="right"/>
    </xf>
    <xf numFmtId="0" fontId="14" fillId="0" borderId="0" xfId="0" applyFont="1" applyFill="1" applyBorder="1" applyAlignment="1">
      <alignment vertical="center"/>
    </xf>
    <xf numFmtId="0" fontId="34" fillId="0" borderId="0" xfId="0" applyFont="1" applyAlignment="1">
      <alignment horizontal="left"/>
    </xf>
    <xf numFmtId="0" fontId="37" fillId="0" borderId="0" xfId="0" applyFont="1" applyFill="1" applyAlignment="1">
      <alignment horizontal="left"/>
    </xf>
    <xf numFmtId="3" fontId="0" fillId="0" borderId="0" xfId="0" applyNumberFormat="1"/>
    <xf numFmtId="3" fontId="37" fillId="0" borderId="0" xfId="0" applyNumberFormat="1" applyFont="1" applyFill="1"/>
    <xf numFmtId="0" fontId="41" fillId="0" borderId="0" xfId="0" applyFont="1" applyFill="1"/>
    <xf numFmtId="0" fontId="42" fillId="0" borderId="0" xfId="0" applyFont="1" applyFill="1" applyAlignment="1">
      <alignment horizontal="left"/>
    </xf>
    <xf numFmtId="0" fontId="42" fillId="0" borderId="0" xfId="0" applyFont="1" applyFill="1"/>
    <xf numFmtId="0" fontId="43" fillId="0" borderId="0" xfId="0" applyFont="1" applyFill="1"/>
    <xf numFmtId="0" fontId="42" fillId="0" borderId="0" xfId="0" applyFont="1" applyFill="1" applyAlignment="1">
      <alignment horizontal="right"/>
    </xf>
    <xf numFmtId="0" fontId="43" fillId="0" borderId="0" xfId="0" applyFont="1" applyFill="1" applyBorder="1"/>
    <xf numFmtId="0" fontId="42" fillId="0" borderId="0" xfId="0" applyFont="1" applyFill="1" applyBorder="1"/>
    <xf numFmtId="0" fontId="42" fillId="0" borderId="0" xfId="0" applyFont="1" applyFill="1" applyBorder="1" applyAlignment="1">
      <alignment horizontal="left"/>
    </xf>
    <xf numFmtId="0" fontId="43" fillId="0" borderId="1" xfId="0" applyFont="1" applyFill="1" applyBorder="1"/>
    <xf numFmtId="0" fontId="42" fillId="0" borderId="1" xfId="0" applyFont="1" applyFill="1" applyBorder="1"/>
    <xf numFmtId="0" fontId="42" fillId="0" borderId="1" xfId="0" applyFont="1" applyFill="1" applyBorder="1" applyAlignment="1">
      <alignment horizontal="left"/>
    </xf>
    <xf numFmtId="0" fontId="44" fillId="0" borderId="0" xfId="0" applyFont="1"/>
    <xf numFmtId="3" fontId="42" fillId="0" borderId="1" xfId="0" applyNumberFormat="1" applyFont="1" applyFill="1" applyBorder="1" applyAlignment="1">
      <alignment horizontal="right"/>
    </xf>
    <xf numFmtId="0" fontId="42" fillId="0" borderId="1" xfId="0" applyFont="1" applyFill="1" applyBorder="1" applyAlignment="1">
      <alignment horizontal="right"/>
    </xf>
    <xf numFmtId="3" fontId="10" fillId="0" borderId="0" xfId="0" applyNumberFormat="1" applyFont="1" applyBorder="1" applyAlignment="1"/>
    <xf numFmtId="3" fontId="10" fillId="0" borderId="0" xfId="0" applyNumberFormat="1" applyFont="1" applyBorder="1" applyAlignment="1">
      <alignment horizontal="right"/>
    </xf>
    <xf numFmtId="3" fontId="11" fillId="0" borderId="0" xfId="0" applyNumberFormat="1" applyFont="1" applyBorder="1" applyAlignment="1"/>
    <xf numFmtId="170" fontId="10" fillId="0" borderId="0" xfId="0" applyNumberFormat="1" applyFont="1" applyAlignment="1">
      <alignment horizontal="left"/>
    </xf>
    <xf numFmtId="3" fontId="6" fillId="0" borderId="3" xfId="6" applyNumberFormat="1" applyFont="1" applyFill="1" applyBorder="1" applyAlignment="1">
      <alignment horizontal="right"/>
    </xf>
    <xf numFmtId="0" fontId="6" fillId="0" borderId="3" xfId="0" applyFont="1" applyFill="1" applyBorder="1" applyAlignment="1">
      <alignment horizontal="left"/>
    </xf>
    <xf numFmtId="0" fontId="6" fillId="0" borderId="2" xfId="0" applyFont="1" applyFill="1" applyBorder="1" applyAlignment="1">
      <alignment horizontal="right" vertical="top" wrapText="1"/>
    </xf>
    <xf numFmtId="0" fontId="6" fillId="0" borderId="2" xfId="0" applyFont="1" applyFill="1" applyBorder="1" applyAlignment="1">
      <alignment horizontal="right" vertical="top"/>
    </xf>
    <xf numFmtId="0" fontId="6" fillId="0" borderId="0" xfId="0" applyFont="1" applyFill="1" applyAlignment="1">
      <alignment horizontal="left" wrapText="1"/>
    </xf>
    <xf numFmtId="170" fontId="6" fillId="0" borderId="0" xfId="0" applyNumberFormat="1" applyFont="1" applyBorder="1" applyAlignment="1">
      <alignment horizontal="left"/>
    </xf>
    <xf numFmtId="3" fontId="6" fillId="0" borderId="2" xfId="0" applyNumberFormat="1" applyFont="1" applyFill="1" applyBorder="1" applyAlignment="1">
      <alignment horizontal="right" wrapText="1"/>
    </xf>
    <xf numFmtId="3" fontId="6" fillId="0" borderId="1" xfId="0" applyNumberFormat="1" applyFont="1" applyFill="1" applyBorder="1" applyAlignment="1"/>
    <xf numFmtId="0" fontId="49" fillId="5" borderId="0" xfId="0" applyFont="1" applyFill="1" applyAlignment="1">
      <alignment vertical="center"/>
    </xf>
    <xf numFmtId="0" fontId="4" fillId="0" borderId="0" xfId="0" applyFont="1" applyAlignment="1">
      <alignment vertical="center"/>
    </xf>
    <xf numFmtId="0" fontId="51" fillId="0" borderId="0" xfId="0" applyFont="1"/>
    <xf numFmtId="0" fontId="6" fillId="0" borderId="0" xfId="0" applyFont="1" applyFill="1" applyAlignment="1">
      <alignment horizontal="right"/>
    </xf>
    <xf numFmtId="0" fontId="14" fillId="0" borderId="0" xfId="0" applyFont="1" applyFill="1" applyBorder="1"/>
    <xf numFmtId="0" fontId="14" fillId="0" borderId="0" xfId="0" applyFont="1" applyFill="1"/>
    <xf numFmtId="0" fontId="11" fillId="0" borderId="0" xfId="0" applyFont="1" applyFill="1"/>
    <xf numFmtId="0" fontId="10" fillId="0" borderId="0" xfId="0" applyFont="1" applyFill="1" applyAlignment="1">
      <alignment horizontal="left"/>
    </xf>
    <xf numFmtId="0" fontId="11" fillId="0" borderId="0" xfId="0" applyFont="1" applyFill="1" applyAlignment="1">
      <alignment horizontal="left"/>
    </xf>
    <xf numFmtId="0" fontId="8" fillId="0" borderId="0" xfId="0" applyFont="1" applyFill="1"/>
    <xf numFmtId="0" fontId="14" fillId="0" borderId="0" xfId="0" applyFont="1" applyFill="1" applyAlignment="1">
      <alignment horizontal="left"/>
    </xf>
    <xf numFmtId="3" fontId="14" fillId="0" borderId="0" xfId="0" applyNumberFormat="1" applyFont="1" applyFill="1"/>
    <xf numFmtId="0" fontId="22" fillId="0" borderId="0" xfId="0" applyFont="1" applyFill="1"/>
    <xf numFmtId="165" fontId="14" fillId="0" borderId="0" xfId="0" applyNumberFormat="1" applyFont="1" applyFill="1"/>
    <xf numFmtId="0" fontId="22" fillId="0" borderId="0" xfId="0" applyFont="1" applyFill="1" applyAlignment="1">
      <alignment horizontal="left"/>
    </xf>
    <xf numFmtId="0" fontId="6" fillId="5" borderId="0" xfId="0" applyFont="1" applyFill="1" applyBorder="1" applyAlignment="1">
      <alignment horizontal="left"/>
    </xf>
    <xf numFmtId="3" fontId="21" fillId="5" borderId="0" xfId="0" applyNumberFormat="1" applyFont="1" applyFill="1" applyBorder="1" applyAlignment="1">
      <alignment horizontal="left"/>
    </xf>
    <xf numFmtId="3" fontId="21" fillId="5" borderId="0" xfId="0" applyNumberFormat="1" applyFont="1" applyFill="1" applyBorder="1"/>
    <xf numFmtId="0" fontId="6" fillId="0" borderId="0" xfId="0" applyFont="1" applyFill="1" applyBorder="1" applyAlignment="1">
      <alignment horizontal="center" wrapText="1"/>
    </xf>
    <xf numFmtId="0" fontId="14" fillId="5" borderId="0" xfId="0" applyFont="1" applyFill="1" applyBorder="1"/>
    <xf numFmtId="0" fontId="22" fillId="5" borderId="0" xfId="0" applyFont="1" applyFill="1" applyBorder="1"/>
    <xf numFmtId="0" fontId="23" fillId="0" borderId="0" xfId="3" applyFont="1" applyFill="1" applyAlignment="1">
      <alignment horizontal="left"/>
    </xf>
    <xf numFmtId="0" fontId="14" fillId="0" borderId="0" xfId="3" applyFont="1" applyFill="1"/>
    <xf numFmtId="0" fontId="4" fillId="0" borderId="0" xfId="3" applyFont="1" applyFill="1" applyAlignment="1">
      <alignment horizontal="left"/>
    </xf>
    <xf numFmtId="0" fontId="4" fillId="0" borderId="0" xfId="3" applyFont="1" applyFill="1" applyBorder="1" applyAlignment="1">
      <alignment horizontal="left"/>
    </xf>
    <xf numFmtId="0" fontId="4" fillId="0" borderId="0" xfId="3" applyFont="1" applyFill="1" applyBorder="1" applyAlignment="1">
      <alignment horizontal="right"/>
    </xf>
    <xf numFmtId="0" fontId="10" fillId="0" borderId="0" xfId="3" applyFont="1" applyFill="1"/>
    <xf numFmtId="0" fontId="10" fillId="0" borderId="0" xfId="3" applyFont="1" applyFill="1" applyBorder="1"/>
    <xf numFmtId="0" fontId="11" fillId="0" borderId="0" xfId="3" applyFont="1" applyFill="1" applyBorder="1"/>
    <xf numFmtId="0" fontId="11" fillId="0" borderId="0" xfId="3" applyFont="1" applyFill="1" applyAlignment="1">
      <alignment horizontal="left"/>
    </xf>
    <xf numFmtId="0" fontId="6" fillId="0" borderId="0" xfId="3" applyFont="1" applyFill="1"/>
    <xf numFmtId="0" fontId="17" fillId="0" borderId="0" xfId="3" applyFont="1" applyFill="1"/>
    <xf numFmtId="0" fontId="17" fillId="0" borderId="0" xfId="3" applyFont="1" applyFill="1" applyBorder="1"/>
    <xf numFmtId="0" fontId="18" fillId="0" borderId="0" xfId="3" applyFont="1" applyFill="1" applyBorder="1"/>
    <xf numFmtId="0" fontId="6" fillId="0" borderId="4" xfId="3" applyFont="1" applyFill="1" applyBorder="1" applyAlignment="1">
      <alignment horizontal="left"/>
    </xf>
    <xf numFmtId="0" fontId="6" fillId="0" borderId="4" xfId="3" applyFont="1" applyFill="1" applyBorder="1"/>
    <xf numFmtId="0" fontId="4" fillId="0" borderId="4" xfId="3" applyBorder="1"/>
    <xf numFmtId="0" fontId="4" fillId="0" borderId="0" xfId="3"/>
    <xf numFmtId="0" fontId="18" fillId="0" borderId="0" xfId="3" applyFont="1" applyFill="1"/>
    <xf numFmtId="0" fontId="6" fillId="0" borderId="0" xfId="3" applyFont="1" applyFill="1" applyBorder="1" applyAlignment="1">
      <alignment horizontal="left"/>
    </xf>
    <xf numFmtId="0" fontId="4" fillId="0" borderId="0" xfId="3" applyFont="1" applyFill="1" applyBorder="1"/>
    <xf numFmtId="0" fontId="6" fillId="0" borderId="0" xfId="3" applyFont="1" applyFill="1" applyAlignment="1">
      <alignment horizontal="left"/>
    </xf>
    <xf numFmtId="0" fontId="6" fillId="0" borderId="0" xfId="3" applyFont="1" applyFill="1" applyBorder="1" applyAlignment="1">
      <alignment horizontal="right"/>
    </xf>
    <xf numFmtId="0" fontId="6" fillId="0" borderId="0" xfId="3" applyFont="1" applyFill="1" applyBorder="1" applyAlignment="1">
      <alignment horizontal="right" wrapText="1"/>
    </xf>
    <xf numFmtId="0" fontId="6" fillId="0" borderId="0" xfId="3" applyFont="1" applyFill="1" applyBorder="1"/>
    <xf numFmtId="0" fontId="15" fillId="0" borderId="0" xfId="3" applyFont="1" applyFill="1" applyBorder="1" applyAlignment="1">
      <alignment wrapText="1"/>
    </xf>
    <xf numFmtId="0" fontId="6" fillId="0" borderId="0" xfId="3" applyFont="1" applyFill="1" applyBorder="1" applyAlignment="1">
      <alignment wrapText="1"/>
    </xf>
    <xf numFmtId="0" fontId="6" fillId="0" borderId="0" xfId="3" applyFont="1" applyFill="1" applyAlignment="1">
      <alignment wrapText="1"/>
    </xf>
    <xf numFmtId="0" fontId="15" fillId="0" borderId="0" xfId="3" applyFont="1" applyFill="1" applyBorder="1"/>
    <xf numFmtId="3" fontId="6" fillId="0" borderId="0" xfId="3" applyNumberFormat="1" applyFont="1" applyFill="1" applyAlignment="1">
      <alignment horizontal="right"/>
    </xf>
    <xf numFmtId="3" fontId="6" fillId="0" borderId="0" xfId="3" applyNumberFormat="1" applyFont="1" applyFill="1" applyBorder="1" applyAlignment="1">
      <alignment horizontal="right"/>
    </xf>
    <xf numFmtId="3" fontId="6" fillId="0" borderId="0" xfId="3" applyNumberFormat="1" applyFont="1" applyFill="1" applyBorder="1" applyAlignment="1">
      <alignment horizontal="left"/>
    </xf>
    <xf numFmtId="3" fontId="6" fillId="0" borderId="0" xfId="3" applyNumberFormat="1" applyFont="1" applyFill="1" applyAlignment="1">
      <alignment horizontal="left"/>
    </xf>
    <xf numFmtId="3" fontId="6" fillId="0" borderId="0" xfId="3" applyNumberFormat="1" applyFont="1" applyFill="1"/>
    <xf numFmtId="0" fontId="53" fillId="0" borderId="0" xfId="3" applyFont="1" applyAlignment="1">
      <alignment vertical="center"/>
    </xf>
    <xf numFmtId="3" fontId="6" fillId="0" borderId="0" xfId="3" applyNumberFormat="1" applyFont="1" applyFill="1" applyBorder="1"/>
    <xf numFmtId="0" fontId="52" fillId="0" borderId="0" xfId="3" applyFont="1"/>
    <xf numFmtId="0" fontId="4" fillId="0" borderId="0" xfId="3" applyFill="1"/>
    <xf numFmtId="0" fontId="11" fillId="0" borderId="0" xfId="3" applyFont="1" applyFill="1"/>
    <xf numFmtId="0" fontId="4" fillId="0" borderId="0" xfId="3" applyFont="1" applyFill="1"/>
    <xf numFmtId="0" fontId="6" fillId="0" borderId="4" xfId="0" applyFont="1" applyFill="1" applyBorder="1" applyAlignment="1">
      <alignment horizontal="right" wrapText="1"/>
    </xf>
    <xf numFmtId="0" fontId="6" fillId="0" borderId="0" xfId="0" applyFont="1" applyBorder="1" applyAlignment="1">
      <alignment horizontal="right"/>
    </xf>
    <xf numFmtId="170" fontId="6" fillId="0" borderId="0" xfId="0" applyNumberFormat="1" applyFont="1" applyBorder="1" applyAlignment="1">
      <alignment horizontal="right"/>
    </xf>
    <xf numFmtId="170" fontId="6" fillId="0" borderId="0" xfId="0" applyNumberFormat="1" applyFont="1" applyBorder="1" applyAlignment="1">
      <alignment horizontal="right" wrapText="1"/>
    </xf>
    <xf numFmtId="0" fontId="6" fillId="0" borderId="0" xfId="0" applyFont="1" applyAlignment="1">
      <alignment horizontal="right"/>
    </xf>
    <xf numFmtId="170" fontId="6" fillId="0" borderId="1" xfId="0" applyNumberFormat="1" applyFont="1" applyBorder="1" applyAlignment="1">
      <alignment horizontal="right"/>
    </xf>
    <xf numFmtId="0" fontId="6" fillId="0" borderId="1" xfId="0" applyFont="1" applyBorder="1"/>
    <xf numFmtId="170" fontId="6" fillId="0" borderId="0" xfId="0" applyNumberFormat="1" applyFont="1" applyBorder="1" applyAlignment="1">
      <alignment horizontal="right" wrapText="1" indent="1"/>
    </xf>
    <xf numFmtId="3" fontId="6" fillId="0" borderId="1" xfId="0" applyNumberFormat="1" applyFont="1" applyFill="1" applyBorder="1" applyAlignment="1">
      <alignment horizontal="right"/>
    </xf>
    <xf numFmtId="165" fontId="0" fillId="0" borderId="0" xfId="0" applyNumberFormat="1"/>
    <xf numFmtId="3" fontId="6" fillId="0" borderId="1" xfId="0" applyNumberFormat="1" applyFont="1" applyBorder="1" applyAlignment="1">
      <alignment horizontal="right" vertical="top" wrapText="1"/>
    </xf>
    <xf numFmtId="3" fontId="6" fillId="0" borderId="0" xfId="0" applyNumberFormat="1" applyFont="1" applyBorder="1" applyAlignment="1">
      <alignment horizontal="right" vertical="top" wrapText="1"/>
    </xf>
    <xf numFmtId="3" fontId="0" fillId="0" borderId="0" xfId="0" applyNumberFormat="1" applyFill="1"/>
    <xf numFmtId="3" fontId="6" fillId="0" borderId="5" xfId="6" applyNumberFormat="1" applyFont="1" applyFill="1" applyBorder="1" applyAlignment="1"/>
    <xf numFmtId="3" fontId="6" fillId="0" borderId="5" xfId="0" applyNumberFormat="1" applyFont="1" applyFill="1" applyBorder="1" applyAlignment="1"/>
    <xf numFmtId="0" fontId="6" fillId="0" borderId="0" xfId="0" applyFont="1" applyFill="1" applyAlignment="1">
      <alignment vertical="center" wrapText="1"/>
    </xf>
    <xf numFmtId="3" fontId="6" fillId="0" borderId="5" xfId="0" applyNumberFormat="1" applyFont="1" applyFill="1" applyBorder="1" applyAlignment="1">
      <alignment horizontal="right"/>
    </xf>
    <xf numFmtId="0" fontId="54" fillId="0" borderId="0" xfId="0" applyFont="1"/>
    <xf numFmtId="0" fontId="19" fillId="0" borderId="0" xfId="0" applyFont="1" applyFill="1" applyAlignment="1"/>
    <xf numFmtId="49" fontId="6" fillId="0" borderId="1" xfId="0" applyNumberFormat="1" applyFont="1" applyFill="1" applyBorder="1" applyAlignment="1">
      <alignment horizontal="right"/>
    </xf>
    <xf numFmtId="0" fontId="54" fillId="0" borderId="0" xfId="0" applyFont="1" applyFill="1" applyAlignment="1">
      <alignment horizontal="left"/>
    </xf>
    <xf numFmtId="0" fontId="54" fillId="0" borderId="0" xfId="0" applyFont="1" applyFill="1" applyAlignment="1"/>
    <xf numFmtId="0" fontId="35" fillId="0" borderId="0" xfId="2" applyAlignment="1" applyProtection="1"/>
    <xf numFmtId="0" fontId="34" fillId="0" borderId="0" xfId="0" applyFont="1" applyFill="1" applyAlignment="1">
      <alignment horizontal="left"/>
    </xf>
    <xf numFmtId="0" fontId="48" fillId="0" borderId="0" xfId="0" applyFont="1" applyAlignment="1">
      <alignment vertical="center"/>
    </xf>
    <xf numFmtId="0" fontId="55" fillId="0" borderId="0" xfId="0" applyFont="1" applyAlignment="1">
      <alignment horizontal="left" vertical="center" indent="4"/>
    </xf>
    <xf numFmtId="0" fontId="48" fillId="0" borderId="0" xfId="0" applyFont="1"/>
    <xf numFmtId="0" fontId="55" fillId="0" borderId="0" xfId="0" applyFont="1" applyAlignment="1">
      <alignment vertical="center"/>
    </xf>
    <xf numFmtId="0" fontId="15" fillId="0" borderId="1" xfId="0" applyFont="1" applyFill="1" applyBorder="1" applyAlignment="1">
      <alignment horizontal="left"/>
    </xf>
    <xf numFmtId="0" fontId="0" fillId="0" borderId="1" xfId="0" applyBorder="1"/>
    <xf numFmtId="0" fontId="6" fillId="0" borderId="2" xfId="0" applyFont="1" applyFill="1" applyBorder="1" applyAlignment="1">
      <alignment wrapText="1"/>
    </xf>
    <xf numFmtId="3" fontId="6" fillId="0" borderId="1" xfId="0" applyNumberFormat="1" applyFont="1" applyFill="1" applyBorder="1" applyAlignment="1">
      <alignment wrapText="1"/>
    </xf>
    <xf numFmtId="0" fontId="6" fillId="0" borderId="0" xfId="0" applyFont="1" applyAlignment="1">
      <alignment vertical="center"/>
    </xf>
    <xf numFmtId="0" fontId="6" fillId="0" borderId="2" xfId="0" applyFont="1" applyFill="1" applyBorder="1" applyAlignment="1">
      <alignment horizontal="right"/>
    </xf>
    <xf numFmtId="0" fontId="6" fillId="0" borderId="2" xfId="0" applyFont="1" applyFill="1" applyBorder="1" applyAlignment="1">
      <alignment horizontal="center"/>
    </xf>
    <xf numFmtId="0" fontId="6" fillId="0" borderId="2" xfId="0" applyFont="1" applyBorder="1" applyAlignment="1">
      <alignment horizontal="left" wrapText="1"/>
    </xf>
    <xf numFmtId="0" fontId="6" fillId="0" borderId="2" xfId="0" applyFont="1" applyBorder="1"/>
    <xf numFmtId="0" fontId="54" fillId="0" borderId="0" xfId="0" applyFont="1" applyFill="1"/>
    <xf numFmtId="3" fontId="11" fillId="0" borderId="0" xfId="0" applyNumberFormat="1" applyFont="1"/>
    <xf numFmtId="3" fontId="4" fillId="0" borderId="0" xfId="0" applyNumberFormat="1" applyFont="1"/>
    <xf numFmtId="0" fontId="57" fillId="0" borderId="0" xfId="0" applyFont="1" applyAlignment="1">
      <alignment horizontal="left"/>
    </xf>
    <xf numFmtId="3" fontId="6" fillId="0" borderId="3" xfId="0" applyNumberFormat="1" applyFont="1" applyFill="1" applyBorder="1" applyAlignment="1">
      <alignment horizontal="right"/>
    </xf>
    <xf numFmtId="3" fontId="37" fillId="0" borderId="0" xfId="0" applyNumberFormat="1" applyFont="1" applyFill="1" applyAlignment="1"/>
    <xf numFmtId="3" fontId="6" fillId="0" borderId="7" xfId="0" applyNumberFormat="1" applyFont="1" applyFill="1" applyBorder="1" applyAlignment="1">
      <alignment horizontal="right"/>
    </xf>
    <xf numFmtId="3" fontId="6" fillId="0" borderId="8" xfId="0" applyNumberFormat="1" applyFont="1" applyFill="1" applyBorder="1" applyAlignment="1">
      <alignment horizontal="right"/>
    </xf>
    <xf numFmtId="3" fontId="14" fillId="0" borderId="9" xfId="0" applyNumberFormat="1" applyFont="1" applyFill="1" applyBorder="1" applyAlignment="1">
      <alignment horizontal="right"/>
    </xf>
    <xf numFmtId="3" fontId="21" fillId="0" borderId="9" xfId="0" applyNumberFormat="1" applyFont="1" applyFill="1" applyBorder="1" applyAlignment="1">
      <alignment horizontal="left"/>
    </xf>
    <xf numFmtId="3" fontId="6" fillId="0" borderId="7" xfId="5" applyNumberFormat="1" applyFont="1" applyFill="1" applyBorder="1" applyAlignment="1">
      <alignment horizontal="right"/>
    </xf>
    <xf numFmtId="3" fontId="6" fillId="0" borderId="7" xfId="6" applyNumberFormat="1" applyFont="1" applyFill="1" applyBorder="1" applyAlignment="1"/>
    <xf numFmtId="3" fontId="6" fillId="0" borderId="7" xfId="0" applyNumberFormat="1" applyFont="1" applyFill="1" applyBorder="1" applyAlignment="1"/>
    <xf numFmtId="0" fontId="6" fillId="0" borderId="0" xfId="0" applyFont="1" applyBorder="1" applyAlignment="1">
      <alignment horizontal="right" wrapText="1"/>
    </xf>
    <xf numFmtId="3" fontId="6" fillId="0" borderId="9" xfId="6" applyNumberFormat="1" applyFont="1" applyFill="1" applyBorder="1" applyAlignment="1"/>
    <xf numFmtId="3" fontId="21" fillId="0" borderId="3" xfId="6" applyNumberFormat="1" applyFont="1" applyFill="1" applyBorder="1" applyAlignment="1"/>
    <xf numFmtId="3" fontId="6" fillId="0" borderId="7" xfId="3" applyNumberFormat="1" applyFont="1" applyFill="1" applyBorder="1" applyAlignment="1">
      <alignment horizontal="right"/>
    </xf>
    <xf numFmtId="0" fontId="6" fillId="0" borderId="0" xfId="0" applyFont="1" applyAlignment="1">
      <alignment horizontal="left"/>
    </xf>
    <xf numFmtId="3" fontId="14" fillId="0" borderId="0" xfId="6" applyNumberFormat="1" applyFont="1" applyFill="1" applyBorder="1" applyAlignment="1"/>
    <xf numFmtId="3" fontId="54" fillId="0" borderId="0" xfId="0" applyNumberFormat="1" applyFont="1"/>
    <xf numFmtId="3" fontId="14" fillId="0" borderId="9" xfId="0" applyNumberFormat="1" applyFont="1" applyFill="1" applyBorder="1" applyAlignment="1"/>
    <xf numFmtId="3" fontId="6" fillId="0" borderId="9" xfId="0" applyNumberFormat="1" applyFont="1" applyFill="1" applyBorder="1" applyAlignment="1"/>
    <xf numFmtId="3" fontId="6" fillId="0" borderId="9" xfId="0" applyNumberFormat="1" applyFont="1" applyBorder="1"/>
    <xf numFmtId="0" fontId="6" fillId="0" borderId="2" xfId="0" applyFont="1" applyFill="1" applyBorder="1" applyAlignment="1">
      <alignment horizontal="center" wrapText="1"/>
    </xf>
    <xf numFmtId="0" fontId="4" fillId="0" borderId="0" xfId="0" applyFont="1" applyAlignment="1">
      <alignment horizontal="left"/>
    </xf>
    <xf numFmtId="3" fontId="6" fillId="0" borderId="0" xfId="0" applyNumberFormat="1" applyFont="1" applyFill="1" applyBorder="1" applyAlignment="1"/>
    <xf numFmtId="0" fontId="54" fillId="0" borderId="0" xfId="0" applyFont="1" applyFill="1" applyBorder="1" applyAlignment="1"/>
    <xf numFmtId="0" fontId="6" fillId="0" borderId="3" xfId="3" applyFont="1" applyFill="1" applyBorder="1" applyAlignment="1">
      <alignment horizontal="left"/>
    </xf>
    <xf numFmtId="3" fontId="6" fillId="0" borderId="3" xfId="3" applyNumberFormat="1" applyFont="1" applyFill="1" applyBorder="1"/>
    <xf numFmtId="3" fontId="6" fillId="0" borderId="7" xfId="3" applyNumberFormat="1" applyFont="1" applyFill="1" applyBorder="1" applyAlignment="1"/>
    <xf numFmtId="0" fontId="0" fillId="0" borderId="0" xfId="0" applyBorder="1"/>
    <xf numFmtId="0" fontId="0" fillId="0" borderId="0" xfId="0" applyFill="1" applyBorder="1"/>
    <xf numFmtId="3" fontId="21" fillId="0" borderId="0" xfId="0" applyNumberFormat="1" applyFont="1" applyFill="1" applyBorder="1" applyAlignment="1"/>
    <xf numFmtId="3" fontId="0" fillId="0" borderId="0" xfId="0" applyNumberFormat="1" applyBorder="1"/>
    <xf numFmtId="3" fontId="21" fillId="0" borderId="7" xfId="0" applyNumberFormat="1" applyFont="1" applyBorder="1"/>
    <xf numFmtId="0" fontId="42" fillId="0" borderId="6" xfId="0" applyFont="1" applyFill="1" applyBorder="1" applyAlignment="1">
      <alignment horizontal="left"/>
    </xf>
    <xf numFmtId="3" fontId="42" fillId="0" borderId="7" xfId="0" applyNumberFormat="1" applyFont="1" applyFill="1" applyBorder="1" applyAlignment="1">
      <alignment horizontal="right"/>
    </xf>
    <xf numFmtId="3" fontId="42" fillId="0" borderId="9" xfId="0" applyNumberFormat="1" applyFont="1" applyFill="1" applyBorder="1" applyAlignment="1">
      <alignment horizontal="right"/>
    </xf>
    <xf numFmtId="0" fontId="42" fillId="0" borderId="0" xfId="0" applyFont="1" applyFill="1" applyBorder="1" applyAlignment="1">
      <alignment horizontal="left" wrapText="1"/>
    </xf>
    <xf numFmtId="0" fontId="42" fillId="0" borderId="0" xfId="0" applyFont="1" applyFill="1" applyBorder="1" applyAlignment="1">
      <alignment horizontal="right"/>
    </xf>
    <xf numFmtId="3" fontId="42" fillId="0" borderId="3" xfId="0" applyNumberFormat="1" applyFont="1" applyFill="1" applyBorder="1" applyAlignment="1">
      <alignment horizontal="right"/>
    </xf>
    <xf numFmtId="3" fontId="14" fillId="0" borderId="9" xfId="0" applyNumberFormat="1" applyFont="1" applyFill="1" applyBorder="1"/>
    <xf numFmtId="3" fontId="6" fillId="0" borderId="7" xfId="6" applyNumberFormat="1" applyFont="1" applyFill="1" applyBorder="1" applyAlignment="1">
      <alignment horizontal="right"/>
    </xf>
    <xf numFmtId="3" fontId="6" fillId="0" borderId="9" xfId="6" applyNumberFormat="1" applyFont="1" applyFill="1" applyBorder="1" applyAlignment="1">
      <alignment horizontal="right"/>
    </xf>
    <xf numFmtId="0" fontId="34" fillId="0" borderId="0" xfId="0" applyFont="1" applyBorder="1" applyAlignment="1">
      <alignment horizontal="left"/>
    </xf>
    <xf numFmtId="3" fontId="6" fillId="0" borderId="0" xfId="6" applyNumberFormat="1" applyFont="1" applyFill="1" applyBorder="1" applyAlignment="1">
      <alignment horizontal="right"/>
    </xf>
    <xf numFmtId="3" fontId="37" fillId="0" borderId="0" xfId="0" applyNumberFormat="1" applyFont="1" applyAlignment="1">
      <alignment horizontal="right"/>
    </xf>
    <xf numFmtId="3" fontId="37" fillId="0" borderId="0" xfId="0" applyNumberFormat="1" applyFont="1" applyAlignment="1">
      <alignment horizontal="left"/>
    </xf>
    <xf numFmtId="3" fontId="6" fillId="0" borderId="0" xfId="0" applyNumberFormat="1" applyFont="1" applyAlignment="1">
      <alignment horizontal="left"/>
    </xf>
    <xf numFmtId="0" fontId="14" fillId="0" borderId="9" xfId="0" applyFont="1" applyFill="1" applyBorder="1" applyAlignment="1">
      <alignment horizontal="left"/>
    </xf>
    <xf numFmtId="0" fontId="15" fillId="0" borderId="0" xfId="0" applyFont="1" applyFill="1" applyBorder="1" applyAlignment="1" applyProtection="1">
      <alignment horizontal="right"/>
    </xf>
    <xf numFmtId="0" fontId="27" fillId="0" borderId="1" xfId="0" applyFont="1" applyFill="1" applyBorder="1" applyAlignment="1">
      <alignment horizontal="left"/>
    </xf>
    <xf numFmtId="0" fontId="6" fillId="0" borderId="1" xfId="0" applyFont="1" applyFill="1" applyBorder="1" applyAlignment="1" applyProtection="1"/>
    <xf numFmtId="3" fontId="6" fillId="0" borderId="2" xfId="0" applyNumberFormat="1" applyFont="1" applyFill="1" applyBorder="1" applyAlignment="1">
      <alignment horizontal="left" wrapText="1"/>
    </xf>
    <xf numFmtId="0" fontId="0" fillId="0" borderId="0" xfId="0" applyBorder="1" applyAlignment="1">
      <alignment horizontal="left"/>
    </xf>
    <xf numFmtId="0" fontId="0" fillId="0" borderId="0" xfId="0" applyFill="1" applyBorder="1" applyAlignment="1">
      <alignment horizontal="left"/>
    </xf>
    <xf numFmtId="0" fontId="0" fillId="0" borderId="0" xfId="0" applyAlignment="1">
      <alignment horizontal="left"/>
    </xf>
    <xf numFmtId="3" fontId="21" fillId="0" borderId="9" xfId="0" applyNumberFormat="1" applyFont="1" applyFill="1" applyBorder="1" applyAlignment="1"/>
    <xf numFmtId="170" fontId="6" fillId="0" borderId="0" xfId="0" applyNumberFormat="1" applyFont="1" applyAlignment="1">
      <alignment horizontal="left"/>
    </xf>
    <xf numFmtId="3" fontId="54" fillId="0" borderId="0" xfId="0" applyNumberFormat="1" applyFont="1" applyFill="1" applyAlignment="1">
      <alignment horizontal="left"/>
    </xf>
    <xf numFmtId="0" fontId="0" fillId="0" borderId="0" xfId="0" applyAlignment="1"/>
    <xf numFmtId="0" fontId="6" fillId="0" borderId="2" xfId="0" applyFont="1" applyFill="1" applyBorder="1" applyAlignment="1">
      <alignment horizontal="left"/>
    </xf>
    <xf numFmtId="0" fontId="34" fillId="0" borderId="0" xfId="0" applyFont="1" applyBorder="1" applyAlignment="1">
      <alignment horizontal="left" wrapText="1"/>
    </xf>
    <xf numFmtId="0" fontId="6" fillId="0" borderId="6"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horizontal="left"/>
    </xf>
    <xf numFmtId="0" fontId="6" fillId="0" borderId="2" xfId="0" applyFont="1" applyFill="1" applyBorder="1" applyAlignment="1">
      <alignment horizontal="left" wrapText="1"/>
    </xf>
    <xf numFmtId="0" fontId="30" fillId="3" borderId="0" xfId="0" applyFont="1" applyFill="1" applyAlignment="1">
      <alignment vertical="center"/>
    </xf>
    <xf numFmtId="0" fontId="0" fillId="0" borderId="0" xfId="0" applyAlignment="1"/>
    <xf numFmtId="0" fontId="6" fillId="0" borderId="2" xfId="0" applyFont="1" applyFill="1" applyBorder="1" applyAlignment="1">
      <alignment horizontal="left"/>
    </xf>
    <xf numFmtId="0" fontId="42" fillId="0" borderId="2" xfId="0" applyFont="1" applyFill="1" applyBorder="1" applyAlignment="1">
      <alignment horizontal="left"/>
    </xf>
    <xf numFmtId="0" fontId="34" fillId="0" borderId="6" xfId="0" applyFont="1" applyBorder="1" applyAlignment="1">
      <alignment horizontal="left" wrapText="1"/>
    </xf>
    <xf numFmtId="0" fontId="34" fillId="0" borderId="0" xfId="0" applyFont="1" applyBorder="1" applyAlignment="1">
      <alignment horizontal="left" wrapText="1"/>
    </xf>
    <xf numFmtId="0" fontId="6" fillId="0" borderId="6"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horizontal="left"/>
    </xf>
    <xf numFmtId="0" fontId="6" fillId="0" borderId="2" xfId="0" applyFont="1" applyFill="1" applyBorder="1" applyAlignment="1">
      <alignment horizontal="left" wrapText="1"/>
    </xf>
    <xf numFmtId="0" fontId="6" fillId="0" borderId="2" xfId="0" applyFont="1" applyBorder="1" applyAlignment="1">
      <alignment horizontal="center"/>
    </xf>
    <xf numFmtId="0" fontId="6" fillId="0" borderId="2" xfId="0" applyFont="1" applyBorder="1" applyAlignment="1">
      <alignment horizontal="left"/>
    </xf>
    <xf numFmtId="0" fontId="4" fillId="0" borderId="0" xfId="0" applyFont="1" applyFill="1" applyAlignment="1">
      <alignment horizontal="left"/>
    </xf>
    <xf numFmtId="0" fontId="4" fillId="0" borderId="0" xfId="0" applyFont="1" applyFill="1" applyAlignment="1"/>
    <xf numFmtId="0" fontId="6" fillId="0" borderId="4" xfId="0" applyFont="1" applyFill="1" applyBorder="1" applyAlignment="1">
      <alignment horizontal="left"/>
    </xf>
    <xf numFmtId="0" fontId="6" fillId="0" borderId="4" xfId="0" applyFont="1" applyFill="1" applyBorder="1" applyAlignment="1">
      <alignment horizontal="left" wrapText="1"/>
    </xf>
    <xf numFmtId="0" fontId="6" fillId="0" borderId="0" xfId="0" applyFont="1" applyFill="1" applyAlignment="1">
      <alignment horizontal="right" wrapText="1"/>
    </xf>
    <xf numFmtId="0" fontId="6" fillId="0" borderId="4" xfId="0" applyFont="1" applyFill="1" applyBorder="1" applyAlignment="1">
      <alignment horizontal="right"/>
    </xf>
    <xf numFmtId="0" fontId="6" fillId="0" borderId="7" xfId="0" applyFont="1" applyFill="1" applyBorder="1" applyAlignment="1">
      <alignment horizontal="left"/>
    </xf>
    <xf numFmtId="3" fontId="6" fillId="0" borderId="0" xfId="0" applyNumberFormat="1" applyFont="1" applyFill="1" applyAlignment="1">
      <alignment horizontal="left"/>
    </xf>
    <xf numFmtId="0" fontId="6" fillId="0" borderId="8" xfId="0" applyFont="1" applyFill="1" applyBorder="1" applyAlignment="1">
      <alignment horizontal="left"/>
    </xf>
    <xf numFmtId="3" fontId="6" fillId="0" borderId="8" xfId="0" applyNumberFormat="1" applyFont="1" applyFill="1" applyBorder="1" applyAlignment="1"/>
    <xf numFmtId="3" fontId="21" fillId="0" borderId="7" xfId="0" applyNumberFormat="1" applyFont="1" applyFill="1" applyBorder="1" applyAlignment="1"/>
    <xf numFmtId="3" fontId="56" fillId="0" borderId="1" xfId="0" applyNumberFormat="1" applyFont="1" applyFill="1" applyBorder="1" applyAlignment="1"/>
    <xf numFmtId="0" fontId="6" fillId="0" borderId="0" xfId="0" applyFont="1" applyFill="1" applyAlignment="1"/>
    <xf numFmtId="3" fontId="4" fillId="0" borderId="0" xfId="0" applyNumberFormat="1" applyFont="1" applyFill="1" applyBorder="1" applyAlignment="1">
      <alignment horizontal="right"/>
    </xf>
    <xf numFmtId="0" fontId="4" fillId="0" borderId="4" xfId="0" applyFont="1" applyFill="1" applyBorder="1" applyAlignment="1">
      <alignment horizontal="left"/>
    </xf>
    <xf numFmtId="0" fontId="4" fillId="0" borderId="4" xfId="0" applyFont="1" applyFill="1" applyBorder="1"/>
    <xf numFmtId="0" fontId="4" fillId="0" borderId="4" xfId="0" applyFont="1" applyFill="1" applyBorder="1" applyAlignment="1"/>
    <xf numFmtId="0" fontId="4" fillId="0" borderId="0" xfId="0" applyFont="1" applyFill="1" applyBorder="1"/>
    <xf numFmtId="0" fontId="6" fillId="0" borderId="2" xfId="0" applyFont="1" applyFill="1" applyBorder="1" applyAlignment="1"/>
    <xf numFmtId="0" fontId="6" fillId="0" borderId="6" xfId="0" applyFont="1" applyFill="1" applyBorder="1" applyAlignment="1">
      <alignment horizontal="left"/>
    </xf>
    <xf numFmtId="0" fontId="6" fillId="0" borderId="0" xfId="0" applyFont="1" applyFill="1" applyBorder="1" applyAlignment="1"/>
    <xf numFmtId="1" fontId="6" fillId="0" borderId="7" xfId="0" applyNumberFormat="1" applyFont="1" applyFill="1" applyBorder="1" applyAlignment="1">
      <alignment horizontal="right"/>
    </xf>
    <xf numFmtId="0" fontId="4" fillId="0" borderId="1" xfId="0" applyFont="1" applyFill="1" applyBorder="1" applyAlignment="1">
      <alignment horizontal="left"/>
    </xf>
    <xf numFmtId="0" fontId="4" fillId="0" borderId="1" xfId="0" applyFont="1" applyFill="1" applyBorder="1"/>
    <xf numFmtId="0" fontId="6" fillId="0" borderId="2" xfId="0" applyFont="1" applyFill="1" applyBorder="1"/>
    <xf numFmtId="0" fontId="6" fillId="0" borderId="6" xfId="0" applyFont="1" applyFill="1" applyBorder="1"/>
    <xf numFmtId="3" fontId="6" fillId="0" borderId="7" xfId="0" applyNumberFormat="1" applyFont="1" applyFill="1" applyBorder="1"/>
    <xf numFmtId="2" fontId="6" fillId="0" borderId="0" xfId="7" applyNumberFormat="1" applyFont="1" applyFill="1" applyBorder="1"/>
    <xf numFmtId="3" fontId="6" fillId="0" borderId="8" xfId="0" applyNumberFormat="1" applyFont="1" applyFill="1" applyBorder="1"/>
    <xf numFmtId="0" fontId="6" fillId="0" borderId="9" xfId="0" applyFont="1" applyFill="1" applyBorder="1" applyAlignment="1">
      <alignment horizontal="left"/>
    </xf>
    <xf numFmtId="3" fontId="6" fillId="0" borderId="9" xfId="0" applyNumberFormat="1" applyFont="1" applyFill="1" applyBorder="1" applyAlignment="1">
      <alignment horizontal="right"/>
    </xf>
    <xf numFmtId="3" fontId="6" fillId="0" borderId="0" xfId="0" applyNumberFormat="1" applyFont="1" applyFill="1" applyAlignment="1">
      <alignment horizontal="right"/>
    </xf>
    <xf numFmtId="0" fontId="6" fillId="0" borderId="0" xfId="0" applyFont="1" applyFill="1" applyAlignment="1">
      <alignment wrapText="1"/>
    </xf>
    <xf numFmtId="0" fontId="6" fillId="0" borderId="0" xfId="0" applyFont="1" applyFill="1" applyBorder="1" applyAlignment="1">
      <alignment wrapText="1"/>
    </xf>
    <xf numFmtId="0" fontId="6" fillId="0" borderId="6" xfId="0" applyFont="1" applyFill="1" applyBorder="1" applyAlignment="1">
      <alignment horizontal="right" wrapText="1"/>
    </xf>
    <xf numFmtId="1" fontId="6" fillId="0" borderId="9" xfId="5" applyNumberFormat="1" applyFont="1" applyFill="1" applyBorder="1" applyAlignment="1">
      <alignment horizontal="left"/>
    </xf>
    <xf numFmtId="0" fontId="6" fillId="0" borderId="4" xfId="0" applyFont="1" applyFill="1" applyBorder="1"/>
    <xf numFmtId="3" fontId="6" fillId="0" borderId="4" xfId="0" applyNumberFormat="1" applyFont="1" applyBorder="1" applyAlignment="1">
      <alignment horizontal="right" vertical="top" wrapText="1"/>
    </xf>
    <xf numFmtId="0" fontId="6" fillId="0" borderId="4" xfId="0" applyFont="1" applyFill="1" applyBorder="1" applyAlignment="1"/>
    <xf numFmtId="0" fontId="6" fillId="0" borderId="7" xfId="0" quotePrefix="1" applyFont="1" applyFill="1" applyBorder="1" applyAlignment="1">
      <alignment horizontal="left"/>
    </xf>
    <xf numFmtId="3" fontId="6" fillId="0" borderId="0" xfId="0" applyNumberFormat="1" applyFont="1" applyFill="1" applyAlignment="1"/>
    <xf numFmtId="0" fontId="6" fillId="0" borderId="0" xfId="5" applyFont="1" applyFill="1" applyBorder="1" applyAlignment="1">
      <alignment horizontal="left"/>
    </xf>
    <xf numFmtId="165" fontId="6" fillId="0" borderId="0" xfId="7" applyNumberFormat="1" applyFont="1" applyFill="1" applyAlignment="1">
      <alignment horizontal="right"/>
    </xf>
    <xf numFmtId="0" fontId="6" fillId="0" borderId="4" xfId="0" applyFont="1" applyFill="1" applyBorder="1" applyAlignment="1">
      <alignment horizontal="left" vertical="top" wrapText="1"/>
    </xf>
    <xf numFmtId="0" fontId="6" fillId="0" borderId="5" xfId="0" quotePrefix="1" applyFont="1" applyFill="1" applyBorder="1" applyAlignment="1"/>
    <xf numFmtId="165" fontId="6" fillId="0" borderId="7" xfId="0" applyNumberFormat="1" applyFont="1" applyFill="1" applyBorder="1" applyAlignment="1">
      <alignment horizontal="right"/>
    </xf>
    <xf numFmtId="0" fontId="6" fillId="0" borderId="7" xfId="0" applyFont="1" applyFill="1" applyBorder="1" applyAlignment="1"/>
    <xf numFmtId="0" fontId="6" fillId="0" borderId="8" xfId="0" applyFont="1" applyFill="1" applyBorder="1" applyAlignment="1"/>
    <xf numFmtId="165" fontId="6" fillId="0" borderId="0" xfId="0" applyNumberFormat="1" applyFont="1" applyFill="1"/>
    <xf numFmtId="0" fontId="14" fillId="0" borderId="9" xfId="0" applyFont="1" applyFill="1" applyBorder="1" applyAlignment="1"/>
    <xf numFmtId="0" fontId="15" fillId="0" borderId="4" xfId="0" applyFont="1" applyFill="1" applyBorder="1" applyAlignment="1">
      <alignment horizontal="left" wrapText="1"/>
    </xf>
    <xf numFmtId="0" fontId="6" fillId="0" borderId="4" xfId="0" applyFont="1" applyFill="1" applyBorder="1" applyAlignment="1">
      <alignment wrapText="1"/>
    </xf>
    <xf numFmtId="0" fontId="6" fillId="0" borderId="5" xfId="0" applyFont="1" applyFill="1" applyBorder="1" applyAlignment="1">
      <alignment horizontal="left"/>
    </xf>
    <xf numFmtId="0" fontId="6" fillId="0" borderId="7" xfId="0" applyFont="1" applyFill="1" applyBorder="1" applyAlignment="1">
      <alignment vertical="center"/>
    </xf>
    <xf numFmtId="0" fontId="6" fillId="0" borderId="9" xfId="0" applyFont="1" applyFill="1" applyBorder="1" applyAlignment="1">
      <alignment vertical="center"/>
    </xf>
    <xf numFmtId="0" fontId="6" fillId="0" borderId="5" xfId="0" applyFont="1" applyFill="1" applyBorder="1" applyAlignment="1">
      <alignment vertical="center"/>
    </xf>
    <xf numFmtId="0" fontId="14" fillId="0" borderId="4" xfId="0" applyFont="1" applyFill="1" applyBorder="1" applyAlignment="1">
      <alignment vertical="center"/>
    </xf>
    <xf numFmtId="0" fontId="6" fillId="0" borderId="2" xfId="3" applyFont="1" applyFill="1" applyBorder="1" applyAlignment="1">
      <alignment horizontal="left" wrapText="1"/>
    </xf>
    <xf numFmtId="0" fontId="15" fillId="0" borderId="4" xfId="3" applyFont="1" applyFill="1" applyBorder="1" applyAlignment="1">
      <alignment horizontal="right"/>
    </xf>
    <xf numFmtId="0" fontId="6" fillId="0" borderId="8" xfId="3" applyFont="1" applyFill="1" applyBorder="1" applyAlignment="1">
      <alignment horizontal="left"/>
    </xf>
    <xf numFmtId="3" fontId="6" fillId="0" borderId="8" xfId="3" applyNumberFormat="1" applyFont="1" applyFill="1" applyBorder="1"/>
    <xf numFmtId="3" fontId="21" fillId="0" borderId="8" xfId="3" applyNumberFormat="1" applyFont="1" applyFill="1" applyBorder="1"/>
    <xf numFmtId="3" fontId="21" fillId="0" borderId="8" xfId="3" applyNumberFormat="1" applyFont="1" applyFill="1" applyBorder="1" applyAlignment="1">
      <alignment vertical="top"/>
    </xf>
    <xf numFmtId="0" fontId="6" fillId="0" borderId="9" xfId="3" applyFont="1" applyFill="1" applyBorder="1" applyAlignment="1">
      <alignment horizontal="left"/>
    </xf>
    <xf numFmtId="3" fontId="6" fillId="0" borderId="9" xfId="3" applyNumberFormat="1" applyFont="1" applyFill="1" applyBorder="1"/>
    <xf numFmtId="0" fontId="6" fillId="0" borderId="6" xfId="0" applyFont="1" applyFill="1" applyBorder="1" applyAlignment="1">
      <alignment horizontal="center"/>
    </xf>
    <xf numFmtId="3" fontId="6" fillId="0" borderId="3" xfId="0" applyNumberFormat="1" applyFont="1" applyFill="1" applyBorder="1"/>
    <xf numFmtId="3" fontId="6" fillId="0" borderId="7" xfId="0" applyNumberFormat="1" applyFont="1" applyFill="1" applyBorder="1" applyAlignment="1">
      <alignment horizontal="left"/>
    </xf>
    <xf numFmtId="3" fontId="6" fillId="0" borderId="8" xfId="0" applyNumberFormat="1" applyFont="1" applyFill="1" applyBorder="1" applyAlignment="1">
      <alignment horizontal="left"/>
    </xf>
    <xf numFmtId="3" fontId="21" fillId="0" borderId="7" xfId="0" applyNumberFormat="1" applyFont="1" applyFill="1" applyBorder="1" applyAlignment="1">
      <alignment horizontal="left" vertical="top"/>
    </xf>
    <xf numFmtId="3" fontId="21" fillId="0" borderId="7" xfId="0" applyNumberFormat="1" applyFont="1" applyFill="1" applyBorder="1" applyAlignment="1">
      <alignment horizontal="left"/>
    </xf>
    <xf numFmtId="3" fontId="21" fillId="0" borderId="8" xfId="0" applyNumberFormat="1" applyFont="1" applyFill="1" applyBorder="1" applyAlignment="1">
      <alignment horizontal="left"/>
    </xf>
    <xf numFmtId="3" fontId="6" fillId="0" borderId="9" xfId="0" applyNumberFormat="1" applyFont="1" applyFill="1" applyBorder="1"/>
    <xf numFmtId="3" fontId="6" fillId="0" borderId="9" xfId="0" applyNumberFormat="1" applyFont="1" applyFill="1" applyBorder="1" applyAlignment="1">
      <alignment horizontal="left"/>
    </xf>
    <xf numFmtId="166" fontId="6" fillId="0" borderId="0" xfId="0" applyNumberFormat="1" applyFont="1" applyFill="1" applyAlignment="1">
      <alignment horizontal="left"/>
    </xf>
    <xf numFmtId="166" fontId="6" fillId="0" borderId="1" xfId="0" applyNumberFormat="1" applyFont="1" applyFill="1" applyBorder="1" applyAlignment="1">
      <alignment horizontal="left"/>
    </xf>
    <xf numFmtId="166" fontId="6" fillId="0" borderId="0" xfId="0" applyNumberFormat="1" applyFont="1" applyFill="1" applyBorder="1" applyAlignment="1">
      <alignment horizontal="right"/>
    </xf>
    <xf numFmtId="166" fontId="6" fillId="0" borderId="0" xfId="0" applyNumberFormat="1" applyFont="1" applyFill="1" applyAlignment="1">
      <alignment horizontal="right"/>
    </xf>
    <xf numFmtId="166" fontId="6" fillId="0" borderId="0" xfId="0" applyNumberFormat="1" applyFont="1" applyFill="1" applyBorder="1" applyAlignment="1">
      <alignment horizontal="left"/>
    </xf>
    <xf numFmtId="166" fontId="6" fillId="0" borderId="1" xfId="0" applyNumberFormat="1" applyFont="1" applyFill="1" applyBorder="1" applyAlignment="1">
      <alignment horizontal="right"/>
    </xf>
    <xf numFmtId="0" fontId="42" fillId="0" borderId="6" xfId="0" applyFont="1" applyFill="1" applyBorder="1" applyAlignment="1">
      <alignment horizontal="left" wrapText="1"/>
    </xf>
    <xf numFmtId="0" fontId="42" fillId="0" borderId="7" xfId="0" applyFont="1" applyFill="1" applyBorder="1" applyAlignment="1">
      <alignment horizontal="left"/>
    </xf>
    <xf numFmtId="0" fontId="42" fillId="0" borderId="9" xfId="0" applyFont="1" applyFill="1" applyBorder="1" applyAlignment="1">
      <alignment horizontal="left"/>
    </xf>
    <xf numFmtId="165" fontId="6" fillId="0" borderId="0" xfId="0" applyNumberFormat="1" applyFont="1" applyFill="1" applyAlignment="1">
      <alignment horizontal="left"/>
    </xf>
    <xf numFmtId="3" fontId="6" fillId="0" borderId="1" xfId="0" applyNumberFormat="1" applyFont="1" applyFill="1" applyBorder="1"/>
    <xf numFmtId="0" fontId="6" fillId="0" borderId="5" xfId="0" quotePrefix="1" applyFont="1" applyFill="1" applyBorder="1" applyAlignment="1">
      <alignment horizontal="left"/>
    </xf>
    <xf numFmtId="0" fontId="6" fillId="0" borderId="2" xfId="0" applyFont="1" applyFill="1" applyBorder="1" applyAlignment="1">
      <alignment horizontal="center"/>
    </xf>
    <xf numFmtId="0" fontId="6" fillId="0" borderId="5" xfId="0" applyFont="1" applyFill="1" applyBorder="1"/>
    <xf numFmtId="0" fontId="6" fillId="0" borderId="7" xfId="0" applyFont="1" applyFill="1" applyBorder="1"/>
    <xf numFmtId="0" fontId="14" fillId="0" borderId="9" xfId="0" applyFont="1" applyFill="1" applyBorder="1"/>
    <xf numFmtId="3" fontId="6" fillId="0" borderId="5" xfId="0" applyNumberFormat="1" applyFont="1" applyFill="1" applyBorder="1"/>
    <xf numFmtId="165" fontId="6" fillId="0" borderId="0" xfId="0" applyNumberFormat="1" applyFont="1" applyFill="1" applyBorder="1" applyAlignment="1">
      <alignment horizontal="left"/>
    </xf>
    <xf numFmtId="3" fontId="6" fillId="0" borderId="7" xfId="0" applyNumberFormat="1" applyFont="1" applyFill="1" applyBorder="1" applyAlignment="1">
      <alignment vertical="center"/>
    </xf>
    <xf numFmtId="3" fontId="6" fillId="0" borderId="7" xfId="0" quotePrefix="1" applyNumberFormat="1" applyFont="1" applyFill="1" applyBorder="1" applyAlignment="1">
      <alignment horizontal="right"/>
    </xf>
    <xf numFmtId="1" fontId="6" fillId="0" borderId="7" xfId="5" applyNumberFormat="1" applyFont="1" applyFill="1" applyBorder="1" applyAlignment="1">
      <alignment horizontal="left"/>
    </xf>
    <xf numFmtId="3" fontId="24" fillId="0" borderId="7" xfId="6" applyNumberFormat="1" applyFont="1" applyFill="1" applyBorder="1" applyAlignment="1">
      <alignment horizontal="right"/>
    </xf>
    <xf numFmtId="3" fontId="24" fillId="0" borderId="8" xfId="6" applyNumberFormat="1" applyFont="1" applyFill="1" applyBorder="1" applyAlignment="1">
      <alignment horizontal="right"/>
    </xf>
    <xf numFmtId="1" fontId="6" fillId="0" borderId="8" xfId="5" applyNumberFormat="1" applyFont="1" applyFill="1" applyBorder="1" applyAlignment="1">
      <alignment horizontal="left"/>
    </xf>
    <xf numFmtId="3" fontId="21" fillId="0" borderId="8" xfId="0" applyNumberFormat="1" applyFont="1" applyFill="1" applyBorder="1"/>
    <xf numFmtId="3" fontId="21" fillId="0" borderId="8" xfId="0" applyNumberFormat="1" applyFont="1" applyFill="1" applyBorder="1" applyAlignment="1"/>
    <xf numFmtId="3" fontId="21" fillId="0" borderId="8" xfId="0" applyNumberFormat="1" applyFont="1" applyFill="1" applyBorder="1" applyAlignment="1">
      <alignment vertical="top"/>
    </xf>
    <xf numFmtId="169" fontId="6" fillId="0" borderId="7" xfId="9" applyNumberFormat="1" applyFont="1" applyFill="1" applyBorder="1" applyAlignment="1">
      <alignment horizontal="right"/>
    </xf>
    <xf numFmtId="169" fontId="6" fillId="0" borderId="8" xfId="9" applyNumberFormat="1" applyFont="1" applyFill="1" applyBorder="1" applyAlignment="1">
      <alignment horizontal="right"/>
    </xf>
    <xf numFmtId="169" fontId="6" fillId="0" borderId="9" xfId="9" applyNumberFormat="1" applyFont="1" applyFill="1" applyBorder="1" applyAlignment="1">
      <alignment horizontal="right"/>
    </xf>
    <xf numFmtId="3" fontId="6" fillId="0" borderId="8" xfId="6" applyNumberFormat="1" applyFont="1" applyFill="1" applyBorder="1" applyAlignment="1">
      <alignment horizontal="right"/>
    </xf>
    <xf numFmtId="0" fontId="6" fillId="0" borderId="0" xfId="0" applyFont="1" applyBorder="1"/>
    <xf numFmtId="165" fontId="6" fillId="0" borderId="0" xfId="0" applyNumberFormat="1" applyFont="1" applyFill="1" applyAlignment="1"/>
    <xf numFmtId="0" fontId="6" fillId="5" borderId="0" xfId="0" applyFont="1" applyFill="1" applyBorder="1"/>
    <xf numFmtId="0" fontId="6" fillId="0" borderId="1" xfId="0" applyFont="1" applyFill="1" applyBorder="1" applyAlignment="1"/>
    <xf numFmtId="165" fontId="6" fillId="0" borderId="1" xfId="0" applyNumberFormat="1" applyFont="1" applyFill="1" applyBorder="1" applyAlignment="1"/>
    <xf numFmtId="0" fontId="6" fillId="5" borderId="1" xfId="0" applyFont="1" applyFill="1" applyBorder="1"/>
    <xf numFmtId="0" fontId="6" fillId="0" borderId="0" xfId="0" applyFont="1" applyFill="1" applyAlignment="1">
      <alignment horizontal="right" vertical="top" wrapText="1"/>
    </xf>
    <xf numFmtId="0" fontId="21" fillId="0" borderId="7" xfId="0" applyNumberFormat="1" applyFont="1" applyFill="1" applyBorder="1" applyAlignment="1">
      <alignment horizontal="left"/>
    </xf>
    <xf numFmtId="0" fontId="21" fillId="0" borderId="7" xfId="0" applyFont="1" applyFill="1" applyBorder="1" applyAlignment="1">
      <alignment horizontal="left"/>
    </xf>
    <xf numFmtId="3" fontId="21" fillId="0" borderId="7" xfId="0" applyNumberFormat="1" applyFont="1" applyFill="1" applyBorder="1" applyAlignment="1">
      <alignment horizontal="right"/>
    </xf>
    <xf numFmtId="0" fontId="6" fillId="0" borderId="9" xfId="0" applyFont="1" applyFill="1" applyBorder="1" applyAlignment="1">
      <alignment horizontal="left" vertical="top"/>
    </xf>
    <xf numFmtId="0" fontId="6" fillId="0" borderId="9" xfId="0" applyFont="1" applyFill="1" applyBorder="1" applyAlignment="1">
      <alignment vertical="top"/>
    </xf>
    <xf numFmtId="165" fontId="6" fillId="0" borderId="1" xfId="0" applyNumberFormat="1" applyFont="1" applyFill="1" applyBorder="1"/>
    <xf numFmtId="0" fontId="6" fillId="5" borderId="10" xfId="0" applyFont="1" applyFill="1" applyBorder="1" applyAlignment="1">
      <alignment horizontal="left"/>
    </xf>
    <xf numFmtId="0" fontId="6" fillId="5" borderId="0" xfId="0" applyFont="1" applyFill="1" applyBorder="1" applyAlignment="1">
      <alignment horizontal="left" wrapText="1"/>
    </xf>
    <xf numFmtId="0" fontId="6" fillId="0" borderId="11" xfId="0" applyFont="1" applyFill="1" applyBorder="1" applyAlignment="1">
      <alignment horizontal="left"/>
    </xf>
    <xf numFmtId="3" fontId="6" fillId="0" borderId="11" xfId="0" applyNumberFormat="1" applyFont="1" applyFill="1" applyBorder="1" applyAlignment="1">
      <alignment horizontal="right"/>
    </xf>
    <xf numFmtId="0" fontId="6" fillId="0" borderId="11" xfId="0" applyFont="1" applyFill="1" applyBorder="1" applyAlignment="1">
      <alignment horizontal="right"/>
    </xf>
    <xf numFmtId="0" fontId="6" fillId="0" borderId="12" xfId="0" applyFont="1" applyFill="1" applyBorder="1" applyAlignment="1">
      <alignment horizontal="right"/>
    </xf>
    <xf numFmtId="0" fontId="6" fillId="0" borderId="13" xfId="0" applyFont="1" applyFill="1" applyBorder="1" applyAlignment="1">
      <alignment horizontal="right"/>
    </xf>
    <xf numFmtId="0" fontId="14" fillId="0" borderId="14" xfId="0" applyFont="1" applyFill="1" applyBorder="1" applyAlignment="1">
      <alignment horizontal="left"/>
    </xf>
    <xf numFmtId="3" fontId="14" fillId="0" borderId="14" xfId="0" applyNumberFormat="1" applyFont="1" applyFill="1" applyBorder="1" applyAlignment="1">
      <alignment horizontal="right"/>
    </xf>
    <xf numFmtId="165" fontId="6" fillId="0" borderId="0" xfId="0" applyNumberFormat="1" applyFont="1" applyFill="1" applyAlignment="1">
      <alignment horizontal="right"/>
    </xf>
    <xf numFmtId="165" fontId="6" fillId="0" borderId="0" xfId="0" applyNumberFormat="1" applyFont="1" applyFill="1" applyBorder="1"/>
    <xf numFmtId="0" fontId="6" fillId="0" borderId="10" xfId="0" applyFont="1" applyFill="1" applyBorder="1" applyAlignment="1">
      <alignment horizontal="left"/>
    </xf>
    <xf numFmtId="0" fontId="6" fillId="0" borderId="15" xfId="0" applyFont="1" applyFill="1" applyBorder="1" applyAlignment="1">
      <alignment horizontal="left" wrapText="1"/>
    </xf>
    <xf numFmtId="0" fontId="6" fillId="0" borderId="1" xfId="0" applyFont="1" applyFill="1" applyBorder="1" applyAlignment="1">
      <alignment horizontal="left" vertical="top"/>
    </xf>
    <xf numFmtId="0" fontId="6" fillId="0" borderId="12" xfId="0" applyFont="1" applyFill="1" applyBorder="1" applyAlignment="1">
      <alignment horizontal="left"/>
    </xf>
    <xf numFmtId="3" fontId="6" fillId="0" borderId="12" xfId="0" applyNumberFormat="1" applyFont="1" applyFill="1" applyBorder="1"/>
    <xf numFmtId="0" fontId="6" fillId="0" borderId="13" xfId="0" applyFont="1" applyFill="1" applyBorder="1" applyAlignment="1">
      <alignment horizontal="left"/>
    </xf>
    <xf numFmtId="3" fontId="6" fillId="0" borderId="13" xfId="0" applyNumberFormat="1" applyFont="1" applyFill="1" applyBorder="1"/>
    <xf numFmtId="0" fontId="6" fillId="0" borderId="14" xfId="0" applyFont="1" applyFill="1" applyBorder="1" applyAlignment="1">
      <alignment horizontal="left"/>
    </xf>
    <xf numFmtId="3" fontId="6" fillId="0" borderId="14" xfId="0" applyNumberFormat="1" applyFont="1" applyFill="1" applyBorder="1"/>
    <xf numFmtId="3" fontId="6" fillId="0" borderId="0" xfId="0" applyNumberFormat="1" applyFont="1" applyFill="1" applyBorder="1" applyAlignment="1">
      <alignment vertical="top"/>
    </xf>
    <xf numFmtId="0" fontId="6" fillId="0" borderId="0" xfId="0" applyFont="1" applyFill="1" applyAlignment="1">
      <alignment vertical="top"/>
    </xf>
    <xf numFmtId="0" fontId="6" fillId="0" borderId="12" xfId="0" quotePrefix="1" applyFont="1" applyFill="1" applyBorder="1" applyAlignment="1">
      <alignment horizontal="left"/>
    </xf>
    <xf numFmtId="3" fontId="6" fillId="0" borderId="12" xfId="0" applyNumberFormat="1" applyFont="1" applyFill="1" applyBorder="1" applyAlignment="1">
      <alignment horizontal="right"/>
    </xf>
    <xf numFmtId="0" fontId="6" fillId="0" borderId="12" xfId="0" applyFont="1" applyFill="1" applyBorder="1"/>
    <xf numFmtId="3" fontId="6" fillId="0" borderId="13" xfId="0" applyNumberFormat="1" applyFont="1" applyFill="1" applyBorder="1" applyAlignment="1">
      <alignment horizontal="right"/>
    </xf>
    <xf numFmtId="3" fontId="14" fillId="0" borderId="14" xfId="0" applyNumberFormat="1" applyFont="1" applyFill="1" applyBorder="1"/>
    <xf numFmtId="49" fontId="6" fillId="0" borderId="0" xfId="0" applyNumberFormat="1" applyFont="1" applyFill="1" applyBorder="1" applyAlignment="1">
      <alignment horizontal="left"/>
    </xf>
    <xf numFmtId="165" fontId="6" fillId="0" borderId="0" xfId="0" applyNumberFormat="1" applyFont="1" applyFill="1" applyBorder="1" applyAlignment="1"/>
    <xf numFmtId="49" fontId="6" fillId="0" borderId="0" xfId="0" applyNumberFormat="1" applyFont="1" applyFill="1" applyBorder="1" applyAlignment="1"/>
    <xf numFmtId="0" fontId="6" fillId="0" borderId="15" xfId="0" applyFont="1" applyFill="1" applyBorder="1" applyAlignment="1">
      <alignment horizontal="right" wrapText="1"/>
    </xf>
    <xf numFmtId="3" fontId="21" fillId="0" borderId="13" xfId="0" applyNumberFormat="1" applyFont="1" applyFill="1" applyBorder="1" applyAlignment="1">
      <alignment horizontal="right"/>
    </xf>
    <xf numFmtId="3" fontId="21" fillId="0" borderId="12" xfId="0" applyNumberFormat="1" applyFont="1" applyFill="1" applyBorder="1" applyAlignment="1">
      <alignment horizontal="left"/>
    </xf>
    <xf numFmtId="3" fontId="21" fillId="0" borderId="12" xfId="0" applyNumberFormat="1" applyFont="1" applyFill="1" applyBorder="1" applyAlignment="1">
      <alignment horizontal="right"/>
    </xf>
    <xf numFmtId="3" fontId="6" fillId="0" borderId="14" xfId="0" applyNumberFormat="1" applyFont="1" applyFill="1" applyBorder="1" applyAlignment="1">
      <alignment horizontal="right"/>
    </xf>
    <xf numFmtId="3" fontId="21" fillId="0" borderId="14" xfId="0" applyNumberFormat="1" applyFont="1" applyFill="1" applyBorder="1" applyAlignment="1">
      <alignment horizontal="right"/>
    </xf>
    <xf numFmtId="0" fontId="6" fillId="0" borderId="0" xfId="0" applyFont="1" applyFill="1" applyBorder="1" applyAlignment="1">
      <alignment vertical="top"/>
    </xf>
    <xf numFmtId="3" fontId="6" fillId="0" borderId="10" xfId="0" applyNumberFormat="1" applyFont="1" applyFill="1" applyBorder="1" applyAlignment="1">
      <alignment horizontal="left"/>
    </xf>
    <xf numFmtId="165" fontId="6" fillId="0" borderId="10" xfId="0" applyNumberFormat="1" applyFont="1" applyFill="1" applyBorder="1" applyAlignment="1">
      <alignment horizontal="right"/>
    </xf>
    <xf numFmtId="165" fontId="6" fillId="0" borderId="1" xfId="0" applyNumberFormat="1" applyFont="1" applyFill="1" applyBorder="1" applyAlignment="1">
      <alignment horizontal="right"/>
    </xf>
    <xf numFmtId="0" fontId="6" fillId="0" borderId="11" xfId="0" quotePrefix="1" applyFont="1" applyFill="1" applyBorder="1" applyAlignment="1">
      <alignment horizontal="left"/>
    </xf>
    <xf numFmtId="165" fontId="6" fillId="0" borderId="12" xfId="0" applyNumberFormat="1" applyFont="1" applyFill="1" applyBorder="1" applyAlignment="1"/>
    <xf numFmtId="3" fontId="6" fillId="0" borderId="11" xfId="0" applyNumberFormat="1" applyFont="1" applyFill="1" applyBorder="1"/>
    <xf numFmtId="0" fontId="6" fillId="0" borderId="11" xfId="0" applyFont="1" applyFill="1" applyBorder="1"/>
    <xf numFmtId="0" fontId="6" fillId="0" borderId="12" xfId="0" applyFont="1" applyFill="1" applyBorder="1" applyAlignment="1"/>
    <xf numFmtId="0" fontId="6" fillId="0" borderId="13" xfId="0" applyFont="1" applyFill="1" applyBorder="1" applyAlignment="1"/>
    <xf numFmtId="0" fontId="6" fillId="0" borderId="13" xfId="0" applyFont="1" applyFill="1" applyBorder="1"/>
    <xf numFmtId="0" fontId="14" fillId="0" borderId="14" xfId="0" applyFont="1" applyFill="1" applyBorder="1" applyAlignment="1"/>
    <xf numFmtId="3" fontId="14" fillId="0" borderId="12" xfId="0" applyNumberFormat="1" applyFont="1" applyFill="1" applyBorder="1" applyAlignment="1">
      <alignment horizontal="right"/>
    </xf>
    <xf numFmtId="165" fontId="14" fillId="0" borderId="14" xfId="0" applyNumberFormat="1" applyFont="1" applyFill="1" applyBorder="1" applyAlignment="1"/>
    <xf numFmtId="3" fontId="14" fillId="0" borderId="14" xfId="0" applyNumberFormat="1" applyFont="1" applyFill="1" applyBorder="1" applyAlignment="1"/>
    <xf numFmtId="0" fontId="6" fillId="0" borderId="11" xfId="0" applyFont="1" applyFill="1" applyBorder="1" applyAlignment="1"/>
    <xf numFmtId="165" fontId="6" fillId="0" borderId="11" xfId="0" applyNumberFormat="1" applyFont="1" applyFill="1" applyBorder="1"/>
    <xf numFmtId="165" fontId="6" fillId="0" borderId="3" xfId="0" applyNumberFormat="1" applyFont="1" applyFill="1" applyBorder="1" applyAlignment="1"/>
    <xf numFmtId="164" fontId="14" fillId="0" borderId="14" xfId="0" applyNumberFormat="1" applyFont="1" applyFill="1" applyBorder="1"/>
    <xf numFmtId="0" fontId="6" fillId="0" borderId="15" xfId="0" applyFont="1" applyFill="1" applyBorder="1" applyAlignment="1">
      <alignment horizontal="center"/>
    </xf>
    <xf numFmtId="0" fontId="6" fillId="0" borderId="2" xfId="0" applyFont="1" applyFill="1" applyBorder="1" applyAlignment="1">
      <alignment horizontal="left" vertical="top" wrapText="1"/>
    </xf>
    <xf numFmtId="3" fontId="6" fillId="0" borderId="2" xfId="0" applyNumberFormat="1" applyFont="1" applyFill="1" applyBorder="1" applyAlignment="1">
      <alignment horizontal="right" vertical="top" wrapText="1"/>
    </xf>
    <xf numFmtId="3" fontId="6" fillId="0" borderId="5" xfId="0" applyNumberFormat="1" applyFont="1" applyFill="1" applyBorder="1" applyAlignment="1">
      <alignment horizontal="left"/>
    </xf>
    <xf numFmtId="0" fontId="6" fillId="0" borderId="6" xfId="0" applyFont="1" applyFill="1" applyBorder="1" applyAlignment="1">
      <alignment horizontal="right"/>
    </xf>
    <xf numFmtId="0" fontId="6" fillId="0" borderId="0" xfId="0" applyFont="1" applyFill="1" applyBorder="1" applyAlignment="1" applyProtection="1"/>
    <xf numFmtId="0" fontId="6" fillId="0" borderId="6" xfId="0" applyFont="1" applyFill="1" applyBorder="1" applyAlignment="1">
      <alignment wrapText="1"/>
    </xf>
    <xf numFmtId="3" fontId="6" fillId="0" borderId="1" xfId="0" applyNumberFormat="1" applyFont="1" applyFill="1" applyBorder="1" applyAlignment="1">
      <alignment horizontal="right" wrapText="1"/>
    </xf>
    <xf numFmtId="169" fontId="6" fillId="0" borderId="0" xfId="9" applyNumberFormat="1" applyFont="1" applyFill="1" applyAlignment="1"/>
    <xf numFmtId="170" fontId="6" fillId="0" borderId="1" xfId="0" applyNumberFormat="1" applyFont="1" applyBorder="1" applyAlignment="1">
      <alignment horizontal="right" indent="1"/>
    </xf>
    <xf numFmtId="3" fontId="6" fillId="0" borderId="5" xfId="5" applyNumberFormat="1" applyFont="1" applyFill="1" applyBorder="1"/>
    <xf numFmtId="3" fontId="6" fillId="0" borderId="5" xfId="6" applyNumberFormat="1" applyFont="1" applyFill="1" applyBorder="1" applyAlignment="1">
      <alignment horizontal="right"/>
    </xf>
    <xf numFmtId="3" fontId="6" fillId="0" borderId="7" xfId="5" applyNumberFormat="1" applyFont="1" applyFill="1" applyBorder="1"/>
    <xf numFmtId="3" fontId="6" fillId="0" borderId="7" xfId="5" applyNumberFormat="1" applyFont="1" applyFill="1" applyBorder="1" applyAlignment="1">
      <alignment wrapText="1"/>
    </xf>
    <xf numFmtId="3" fontId="14" fillId="0" borderId="9" xfId="6" applyNumberFormat="1" applyFont="1" applyFill="1" applyBorder="1" applyAlignment="1"/>
    <xf numFmtId="170" fontId="6" fillId="0" borderId="16" xfId="0" applyNumberFormat="1" applyFont="1" applyBorder="1" applyAlignment="1">
      <alignment horizontal="center"/>
    </xf>
    <xf numFmtId="170" fontId="6" fillId="0" borderId="17" xfId="0" applyNumberFormat="1"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right"/>
    </xf>
    <xf numFmtId="3" fontId="6" fillId="0" borderId="7" xfId="0" applyNumberFormat="1" applyFont="1" applyFill="1" applyBorder="1" applyAlignment="1">
      <alignment horizontal="right" wrapText="1"/>
    </xf>
    <xf numFmtId="3" fontId="6" fillId="0" borderId="3" xfId="0" applyNumberFormat="1" applyFont="1" applyFill="1" applyBorder="1" applyAlignment="1">
      <alignment horizontal="right" wrapText="1"/>
    </xf>
    <xf numFmtId="3" fontId="6" fillId="0" borderId="0" xfId="0" applyNumberFormat="1" applyFont="1" applyFill="1" applyAlignment="1">
      <alignment wrapText="1"/>
    </xf>
    <xf numFmtId="170" fontId="6" fillId="0" borderId="16" xfId="0" applyNumberFormat="1" applyFont="1" applyBorder="1" applyAlignment="1">
      <alignment horizontal="left"/>
    </xf>
    <xf numFmtId="0" fontId="6" fillId="0" borderId="16" xfId="0" applyFont="1" applyBorder="1" applyAlignment="1">
      <alignment horizontal="left"/>
    </xf>
    <xf numFmtId="3" fontId="6" fillId="0" borderId="0" xfId="6" applyNumberFormat="1" applyFont="1" applyFill="1" applyBorder="1" applyAlignment="1"/>
    <xf numFmtId="3" fontId="6" fillId="0" borderId="0" xfId="0" applyNumberFormat="1" applyFont="1" applyFill="1" applyBorder="1" applyAlignment="1">
      <alignment wrapText="1"/>
    </xf>
    <xf numFmtId="3" fontId="6" fillId="0" borderId="2" xfId="0" applyNumberFormat="1" applyFont="1" applyFill="1" applyBorder="1" applyAlignment="1">
      <alignment horizontal="right"/>
    </xf>
    <xf numFmtId="3" fontId="6" fillId="0" borderId="2" xfId="0" applyNumberFormat="1" applyFont="1" applyFill="1" applyBorder="1" applyAlignment="1">
      <alignment horizontal="center"/>
    </xf>
    <xf numFmtId="3" fontId="14" fillId="0" borderId="9" xfId="5" applyNumberFormat="1" applyFont="1" applyFill="1" applyBorder="1"/>
    <xf numFmtId="167" fontId="6" fillId="0" borderId="0" xfId="7" applyNumberFormat="1" applyFont="1" applyFill="1" applyBorder="1" applyAlignment="1">
      <alignment horizontal="right"/>
    </xf>
    <xf numFmtId="3" fontId="6" fillId="0" borderId="3" xfId="5" applyNumberFormat="1" applyFont="1" applyFill="1" applyBorder="1"/>
    <xf numFmtId="0" fontId="34" fillId="0" borderId="0" xfId="0" applyFont="1" applyFill="1" applyAlignment="1"/>
    <xf numFmtId="3" fontId="6" fillId="0" borderId="8" xfId="5" applyNumberFormat="1" applyFont="1" applyFill="1" applyBorder="1"/>
    <xf numFmtId="164" fontId="6" fillId="0" borderId="5" xfId="6" applyNumberFormat="1" applyFont="1" applyFill="1" applyBorder="1" applyAlignment="1"/>
    <xf numFmtId="164" fontId="6" fillId="0" borderId="7" xfId="6" applyNumberFormat="1" applyFont="1" applyFill="1" applyBorder="1" applyAlignment="1"/>
    <xf numFmtId="164" fontId="14" fillId="0" borderId="9" xfId="6" applyNumberFormat="1" applyFont="1" applyFill="1" applyBorder="1" applyAlignment="1"/>
    <xf numFmtId="0" fontId="6" fillId="0" borderId="6" xfId="0" applyFont="1" applyFill="1" applyBorder="1" applyAlignment="1"/>
    <xf numFmtId="3" fontId="6" fillId="0" borderId="6" xfId="0" applyNumberFormat="1" applyFont="1" applyFill="1" applyBorder="1" applyAlignment="1">
      <alignment wrapText="1"/>
    </xf>
  </cellXfs>
  <cellStyles count="21">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3" xfId="19" xr:uid="{00000000-0005-0000-0000-000009000000}"/>
    <cellStyle name="Normal 4" xfId="15" xr:uid="{00000000-0005-0000-0000-00000A000000}"/>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95251</xdr:colOff>
      <xdr:row>5</xdr:row>
      <xdr:rowOff>38100</xdr:rowOff>
    </xdr:from>
    <xdr:to>
      <xdr:col>8</xdr:col>
      <xdr:colOff>514350</xdr:colOff>
      <xdr:row>7</xdr:row>
      <xdr:rowOff>66675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9476" y="1095375"/>
          <a:ext cx="2276474" cy="352425"/>
        </a:xfrm>
        <a:prstGeom prst="rect">
          <a:avLst/>
        </a:prstGeom>
      </xdr:spPr>
    </xdr:pic>
    <xdr:clientData/>
  </xdr:twoCellAnchor>
  <xdr:twoCellAnchor editAs="oneCell">
    <xdr:from>
      <xdr:col>1</xdr:col>
      <xdr:colOff>38100</xdr:colOff>
      <xdr:row>3</xdr:row>
      <xdr:rowOff>142875</xdr:rowOff>
    </xdr:from>
    <xdr:to>
      <xdr:col>3</xdr:col>
      <xdr:colOff>477381</xdr:colOff>
      <xdr:row>7</xdr:row>
      <xdr:rowOff>77318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76300"/>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21</xdr:row>
      <xdr:rowOff>47625</xdr:rowOff>
    </xdr:from>
    <xdr:to>
      <xdr:col>2</xdr:col>
      <xdr:colOff>20500</xdr:colOff>
      <xdr:row>22</xdr:row>
      <xdr:rowOff>53341</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448050"/>
          <a:ext cx="1134925" cy="167641"/>
        </a:xfrm>
        <a:prstGeom prst="rect">
          <a:avLst/>
        </a:prstGeom>
      </xdr:spPr>
    </xdr:pic>
    <xdr:clientData/>
  </xdr:twoCellAnchor>
  <xdr:twoCellAnchor editAs="oneCell">
    <xdr:from>
      <xdr:col>0</xdr:col>
      <xdr:colOff>47625</xdr:colOff>
      <xdr:row>43</xdr:row>
      <xdr:rowOff>104775</xdr:rowOff>
    </xdr:from>
    <xdr:to>
      <xdr:col>2</xdr:col>
      <xdr:colOff>10975</xdr:colOff>
      <xdr:row>44</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49695</xdr:colOff>
      <xdr:row>35</xdr:row>
      <xdr:rowOff>66260</xdr:rowOff>
    </xdr:from>
    <xdr:to>
      <xdr:col>1</xdr:col>
      <xdr:colOff>108295</xdr:colOff>
      <xdr:row>36</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67</xdr:row>
      <xdr:rowOff>69573</xdr:rowOff>
    </xdr:from>
    <xdr:to>
      <xdr:col>1</xdr:col>
      <xdr:colOff>103326</xdr:colOff>
      <xdr:row>68</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33131</xdr:colOff>
      <xdr:row>38</xdr:row>
      <xdr:rowOff>82826</xdr:rowOff>
    </xdr:from>
    <xdr:to>
      <xdr:col>0</xdr:col>
      <xdr:colOff>1168056</xdr:colOff>
      <xdr:row>39</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xdr:colOff>
      <xdr:row>18</xdr:row>
      <xdr:rowOff>51435</xdr:rowOff>
    </xdr:from>
    <xdr:to>
      <xdr:col>2</xdr:col>
      <xdr:colOff>79555</xdr:colOff>
      <xdr:row>19</xdr:row>
      <xdr:rowOff>51435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 y="2939415"/>
          <a:ext cx="1171120" cy="160020"/>
        </a:xfrm>
        <a:prstGeom prst="rect">
          <a:avLst/>
        </a:prstGeom>
      </xdr:spPr>
    </xdr:pic>
    <xdr:clientData/>
  </xdr:twoCellAnchor>
  <xdr:twoCellAnchor editAs="oneCell">
    <xdr:from>
      <xdr:col>0</xdr:col>
      <xdr:colOff>0</xdr:colOff>
      <xdr:row>38</xdr:row>
      <xdr:rowOff>45720</xdr:rowOff>
    </xdr:from>
    <xdr:to>
      <xdr:col>2</xdr:col>
      <xdr:colOff>58600</xdr:colOff>
      <xdr:row>39</xdr:row>
      <xdr:rowOff>51436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134100"/>
          <a:ext cx="1171120" cy="1657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61572</xdr:colOff>
      <xdr:row>21</xdr:row>
      <xdr:rowOff>48986</xdr:rowOff>
    </xdr:from>
    <xdr:to>
      <xdr:col>1</xdr:col>
      <xdr:colOff>397077</xdr:colOff>
      <xdr:row>22</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58</xdr:row>
      <xdr:rowOff>93550</xdr:rowOff>
    </xdr:from>
    <xdr:to>
      <xdr:col>1</xdr:col>
      <xdr:colOff>386531</xdr:colOff>
      <xdr:row>59</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57150</xdr:colOff>
      <xdr:row>37</xdr:row>
      <xdr:rowOff>47625</xdr:rowOff>
    </xdr:from>
    <xdr:to>
      <xdr:col>1</xdr:col>
      <xdr:colOff>394064</xdr:colOff>
      <xdr:row>38</xdr:row>
      <xdr:rowOff>51042</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524625"/>
          <a:ext cx="1137014" cy="1653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32385</xdr:colOff>
      <xdr:row>18</xdr:row>
      <xdr:rowOff>32385</xdr:rowOff>
    </xdr:from>
    <xdr:to>
      <xdr:col>1</xdr:col>
      <xdr:colOff>386260</xdr:colOff>
      <xdr:row>19</xdr:row>
      <xdr:rowOff>32385</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 y="2947035"/>
          <a:ext cx="1134925" cy="161925"/>
        </a:xfrm>
        <a:prstGeom prst="rect">
          <a:avLst/>
        </a:prstGeom>
      </xdr:spPr>
    </xdr:pic>
    <xdr:clientData/>
  </xdr:twoCellAnchor>
  <xdr:twoCellAnchor editAs="oneCell">
    <xdr:from>
      <xdr:col>0</xdr:col>
      <xdr:colOff>57150</xdr:colOff>
      <xdr:row>34</xdr:row>
      <xdr:rowOff>9525</xdr:rowOff>
    </xdr:from>
    <xdr:to>
      <xdr:col>1</xdr:col>
      <xdr:colOff>411025</xdr:colOff>
      <xdr:row>35</xdr:row>
      <xdr:rowOff>15241</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353050"/>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64273</xdr:colOff>
      <xdr:row>23</xdr:row>
      <xdr:rowOff>64936</xdr:rowOff>
    </xdr:from>
    <xdr:to>
      <xdr:col>1</xdr:col>
      <xdr:colOff>420633</xdr:colOff>
      <xdr:row>24</xdr:row>
      <xdr:rowOff>66925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73" y="3745396"/>
          <a:ext cx="1164080" cy="162009"/>
        </a:xfrm>
        <a:prstGeom prst="rect">
          <a:avLst/>
        </a:prstGeom>
      </xdr:spPr>
    </xdr:pic>
    <xdr:clientData/>
  </xdr:twoCellAnchor>
  <xdr:twoCellAnchor editAs="oneCell">
    <xdr:from>
      <xdr:col>0</xdr:col>
      <xdr:colOff>33130</xdr:colOff>
      <xdr:row>41</xdr:row>
      <xdr:rowOff>91109</xdr:rowOff>
    </xdr:from>
    <xdr:to>
      <xdr:col>1</xdr:col>
      <xdr:colOff>389490</xdr:colOff>
      <xdr:row>42</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52</xdr:row>
      <xdr:rowOff>76200</xdr:rowOff>
    </xdr:from>
    <xdr:to>
      <xdr:col>1</xdr:col>
      <xdr:colOff>525325</xdr:colOff>
      <xdr:row>53</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43</xdr:row>
      <xdr:rowOff>85725</xdr:rowOff>
    </xdr:from>
    <xdr:to>
      <xdr:col>3</xdr:col>
      <xdr:colOff>77650</xdr:colOff>
      <xdr:row>44</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22860</xdr:colOff>
      <xdr:row>22</xdr:row>
      <xdr:rowOff>106680</xdr:rowOff>
    </xdr:from>
    <xdr:to>
      <xdr:col>3</xdr:col>
      <xdr:colOff>71935</xdr:colOff>
      <xdr:row>23</xdr:row>
      <xdr:rowOff>112396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3627120"/>
          <a:ext cx="1169215" cy="16573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8896350</xdr:colOff>
      <xdr:row>65</xdr:row>
      <xdr:rowOff>104775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 y="0"/>
          <a:ext cx="8886825" cy="1062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Statistiken om fordon baseras på uppgifter från Transportstyrelsens vägtrafikregister. I detta register ingår alla registreringspliktiga fordon enligt lagen om Vägtrafikregister (2001:558). </a:t>
          </a:r>
          <a:endParaRPr lang="sv-SE">
            <a:solidFill>
              <a:sysClr val="windowText" lastClr="000000"/>
            </a:solidFill>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Husbil (tabell PB10)</a:t>
          </a:r>
          <a:r>
            <a:rPr lang="sv-SE"/>
            <a:t> </a:t>
          </a:r>
          <a:br>
            <a:rPr lang="sv-SE"/>
          </a:br>
          <a:r>
            <a:rPr lang="sv-SE" sz="1100" b="0" i="0" u="none" strike="noStrike">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Karosseri (berör tabell LB2, LB3, LB5, LB6, SL2, SL3 och SL4) </a:t>
          </a:r>
          <a:r>
            <a:rPr lang="sv-SE"/>
            <a:t> </a:t>
          </a:r>
          <a:br>
            <a:rPr lang="sv-SE"/>
          </a:br>
          <a:r>
            <a:rPr lang="sv-SE" sz="1100" b="0" i="0" u="none" strike="noStrike">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a:t>
          </a:r>
          <a:r>
            <a:rPr lang="sv-SE"/>
            <a:t> </a:t>
          </a:r>
          <a:r>
            <a:rPr lang="sv-SE" sz="1100" b="0" i="0" u="none" strike="noStrike">
              <a:solidFill>
                <a:schemeClr val="dk1"/>
              </a:solidFill>
              <a:effectLst/>
              <a:latin typeface="+mn-lt"/>
              <a:ea typeface="+mn-ea"/>
              <a:cs typeface="+mn-cs"/>
            </a:rPr>
            <a:t>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a:t> </a:t>
          </a:r>
          <a:r>
            <a:rPr lang="sv-SE" sz="1100" b="0" i="0" u="none" strike="noStrike">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a:t> </a:t>
          </a:r>
          <a:r>
            <a:rPr lang="sv-SE" sz="1100" b="0" i="0" u="none" strike="noStrike">
              <a:solidFill>
                <a:schemeClr val="dk1"/>
              </a:solidFill>
              <a:effectLst/>
              <a:latin typeface="+mn-lt"/>
              <a:ea typeface="+mn-ea"/>
              <a:cs typeface="+mn-cs"/>
            </a:rPr>
            <a:t> </a:t>
          </a:r>
          <a:r>
            <a:rPr lang="sv-SE"/>
            <a:t> </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&gt;3500 kg.</a:t>
          </a:r>
        </a:p>
        <a:p>
          <a:endParaRPr lang="sv-SE" sz="1100" b="1" i="0" u="none" strike="noStrike">
            <a:solidFill>
              <a:schemeClr val="dk1"/>
            </a:solidFill>
            <a:effectLst/>
            <a:latin typeface="+mn-lt"/>
            <a:ea typeface="+mn-ea"/>
            <a:cs typeface="+mn-cs"/>
          </a:endParaRPr>
        </a:p>
        <a:p>
          <a:r>
            <a:rPr lang="sv-SE" sz="1100" b="1" i="0" u="none" strike="noStrike">
              <a:solidFill>
                <a:sysClr val="windowText" lastClr="000000"/>
              </a:solidFill>
              <a:effectLst/>
              <a:latin typeface="+mn-lt"/>
              <a:ea typeface="+mn-ea"/>
              <a:cs typeface="+mn-cs"/>
            </a:rPr>
            <a:t>Körkort</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Körkortsregistret kommer från Transportstyrelsen som ansvarar för detta register. </a:t>
          </a:r>
          <a:r>
            <a:rPr lang="sv-SE" sz="1100" b="0" i="0">
              <a:solidFill>
                <a:sysClr val="windowText" lastClr="000000"/>
              </a:solidFill>
              <a:effectLst/>
              <a:latin typeface="+mn-lt"/>
              <a:ea typeface="+mn-ea"/>
              <a:cs typeface="+mn-cs"/>
            </a:rPr>
            <a:t>Detta register innehåller uppgifter om alla som har någon typ av körkort. </a:t>
          </a:r>
          <a:r>
            <a:rPr lang="sv-SE" sz="1100" b="0" i="0" u="none" strike="noStrike">
              <a:solidFill>
                <a:sysClr val="windowText" lastClr="000000"/>
              </a:solidFill>
              <a:effectLst/>
              <a:latin typeface="+mn-lt"/>
              <a:ea typeface="+mn-ea"/>
              <a:cs typeface="+mn-cs"/>
            </a:rPr>
            <a:t>Statistiken avser körkort</a:t>
          </a:r>
          <a:r>
            <a:rPr lang="sv-SE" sz="1100" b="0" i="0" u="none" strike="noStrike" baseline="0">
              <a:solidFill>
                <a:sysClr val="windowText" lastClr="000000"/>
              </a:solidFill>
              <a:effectLst/>
              <a:latin typeface="+mn-lt"/>
              <a:ea typeface="+mn-ea"/>
              <a:cs typeface="+mn-cs"/>
            </a:rPr>
            <a:t> för personer folbokförda i Sverige.</a:t>
          </a:r>
          <a:endParaRPr lang="sv-SE">
            <a:solidFill>
              <a:sysClr val="windowText" lastClr="000000"/>
            </a:solidFill>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Enskild näringsidkare </a:t>
          </a:r>
          <a:r>
            <a:rPr lang="sv-SE"/>
            <a:t> </a:t>
          </a:r>
          <a:br>
            <a:rPr lang="sv-SE"/>
          </a:br>
          <a:r>
            <a:rPr lang="sv-SE" sz="1100" b="0" i="0" u="none" strike="noStrike">
              <a:solidFill>
                <a:schemeClr val="dk1"/>
              </a:solidFill>
              <a:effectLst/>
              <a:latin typeface="+mn-lt"/>
              <a:ea typeface="+mn-ea"/>
              <a:cs typeface="+mn-cs"/>
            </a:rPr>
            <a:t>En enskild näringsidkare är en person som själv driver och ansvarar för ett företag.</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Enligt bolagsverket är en enskild näringsidkare inte en juridisk person. </a:t>
          </a:r>
          <a:r>
            <a:rPr lang="sv-SE"/>
            <a:t> </a:t>
          </a:r>
          <a:r>
            <a:rPr lang="sv-SE" sz="1100" b="0" i="0" u="none" strike="noStrike">
              <a:solidFill>
                <a:schemeClr val="dk1"/>
              </a:solidFill>
              <a:effectLst/>
              <a:latin typeface="+mn-lt"/>
              <a:ea typeface="+mn-ea"/>
              <a:cs typeface="+mn-cs"/>
            </a:rPr>
            <a:t>I </a:t>
          </a:r>
          <a:r>
            <a:rPr lang="sv-SE" sz="1100" b="0" i="0" u="none" strike="noStrike">
              <a:solidFill>
                <a:sysClr val="windowText" lastClr="000000"/>
              </a:solidFill>
              <a:effectLst/>
              <a:latin typeface="+mn-lt"/>
              <a:ea typeface="+mn-ea"/>
              <a:cs typeface="+mn-cs"/>
            </a:rPr>
            <a:t>fordonsstatistiken</a:t>
          </a:r>
          <a:r>
            <a:rPr lang="sv-SE" sz="1100" b="0" i="0" u="none" strike="noStrike">
              <a:solidFill>
                <a:schemeClr val="dk1"/>
              </a:solidFill>
              <a:effectLst/>
              <a:latin typeface="+mn-lt"/>
              <a:ea typeface="+mn-ea"/>
              <a:cs typeface="+mn-cs"/>
            </a:rPr>
            <a:t> redovisas dock alla bolagsformer under juridisk person. </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u="none" strike="noStrike">
              <a:solidFill>
                <a:schemeClr val="dk1"/>
              </a:solidFill>
              <a:effectLst/>
              <a:latin typeface="+mn-lt"/>
              <a:ea typeface="+mn-ea"/>
              <a:cs typeface="+mn-cs"/>
            </a:rPr>
            <a:t>Bussklass </a:t>
          </a:r>
          <a:r>
            <a:rPr lang="sv-SE"/>
            <a:t> </a:t>
          </a:r>
          <a:br>
            <a:rPr lang="sv-SE"/>
          </a:br>
          <a:r>
            <a:rPr lang="sv-SE" sz="1100" b="0" i="0" u="none" strike="noStrike">
              <a:solidFill>
                <a:schemeClr val="dk1"/>
              </a:solidFill>
              <a:effectLst/>
              <a:latin typeface="+mn-lt"/>
              <a:ea typeface="+mn-ea"/>
              <a:cs typeface="+mn-cs"/>
            </a:rPr>
            <a:t>För fordon som är inrättade för befordran av fler än 22 passagerare utöver föraren finns följande fordonsklasser:</a:t>
          </a:r>
          <a:r>
            <a:rPr lang="sv-SE"/>
            <a:t> </a:t>
          </a:r>
          <a:r>
            <a:rPr lang="sv-SE" sz="1100" b="0" i="0" u="none" strike="noStrike">
              <a:solidFill>
                <a:schemeClr val="dk1"/>
              </a:solidFill>
              <a:effectLst/>
              <a:latin typeface="+mn-lt"/>
              <a:ea typeface="+mn-ea"/>
              <a:cs typeface="+mn-cs"/>
            </a:rPr>
            <a:t>Klass I – Fordon som tillverkats med utrymmen för ståplatspassagerare för att medge frekventa förflyttningar av passagerare.</a:t>
          </a:r>
          <a:r>
            <a:rPr lang="sv-SE"/>
            <a:t> </a:t>
          </a:r>
          <a:r>
            <a:rPr lang="sv-SE" sz="1100" b="0" i="0" u="none" strike="noStrike">
              <a:solidFill>
                <a:schemeClr val="dk1"/>
              </a:solidFill>
              <a:effectLst/>
              <a:latin typeface="+mn-lt"/>
              <a:ea typeface="+mn-ea"/>
              <a:cs typeface="+mn-cs"/>
            </a:rPr>
            <a:t>Klass II – Fordon som huvudsakligen tillverkats för befordran av sittplatspassagerare och som är utformade för att medge befordran av ståplatspassagerare i mittgången och/eller i ett utrymme som inte är större än att det utrymme som upptas för två dubbelsäten. </a:t>
          </a:r>
          <a:r>
            <a:rPr lang="sv-SE"/>
            <a:t> </a:t>
          </a:r>
          <a:r>
            <a:rPr lang="sv-SE" sz="1100" b="0" i="0" u="none" strike="noStrike">
              <a:solidFill>
                <a:schemeClr val="dk1"/>
              </a:solidFill>
              <a:effectLst/>
              <a:latin typeface="+mn-lt"/>
              <a:ea typeface="+mn-ea"/>
              <a:cs typeface="+mn-cs"/>
            </a:rPr>
            <a:t>Klass III – Fordon som uteslutande tillverkats för befordran av sittplatspassagerare.</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För fordon som är inrättande för befordran av högst 22 passagerare utöver föraren finns följande fordonsklasser:</a:t>
          </a:r>
          <a:r>
            <a:rPr lang="sv-SE"/>
            <a:t> </a:t>
          </a:r>
          <a:r>
            <a:rPr lang="sv-SE" sz="1100" b="0" i="0" u="none" strike="noStrike">
              <a:solidFill>
                <a:schemeClr val="dk1"/>
              </a:solidFill>
              <a:effectLst/>
              <a:latin typeface="+mn-lt"/>
              <a:ea typeface="+mn-ea"/>
              <a:cs typeface="+mn-cs"/>
            </a:rPr>
            <a:t>Klass A – Fordon utformade för befordran av ståplatspassagerare. Ett fordon i denna klass är utrustat med säten och ska ha utrymme för ståplatspassagerare</a:t>
          </a:r>
          <a:r>
            <a:rPr lang="sv-SE"/>
            <a:t> </a:t>
          </a:r>
          <a:r>
            <a:rPr lang="sv-SE" sz="1100" b="0" i="0" u="none" strike="noStrike">
              <a:solidFill>
                <a:schemeClr val="dk1"/>
              </a:solidFill>
              <a:effectLst/>
              <a:latin typeface="+mn-lt"/>
              <a:ea typeface="+mn-ea"/>
              <a:cs typeface="+mn-cs"/>
            </a:rPr>
            <a:t>Klass B – Fordon som inte är utformade för befordran av ståplatsp</a:t>
          </a:r>
          <a:r>
            <a:rPr lang="sv-SE" sz="1100" b="0" i="0">
              <a:solidFill>
                <a:schemeClr val="dk1"/>
              </a:solidFill>
              <a:effectLst/>
              <a:latin typeface="+mn-lt"/>
              <a:ea typeface="+mn-ea"/>
              <a:cs typeface="+mn-cs"/>
            </a:rPr>
            <a:t>assagerare. Ett fordon i denna klass saknar utrymme för ståplatspassagerare.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r>
            <a:rPr lang="sv-SE" sz="1100">
              <a:solidFill>
                <a:schemeClr val="dk1"/>
              </a:solidFill>
              <a:effectLst/>
              <a:latin typeface="+mn-lt"/>
              <a:ea typeface="+mn-ea"/>
              <a:cs typeface="+mn-cs"/>
            </a:rPr>
            <a:t> </a:t>
          </a:r>
        </a:p>
        <a:p>
          <a:endParaRPr lang="sv-SE">
            <a:effectLst/>
          </a:endParaRPr>
        </a:p>
        <a:p>
          <a:r>
            <a:rPr lang="sv-SE" sz="1100" b="1" baseline="0">
              <a:solidFill>
                <a:schemeClr val="dk1"/>
              </a:solidFill>
              <a:effectLst/>
              <a:latin typeface="+mn-lt"/>
              <a:ea typeface="+mn-ea"/>
              <a:cs typeface="+mn-cs"/>
            </a:rPr>
            <a:t>Elhybrider</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Elhybrider är inte externt laddbara till skillnad från laddhybrider utan laddas under </a:t>
          </a:r>
          <a:r>
            <a:rPr lang="sv-SE" sz="1100" b="0" i="0">
              <a:solidFill>
                <a:schemeClr val="dk1"/>
              </a:solidFill>
              <a:effectLst/>
              <a:latin typeface="+mn-lt"/>
              <a:ea typeface="+mn-ea"/>
              <a:cs typeface="+mn-cs"/>
            </a:rPr>
            <a:t>körning genom att återvinna rörelseenergi</a:t>
          </a:r>
          <a:r>
            <a:rPr lang="sv-SE" sz="1100" baseline="0">
              <a:solidFill>
                <a:schemeClr val="dk1"/>
              </a:solidFill>
              <a:effectLst/>
              <a:latin typeface="+mn-lt"/>
              <a:ea typeface="+mn-ea"/>
              <a:cs typeface="+mn-cs"/>
            </a:rPr>
            <a:t>. Elhybrider inkluderar inte mildhybrider, dessa redovisas i stället under det huvudsakliga drivmedelet.</a:t>
          </a:r>
          <a:endParaRPr lang="sv-SE">
            <a:effectLst/>
          </a:endParaRPr>
        </a:p>
        <a:p>
          <a:r>
            <a:rPr lang="sv-SE" sz="1100" b="0" i="1" baseline="0">
              <a:solidFill>
                <a:schemeClr val="dk1"/>
              </a:solidFill>
              <a:effectLst/>
              <a:latin typeface="+mn-lt"/>
              <a:ea typeface="+mn-ea"/>
              <a:cs typeface="+mn-cs"/>
            </a:rPr>
            <a:t>"Vanliga" </a:t>
          </a:r>
          <a:r>
            <a:rPr lang="sv-SE" sz="1100" b="0" i="0" baseline="0">
              <a:solidFill>
                <a:schemeClr val="dk1"/>
              </a:solidFill>
              <a:effectLst/>
              <a:latin typeface="+mn-lt"/>
              <a:ea typeface="+mn-ea"/>
              <a:cs typeface="+mn-cs"/>
            </a:rPr>
            <a:t>el</a:t>
          </a:r>
          <a:r>
            <a:rPr lang="sv-SE" sz="1100" b="0" i="0">
              <a:solidFill>
                <a:schemeClr val="dk1"/>
              </a:solidFill>
              <a:effectLst/>
              <a:latin typeface="+mn-lt"/>
              <a:ea typeface="+mn-ea"/>
              <a:cs typeface="+mn-cs"/>
            </a:rPr>
            <a:t>hybrider drivs av en förbrännings- och en elmotor. Elmotorns batteri laddas under körning.</a:t>
          </a:r>
          <a:r>
            <a:rPr lang="sv-SE" sz="1100" b="0" i="0" baseline="0">
              <a:solidFill>
                <a:schemeClr val="dk1"/>
              </a:solidFill>
              <a:effectLst/>
              <a:latin typeface="+mn-lt"/>
              <a:ea typeface="+mn-ea"/>
              <a:cs typeface="+mn-cs"/>
            </a:rPr>
            <a:t> M</a:t>
          </a:r>
          <a:r>
            <a:rPr lang="sv-SE" sz="1100" b="0" i="0">
              <a:solidFill>
                <a:schemeClr val="dk1"/>
              </a:solidFill>
              <a:effectLst/>
              <a:latin typeface="+mn-lt"/>
              <a:ea typeface="+mn-ea"/>
              <a:cs typeface="+mn-cs"/>
            </a:rPr>
            <a:t>otorerna samverkar eller driver bilen var för sig.</a:t>
          </a:r>
          <a:endParaRPr lang="sv-SE">
            <a:effectLst/>
          </a:endParaRPr>
        </a:p>
        <a:p>
          <a:r>
            <a:rPr lang="sv-SE" sz="1100" b="0" i="0" baseline="0">
              <a:solidFill>
                <a:schemeClr val="dk1"/>
              </a:solidFill>
              <a:effectLst/>
              <a:latin typeface="+mn-lt"/>
              <a:ea typeface="+mn-ea"/>
              <a:cs typeface="+mn-cs"/>
            </a:rPr>
            <a:t>Mildhybrider</a:t>
          </a:r>
          <a:r>
            <a:rPr lang="sv-SE" sz="1100" i="1" baseline="0">
              <a:solidFill>
                <a:schemeClr val="dk1"/>
              </a:solidFill>
              <a:effectLst/>
              <a:latin typeface="+mn-lt"/>
              <a:ea typeface="+mn-ea"/>
              <a:cs typeface="+mn-cs"/>
            </a:rPr>
            <a:t> </a:t>
          </a:r>
          <a:r>
            <a:rPr lang="sv-SE" sz="1100">
              <a:solidFill>
                <a:schemeClr val="dk1"/>
              </a:solidFill>
              <a:effectLst/>
              <a:latin typeface="+mn-lt"/>
              <a:ea typeface="+mn-ea"/>
              <a:cs typeface="+mn-cs"/>
            </a:rPr>
            <a:t>drivs med en förbränningsmotor och kan inte köras enbart på el. Den tillkommande elmotorn är så pass liten i en mildhybrid att den inte klarar att driva bilen utan hjälper förbränningsmotorn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och på så sätt minskar bränsleförbrukningen.</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       </a:t>
          </a:r>
          <a:endParaRPr lang="sv-SE">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17</xdr:row>
      <xdr:rowOff>76200</xdr:rowOff>
    </xdr:from>
    <xdr:to>
      <xdr:col>1</xdr:col>
      <xdr:colOff>182425</xdr:colOff>
      <xdr:row>18</xdr:row>
      <xdr:rowOff>81916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28925"/>
          <a:ext cx="1134925" cy="167641"/>
        </a:xfrm>
        <a:prstGeom prst="rect">
          <a:avLst/>
        </a:prstGeom>
      </xdr:spPr>
    </xdr:pic>
    <xdr:clientData/>
  </xdr:twoCellAnchor>
  <xdr:twoCellAnchor editAs="oneCell">
    <xdr:from>
      <xdr:col>0</xdr:col>
      <xdr:colOff>38100</xdr:colOff>
      <xdr:row>39</xdr:row>
      <xdr:rowOff>95250</xdr:rowOff>
    </xdr:from>
    <xdr:to>
      <xdr:col>1</xdr:col>
      <xdr:colOff>191950</xdr:colOff>
      <xdr:row>40</xdr:row>
      <xdr:rowOff>100966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10325"/>
          <a:ext cx="1134925" cy="167641"/>
        </a:xfrm>
        <a:prstGeom prst="rect">
          <a:avLst/>
        </a:prstGeom>
      </xdr:spPr>
    </xdr:pic>
    <xdr:clientData/>
  </xdr:twoCellAnchor>
  <xdr:twoCellAnchor editAs="oneCell">
    <xdr:from>
      <xdr:col>9</xdr:col>
      <xdr:colOff>0</xdr:colOff>
      <xdr:row>28</xdr:row>
      <xdr:rowOff>0</xdr:rowOff>
    </xdr:from>
    <xdr:to>
      <xdr:col>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0</xdr:rowOff>
    </xdr:from>
    <xdr:to>
      <xdr:col>6</xdr:col>
      <xdr:colOff>304800</xdr:colOff>
      <xdr:row>30</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30</xdr:row>
      <xdr:rowOff>0</xdr:rowOff>
    </xdr:from>
    <xdr:to>
      <xdr:col>6</xdr:col>
      <xdr:colOff>304800</xdr:colOff>
      <xdr:row>31</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30</xdr:row>
      <xdr:rowOff>0</xdr:rowOff>
    </xdr:from>
    <xdr:ext cx="304800" cy="304800"/>
    <xdr:sp macro="" textlink="">
      <xdr:nvSpPr>
        <xdr:cNvPr id="7" name="AutoShape 7" descr="Bildresultat för POLARIS SPORTSMAN  X2 57">
          <a:hlinkClick xmlns:r="http://schemas.openxmlformats.org/officeDocument/2006/relationships" r:id="rId3"/>
          <a:extLst>
            <a:ext uri="{FF2B5EF4-FFF2-40B4-BE49-F238E27FC236}">
              <a16:creationId xmlns:a16="http://schemas.microsoft.com/office/drawing/2014/main" id="{101B584C-2FE1-450A-9341-F64291759A6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31</xdr:row>
      <xdr:rowOff>0</xdr:rowOff>
    </xdr:from>
    <xdr:ext cx="304800" cy="304800"/>
    <xdr:sp macro="" textlink="">
      <xdr:nvSpPr>
        <xdr:cNvPr id="8" name="AutoShape 7" descr="Bildresultat för POLARIS SPORTSMAN  X2 57">
          <a:hlinkClick xmlns:r="http://schemas.openxmlformats.org/officeDocument/2006/relationships" r:id="rId3"/>
          <a:extLst>
            <a:ext uri="{FF2B5EF4-FFF2-40B4-BE49-F238E27FC236}">
              <a16:creationId xmlns:a16="http://schemas.microsoft.com/office/drawing/2014/main" id="{EA10B877-6BDA-4534-8140-B9EDC26F1087}"/>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32</xdr:row>
      <xdr:rowOff>0</xdr:rowOff>
    </xdr:from>
    <xdr:ext cx="304800" cy="304800"/>
    <xdr:sp macro="" textlink="">
      <xdr:nvSpPr>
        <xdr:cNvPr id="9" name="AutoShape 7" descr="Bildresultat för POLARIS SPORTSMAN  X2 57">
          <a:hlinkClick xmlns:r="http://schemas.openxmlformats.org/officeDocument/2006/relationships" r:id="rId3"/>
          <a:extLst>
            <a:ext uri="{FF2B5EF4-FFF2-40B4-BE49-F238E27FC236}">
              <a16:creationId xmlns:a16="http://schemas.microsoft.com/office/drawing/2014/main" id="{B3A9A137-C877-4854-8C01-F0CF056D246C}"/>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10" name="AutoShape 7" descr="Bildresultat för POLARIS SPORTSMAN  X2 57">
          <a:hlinkClick xmlns:r="http://schemas.openxmlformats.org/officeDocument/2006/relationships" r:id="rId3"/>
          <a:extLst>
            <a:ext uri="{FF2B5EF4-FFF2-40B4-BE49-F238E27FC236}">
              <a16:creationId xmlns:a16="http://schemas.microsoft.com/office/drawing/2014/main" id="{C62798B4-0613-4CFA-9078-7A056F8DDD0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34</xdr:row>
      <xdr:rowOff>0</xdr:rowOff>
    </xdr:from>
    <xdr:ext cx="304800" cy="304800"/>
    <xdr:sp macro="" textlink="">
      <xdr:nvSpPr>
        <xdr:cNvPr id="11" name="AutoShape 7" descr="Bildresultat för POLARIS SPORTSMAN  X2 57">
          <a:hlinkClick xmlns:r="http://schemas.openxmlformats.org/officeDocument/2006/relationships" r:id="rId3"/>
          <a:extLst>
            <a:ext uri="{FF2B5EF4-FFF2-40B4-BE49-F238E27FC236}">
              <a16:creationId xmlns:a16="http://schemas.microsoft.com/office/drawing/2014/main" id="{5BB54144-FC4A-4B71-896F-E3E70AC67ED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35</xdr:row>
      <xdr:rowOff>0</xdr:rowOff>
    </xdr:from>
    <xdr:ext cx="304800" cy="304800"/>
    <xdr:sp macro="" textlink="">
      <xdr:nvSpPr>
        <xdr:cNvPr id="12" name="AutoShape 7" descr="Bildresultat för POLARIS SPORTSMAN  X2 57">
          <a:hlinkClick xmlns:r="http://schemas.openxmlformats.org/officeDocument/2006/relationships" r:id="rId3"/>
          <a:extLst>
            <a:ext uri="{FF2B5EF4-FFF2-40B4-BE49-F238E27FC236}">
              <a16:creationId xmlns:a16="http://schemas.microsoft.com/office/drawing/2014/main" id="{7439AA91-7AC6-4857-B220-F8962DDFCBC3}"/>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36</xdr:row>
      <xdr:rowOff>0</xdr:rowOff>
    </xdr:from>
    <xdr:ext cx="304800" cy="304800"/>
    <xdr:sp macro="" textlink="">
      <xdr:nvSpPr>
        <xdr:cNvPr id="13" name="AutoShape 7" descr="Bildresultat för POLARIS SPORTSMAN  X2 57">
          <a:hlinkClick xmlns:r="http://schemas.openxmlformats.org/officeDocument/2006/relationships" r:id="rId3"/>
          <a:extLst>
            <a:ext uri="{FF2B5EF4-FFF2-40B4-BE49-F238E27FC236}">
              <a16:creationId xmlns:a16="http://schemas.microsoft.com/office/drawing/2014/main" id="{C60C79E6-2379-4338-8448-1D2F508855C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37</xdr:row>
      <xdr:rowOff>0</xdr:rowOff>
    </xdr:from>
    <xdr:ext cx="304800" cy="304800"/>
    <xdr:sp macro="" textlink="">
      <xdr:nvSpPr>
        <xdr:cNvPr id="14" name="AutoShape 7" descr="Bildresultat för POLARIS SPORTSMAN  X2 57">
          <a:hlinkClick xmlns:r="http://schemas.openxmlformats.org/officeDocument/2006/relationships" r:id="rId3"/>
          <a:extLst>
            <a:ext uri="{FF2B5EF4-FFF2-40B4-BE49-F238E27FC236}">
              <a16:creationId xmlns:a16="http://schemas.microsoft.com/office/drawing/2014/main" id="{8AF1656C-59B7-4688-988B-7ACD8E2DE69A}"/>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38</xdr:row>
      <xdr:rowOff>0</xdr:rowOff>
    </xdr:from>
    <xdr:ext cx="304800" cy="304800"/>
    <xdr:sp macro="" textlink="">
      <xdr:nvSpPr>
        <xdr:cNvPr id="15" name="AutoShape 7" descr="Bildresultat för POLARIS SPORTSMAN  X2 57">
          <a:hlinkClick xmlns:r="http://schemas.openxmlformats.org/officeDocument/2006/relationships" r:id="rId3"/>
          <a:extLst>
            <a:ext uri="{FF2B5EF4-FFF2-40B4-BE49-F238E27FC236}">
              <a16:creationId xmlns:a16="http://schemas.microsoft.com/office/drawing/2014/main" id="{21E43BBA-105C-4547-B8F9-576CC12057F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39</xdr:row>
      <xdr:rowOff>0</xdr:rowOff>
    </xdr:from>
    <xdr:ext cx="304800" cy="304800"/>
    <xdr:sp macro="" textlink="">
      <xdr:nvSpPr>
        <xdr:cNvPr id="16" name="AutoShape 7" descr="Bildresultat för POLARIS SPORTSMAN  X2 57">
          <a:hlinkClick xmlns:r="http://schemas.openxmlformats.org/officeDocument/2006/relationships" r:id="rId3"/>
          <a:extLst>
            <a:ext uri="{FF2B5EF4-FFF2-40B4-BE49-F238E27FC236}">
              <a16:creationId xmlns:a16="http://schemas.microsoft.com/office/drawing/2014/main" id="{74B12517-465E-49E8-8980-037EBEDF1AF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47625</xdr:colOff>
      <xdr:row>18</xdr:row>
      <xdr:rowOff>47625</xdr:rowOff>
    </xdr:from>
    <xdr:to>
      <xdr:col>1</xdr:col>
      <xdr:colOff>249100</xdr:colOff>
      <xdr:row>19</xdr:row>
      <xdr:rowOff>53341</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571875"/>
          <a:ext cx="1134925" cy="167641"/>
        </a:xfrm>
        <a:prstGeom prst="rect">
          <a:avLst/>
        </a:prstGeom>
      </xdr:spPr>
    </xdr:pic>
    <xdr:clientData/>
  </xdr:twoCellAnchor>
  <xdr:twoCellAnchor editAs="oneCell">
    <xdr:from>
      <xdr:col>0</xdr:col>
      <xdr:colOff>28575</xdr:colOff>
      <xdr:row>37</xdr:row>
      <xdr:rowOff>66675</xdr:rowOff>
    </xdr:from>
    <xdr:to>
      <xdr:col>1</xdr:col>
      <xdr:colOff>230050</xdr:colOff>
      <xdr:row>38</xdr:row>
      <xdr:rowOff>72391</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895975"/>
          <a:ext cx="1134925" cy="167641"/>
        </a:xfrm>
        <a:prstGeom prst="rect">
          <a:avLst/>
        </a:prstGeom>
      </xdr:spPr>
    </xdr:pic>
    <xdr:clientData/>
  </xdr:twoCellAnchor>
  <xdr:twoCellAnchor editAs="oneCell">
    <xdr:from>
      <xdr:col>0</xdr:col>
      <xdr:colOff>28575</xdr:colOff>
      <xdr:row>57</xdr:row>
      <xdr:rowOff>85725</xdr:rowOff>
    </xdr:from>
    <xdr:to>
      <xdr:col>1</xdr:col>
      <xdr:colOff>230050</xdr:colOff>
      <xdr:row>58</xdr:row>
      <xdr:rowOff>91441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8991600"/>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28575</xdr:colOff>
      <xdr:row>38</xdr:row>
      <xdr:rowOff>38100</xdr:rowOff>
    </xdr:from>
    <xdr:to>
      <xdr:col>1</xdr:col>
      <xdr:colOff>506275</xdr:colOff>
      <xdr:row>39</xdr:row>
      <xdr:rowOff>43816</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25400"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19</xdr:row>
      <xdr:rowOff>28575</xdr:rowOff>
    </xdr:from>
    <xdr:to>
      <xdr:col>1</xdr:col>
      <xdr:colOff>258625</xdr:colOff>
      <xdr:row>20</xdr:row>
      <xdr:rowOff>34291</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05150"/>
          <a:ext cx="1125400" cy="167641"/>
        </a:xfrm>
        <a:prstGeom prst="rect">
          <a:avLst/>
        </a:prstGeom>
      </xdr:spPr>
    </xdr:pic>
    <xdr:clientData/>
  </xdr:twoCellAnchor>
  <xdr:twoCellAnchor editAs="oneCell">
    <xdr:from>
      <xdr:col>0</xdr:col>
      <xdr:colOff>28575</xdr:colOff>
      <xdr:row>41</xdr:row>
      <xdr:rowOff>66675</xdr:rowOff>
    </xdr:from>
    <xdr:to>
      <xdr:col>1</xdr:col>
      <xdr:colOff>239575</xdr:colOff>
      <xdr:row>42</xdr:row>
      <xdr:rowOff>72391</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05600"/>
          <a:ext cx="1125400"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33</xdr:row>
      <xdr:rowOff>95250</xdr:rowOff>
    </xdr:from>
    <xdr:to>
      <xdr:col>1</xdr:col>
      <xdr:colOff>125275</xdr:colOff>
      <xdr:row>34</xdr:row>
      <xdr:rowOff>100966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25400"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33</xdr:row>
      <xdr:rowOff>85725</xdr:rowOff>
    </xdr:from>
    <xdr:to>
      <xdr:col>1</xdr:col>
      <xdr:colOff>68125</xdr:colOff>
      <xdr:row>34</xdr:row>
      <xdr:rowOff>91441</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29250"/>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32</xdr:row>
      <xdr:rowOff>19050</xdr:rowOff>
    </xdr:from>
    <xdr:to>
      <xdr:col>0</xdr:col>
      <xdr:colOff>1211125</xdr:colOff>
      <xdr:row>33</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1</xdr:col>
      <xdr:colOff>687273</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38100</xdr:colOff>
      <xdr:row>43</xdr:row>
      <xdr:rowOff>76200</xdr:rowOff>
    </xdr:from>
    <xdr:to>
      <xdr:col>1</xdr:col>
      <xdr:colOff>687250</xdr:colOff>
      <xdr:row>44</xdr:row>
      <xdr:rowOff>81916</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210425"/>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83820</xdr:colOff>
      <xdr:row>32</xdr:row>
      <xdr:rowOff>81915</xdr:rowOff>
    </xdr:from>
    <xdr:to>
      <xdr:col>0</xdr:col>
      <xdr:colOff>1218745</xdr:colOff>
      <xdr:row>33</xdr:row>
      <xdr:rowOff>89536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5324475"/>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47625</xdr:colOff>
      <xdr:row>29</xdr:row>
      <xdr:rowOff>85725</xdr:rowOff>
    </xdr:from>
    <xdr:to>
      <xdr:col>0</xdr:col>
      <xdr:colOff>1182550</xdr:colOff>
      <xdr:row>30</xdr:row>
      <xdr:rowOff>110491</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81550"/>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106225</xdr:colOff>
      <xdr:row>31</xdr:row>
      <xdr:rowOff>110491</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68125</xdr:colOff>
      <xdr:row>31</xdr:row>
      <xdr:rowOff>110491</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twoCellAnchor editAs="oneCell">
    <xdr:from>
      <xdr:col>0</xdr:col>
      <xdr:colOff>57150</xdr:colOff>
      <xdr:row>46</xdr:row>
      <xdr:rowOff>104775</xdr:rowOff>
    </xdr:from>
    <xdr:to>
      <xdr:col>1</xdr:col>
      <xdr:colOff>87175</xdr:colOff>
      <xdr:row>47</xdr:row>
      <xdr:rowOff>110491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553325"/>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40</xdr:row>
      <xdr:rowOff>123825</xdr:rowOff>
    </xdr:from>
    <xdr:to>
      <xdr:col>1</xdr:col>
      <xdr:colOff>401500</xdr:colOff>
      <xdr:row>41</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34877</xdr:colOff>
      <xdr:row>18</xdr:row>
      <xdr:rowOff>67701</xdr:rowOff>
    </xdr:from>
    <xdr:to>
      <xdr:col>1</xdr:col>
      <xdr:colOff>561667</xdr:colOff>
      <xdr:row>19</xdr:row>
      <xdr:rowOff>74150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877" y="3237621"/>
          <a:ext cx="1159250" cy="1664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32</xdr:row>
      <xdr:rowOff>95250</xdr:rowOff>
    </xdr:from>
    <xdr:to>
      <xdr:col>1</xdr:col>
      <xdr:colOff>277675</xdr:colOff>
      <xdr:row>33</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59</xdr:row>
      <xdr:rowOff>114300</xdr:rowOff>
    </xdr:from>
    <xdr:to>
      <xdr:col>1</xdr:col>
      <xdr:colOff>268150</xdr:colOff>
      <xdr:row>60</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40</xdr:row>
      <xdr:rowOff>104775</xdr:rowOff>
    </xdr:from>
    <xdr:to>
      <xdr:col>1</xdr:col>
      <xdr:colOff>820600</xdr:colOff>
      <xdr:row>41</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19050</xdr:colOff>
      <xdr:row>19</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51288</xdr:colOff>
      <xdr:row>44</xdr:row>
      <xdr:rowOff>51288</xdr:rowOff>
    </xdr:from>
    <xdr:to>
      <xdr:col>2</xdr:col>
      <xdr:colOff>13905</xdr:colOff>
      <xdr:row>45</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852138"/>
          <a:ext cx="1134192" cy="168373"/>
        </a:xfrm>
        <a:prstGeom prst="rect">
          <a:avLst/>
        </a:prstGeom>
      </xdr:spPr>
    </xdr:pic>
    <xdr:clientData/>
  </xdr:twoCellAnchor>
  <xdr:twoCellAnchor editAs="oneCell">
    <xdr:from>
      <xdr:col>0</xdr:col>
      <xdr:colOff>42496</xdr:colOff>
      <xdr:row>68</xdr:row>
      <xdr:rowOff>24178</xdr:rowOff>
    </xdr:from>
    <xdr:to>
      <xdr:col>2</xdr:col>
      <xdr:colOff>5113</xdr:colOff>
      <xdr:row>69</xdr:row>
      <xdr:rowOff>30626</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1035078"/>
          <a:ext cx="1134192" cy="168373"/>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28515625" defaultRowHeight="12"/>
  <cols>
    <col min="1" max="1" width="9.28515625" style="3"/>
    <col min="2" max="2" width="12.7109375" style="3" customWidth="1"/>
    <col min="3" max="16384" width="9.28515625" style="3"/>
  </cols>
  <sheetData>
    <row r="1" spans="1:12" customFormat="1" ht="32.25" customHeight="1">
      <c r="A1" s="356" t="s">
        <v>0</v>
      </c>
      <c r="B1" s="357"/>
      <c r="C1" s="357"/>
      <c r="D1" s="357"/>
      <c r="E1" s="357"/>
      <c r="F1" s="357"/>
      <c r="G1" s="357"/>
      <c r="H1" s="357"/>
      <c r="I1" s="357"/>
      <c r="J1" s="357"/>
      <c r="K1" s="357"/>
      <c r="L1" s="357"/>
    </row>
    <row r="2" spans="1:12" customFormat="1" ht="12.75"/>
    <row r="3" spans="1:12" customFormat="1" ht="12.75"/>
    <row r="4" spans="1:12" customFormat="1" ht="12.75"/>
    <row r="5" spans="1:12" customFormat="1" ht="12.75"/>
    <row r="6" spans="1:12" customFormat="1" ht="12.75"/>
    <row r="7" spans="1:12" customFormat="1" ht="12.75"/>
    <row r="8" spans="1:12" customFormat="1" ht="12.75"/>
    <row r="9" spans="1:12" customFormat="1" ht="12.75"/>
    <row r="10" spans="1:12" customFormat="1" ht="12.75"/>
    <row r="11" spans="1:12" customFormat="1" ht="65.25" customHeight="1">
      <c r="B11" s="61" t="s">
        <v>1</v>
      </c>
    </row>
    <row r="12" spans="1:12" customFormat="1" ht="18.75">
      <c r="B12" s="62" t="s">
        <v>2</v>
      </c>
    </row>
    <row r="13" spans="1:12" customFormat="1" ht="18.75">
      <c r="B13" s="62"/>
    </row>
    <row r="14" spans="1:12" customFormat="1" ht="12.75">
      <c r="B14" s="1" t="s">
        <v>3</v>
      </c>
      <c r="F14" s="194"/>
      <c r="G14" s="194"/>
      <c r="H14" s="194"/>
    </row>
    <row r="15" spans="1:12" customFormat="1" ht="18.75">
      <c r="B15" s="62"/>
    </row>
    <row r="16" spans="1:12" customFormat="1" ht="12.75">
      <c r="B16" s="1" t="s">
        <v>4</v>
      </c>
    </row>
    <row r="17" spans="2:6" customFormat="1" ht="12.75">
      <c r="B17" s="43" t="s">
        <v>5</v>
      </c>
      <c r="C17" s="43"/>
      <c r="D17" s="43"/>
      <c r="E17" s="43"/>
      <c r="F17" s="43"/>
    </row>
    <row r="18" spans="2:6" customFormat="1" ht="12.75">
      <c r="B18" s="43" t="s">
        <v>6</v>
      </c>
      <c r="C18" s="43"/>
      <c r="D18" s="43"/>
      <c r="E18" s="43"/>
      <c r="F18" s="43"/>
    </row>
    <row r="19" spans="2:6" customFormat="1" ht="18.75">
      <c r="B19" s="63"/>
    </row>
    <row r="20" spans="2:6" customFormat="1" ht="12.75"/>
    <row r="21" spans="2:6" customFormat="1" ht="12.75">
      <c r="B21" s="1" t="s">
        <v>7</v>
      </c>
    </row>
    <row r="22" spans="2:6" customFormat="1" ht="12.75">
      <c r="B22" t="s">
        <v>8</v>
      </c>
    </row>
    <row r="23" spans="2:6" customFormat="1" ht="12.75">
      <c r="B23" t="s">
        <v>9</v>
      </c>
    </row>
  </sheetData>
  <mergeCells count="1">
    <mergeCell ref="A1:L1"/>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BD238"/>
  <sheetViews>
    <sheetView showGridLines="0" zoomScaleNormal="100" workbookViewId="0"/>
  </sheetViews>
  <sheetFormatPr defaultColWidth="9.28515625" defaultRowHeight="12.75" customHeight="1"/>
  <cols>
    <col min="1" max="1" width="9" style="12" customWidth="1"/>
    <col min="2" max="2" width="8.5703125" style="14" customWidth="1"/>
    <col min="3" max="3" width="1.7109375" style="14" customWidth="1"/>
    <col min="4" max="4" width="8.5703125" style="14" customWidth="1"/>
    <col min="5" max="5" width="8.42578125" style="14" customWidth="1"/>
    <col min="6" max="6" width="1.7109375" style="14" customWidth="1"/>
    <col min="7" max="7" width="8.5703125" style="14" customWidth="1"/>
    <col min="8" max="8" width="8.7109375" style="14" customWidth="1"/>
    <col min="9" max="9" width="9.28515625" style="14" customWidth="1"/>
    <col min="10" max="10" width="1.7109375" style="14" customWidth="1"/>
    <col min="11" max="11" width="8.7109375" style="14" customWidth="1"/>
    <col min="12" max="12" width="8.5703125" style="14" customWidth="1"/>
    <col min="13" max="13" width="1.7109375" style="14" customWidth="1"/>
    <col min="14" max="14" width="10.7109375" style="14" customWidth="1"/>
    <col min="15" max="15" width="8.5703125" style="14" customWidth="1"/>
    <col min="16" max="16" width="1.5703125" style="14" customWidth="1"/>
    <col min="17" max="17" width="9.42578125" style="12" customWidth="1"/>
    <col min="18" max="18" width="1.7109375" style="12" customWidth="1"/>
    <col min="19" max="19" width="8.5703125" style="15" customWidth="1"/>
    <col min="20" max="16384" width="9.28515625" style="14"/>
  </cols>
  <sheetData>
    <row r="1" spans="1:28" ht="12.75" customHeight="1">
      <c r="A1" s="31"/>
      <c r="B1" s="47"/>
      <c r="C1" s="47"/>
      <c r="D1" s="47"/>
      <c r="E1" s="47"/>
      <c r="F1" s="47"/>
      <c r="G1" s="47"/>
      <c r="H1" s="47"/>
      <c r="I1" s="47"/>
      <c r="J1" s="47"/>
      <c r="K1" s="47"/>
      <c r="L1" s="47"/>
      <c r="M1" s="47"/>
      <c r="N1" s="47"/>
      <c r="O1" s="47"/>
      <c r="P1" s="47"/>
      <c r="Q1" s="202"/>
      <c r="R1" s="202"/>
      <c r="S1" s="41"/>
      <c r="T1" s="47"/>
      <c r="U1" s="47"/>
      <c r="V1" s="47"/>
      <c r="W1" s="47"/>
      <c r="X1" s="47"/>
      <c r="Y1" s="47"/>
      <c r="Z1" s="47"/>
      <c r="AA1" s="47"/>
      <c r="AB1" s="47"/>
    </row>
    <row r="2" spans="1:28" s="18" customFormat="1" ht="12.75" customHeight="1">
      <c r="A2" s="50" t="s">
        <v>221</v>
      </c>
      <c r="B2" s="201"/>
      <c r="C2" s="201"/>
      <c r="D2" s="201"/>
      <c r="E2" s="201"/>
      <c r="F2" s="201"/>
      <c r="G2" s="201"/>
      <c r="H2" s="201"/>
      <c r="I2" s="201"/>
      <c r="J2" s="201"/>
      <c r="K2" s="201"/>
      <c r="L2" s="201"/>
      <c r="M2" s="201"/>
      <c r="N2" s="201"/>
      <c r="O2" s="197"/>
      <c r="P2" s="201"/>
      <c r="Q2" s="197"/>
      <c r="R2" s="202"/>
      <c r="S2" s="196"/>
      <c r="T2" s="197"/>
      <c r="U2" s="197"/>
      <c r="V2" s="197"/>
      <c r="W2" s="197"/>
      <c r="X2" s="197"/>
      <c r="Y2" s="197"/>
      <c r="Z2" s="197"/>
      <c r="AA2" s="197"/>
      <c r="AB2" s="197"/>
    </row>
    <row r="3" spans="1:28" s="18" customFormat="1" ht="12.75" customHeight="1">
      <c r="A3" s="77" t="s">
        <v>222</v>
      </c>
      <c r="B3" s="201"/>
      <c r="C3" s="201"/>
      <c r="D3" s="201"/>
      <c r="E3" s="201"/>
      <c r="F3" s="201"/>
      <c r="G3" s="201"/>
      <c r="H3" s="201"/>
      <c r="I3" s="201"/>
      <c r="J3" s="201"/>
      <c r="K3" s="201"/>
      <c r="L3" s="201"/>
      <c r="M3" s="201"/>
      <c r="N3" s="201"/>
      <c r="O3" s="197"/>
      <c r="P3" s="201"/>
      <c r="Q3" s="197"/>
      <c r="R3" s="202"/>
      <c r="S3" s="196"/>
      <c r="T3" s="197"/>
      <c r="U3" s="197"/>
      <c r="V3" s="197"/>
      <c r="W3" s="197"/>
      <c r="X3" s="197"/>
      <c r="Y3" s="197"/>
      <c r="Z3" s="197"/>
      <c r="AA3" s="197"/>
      <c r="AB3" s="197"/>
    </row>
    <row r="4" spans="1:28" ht="12.75" customHeight="1">
      <c r="A4" s="200" t="s">
        <v>223</v>
      </c>
      <c r="B4" s="114"/>
      <c r="C4" s="114"/>
      <c r="D4" s="114"/>
      <c r="E4" s="114"/>
      <c r="F4" s="114"/>
      <c r="G4" s="114"/>
      <c r="H4" s="114"/>
      <c r="I4" s="114"/>
      <c r="J4" s="114"/>
      <c r="K4" s="114"/>
      <c r="L4" s="114"/>
      <c r="M4" s="114"/>
      <c r="N4" s="114"/>
      <c r="O4" s="47"/>
      <c r="P4" s="114"/>
      <c r="Q4" s="47"/>
      <c r="R4" s="31"/>
      <c r="S4" s="41"/>
      <c r="T4" s="47"/>
      <c r="U4" s="47"/>
      <c r="V4" s="47"/>
      <c r="W4" s="47"/>
      <c r="X4" s="47"/>
      <c r="Y4" s="47"/>
      <c r="Z4" s="47"/>
      <c r="AA4" s="47"/>
      <c r="AB4" s="47"/>
    </row>
    <row r="5" spans="1:28" ht="12.75" customHeight="1">
      <c r="A5" s="354"/>
      <c r="B5" s="44"/>
      <c r="C5" s="44"/>
      <c r="D5" s="44"/>
      <c r="E5" s="44"/>
      <c r="F5" s="44"/>
      <c r="G5" s="44"/>
      <c r="H5" s="44"/>
      <c r="I5" s="44"/>
      <c r="J5" s="44"/>
      <c r="K5" s="44"/>
      <c r="L5" s="44"/>
      <c r="M5" s="44"/>
      <c r="N5" s="44"/>
      <c r="O5" s="44"/>
      <c r="P5" s="44"/>
      <c r="Q5" s="44"/>
      <c r="R5" s="27"/>
      <c r="S5" s="41"/>
      <c r="T5" s="47"/>
      <c r="U5" s="47"/>
      <c r="V5" s="47"/>
      <c r="W5" s="47"/>
      <c r="X5" s="47"/>
      <c r="Y5" s="47"/>
      <c r="Z5" s="47"/>
      <c r="AA5" s="47"/>
      <c r="AB5" s="47"/>
    </row>
    <row r="6" spans="1:28" ht="12.75" customHeight="1">
      <c r="A6" s="47"/>
      <c r="B6" s="358" t="s">
        <v>183</v>
      </c>
      <c r="C6" s="358"/>
      <c r="D6" s="358"/>
      <c r="E6" s="358"/>
      <c r="F6" s="47"/>
      <c r="G6" s="358" t="s">
        <v>184</v>
      </c>
      <c r="H6" s="358"/>
      <c r="I6" s="358"/>
      <c r="J6" s="47"/>
      <c r="K6" s="358" t="s">
        <v>78</v>
      </c>
      <c r="L6" s="358"/>
      <c r="M6" s="358"/>
      <c r="N6" s="358"/>
      <c r="O6" s="358"/>
      <c r="P6" s="433"/>
      <c r="Q6" s="358" t="s">
        <v>79</v>
      </c>
      <c r="R6" s="358"/>
      <c r="S6" s="358"/>
      <c r="T6" s="47"/>
      <c r="U6" s="47"/>
      <c r="V6" s="47"/>
      <c r="W6" s="47"/>
      <c r="X6" s="47"/>
      <c r="Y6" s="47"/>
      <c r="Z6" s="47"/>
      <c r="AA6" s="47"/>
      <c r="AB6" s="47"/>
    </row>
    <row r="7" spans="1:28" s="88" customFormat="1" ht="12.75" customHeight="1">
      <c r="A7" s="400"/>
      <c r="B7" s="401"/>
      <c r="C7" s="401"/>
      <c r="D7" s="401"/>
      <c r="E7" s="401"/>
      <c r="F7" s="38"/>
      <c r="G7" s="401"/>
      <c r="H7" s="401"/>
      <c r="I7" s="401"/>
      <c r="J7" s="38"/>
      <c r="K7" s="401"/>
      <c r="L7" s="401"/>
      <c r="M7" s="401"/>
      <c r="N7" s="401"/>
      <c r="O7" s="372" t="s">
        <v>80</v>
      </c>
      <c r="P7" s="401"/>
      <c r="Q7" s="38"/>
      <c r="R7" s="51"/>
      <c r="S7" s="38" t="s">
        <v>80</v>
      </c>
      <c r="T7" s="400"/>
      <c r="U7" s="400"/>
      <c r="V7" s="400"/>
      <c r="W7" s="400"/>
      <c r="X7" s="400"/>
      <c r="Y7" s="400"/>
      <c r="Z7" s="400"/>
      <c r="AA7" s="400"/>
      <c r="AB7" s="400"/>
    </row>
    <row r="8" spans="1:28" ht="12.75" customHeight="1">
      <c r="A8" s="51" t="s">
        <v>135</v>
      </c>
      <c r="B8" s="27" t="s">
        <v>224</v>
      </c>
      <c r="C8" s="27"/>
      <c r="D8" s="51"/>
      <c r="E8" s="51"/>
      <c r="F8" s="35"/>
      <c r="G8" s="27" t="s">
        <v>224</v>
      </c>
      <c r="H8" s="51"/>
      <c r="I8" s="51"/>
      <c r="J8" s="35"/>
      <c r="K8" s="27" t="s">
        <v>224</v>
      </c>
      <c r="L8" s="51"/>
      <c r="M8" s="51"/>
      <c r="N8" s="51"/>
      <c r="O8" s="195" t="s">
        <v>84</v>
      </c>
      <c r="P8" s="51"/>
      <c r="Q8" s="115"/>
      <c r="R8" s="75"/>
      <c r="S8" s="195" t="s">
        <v>225</v>
      </c>
      <c r="T8" s="47"/>
      <c r="U8" s="47"/>
      <c r="V8" s="47"/>
      <c r="W8" s="47"/>
      <c r="X8" s="47"/>
      <c r="Y8" s="47"/>
      <c r="Z8" s="47"/>
      <c r="AA8" s="47"/>
      <c r="AB8" s="47"/>
    </row>
    <row r="9" spans="1:28" ht="12.75" customHeight="1">
      <c r="A9" s="353" t="s">
        <v>144</v>
      </c>
      <c r="B9" s="178" t="s">
        <v>226</v>
      </c>
      <c r="C9" s="44"/>
      <c r="D9" s="179" t="s">
        <v>227</v>
      </c>
      <c r="E9" s="46" t="s">
        <v>91</v>
      </c>
      <c r="F9" s="64"/>
      <c r="G9" s="178" t="s">
        <v>226</v>
      </c>
      <c r="H9" s="179" t="s">
        <v>227</v>
      </c>
      <c r="I9" s="46" t="s">
        <v>91</v>
      </c>
      <c r="J9" s="64"/>
      <c r="K9" s="178" t="s">
        <v>226</v>
      </c>
      <c r="L9" s="179" t="s">
        <v>227</v>
      </c>
      <c r="M9" s="46"/>
      <c r="N9" s="46" t="s">
        <v>91</v>
      </c>
      <c r="O9" s="46" t="s">
        <v>92</v>
      </c>
      <c r="P9" s="46"/>
      <c r="Q9" s="44"/>
      <c r="R9" s="354"/>
      <c r="S9" s="46" t="s">
        <v>228</v>
      </c>
      <c r="T9" s="47"/>
      <c r="U9" s="47"/>
      <c r="V9" s="47"/>
      <c r="W9" s="47"/>
      <c r="X9" s="47"/>
      <c r="Y9" s="47"/>
      <c r="Z9" s="47"/>
      <c r="AA9" s="47"/>
      <c r="AB9" s="47"/>
    </row>
    <row r="10" spans="1:28" ht="12.75" customHeight="1">
      <c r="A10" s="374">
        <v>2011</v>
      </c>
      <c r="B10" s="394">
        <v>467533</v>
      </c>
      <c r="C10" s="434"/>
      <c r="D10" s="394">
        <v>80739</v>
      </c>
      <c r="E10" s="394">
        <v>548272</v>
      </c>
      <c r="F10" s="394"/>
      <c r="G10" s="394">
        <v>170688</v>
      </c>
      <c r="H10" s="394">
        <v>50332</v>
      </c>
      <c r="I10" s="394">
        <v>221020</v>
      </c>
      <c r="J10" s="394"/>
      <c r="K10" s="394">
        <v>47298</v>
      </c>
      <c r="L10" s="394">
        <v>6775</v>
      </c>
      <c r="M10" s="394"/>
      <c r="N10" s="394">
        <v>54073</v>
      </c>
      <c r="O10" s="394">
        <v>2035</v>
      </c>
      <c r="P10" s="394"/>
      <c r="Q10" s="394">
        <v>23043</v>
      </c>
      <c r="R10" s="435"/>
      <c r="S10" s="394">
        <v>7620</v>
      </c>
      <c r="T10" s="207"/>
      <c r="U10" s="30"/>
      <c r="V10" s="41"/>
      <c r="W10" s="47"/>
      <c r="X10" s="47"/>
      <c r="Y10" s="47"/>
      <c r="Z10" s="47"/>
      <c r="AA10" s="47"/>
      <c r="AB10" s="47"/>
    </row>
    <row r="11" spans="1:28" ht="12.75" customHeight="1">
      <c r="A11" s="376">
        <v>2012</v>
      </c>
      <c r="B11" s="396">
        <v>477094</v>
      </c>
      <c r="C11" s="396"/>
      <c r="D11" s="396">
        <v>79727</v>
      </c>
      <c r="E11" s="396">
        <v>556821</v>
      </c>
      <c r="F11" s="396"/>
      <c r="G11" s="396">
        <v>179732</v>
      </c>
      <c r="H11" s="396">
        <v>52260</v>
      </c>
      <c r="I11" s="396">
        <v>231992</v>
      </c>
      <c r="J11" s="396"/>
      <c r="K11" s="396">
        <v>40168</v>
      </c>
      <c r="L11" s="396">
        <v>6141</v>
      </c>
      <c r="M11" s="396"/>
      <c r="N11" s="396">
        <v>46309</v>
      </c>
      <c r="O11" s="396">
        <v>1690</v>
      </c>
      <c r="P11" s="396"/>
      <c r="Q11" s="396">
        <v>26052</v>
      </c>
      <c r="R11" s="436"/>
      <c r="S11" s="396">
        <v>9297</v>
      </c>
      <c r="T11" s="208"/>
      <c r="U11" s="30"/>
      <c r="V11" s="41"/>
      <c r="W11" s="47"/>
      <c r="X11" s="47"/>
      <c r="Y11" s="47"/>
      <c r="Z11" s="47"/>
      <c r="AA11" s="47"/>
      <c r="AB11" s="47"/>
    </row>
    <row r="12" spans="1:28" ht="12.75" customHeight="1">
      <c r="A12" s="374">
        <v>2013</v>
      </c>
      <c r="B12" s="394">
        <v>486052</v>
      </c>
      <c r="C12" s="394"/>
      <c r="D12" s="394">
        <v>79130</v>
      </c>
      <c r="E12" s="394">
        <v>565182</v>
      </c>
      <c r="F12" s="394"/>
      <c r="G12" s="394">
        <v>173684</v>
      </c>
      <c r="H12" s="394">
        <v>47963</v>
      </c>
      <c r="I12" s="394">
        <v>221647</v>
      </c>
      <c r="J12" s="394"/>
      <c r="K12" s="394">
        <v>38551</v>
      </c>
      <c r="L12" s="394">
        <v>5712</v>
      </c>
      <c r="M12" s="394"/>
      <c r="N12" s="295">
        <v>44263</v>
      </c>
      <c r="O12" s="295">
        <v>1676</v>
      </c>
      <c r="P12" s="394"/>
      <c r="Q12" s="295">
        <v>45541</v>
      </c>
      <c r="R12" s="437" t="s">
        <v>96</v>
      </c>
      <c r="S12" s="295">
        <v>10790</v>
      </c>
      <c r="T12" s="208"/>
      <c r="U12" s="30"/>
      <c r="V12" s="41"/>
      <c r="W12" s="47"/>
      <c r="X12" s="47"/>
      <c r="Y12" s="47"/>
      <c r="Z12" s="47"/>
      <c r="AA12" s="47"/>
      <c r="AB12" s="47"/>
    </row>
    <row r="13" spans="1:28" ht="12.75" customHeight="1">
      <c r="A13" s="374">
        <v>2014</v>
      </c>
      <c r="B13" s="394">
        <v>501661</v>
      </c>
      <c r="C13" s="394"/>
      <c r="D13" s="394">
        <v>79544</v>
      </c>
      <c r="E13" s="394">
        <v>581205</v>
      </c>
      <c r="F13" s="394"/>
      <c r="G13" s="394">
        <v>178724</v>
      </c>
      <c r="H13" s="394">
        <v>48241</v>
      </c>
      <c r="I13" s="394">
        <v>226965</v>
      </c>
      <c r="J13" s="394"/>
      <c r="K13" s="394">
        <v>42993</v>
      </c>
      <c r="L13" s="394">
        <v>6104</v>
      </c>
      <c r="M13" s="394"/>
      <c r="N13" s="295">
        <v>49097</v>
      </c>
      <c r="O13" s="295">
        <v>1783</v>
      </c>
      <c r="P13" s="394"/>
      <c r="Q13" s="295">
        <v>27091</v>
      </c>
      <c r="R13" s="438"/>
      <c r="S13" s="30">
        <v>11387</v>
      </c>
      <c r="T13" s="208"/>
      <c r="U13" s="30"/>
      <c r="V13" s="41"/>
      <c r="W13" s="47"/>
      <c r="X13" s="47"/>
      <c r="Y13" s="47"/>
      <c r="Z13" s="47"/>
      <c r="AA13" s="47"/>
      <c r="AB13" s="47"/>
    </row>
    <row r="14" spans="1:28" ht="12.75" customHeight="1">
      <c r="A14" s="374">
        <v>2015</v>
      </c>
      <c r="B14" s="394">
        <v>516168</v>
      </c>
      <c r="C14" s="394"/>
      <c r="D14" s="394">
        <v>80046</v>
      </c>
      <c r="E14" s="394">
        <v>596214</v>
      </c>
      <c r="F14" s="394"/>
      <c r="G14" s="394">
        <v>187038</v>
      </c>
      <c r="H14" s="394">
        <v>48464</v>
      </c>
      <c r="I14" s="394">
        <v>235502</v>
      </c>
      <c r="J14" s="394"/>
      <c r="K14" s="394">
        <v>45868</v>
      </c>
      <c r="L14" s="394">
        <v>6329</v>
      </c>
      <c r="M14" s="394"/>
      <c r="N14" s="295">
        <v>52197</v>
      </c>
      <c r="O14" s="295">
        <v>1697</v>
      </c>
      <c r="P14" s="394"/>
      <c r="Q14" s="295">
        <v>27953</v>
      </c>
      <c r="R14" s="438"/>
      <c r="S14" s="295">
        <v>12239</v>
      </c>
      <c r="T14" s="208"/>
      <c r="U14" s="30"/>
      <c r="V14" s="41"/>
      <c r="W14" s="47"/>
      <c r="X14" s="47"/>
      <c r="Y14" s="47"/>
      <c r="Z14" s="47"/>
      <c r="AA14" s="47"/>
      <c r="AB14" s="47"/>
    </row>
    <row r="15" spans="1:28" ht="12.75" customHeight="1">
      <c r="A15" s="376">
        <v>2016</v>
      </c>
      <c r="B15" s="396">
        <v>534748</v>
      </c>
      <c r="C15" s="396"/>
      <c r="D15" s="396">
        <v>81430</v>
      </c>
      <c r="E15" s="396">
        <v>616178</v>
      </c>
      <c r="F15" s="396"/>
      <c r="G15" s="396">
        <v>197599</v>
      </c>
      <c r="H15" s="396">
        <v>49622</v>
      </c>
      <c r="I15" s="396">
        <v>247221</v>
      </c>
      <c r="J15" s="396"/>
      <c r="K15" s="396">
        <v>53530</v>
      </c>
      <c r="L15" s="396">
        <v>7540</v>
      </c>
      <c r="M15" s="396"/>
      <c r="N15" s="396">
        <v>61070</v>
      </c>
      <c r="O15" s="396">
        <v>1820</v>
      </c>
      <c r="P15" s="396"/>
      <c r="Q15" s="296">
        <v>28548</v>
      </c>
      <c r="R15" s="439"/>
      <c r="S15" s="296">
        <v>12452</v>
      </c>
      <c r="T15" s="208"/>
      <c r="U15" s="30"/>
      <c r="V15" s="94"/>
      <c r="W15" s="47"/>
      <c r="X15" s="47"/>
      <c r="Y15" s="47"/>
      <c r="Z15" s="47"/>
      <c r="AA15" s="47"/>
      <c r="AB15" s="47"/>
    </row>
    <row r="16" spans="1:28" ht="12.75" customHeight="1">
      <c r="A16" s="376">
        <v>2017</v>
      </c>
      <c r="B16" s="396">
        <v>555363</v>
      </c>
      <c r="C16" s="396"/>
      <c r="D16" s="396">
        <v>83025</v>
      </c>
      <c r="E16" s="396">
        <v>638388</v>
      </c>
      <c r="F16" s="396"/>
      <c r="G16" s="396">
        <v>206882</v>
      </c>
      <c r="H16" s="396">
        <v>50331</v>
      </c>
      <c r="I16" s="396">
        <v>257213</v>
      </c>
      <c r="J16" s="396"/>
      <c r="K16" s="396">
        <v>57297</v>
      </c>
      <c r="L16" s="396">
        <v>7733</v>
      </c>
      <c r="M16" s="396"/>
      <c r="N16" s="396">
        <v>65030</v>
      </c>
      <c r="O16" s="396">
        <v>1658</v>
      </c>
      <c r="P16" s="396"/>
      <c r="Q16" s="296">
        <v>32012</v>
      </c>
      <c r="R16" s="439"/>
      <c r="S16" s="296">
        <v>14850</v>
      </c>
      <c r="T16" s="207"/>
      <c r="U16" s="31"/>
      <c r="V16" s="195"/>
      <c r="W16" s="195"/>
      <c r="X16" s="31"/>
      <c r="Y16" s="31"/>
      <c r="Z16" s="31"/>
      <c r="AA16" s="31"/>
      <c r="AB16" s="31"/>
    </row>
    <row r="17" spans="1:56" ht="12.75" customHeight="1">
      <c r="A17" s="376">
        <v>2018</v>
      </c>
      <c r="B17" s="396">
        <v>572075</v>
      </c>
      <c r="C17" s="396"/>
      <c r="D17" s="396">
        <v>83977</v>
      </c>
      <c r="E17" s="396">
        <v>656052</v>
      </c>
      <c r="F17" s="396"/>
      <c r="G17" s="396">
        <v>216143</v>
      </c>
      <c r="H17" s="396">
        <v>51516</v>
      </c>
      <c r="I17" s="396">
        <v>267659</v>
      </c>
      <c r="J17" s="396"/>
      <c r="K17" s="396">
        <v>58655</v>
      </c>
      <c r="L17" s="396">
        <v>7738</v>
      </c>
      <c r="M17" s="396"/>
      <c r="N17" s="396">
        <v>66393</v>
      </c>
      <c r="O17" s="396">
        <v>1581</v>
      </c>
      <c r="P17" s="396"/>
      <c r="Q17" s="296">
        <v>37299</v>
      </c>
      <c r="R17" s="439"/>
      <c r="S17" s="296">
        <v>18752</v>
      </c>
      <c r="T17"/>
      <c r="U17"/>
      <c r="V17"/>
      <c r="W17"/>
      <c r="X17"/>
      <c r="Y17"/>
      <c r="Z17" s="31"/>
      <c r="AA17" s="31"/>
      <c r="AB17" s="31"/>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row>
    <row r="18" spans="1:56" ht="12.75" customHeight="1">
      <c r="A18" s="376">
        <v>2019</v>
      </c>
      <c r="B18" s="396">
        <v>585091</v>
      </c>
      <c r="C18" s="396"/>
      <c r="D18" s="396">
        <v>84153</v>
      </c>
      <c r="E18" s="396">
        <v>669244</v>
      </c>
      <c r="F18" s="396"/>
      <c r="G18" s="396">
        <v>223258</v>
      </c>
      <c r="H18" s="396">
        <v>53593</v>
      </c>
      <c r="I18" s="396">
        <v>276851</v>
      </c>
      <c r="J18" s="396"/>
      <c r="K18" s="396">
        <v>55589</v>
      </c>
      <c r="L18" s="396">
        <v>8130</v>
      </c>
      <c r="M18" s="396"/>
      <c r="N18" s="396">
        <v>63719</v>
      </c>
      <c r="O18" s="396">
        <v>1538</v>
      </c>
      <c r="P18" s="396"/>
      <c r="Q18" s="296">
        <v>39806</v>
      </c>
      <c r="R18" s="439"/>
      <c r="S18" s="296">
        <v>20286</v>
      </c>
      <c r="T18"/>
      <c r="U18"/>
      <c r="V18"/>
      <c r="W18"/>
      <c r="X18"/>
      <c r="Y18"/>
      <c r="Z18" s="31"/>
      <c r="AA18" s="31"/>
      <c r="AB18" s="31"/>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row>
    <row r="19" spans="1:56" ht="12.75" customHeight="1">
      <c r="A19" s="397">
        <v>2020</v>
      </c>
      <c r="B19" s="440">
        <v>595580</v>
      </c>
      <c r="C19" s="440"/>
      <c r="D19" s="440">
        <v>84333</v>
      </c>
      <c r="E19" s="440">
        <v>679913</v>
      </c>
      <c r="F19" s="440"/>
      <c r="G19" s="440">
        <v>212650</v>
      </c>
      <c r="H19" s="440">
        <v>53607</v>
      </c>
      <c r="I19" s="440">
        <v>266257</v>
      </c>
      <c r="J19" s="440"/>
      <c r="K19" s="440">
        <v>33498</v>
      </c>
      <c r="L19" s="440">
        <v>6287</v>
      </c>
      <c r="M19" s="440"/>
      <c r="N19" s="440">
        <v>39785</v>
      </c>
      <c r="O19" s="440">
        <v>1400</v>
      </c>
      <c r="P19" s="440"/>
      <c r="Q19" s="440">
        <v>36997</v>
      </c>
      <c r="R19" s="441"/>
      <c r="S19" s="440">
        <v>19041</v>
      </c>
      <c r="T19"/>
      <c r="U19"/>
      <c r="V19"/>
      <c r="W19"/>
      <c r="X19"/>
      <c r="Y19"/>
      <c r="Z19"/>
      <c r="AA19"/>
      <c r="AB19"/>
      <c r="AC19"/>
      <c r="AD19"/>
      <c r="AE19" s="31"/>
      <c r="AF19" s="31"/>
      <c r="AG19" s="31"/>
      <c r="AH19" s="31"/>
      <c r="AI19" s="31"/>
      <c r="AJ19" s="31"/>
      <c r="AK19" s="31"/>
      <c r="AL19" s="31"/>
      <c r="AM19"/>
      <c r="AN19"/>
      <c r="AO19" s="48"/>
      <c r="AP19"/>
      <c r="AQ19"/>
      <c r="AR19" s="94"/>
      <c r="AS19" s="94"/>
      <c r="AT19" s="94"/>
      <c r="AU19" s="94"/>
      <c r="AV19" s="94"/>
      <c r="AW19" s="94"/>
      <c r="AX19" s="47"/>
      <c r="AY19" s="47"/>
      <c r="AZ19" s="47"/>
      <c r="BA19" s="60"/>
      <c r="BB19" s="60"/>
      <c r="BC19" s="60"/>
      <c r="BD19" s="41"/>
    </row>
    <row r="20" spans="1:56" s="15" customFormat="1" ht="12.75" customHeight="1">
      <c r="A20" s="162" t="s">
        <v>229</v>
      </c>
      <c r="B20" s="94"/>
      <c r="C20" s="94"/>
      <c r="D20" s="94"/>
      <c r="E20" s="94"/>
      <c r="F20" s="94"/>
      <c r="G20" s="94"/>
      <c r="H20" s="94"/>
      <c r="I20" s="94"/>
      <c r="J20" s="94"/>
      <c r="K20" s="94"/>
      <c r="L20" s="94"/>
      <c r="M20" s="94"/>
      <c r="N20" s="94"/>
      <c r="O20" s="94"/>
      <c r="P20" s="94"/>
      <c r="Q20" s="94"/>
      <c r="R20" s="29"/>
      <c r="S20" s="94"/>
      <c r="T20"/>
      <c r="U20"/>
      <c r="V20"/>
      <c r="W20"/>
      <c r="X20"/>
      <c r="Y20"/>
      <c r="Z20" s="31"/>
      <c r="AA20" s="31"/>
      <c r="AB20" s="31"/>
      <c r="AC20"/>
      <c r="AD20"/>
      <c r="AE20"/>
      <c r="AF20"/>
      <c r="AG20" s="94"/>
      <c r="AH20" s="41"/>
      <c r="AI20" s="41"/>
      <c r="AJ20" s="41"/>
      <c r="AK20" s="94"/>
      <c r="AL20" s="94"/>
      <c r="AM20" s="94"/>
      <c r="AN20" s="41"/>
      <c r="AO20" s="41"/>
      <c r="AP20" s="41"/>
      <c r="AQ20" s="41"/>
      <c r="AR20" s="41"/>
      <c r="AS20" s="41"/>
      <c r="AT20" s="41"/>
      <c r="AU20" s="41"/>
      <c r="AV20" s="41"/>
      <c r="AW20" s="41"/>
      <c r="AX20" s="41"/>
      <c r="AY20" s="41"/>
      <c r="AZ20" s="41"/>
      <c r="BA20" s="41"/>
      <c r="BB20" s="41"/>
      <c r="BC20" s="41"/>
      <c r="BD20" s="41"/>
    </row>
    <row r="21" spans="1:56" ht="12.75" customHeight="1">
      <c r="A21" s="31"/>
      <c r="B21" s="47"/>
      <c r="C21" s="47"/>
      <c r="D21" s="47"/>
      <c r="E21" s="47"/>
      <c r="F21" s="47"/>
      <c r="G21" s="47"/>
      <c r="H21" s="47"/>
      <c r="I21" s="47"/>
      <c r="J21" s="47"/>
      <c r="K21" s="47"/>
      <c r="L21" s="47"/>
      <c r="M21" s="47"/>
      <c r="N21" s="47"/>
      <c r="O21" s="47"/>
      <c r="P21" s="47"/>
      <c r="Q21" s="47"/>
      <c r="R21" s="31"/>
      <c r="S21" s="41"/>
      <c r="T21"/>
      <c r="U21"/>
      <c r="V21"/>
      <c r="W21"/>
      <c r="X21"/>
      <c r="Y21"/>
      <c r="Z21" s="31"/>
      <c r="AA21" s="31"/>
      <c r="AB21" s="31"/>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row>
    <row r="22" spans="1:56" ht="12.75" customHeight="1">
      <c r="A22" s="31"/>
      <c r="B22" s="47"/>
      <c r="C22" s="47"/>
      <c r="D22" s="47"/>
      <c r="E22" s="47"/>
      <c r="F22" s="47"/>
      <c r="G22" s="47"/>
      <c r="H22" s="47"/>
      <c r="I22" s="47"/>
      <c r="J22" s="47"/>
      <c r="K22" s="47"/>
      <c r="L22" s="47"/>
      <c r="M22" s="47"/>
      <c r="N22" s="47"/>
      <c r="O22" s="47"/>
      <c r="P22" s="47"/>
      <c r="Q22" s="60"/>
      <c r="R22" s="375"/>
      <c r="S22" s="60"/>
      <c r="T22" s="31"/>
      <c r="U22" s="31"/>
      <c r="V22" s="31"/>
      <c r="W22" s="31"/>
      <c r="X22" s="31"/>
      <c r="Y22" s="31"/>
      <c r="Z22" s="31"/>
      <c r="AA22" s="31"/>
      <c r="AB22" s="31"/>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row>
    <row r="23" spans="1:56" ht="12.75" customHeight="1">
      <c r="A23" s="31"/>
      <c r="B23" s="47"/>
      <c r="C23" s="47"/>
      <c r="D23" s="47"/>
      <c r="E23" s="47"/>
      <c r="F23" s="47"/>
      <c r="G23" s="47"/>
      <c r="H23" s="47"/>
      <c r="I23" s="47"/>
      <c r="J23" s="47"/>
      <c r="K23" s="47"/>
      <c r="L23" s="47"/>
      <c r="M23" s="47"/>
      <c r="N23" s="47"/>
      <c r="O23" s="47"/>
      <c r="P23" s="47"/>
      <c r="Q23" s="47"/>
      <c r="R23" s="31"/>
      <c r="S23" s="47"/>
      <c r="T23" s="31"/>
      <c r="U23" s="31"/>
      <c r="V23" s="31"/>
      <c r="W23" s="31"/>
      <c r="X23" s="31"/>
      <c r="Y23" s="31"/>
      <c r="Z23" s="31"/>
      <c r="AA23" s="31"/>
      <c r="AB23" s="31"/>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row>
    <row r="24" spans="1:56" ht="12.75" customHeight="1">
      <c r="A24" s="31"/>
      <c r="B24" s="41"/>
      <c r="C24" s="41"/>
      <c r="D24" s="47"/>
      <c r="E24" s="47"/>
      <c r="F24" s="47"/>
      <c r="G24" s="47"/>
      <c r="H24" s="47"/>
      <c r="I24" s="47"/>
      <c r="J24" s="47"/>
      <c r="K24" s="47"/>
      <c r="L24" s="47"/>
      <c r="M24" s="47"/>
      <c r="N24" s="47"/>
      <c r="O24" s="47"/>
      <c r="P24" s="47"/>
      <c r="Q24" s="47"/>
      <c r="R24" s="31"/>
      <c r="S24" s="47"/>
      <c r="T24" s="31"/>
      <c r="U24" s="31"/>
      <c r="V24" s="31"/>
      <c r="W24" s="31"/>
      <c r="X24" s="31"/>
      <c r="Y24" s="31"/>
      <c r="Z24" s="31"/>
      <c r="AA24" s="31"/>
      <c r="AB24" s="31"/>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row>
    <row r="25" spans="1:56" s="18" customFormat="1" ht="12.75" customHeight="1">
      <c r="A25" s="50" t="s">
        <v>230</v>
      </c>
      <c r="B25" s="201"/>
      <c r="C25" s="201"/>
      <c r="D25" s="201"/>
      <c r="E25" s="116"/>
      <c r="F25" s="34"/>
      <c r="G25" s="197"/>
      <c r="H25" s="197"/>
      <c r="I25" s="197"/>
      <c r="J25" s="34"/>
      <c r="K25" s="117"/>
      <c r="L25" s="197"/>
      <c r="M25" s="197"/>
      <c r="N25" s="197"/>
      <c r="O25" s="197"/>
      <c r="P25" s="197"/>
      <c r="Q25" s="197"/>
      <c r="R25" s="202"/>
      <c r="S25" s="197"/>
      <c r="T25" s="31"/>
      <c r="U25" s="31"/>
      <c r="V25" s="31"/>
      <c r="W25" s="31"/>
      <c r="X25" s="31"/>
      <c r="Y25" s="31"/>
      <c r="Z25" s="31"/>
      <c r="AA25" s="31"/>
      <c r="AB25" s="31"/>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row>
    <row r="26" spans="1:56" s="18" customFormat="1" ht="12.75" customHeight="1">
      <c r="A26" s="199" t="s">
        <v>231</v>
      </c>
      <c r="B26" s="201"/>
      <c r="C26" s="201"/>
      <c r="D26" s="201"/>
      <c r="E26" s="116"/>
      <c r="F26" s="34"/>
      <c r="G26" s="197"/>
      <c r="H26" s="197"/>
      <c r="I26" s="197"/>
      <c r="J26" s="34"/>
      <c r="K26" s="117"/>
      <c r="L26" s="197"/>
      <c r="M26" s="197"/>
      <c r="N26" s="197"/>
      <c r="O26" s="197"/>
      <c r="P26" s="197"/>
      <c r="Q26" s="197"/>
      <c r="R26" s="202"/>
      <c r="S26" s="197"/>
      <c r="T26" s="31"/>
      <c r="U26" s="31"/>
      <c r="V26" s="31"/>
      <c r="W26" s="31"/>
      <c r="X26" s="31"/>
      <c r="Y26" s="31"/>
      <c r="Z26" s="31"/>
      <c r="AA26" s="31"/>
      <c r="AB26" s="31"/>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row>
    <row r="27" spans="1:56" ht="12.75" customHeight="1">
      <c r="A27" s="200" t="s">
        <v>232</v>
      </c>
      <c r="B27" s="114"/>
      <c r="C27" s="114"/>
      <c r="D27" s="114"/>
      <c r="E27" s="81"/>
      <c r="F27" s="195"/>
      <c r="G27" s="47"/>
      <c r="H27" s="47"/>
      <c r="I27" s="47"/>
      <c r="J27" s="195"/>
      <c r="K27" s="442"/>
      <c r="L27" s="47"/>
      <c r="M27" s="47"/>
      <c r="N27" s="47"/>
      <c r="O27" s="41"/>
      <c r="P27" s="41"/>
      <c r="Q27" s="41"/>
      <c r="R27" s="27"/>
      <c r="S27" s="41"/>
      <c r="T27" s="31"/>
      <c r="U27" s="31"/>
      <c r="V27" s="31"/>
      <c r="W27" s="31"/>
      <c r="X27" s="31"/>
      <c r="Y27" s="31"/>
      <c r="Z27" s="31"/>
      <c r="AA27" s="31"/>
      <c r="AB27" s="31"/>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56" ht="12.75" customHeight="1">
      <c r="A28" s="354"/>
      <c r="B28" s="44"/>
      <c r="C28" s="44"/>
      <c r="D28" s="44"/>
      <c r="E28" s="46"/>
      <c r="F28" s="46"/>
      <c r="G28" s="46"/>
      <c r="H28" s="44"/>
      <c r="I28" s="44"/>
      <c r="J28" s="46"/>
      <c r="K28" s="44"/>
      <c r="L28" s="354"/>
      <c r="M28" s="354"/>
      <c r="N28" s="443"/>
      <c r="O28" s="41"/>
      <c r="P28" s="27"/>
      <c r="Q28" s="41"/>
      <c r="R28" s="27"/>
      <c r="S28" s="41"/>
      <c r="T28" s="31"/>
      <c r="U28" s="31"/>
      <c r="V28" s="31"/>
      <c r="W28" s="31"/>
      <c r="X28" s="31"/>
      <c r="Y28" s="31"/>
      <c r="Z28" s="31"/>
      <c r="AA28" s="31"/>
      <c r="AB28" s="31"/>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row>
    <row r="29" spans="1:56" s="12" customFormat="1" ht="12.75" customHeight="1">
      <c r="A29" s="31"/>
      <c r="B29" s="35" t="s">
        <v>233</v>
      </c>
      <c r="C29" s="35"/>
      <c r="D29" s="358" t="s">
        <v>234</v>
      </c>
      <c r="E29" s="358"/>
      <c r="F29" s="35"/>
      <c r="G29" s="35" t="s">
        <v>235</v>
      </c>
      <c r="H29" s="35" t="s">
        <v>236</v>
      </c>
      <c r="I29" s="35" t="s">
        <v>237</v>
      </c>
      <c r="J29" s="35"/>
      <c r="K29" s="35" t="s">
        <v>238</v>
      </c>
      <c r="L29" s="35" t="s">
        <v>143</v>
      </c>
      <c r="M29" s="35"/>
      <c r="N29" s="444" t="s">
        <v>91</v>
      </c>
      <c r="O29" s="27"/>
      <c r="P29" s="35"/>
      <c r="Q29" s="27"/>
      <c r="R29" s="27"/>
      <c r="S29" s="27"/>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s="8" customFormat="1" ht="12.75" customHeight="1">
      <c r="A30" s="27"/>
      <c r="B30" s="31"/>
      <c r="C30" s="31"/>
      <c r="D30" s="31"/>
      <c r="E30" s="195" t="s">
        <v>239</v>
      </c>
      <c r="F30" s="195"/>
      <c r="G30" s="195" t="s">
        <v>240</v>
      </c>
      <c r="H30" s="195"/>
      <c r="I30" s="115"/>
      <c r="J30" s="195"/>
      <c r="K30" s="195" t="s">
        <v>241</v>
      </c>
      <c r="L30" s="195" t="s">
        <v>241</v>
      </c>
      <c r="M30" s="195"/>
      <c r="N30" s="195"/>
      <c r="O30" s="27"/>
      <c r="P30" s="35"/>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row>
    <row r="31" spans="1:56" s="12" customFormat="1" ht="12.75" customHeight="1">
      <c r="A31" s="31" t="s">
        <v>135</v>
      </c>
      <c r="B31" s="27"/>
      <c r="C31" s="27"/>
      <c r="D31" s="27"/>
      <c r="E31" s="35" t="s">
        <v>242</v>
      </c>
      <c r="F31" s="35"/>
      <c r="G31" s="31"/>
      <c r="H31" s="195"/>
      <c r="I31" s="115"/>
      <c r="J31" s="35"/>
      <c r="K31" s="195" t="s">
        <v>243</v>
      </c>
      <c r="L31" s="195"/>
      <c r="M31" s="195"/>
      <c r="N31" s="445"/>
      <c r="O31" s="319"/>
      <c r="P31" s="35"/>
      <c r="Q31" s="319"/>
      <c r="R31" s="343"/>
      <c r="S31" s="319"/>
      <c r="T31"/>
      <c r="U31"/>
      <c r="V31"/>
      <c r="W31"/>
      <c r="X31"/>
      <c r="Y31"/>
      <c r="Z31"/>
      <c r="AA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1:56" s="12" customFormat="1" ht="12.75" customHeight="1">
      <c r="A32" s="354" t="s">
        <v>144</v>
      </c>
      <c r="B32" s="64"/>
      <c r="C32" s="64"/>
      <c r="D32" s="64"/>
      <c r="E32" s="354"/>
      <c r="F32" s="354"/>
      <c r="G32" s="64"/>
      <c r="H32" s="64"/>
      <c r="I32" s="64"/>
      <c r="J32" s="354"/>
      <c r="K32" s="46" t="s">
        <v>244</v>
      </c>
      <c r="L32" s="64"/>
      <c r="M32" s="64"/>
      <c r="N32" s="118"/>
      <c r="O32" s="319"/>
      <c r="P32" s="19"/>
      <c r="Q32" s="319"/>
      <c r="R32" s="343"/>
      <c r="S32" s="319"/>
      <c r="T32"/>
      <c r="U32"/>
      <c r="V32"/>
      <c r="W32"/>
      <c r="X32"/>
      <c r="Y32"/>
      <c r="Z32"/>
      <c r="AA32"/>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1:48" s="12" customFormat="1" ht="12.75" customHeight="1">
      <c r="A33" s="374">
        <v>2011</v>
      </c>
      <c r="B33" s="301">
        <v>152245</v>
      </c>
      <c r="C33" s="301"/>
      <c r="D33" s="301">
        <v>341765</v>
      </c>
      <c r="E33" s="301">
        <v>6138</v>
      </c>
      <c r="F33" s="301"/>
      <c r="G33" s="301">
        <v>1456</v>
      </c>
      <c r="H33" s="301">
        <v>2009</v>
      </c>
      <c r="I33" s="301">
        <v>8857</v>
      </c>
      <c r="J33" s="323" t="s">
        <v>145</v>
      </c>
      <c r="K33" s="301">
        <v>1266</v>
      </c>
      <c r="L33" s="301">
        <v>40674</v>
      </c>
      <c r="M33" s="323" t="s">
        <v>145</v>
      </c>
      <c r="N33" s="301">
        <v>548272</v>
      </c>
      <c r="O33" s="322"/>
      <c r="P33" s="314"/>
      <c r="Q33" s="319"/>
      <c r="R33" s="343"/>
      <c r="S33" s="319"/>
      <c r="T33"/>
      <c r="U33"/>
      <c r="V33"/>
      <c r="W33"/>
      <c r="X33"/>
      <c r="Y33"/>
      <c r="Z33"/>
      <c r="AA33"/>
      <c r="AB33" s="31"/>
      <c r="AC33" s="31"/>
      <c r="AD33" s="31"/>
      <c r="AE33" s="31"/>
      <c r="AF33" s="31"/>
      <c r="AG33" s="31"/>
      <c r="AH33" s="31"/>
      <c r="AI33" s="31"/>
      <c r="AJ33" s="31"/>
      <c r="AK33" s="31"/>
      <c r="AL33" s="31"/>
      <c r="AM33" s="31"/>
      <c r="AN33" s="31"/>
      <c r="AO33" s="31"/>
      <c r="AP33" s="31"/>
      <c r="AQ33" s="31"/>
      <c r="AR33" s="31"/>
      <c r="AS33" s="31"/>
      <c r="AT33" s="31"/>
      <c r="AU33" s="31"/>
      <c r="AV33" s="31"/>
    </row>
    <row r="34" spans="1:48" s="12" customFormat="1" ht="12.75" customHeight="1">
      <c r="A34" s="374">
        <v>2012</v>
      </c>
      <c r="B34" s="301">
        <v>143807</v>
      </c>
      <c r="C34" s="301"/>
      <c r="D34" s="301">
        <v>351545</v>
      </c>
      <c r="E34" s="301">
        <v>6327</v>
      </c>
      <c r="F34" s="301"/>
      <c r="G34" s="301">
        <v>1416</v>
      </c>
      <c r="H34" s="301">
        <v>1973</v>
      </c>
      <c r="I34" s="301">
        <v>8583</v>
      </c>
      <c r="J34" s="301"/>
      <c r="K34" s="301">
        <v>1451</v>
      </c>
      <c r="L34" s="301">
        <v>48046</v>
      </c>
      <c r="M34" s="301"/>
      <c r="N34" s="301">
        <v>556821</v>
      </c>
      <c r="O34" s="322"/>
      <c r="P34" s="314"/>
      <c r="Q34" s="319"/>
      <c r="R34" s="343"/>
      <c r="S34" s="319"/>
      <c r="T34"/>
      <c r="U34"/>
      <c r="V34"/>
      <c r="W34"/>
      <c r="X34"/>
      <c r="Y34"/>
      <c r="Z34"/>
      <c r="AA34"/>
      <c r="AB34" s="31"/>
      <c r="AC34" s="31"/>
      <c r="AD34" s="31"/>
      <c r="AE34" s="31"/>
      <c r="AF34" s="31"/>
      <c r="AG34" s="31"/>
      <c r="AH34" s="31"/>
      <c r="AI34" s="31"/>
      <c r="AJ34" s="31"/>
      <c r="AK34" s="31"/>
      <c r="AL34" s="31"/>
      <c r="AM34" s="31"/>
      <c r="AN34" s="31"/>
      <c r="AO34" s="31"/>
      <c r="AP34" s="31"/>
      <c r="AQ34" s="31"/>
      <c r="AR34" s="31"/>
      <c r="AS34" s="31"/>
      <c r="AT34" s="31"/>
      <c r="AU34" s="31"/>
      <c r="AV34" s="31"/>
    </row>
    <row r="35" spans="1:48" ht="12.75" customHeight="1">
      <c r="A35" s="374">
        <v>2013</v>
      </c>
      <c r="B35" s="301">
        <v>134590</v>
      </c>
      <c r="C35" s="301"/>
      <c r="D35" s="301">
        <v>361695</v>
      </c>
      <c r="E35" s="301">
        <v>6651</v>
      </c>
      <c r="F35" s="301"/>
      <c r="G35" s="301">
        <v>1408</v>
      </c>
      <c r="H35" s="301">
        <v>2008</v>
      </c>
      <c r="I35" s="301">
        <v>8427</v>
      </c>
      <c r="J35" s="301"/>
      <c r="K35" s="301">
        <v>1693</v>
      </c>
      <c r="L35" s="301">
        <v>55361</v>
      </c>
      <c r="M35" s="301"/>
      <c r="N35" s="301">
        <v>565182</v>
      </c>
      <c r="O35" s="322"/>
      <c r="P35" s="314"/>
      <c r="Q35" s="320"/>
      <c r="R35" s="344"/>
      <c r="S35" s="320"/>
      <c r="T35" s="48"/>
      <c r="U35" s="48"/>
      <c r="V35" s="48"/>
      <c r="W35" s="48"/>
      <c r="X35" s="48"/>
      <c r="Y35" s="48"/>
      <c r="Z35" s="48"/>
      <c r="AA35" s="48"/>
      <c r="AB35" s="47"/>
      <c r="AC35" s="47"/>
      <c r="AD35" s="47"/>
      <c r="AE35" s="47"/>
      <c r="AF35" s="47"/>
      <c r="AG35" s="47"/>
      <c r="AH35" s="47"/>
      <c r="AI35" s="47"/>
      <c r="AJ35" s="47"/>
      <c r="AK35" s="47"/>
      <c r="AL35" s="47"/>
      <c r="AM35" s="47"/>
      <c r="AN35" s="47"/>
      <c r="AO35" s="47"/>
      <c r="AP35" s="47"/>
      <c r="AQ35" s="47"/>
      <c r="AR35" s="47"/>
      <c r="AS35" s="47"/>
      <c r="AT35" s="47"/>
      <c r="AU35" s="47"/>
      <c r="AV35" s="47"/>
    </row>
    <row r="36" spans="1:48" s="12" customFormat="1" ht="12.75" customHeight="1">
      <c r="A36" s="374">
        <v>2014</v>
      </c>
      <c r="B36" s="301">
        <v>126888</v>
      </c>
      <c r="C36" s="301"/>
      <c r="D36" s="301">
        <v>377264</v>
      </c>
      <c r="E36" s="301">
        <v>7024</v>
      </c>
      <c r="F36" s="378"/>
      <c r="G36" s="301">
        <v>1484</v>
      </c>
      <c r="H36" s="301">
        <v>2070</v>
      </c>
      <c r="I36" s="301">
        <v>8316</v>
      </c>
      <c r="J36" s="378"/>
      <c r="K36" s="301">
        <v>2123</v>
      </c>
      <c r="L36" s="301">
        <v>63060</v>
      </c>
      <c r="M36" s="378"/>
      <c r="N36" s="301">
        <v>581205</v>
      </c>
      <c r="O36" s="322"/>
      <c r="P36" s="321"/>
      <c r="Q36" s="319"/>
      <c r="R36" s="343"/>
      <c r="S36" s="319"/>
      <c r="T36"/>
      <c r="U36"/>
      <c r="V36"/>
      <c r="W36"/>
      <c r="X36"/>
      <c r="Y36"/>
      <c r="Z36"/>
      <c r="AA36"/>
      <c r="AB36" s="31"/>
      <c r="AC36" s="31"/>
      <c r="AD36" s="31"/>
      <c r="AE36" s="31"/>
      <c r="AF36" s="31"/>
      <c r="AG36" s="31"/>
      <c r="AH36" s="31"/>
      <c r="AI36" s="31"/>
      <c r="AJ36" s="31"/>
      <c r="AK36" s="31"/>
      <c r="AL36" s="31"/>
      <c r="AM36" s="31"/>
      <c r="AN36" s="31"/>
      <c r="AO36" s="31"/>
      <c r="AP36" s="31"/>
      <c r="AQ36" s="31"/>
      <c r="AR36" s="31"/>
      <c r="AS36" s="31"/>
      <c r="AT36" s="31"/>
      <c r="AU36" s="31"/>
      <c r="AV36" s="31"/>
    </row>
    <row r="37" spans="1:48" s="12" customFormat="1" ht="12.75" customHeight="1">
      <c r="A37" s="374">
        <v>2015</v>
      </c>
      <c r="B37" s="301">
        <v>117658</v>
      </c>
      <c r="C37" s="301"/>
      <c r="D37" s="301">
        <v>393000</v>
      </c>
      <c r="E37" s="301">
        <v>7510</v>
      </c>
      <c r="F37" s="378"/>
      <c r="G37" s="301">
        <v>1571</v>
      </c>
      <c r="H37" s="301">
        <v>2149</v>
      </c>
      <c r="I37" s="301">
        <v>8462</v>
      </c>
      <c r="J37" s="378"/>
      <c r="K37" s="301">
        <v>2566</v>
      </c>
      <c r="L37" s="301">
        <v>70808</v>
      </c>
      <c r="M37" s="378"/>
      <c r="N37" s="301">
        <v>596214</v>
      </c>
      <c r="O37" s="322"/>
      <c r="P37" s="321"/>
      <c r="Q37" s="319"/>
      <c r="R37" s="343"/>
      <c r="S37" s="319"/>
      <c r="T37"/>
      <c r="U37"/>
      <c r="V37"/>
      <c r="W37"/>
      <c r="X37"/>
      <c r="Y37"/>
      <c r="Z37"/>
      <c r="AA37"/>
      <c r="AB37" s="31"/>
      <c r="AC37" s="31"/>
      <c r="AD37" s="31"/>
      <c r="AE37" s="31"/>
      <c r="AF37" s="31"/>
      <c r="AG37" s="31"/>
      <c r="AH37" s="31"/>
      <c r="AI37" s="31"/>
      <c r="AJ37" s="31"/>
      <c r="AK37" s="31"/>
      <c r="AL37" s="31"/>
      <c r="AM37" s="31"/>
      <c r="AN37" s="31"/>
      <c r="AO37" s="31"/>
      <c r="AP37" s="31"/>
      <c r="AQ37" s="31"/>
      <c r="AR37" s="31"/>
      <c r="AS37" s="31"/>
      <c r="AT37" s="31"/>
      <c r="AU37" s="31"/>
      <c r="AV37" s="31"/>
    </row>
    <row r="38" spans="1:48" ht="12.75" customHeight="1">
      <c r="A38" s="374">
        <v>2016</v>
      </c>
      <c r="B38" s="301">
        <v>109102</v>
      </c>
      <c r="C38" s="301"/>
      <c r="D38" s="301">
        <v>411547</v>
      </c>
      <c r="E38" s="301">
        <v>8173</v>
      </c>
      <c r="F38" s="378"/>
      <c r="G38" s="301">
        <v>1616</v>
      </c>
      <c r="H38" s="301">
        <v>2251</v>
      </c>
      <c r="I38" s="301">
        <v>8646</v>
      </c>
      <c r="J38" s="378"/>
      <c r="K38" s="301">
        <v>2992</v>
      </c>
      <c r="L38" s="301">
        <v>80024</v>
      </c>
      <c r="M38" s="378"/>
      <c r="N38" s="301">
        <v>616178</v>
      </c>
      <c r="O38" s="322"/>
      <c r="P38" s="321"/>
      <c r="Q38" s="319"/>
      <c r="R38" s="343"/>
      <c r="S38" s="319"/>
      <c r="T38"/>
      <c r="U38"/>
      <c r="V38"/>
      <c r="W38"/>
      <c r="X38"/>
      <c r="Y38"/>
      <c r="Z38"/>
      <c r="AA38"/>
      <c r="AB38" s="47"/>
      <c r="AC38" s="47"/>
      <c r="AD38" s="47"/>
      <c r="AE38" s="47"/>
      <c r="AF38" s="47"/>
      <c r="AG38" s="47"/>
      <c r="AH38" s="47"/>
      <c r="AI38" s="47"/>
      <c r="AJ38" s="47"/>
      <c r="AK38" s="47"/>
      <c r="AL38" s="47"/>
      <c r="AM38" s="47"/>
      <c r="AN38" s="47"/>
      <c r="AO38" s="47"/>
      <c r="AP38" s="47"/>
      <c r="AQ38" s="47"/>
      <c r="AR38" s="47"/>
      <c r="AS38" s="47"/>
      <c r="AT38" s="47"/>
      <c r="AU38" s="47"/>
      <c r="AV38" s="47"/>
    </row>
    <row r="39" spans="1:48" ht="12.75" customHeight="1">
      <c r="A39" s="374">
        <v>2017</v>
      </c>
      <c r="B39" s="301">
        <v>100784</v>
      </c>
      <c r="C39" s="301"/>
      <c r="D39" s="301">
        <v>430931</v>
      </c>
      <c r="E39" s="301">
        <v>8825</v>
      </c>
      <c r="F39" s="378"/>
      <c r="G39" s="301">
        <v>1693</v>
      </c>
      <c r="H39" s="301">
        <v>2291</v>
      </c>
      <c r="I39" s="301">
        <v>8887</v>
      </c>
      <c r="J39" s="378"/>
      <c r="K39" s="301">
        <v>3403</v>
      </c>
      <c r="L39" s="301">
        <v>90399</v>
      </c>
      <c r="M39" s="378"/>
      <c r="N39" s="301">
        <v>638388</v>
      </c>
      <c r="O39" s="322"/>
      <c r="P39" s="321"/>
      <c r="Q39" s="319"/>
      <c r="R39" s="343"/>
      <c r="S39" s="319"/>
      <c r="T39"/>
      <c r="U39"/>
      <c r="V39"/>
      <c r="W39"/>
      <c r="X39"/>
      <c r="Y39"/>
      <c r="Z39"/>
      <c r="AA39"/>
      <c r="AB39" s="47"/>
      <c r="AC39" s="47"/>
      <c r="AD39" s="47"/>
      <c r="AE39" s="47"/>
      <c r="AF39" s="47"/>
      <c r="AG39" s="47"/>
      <c r="AH39" s="47"/>
      <c r="AI39" s="47"/>
      <c r="AJ39" s="47"/>
      <c r="AK39" s="47"/>
      <c r="AL39" s="47"/>
      <c r="AM39" s="47"/>
      <c r="AN39" s="47"/>
      <c r="AO39" s="47"/>
      <c r="AP39" s="47"/>
      <c r="AQ39" s="47"/>
      <c r="AR39" s="47"/>
      <c r="AS39" s="47"/>
      <c r="AT39" s="47"/>
      <c r="AU39" s="47"/>
      <c r="AV39" s="47"/>
    </row>
    <row r="40" spans="1:48" ht="12.75" customHeight="1">
      <c r="A40" s="374">
        <v>2018</v>
      </c>
      <c r="B40" s="301">
        <v>92278</v>
      </c>
      <c r="C40" s="301"/>
      <c r="D40" s="301">
        <v>446700</v>
      </c>
      <c r="E40" s="301">
        <v>9292</v>
      </c>
      <c r="F40" s="378"/>
      <c r="G40" s="301">
        <v>1810</v>
      </c>
      <c r="H40" s="301">
        <v>2395</v>
      </c>
      <c r="I40" s="301">
        <v>9035</v>
      </c>
      <c r="J40" s="378"/>
      <c r="K40" s="301">
        <v>3847</v>
      </c>
      <c r="L40" s="301">
        <v>99987</v>
      </c>
      <c r="M40" s="378"/>
      <c r="N40" s="301">
        <v>656052</v>
      </c>
      <c r="O40" s="322"/>
      <c r="P40" s="321"/>
      <c r="Q40" s="319"/>
      <c r="R40" s="343"/>
      <c r="S40" s="319"/>
      <c r="T40"/>
      <c r="U40"/>
      <c r="V40"/>
      <c r="W40"/>
      <c r="X40"/>
      <c r="Y40"/>
      <c r="Z40"/>
      <c r="AA40"/>
      <c r="AB40" s="47"/>
      <c r="AC40" s="47"/>
      <c r="AD40" s="47"/>
      <c r="AE40" s="47"/>
      <c r="AF40" s="47"/>
      <c r="AG40" s="47"/>
      <c r="AH40" s="47"/>
      <c r="AI40" s="47"/>
      <c r="AJ40" s="47"/>
      <c r="AK40" s="47"/>
      <c r="AL40" s="47"/>
      <c r="AM40" s="47"/>
      <c r="AN40" s="47"/>
      <c r="AO40" s="47"/>
      <c r="AP40" s="47"/>
      <c r="AQ40" s="47"/>
      <c r="AR40" s="47"/>
      <c r="AS40" s="47"/>
      <c r="AT40" s="47"/>
      <c r="AU40" s="47"/>
      <c r="AV40" s="47"/>
    </row>
    <row r="41" spans="1:48" ht="12.75" customHeight="1">
      <c r="A41" s="374">
        <v>2019</v>
      </c>
      <c r="B41" s="301">
        <v>84869</v>
      </c>
      <c r="C41" s="301"/>
      <c r="D41" s="301">
        <v>459844</v>
      </c>
      <c r="E41" s="301">
        <v>9707</v>
      </c>
      <c r="F41" s="378"/>
      <c r="G41" s="301">
        <v>1971</v>
      </c>
      <c r="H41" s="301">
        <v>2449</v>
      </c>
      <c r="I41" s="301">
        <v>9103</v>
      </c>
      <c r="J41" s="378"/>
      <c r="K41" s="301">
        <v>4174</v>
      </c>
      <c r="L41" s="301">
        <v>106834</v>
      </c>
      <c r="M41" s="378"/>
      <c r="N41" s="301">
        <v>669244</v>
      </c>
      <c r="O41" s="322"/>
      <c r="P41" s="321"/>
      <c r="Q41" s="319"/>
      <c r="R41" s="343"/>
      <c r="S41" s="319"/>
      <c r="T41"/>
      <c r="U41"/>
      <c r="V41"/>
      <c r="W41"/>
      <c r="X41"/>
      <c r="Y41"/>
      <c r="Z41"/>
      <c r="AA41"/>
      <c r="AB41" s="47"/>
      <c r="AC41" s="47"/>
      <c r="AD41" s="47"/>
      <c r="AE41" s="47"/>
      <c r="AF41" s="47"/>
      <c r="AG41" s="47"/>
      <c r="AH41" s="47"/>
      <c r="AI41" s="47"/>
      <c r="AJ41" s="47"/>
      <c r="AK41" s="47"/>
      <c r="AL41" s="47"/>
      <c r="AM41" s="47"/>
      <c r="AN41" s="47"/>
      <c r="AO41" s="47"/>
      <c r="AP41" s="47"/>
      <c r="AQ41" s="47"/>
      <c r="AR41" s="47"/>
      <c r="AS41" s="47"/>
      <c r="AT41" s="47"/>
      <c r="AU41" s="47"/>
      <c r="AV41" s="47"/>
    </row>
    <row r="42" spans="1:48" ht="12.75" customHeight="1">
      <c r="A42" s="397">
        <v>2020</v>
      </c>
      <c r="B42" s="310">
        <v>80154</v>
      </c>
      <c r="C42" s="310"/>
      <c r="D42" s="310">
        <v>470088</v>
      </c>
      <c r="E42" s="310">
        <v>10111</v>
      </c>
      <c r="F42" s="310"/>
      <c r="G42" s="310">
        <v>2051</v>
      </c>
      <c r="H42" s="310">
        <v>2506</v>
      </c>
      <c r="I42" s="310">
        <v>8966</v>
      </c>
      <c r="J42" s="310"/>
      <c r="K42" s="310">
        <v>4427</v>
      </c>
      <c r="L42" s="310">
        <v>111721</v>
      </c>
      <c r="M42" s="310"/>
      <c r="N42" s="310">
        <v>679913</v>
      </c>
      <c r="O42" s="322"/>
      <c r="P42" s="314"/>
      <c r="Q42" s="319"/>
      <c r="R42" s="343"/>
      <c r="S42" s="319"/>
      <c r="T42"/>
      <c r="U42"/>
      <c r="V42"/>
      <c r="W42"/>
      <c r="X42"/>
      <c r="Y42"/>
      <c r="Z42"/>
      <c r="AA42"/>
      <c r="AB42"/>
      <c r="AC42"/>
      <c r="AD42"/>
      <c r="AE42"/>
      <c r="AF42"/>
      <c r="AG42"/>
      <c r="AH42"/>
      <c r="AI42"/>
      <c r="AJ42"/>
      <c r="AK42"/>
      <c r="AL42"/>
      <c r="AM42"/>
      <c r="AN42"/>
      <c r="AO42"/>
      <c r="AP42"/>
      <c r="AQ42"/>
      <c r="AR42" s="22"/>
      <c r="AS42" s="22"/>
      <c r="AT42" s="22"/>
      <c r="AU42" s="22"/>
      <c r="AV42" s="22"/>
    </row>
    <row r="43" spans="1:48" s="12" customFormat="1" ht="12.75" customHeight="1">
      <c r="A43" s="31" t="s">
        <v>245</v>
      </c>
      <c r="B43" s="27"/>
      <c r="C43" s="27"/>
      <c r="D43" s="27"/>
      <c r="E43" s="35"/>
      <c r="F43" s="35"/>
      <c r="G43" s="35"/>
      <c r="H43" s="27"/>
      <c r="I43" s="27"/>
      <c r="J43" s="35"/>
      <c r="K43" s="27"/>
      <c r="L43" s="27"/>
      <c r="M43" s="27"/>
      <c r="N43" s="446"/>
      <c r="O43" s="319"/>
      <c r="P43" s="27"/>
      <c r="Q43" s="319"/>
      <c r="R43" s="343"/>
      <c r="S43" s="319"/>
      <c r="T43"/>
      <c r="U43"/>
      <c r="V43"/>
      <c r="W43"/>
      <c r="X43"/>
      <c r="Y43"/>
      <c r="Z43"/>
      <c r="AA43"/>
      <c r="AB43" s="31"/>
      <c r="AC43" s="31"/>
      <c r="AD43" s="31"/>
      <c r="AE43" s="31"/>
      <c r="AF43" s="31"/>
      <c r="AG43" s="31"/>
      <c r="AH43" s="31"/>
      <c r="AI43" s="31"/>
      <c r="AJ43" s="31"/>
      <c r="AK43" s="31"/>
      <c r="AL43" s="31"/>
      <c r="AM43" s="31"/>
      <c r="AN43" s="31"/>
      <c r="AO43" s="31"/>
      <c r="AP43" s="31"/>
      <c r="AQ43" s="31"/>
      <c r="AR43" s="31"/>
      <c r="AS43" s="31"/>
      <c r="AT43" s="31"/>
      <c r="AU43" s="31"/>
      <c r="AV43" s="31"/>
    </row>
    <row r="44" spans="1:48" s="12" customFormat="1" ht="12.75" customHeight="1">
      <c r="A44" s="31" t="s">
        <v>246</v>
      </c>
      <c r="B44" s="27"/>
      <c r="C44" s="27"/>
      <c r="D44" s="27"/>
      <c r="E44" s="35"/>
      <c r="F44" s="35"/>
      <c r="G44" s="35"/>
      <c r="H44" s="27"/>
      <c r="I44" s="27"/>
      <c r="J44" s="35"/>
      <c r="K44" s="27"/>
      <c r="L44" s="27"/>
      <c r="M44" s="27"/>
      <c r="N44" s="446"/>
      <c r="O44" s="319"/>
      <c r="P44" s="27"/>
      <c r="Q44" s="319"/>
      <c r="R44" s="343"/>
      <c r="S44" s="319"/>
      <c r="T44"/>
      <c r="U44"/>
      <c r="V44"/>
      <c r="W44"/>
      <c r="X44"/>
      <c r="Y44"/>
      <c r="Z44"/>
      <c r="AA44"/>
      <c r="AB44" s="31"/>
      <c r="AC44" s="31"/>
      <c r="AD44" s="31"/>
      <c r="AE44" s="31"/>
      <c r="AF44" s="31"/>
      <c r="AG44" s="31"/>
      <c r="AH44" s="31"/>
      <c r="AI44" s="31"/>
      <c r="AJ44" s="31"/>
      <c r="AK44" s="31"/>
      <c r="AL44" s="31"/>
      <c r="AM44" s="31"/>
      <c r="AN44" s="31"/>
      <c r="AO44" s="31"/>
      <c r="AP44" s="31"/>
      <c r="AQ44" s="31"/>
      <c r="AR44" s="31"/>
      <c r="AS44" s="31"/>
      <c r="AT44" s="31"/>
      <c r="AU44" s="31"/>
      <c r="AV44" s="31"/>
    </row>
    <row r="45" spans="1:48" s="12" customFormat="1" ht="12.75" customHeight="1">
      <c r="A45" s="31"/>
      <c r="B45" s="195"/>
      <c r="C45" s="195"/>
      <c r="D45" s="195"/>
      <c r="E45" s="195"/>
      <c r="F45" s="195"/>
      <c r="G45" s="195"/>
      <c r="H45" s="195"/>
      <c r="I45" s="195"/>
      <c r="J45" s="195"/>
      <c r="K45" s="195"/>
      <c r="L45" s="195"/>
      <c r="M45" s="195"/>
      <c r="N45" s="195"/>
      <c r="O45" s="319"/>
      <c r="P45" s="35"/>
      <c r="Q45" s="319"/>
      <c r="R45" s="343"/>
      <c r="S45" s="319"/>
      <c r="T45"/>
      <c r="U45"/>
      <c r="V45"/>
      <c r="W45"/>
      <c r="X45"/>
      <c r="Y45"/>
      <c r="Z45"/>
      <c r="AA45"/>
      <c r="AB45"/>
      <c r="AC45"/>
      <c r="AD45" s="31"/>
      <c r="AE45" s="31"/>
      <c r="AF45" s="31"/>
      <c r="AG45" s="31"/>
      <c r="AH45" s="31"/>
      <c r="AI45" s="31"/>
      <c r="AJ45" s="31"/>
      <c r="AK45" s="31"/>
      <c r="AL45" s="31"/>
      <c r="AM45" s="31"/>
      <c r="AN45" s="31"/>
      <c r="AO45" s="31"/>
      <c r="AP45" s="31"/>
      <c r="AQ45" s="31"/>
      <c r="AR45" s="31"/>
      <c r="AS45" s="31"/>
      <c r="AT45" s="31"/>
      <c r="AU45" s="31"/>
      <c r="AV45" s="31"/>
    </row>
    <row r="46" spans="1:48" s="12" customFormat="1" ht="12.75" customHeight="1">
      <c r="A46" s="31"/>
      <c r="B46" s="203"/>
      <c r="C46" s="203"/>
      <c r="D46" s="203"/>
      <c r="E46" s="203"/>
      <c r="F46" s="203"/>
      <c r="G46" s="203"/>
      <c r="H46" s="203"/>
      <c r="I46" s="203"/>
      <c r="J46" s="203"/>
      <c r="K46" s="203"/>
      <c r="L46" s="203"/>
      <c r="M46" s="203"/>
      <c r="N46" s="203"/>
      <c r="O46" s="319"/>
      <c r="P46" s="16"/>
      <c r="Q46" s="319"/>
      <c r="R46" s="343"/>
      <c r="S46" s="319"/>
      <c r="T46"/>
      <c r="U46"/>
      <c r="V46"/>
      <c r="W46"/>
      <c r="X46"/>
      <c r="Y46"/>
      <c r="Z46"/>
      <c r="AA46"/>
      <c r="AB46"/>
      <c r="AC46"/>
      <c r="AD46" s="31"/>
      <c r="AE46" s="31"/>
      <c r="AF46" s="31"/>
      <c r="AG46" s="31"/>
      <c r="AH46" s="31"/>
      <c r="AI46" s="31"/>
      <c r="AJ46" s="31"/>
      <c r="AK46" s="31"/>
      <c r="AL46" s="31"/>
      <c r="AM46" s="31"/>
      <c r="AN46" s="31"/>
      <c r="AO46" s="31"/>
      <c r="AP46" s="31"/>
      <c r="AQ46" s="31"/>
      <c r="AR46" s="31"/>
      <c r="AS46" s="31"/>
      <c r="AT46" s="31"/>
      <c r="AU46" s="31"/>
      <c r="AV46" s="31"/>
    </row>
    <row r="47" spans="1:48" ht="12.75" customHeight="1">
      <c r="A47" s="31"/>
      <c r="B47" s="47"/>
      <c r="C47" s="47"/>
      <c r="D47" s="47"/>
      <c r="E47" s="47"/>
      <c r="F47" s="47"/>
      <c r="G47" s="47"/>
      <c r="H47" s="47"/>
      <c r="I47" s="47"/>
      <c r="J47" s="47"/>
      <c r="K47" s="60"/>
      <c r="L47" s="47"/>
      <c r="M47" s="47"/>
      <c r="N47" s="47"/>
      <c r="O47" s="319"/>
      <c r="P47" s="41"/>
      <c r="Q47" s="319"/>
      <c r="R47" s="343"/>
      <c r="S47" s="319"/>
      <c r="T47"/>
      <c r="U47"/>
      <c r="V47"/>
      <c r="W47"/>
      <c r="X47"/>
      <c r="Y47"/>
      <c r="Z47"/>
      <c r="AA47"/>
      <c r="AB47"/>
      <c r="AC47"/>
      <c r="AD47" s="47"/>
      <c r="AE47" s="47"/>
      <c r="AF47" s="47"/>
      <c r="AG47" s="47"/>
      <c r="AH47" s="47"/>
      <c r="AI47" s="47"/>
      <c r="AJ47" s="47"/>
      <c r="AK47" s="47"/>
      <c r="AL47" s="47"/>
      <c r="AM47" s="47"/>
      <c r="AN47" s="47"/>
      <c r="AO47" s="47"/>
      <c r="AP47" s="47"/>
      <c r="AQ47" s="47"/>
      <c r="AR47" s="47"/>
      <c r="AS47" s="47"/>
      <c r="AT47" s="47"/>
      <c r="AU47" s="47"/>
      <c r="AV47" s="47"/>
    </row>
    <row r="48" spans="1:48" ht="12.75" customHeight="1">
      <c r="A48" s="31"/>
      <c r="B48" s="47"/>
      <c r="C48" s="47"/>
      <c r="D48" s="47"/>
      <c r="E48" s="47"/>
      <c r="F48" s="47"/>
      <c r="G48" s="47"/>
      <c r="H48" s="47"/>
      <c r="I48" s="47"/>
      <c r="J48" s="47"/>
      <c r="K48" s="47"/>
      <c r="L48" s="60"/>
      <c r="M48" s="60"/>
      <c r="N48" s="47"/>
      <c r="O48" s="319"/>
      <c r="P48" s="94"/>
      <c r="Q48" s="319"/>
      <c r="R48" s="343"/>
      <c r="S48" s="319"/>
      <c r="T48"/>
      <c r="U48"/>
      <c r="V48"/>
      <c r="W48"/>
      <c r="X48"/>
      <c r="Y48"/>
      <c r="Z48"/>
      <c r="AA48"/>
      <c r="AB48" s="47"/>
      <c r="AC48" s="47"/>
      <c r="AD48" s="47"/>
      <c r="AE48" s="47"/>
      <c r="AF48" s="47"/>
      <c r="AG48" s="47"/>
      <c r="AH48" s="47"/>
      <c r="AI48" s="47"/>
      <c r="AJ48" s="47"/>
      <c r="AK48" s="47"/>
      <c r="AL48" s="47"/>
      <c r="AM48" s="47"/>
      <c r="AN48" s="47"/>
      <c r="AO48" s="47"/>
      <c r="AP48" s="47"/>
      <c r="AQ48" s="47"/>
      <c r="AR48" s="47"/>
      <c r="AS48" s="47"/>
      <c r="AT48" s="47"/>
      <c r="AU48" s="47"/>
      <c r="AV48" s="47"/>
    </row>
    <row r="49" spans="1:29" ht="12.75" customHeight="1">
      <c r="A49" s="50" t="s">
        <v>247</v>
      </c>
      <c r="B49" s="201"/>
      <c r="C49" s="201"/>
      <c r="D49" s="201"/>
      <c r="E49" s="116"/>
      <c r="F49" s="34"/>
      <c r="G49" s="197"/>
      <c r="H49" s="197"/>
      <c r="I49" s="197"/>
      <c r="J49" s="34"/>
      <c r="K49" s="117"/>
      <c r="L49" s="197"/>
      <c r="M49" s="197"/>
      <c r="N49" s="197"/>
      <c r="O49" s="319"/>
      <c r="P49" s="196"/>
      <c r="Q49" s="319"/>
      <c r="R49" s="343"/>
      <c r="S49" s="319"/>
      <c r="T49"/>
      <c r="U49"/>
      <c r="V49"/>
      <c r="W49"/>
      <c r="X49"/>
      <c r="Y49"/>
      <c r="Z49"/>
      <c r="AA49"/>
      <c r="AB49" s="47"/>
      <c r="AC49" s="47"/>
    </row>
    <row r="50" spans="1:29" ht="12.75" customHeight="1">
      <c r="A50" s="199" t="s">
        <v>248</v>
      </c>
      <c r="B50" s="201"/>
      <c r="C50" s="201"/>
      <c r="D50" s="201"/>
      <c r="E50" s="116"/>
      <c r="F50" s="34"/>
      <c r="G50" s="197"/>
      <c r="H50" s="197"/>
      <c r="I50" s="197"/>
      <c r="J50" s="34"/>
      <c r="K50" s="117"/>
      <c r="L50" s="197"/>
      <c r="M50" s="197"/>
      <c r="N50" s="197"/>
      <c r="O50" s="319"/>
      <c r="P50" s="196"/>
      <c r="Q50" s="319"/>
      <c r="R50" s="343"/>
      <c r="S50" s="319"/>
      <c r="T50"/>
      <c r="U50"/>
      <c r="V50"/>
      <c r="W50"/>
      <c r="X50"/>
      <c r="Y50"/>
      <c r="Z50"/>
      <c r="AA50"/>
      <c r="AB50" s="47"/>
      <c r="AC50" s="47"/>
    </row>
    <row r="51" spans="1:29" ht="12.75" customHeight="1">
      <c r="A51" s="200" t="s">
        <v>249</v>
      </c>
      <c r="B51" s="114"/>
      <c r="C51" s="114"/>
      <c r="D51" s="114"/>
      <c r="E51" s="81"/>
      <c r="F51" s="195"/>
      <c r="G51" s="47"/>
      <c r="H51" s="47"/>
      <c r="I51" s="47"/>
      <c r="J51" s="195"/>
      <c r="K51" s="442"/>
      <c r="L51" s="47"/>
      <c r="M51" s="47"/>
      <c r="N51" s="47"/>
      <c r="O51" s="319"/>
      <c r="P51" s="41"/>
      <c r="Q51" s="319"/>
      <c r="R51" s="343"/>
      <c r="S51" s="319"/>
      <c r="T51"/>
      <c r="U51"/>
      <c r="V51"/>
      <c r="W51"/>
      <c r="X51"/>
      <c r="Y51"/>
      <c r="Z51"/>
      <c r="AA51"/>
      <c r="AB51" s="47"/>
      <c r="AC51" s="47"/>
    </row>
    <row r="52" spans="1:29" ht="12.75" customHeight="1">
      <c r="A52" s="354"/>
      <c r="B52" s="44"/>
      <c r="C52" s="44"/>
      <c r="D52" s="44"/>
      <c r="E52" s="46"/>
      <c r="F52" s="46"/>
      <c r="G52" s="46"/>
      <c r="H52" s="44"/>
      <c r="I52" s="44"/>
      <c r="J52" s="46"/>
      <c r="K52" s="44"/>
      <c r="L52" s="354"/>
      <c r="M52" s="354"/>
      <c r="N52" s="443"/>
      <c r="O52" s="319"/>
      <c r="P52" s="27"/>
      <c r="Q52" s="319"/>
      <c r="R52" s="343"/>
      <c r="S52" s="319"/>
      <c r="T52"/>
      <c r="U52"/>
      <c r="V52"/>
      <c r="W52"/>
      <c r="X52"/>
      <c r="Y52"/>
      <c r="Z52"/>
      <c r="AA52"/>
      <c r="AB52" s="47"/>
      <c r="AC52" s="47"/>
    </row>
    <row r="53" spans="1:29" ht="12.75" customHeight="1">
      <c r="A53" s="31"/>
      <c r="B53" s="35" t="s">
        <v>233</v>
      </c>
      <c r="C53" s="35"/>
      <c r="D53" s="358" t="s">
        <v>234</v>
      </c>
      <c r="E53" s="358"/>
      <c r="F53" s="35"/>
      <c r="G53" s="35" t="s">
        <v>235</v>
      </c>
      <c r="H53" s="35" t="s">
        <v>236</v>
      </c>
      <c r="I53" s="35" t="s">
        <v>237</v>
      </c>
      <c r="J53" s="35"/>
      <c r="K53" s="35" t="s">
        <v>238</v>
      </c>
      <c r="L53" s="35" t="s">
        <v>143</v>
      </c>
      <c r="M53" s="35"/>
      <c r="N53" s="444" t="s">
        <v>91</v>
      </c>
      <c r="O53" s="319"/>
      <c r="P53" s="35"/>
      <c r="Q53" s="319"/>
      <c r="R53" s="343"/>
      <c r="S53" s="319"/>
      <c r="T53"/>
      <c r="U53"/>
      <c r="V53"/>
      <c r="W53"/>
      <c r="X53"/>
      <c r="Y53"/>
      <c r="Z53"/>
      <c r="AA53"/>
      <c r="AB53" s="47"/>
      <c r="AC53" s="47"/>
    </row>
    <row r="54" spans="1:29" ht="12.75" customHeight="1">
      <c r="A54" s="27"/>
      <c r="B54" s="31"/>
      <c r="C54" s="31"/>
      <c r="D54" s="31"/>
      <c r="E54" s="195" t="s">
        <v>239</v>
      </c>
      <c r="F54" s="195"/>
      <c r="G54" s="195" t="s">
        <v>240</v>
      </c>
      <c r="H54" s="195"/>
      <c r="I54" s="115"/>
      <c r="J54" s="195"/>
      <c r="K54" s="195" t="s">
        <v>241</v>
      </c>
      <c r="L54" s="195" t="s">
        <v>241</v>
      </c>
      <c r="M54" s="195"/>
      <c r="N54" s="195"/>
      <c r="O54" s="319"/>
      <c r="P54" s="35"/>
      <c r="Q54" s="319"/>
      <c r="R54" s="343"/>
      <c r="S54" s="319"/>
      <c r="T54"/>
      <c r="U54"/>
      <c r="V54"/>
      <c r="W54"/>
      <c r="X54"/>
      <c r="Y54"/>
      <c r="Z54"/>
      <c r="AA54"/>
      <c r="AB54" s="47"/>
      <c r="AC54" s="47"/>
    </row>
    <row r="55" spans="1:29" ht="12.75" customHeight="1">
      <c r="A55" s="31" t="s">
        <v>135</v>
      </c>
      <c r="B55" s="27"/>
      <c r="C55" s="27"/>
      <c r="D55" s="27"/>
      <c r="E55" s="35" t="s">
        <v>242</v>
      </c>
      <c r="F55" s="35"/>
      <c r="G55" s="31"/>
      <c r="H55" s="195"/>
      <c r="I55" s="115"/>
      <c r="J55" s="35"/>
      <c r="K55" s="195" t="s">
        <v>243</v>
      </c>
      <c r="L55" s="195"/>
      <c r="M55" s="195"/>
      <c r="N55" s="445"/>
      <c r="O55" s="319"/>
      <c r="P55" s="35"/>
      <c r="Q55" s="319"/>
      <c r="R55" s="343"/>
      <c r="S55" s="319"/>
      <c r="T55"/>
      <c r="U55"/>
      <c r="V55"/>
      <c r="W55"/>
      <c r="X55"/>
      <c r="Y55"/>
      <c r="Z55"/>
      <c r="AA55"/>
      <c r="AB55" s="47"/>
      <c r="AC55" s="47"/>
    </row>
    <row r="56" spans="1:29" ht="12.75" customHeight="1">
      <c r="A56" s="354" t="s">
        <v>144</v>
      </c>
      <c r="B56" s="64"/>
      <c r="C56" s="64"/>
      <c r="D56" s="64"/>
      <c r="E56" s="354"/>
      <c r="F56" s="354"/>
      <c r="G56" s="64"/>
      <c r="H56" s="64"/>
      <c r="I56" s="64"/>
      <c r="J56" s="354"/>
      <c r="K56" s="46" t="s">
        <v>244</v>
      </c>
      <c r="L56" s="64"/>
      <c r="M56" s="64"/>
      <c r="N56" s="118"/>
      <c r="O56" s="319"/>
      <c r="P56" s="19"/>
      <c r="Q56" s="319"/>
      <c r="R56" s="343"/>
      <c r="S56" s="319"/>
      <c r="T56"/>
      <c r="U56"/>
      <c r="V56"/>
      <c r="W56"/>
      <c r="X56"/>
      <c r="Y56"/>
      <c r="Z56"/>
      <c r="AA56"/>
      <c r="AB56" s="47"/>
      <c r="AC56" s="47"/>
    </row>
    <row r="57" spans="1:29" ht="12.75" customHeight="1">
      <c r="A57" s="374">
        <v>2011</v>
      </c>
      <c r="B57" s="301">
        <v>4288</v>
      </c>
      <c r="C57" s="301"/>
      <c r="D57" s="301">
        <v>35552</v>
      </c>
      <c r="E57" s="301">
        <v>12</v>
      </c>
      <c r="F57" s="301"/>
      <c r="G57" s="301">
        <v>6</v>
      </c>
      <c r="H57" s="301">
        <v>19</v>
      </c>
      <c r="I57" s="301">
        <v>1182</v>
      </c>
      <c r="J57" s="301"/>
      <c r="K57" s="301">
        <v>5</v>
      </c>
      <c r="L57" s="301">
        <v>13021</v>
      </c>
      <c r="M57" s="301"/>
      <c r="N57" s="301">
        <v>54073</v>
      </c>
      <c r="O57" s="322"/>
      <c r="P57" s="314"/>
      <c r="Q57" s="319"/>
      <c r="R57" s="343"/>
      <c r="S57" s="319"/>
      <c r="T57"/>
      <c r="U57"/>
      <c r="V57"/>
      <c r="W57"/>
      <c r="X57"/>
      <c r="Y57"/>
      <c r="Z57"/>
      <c r="AA57"/>
      <c r="AB57" s="47"/>
      <c r="AC57" s="47"/>
    </row>
    <row r="58" spans="1:29" ht="12.75" customHeight="1">
      <c r="A58" s="374">
        <v>2012</v>
      </c>
      <c r="B58" s="301">
        <v>2251</v>
      </c>
      <c r="C58" s="301"/>
      <c r="D58" s="301">
        <v>29938</v>
      </c>
      <c r="E58" s="301">
        <v>828</v>
      </c>
      <c r="F58" s="301"/>
      <c r="G58" s="301">
        <v>233</v>
      </c>
      <c r="H58" s="301">
        <v>180</v>
      </c>
      <c r="I58" s="301">
        <v>900</v>
      </c>
      <c r="J58" s="301"/>
      <c r="K58" s="301">
        <v>305</v>
      </c>
      <c r="L58" s="301">
        <v>12502</v>
      </c>
      <c r="M58" s="301"/>
      <c r="N58" s="301">
        <v>46309</v>
      </c>
      <c r="O58" s="322"/>
      <c r="P58" s="314"/>
      <c r="Q58" s="319"/>
      <c r="R58" s="343"/>
      <c r="S58" s="319"/>
      <c r="T58"/>
      <c r="U58"/>
      <c r="V58"/>
      <c r="W58"/>
      <c r="X58"/>
      <c r="Y58"/>
      <c r="Z58"/>
      <c r="AA58"/>
      <c r="AB58" s="47"/>
      <c r="AC58" s="47"/>
    </row>
    <row r="59" spans="1:29" ht="12.75" customHeight="1">
      <c r="A59" s="374">
        <v>2013</v>
      </c>
      <c r="B59" s="301">
        <v>1587</v>
      </c>
      <c r="C59" s="301"/>
      <c r="D59" s="301">
        <v>31343</v>
      </c>
      <c r="E59" s="301">
        <v>984</v>
      </c>
      <c r="F59" s="301"/>
      <c r="G59" s="301">
        <v>264</v>
      </c>
      <c r="H59" s="301">
        <v>249</v>
      </c>
      <c r="I59" s="301">
        <v>878</v>
      </c>
      <c r="J59" s="301"/>
      <c r="K59" s="301">
        <v>320</v>
      </c>
      <c r="L59" s="301">
        <v>9622</v>
      </c>
      <c r="M59" s="301"/>
      <c r="N59" s="301">
        <v>44263</v>
      </c>
      <c r="O59" s="322"/>
      <c r="P59" s="314"/>
      <c r="Q59" s="319"/>
      <c r="R59" s="343"/>
      <c r="S59" s="319"/>
      <c r="T59"/>
      <c r="U59"/>
      <c r="V59"/>
      <c r="W59"/>
      <c r="X59"/>
      <c r="Y59"/>
      <c r="Z59"/>
      <c r="AA59"/>
      <c r="AB59" s="47"/>
      <c r="AC59" s="47"/>
    </row>
    <row r="60" spans="1:29" ht="12.75" customHeight="1">
      <c r="A60" s="374">
        <v>2014</v>
      </c>
      <c r="B60" s="301">
        <v>1684</v>
      </c>
      <c r="C60" s="301"/>
      <c r="D60" s="301">
        <v>35721</v>
      </c>
      <c r="E60" s="301">
        <v>1029</v>
      </c>
      <c r="F60" s="301"/>
      <c r="G60" s="301">
        <v>269</v>
      </c>
      <c r="H60" s="301">
        <v>229</v>
      </c>
      <c r="I60" s="301">
        <v>1065</v>
      </c>
      <c r="J60" s="301"/>
      <c r="K60" s="301">
        <v>492</v>
      </c>
      <c r="L60" s="301">
        <v>9637</v>
      </c>
      <c r="M60" s="301"/>
      <c r="N60" s="301">
        <v>49097</v>
      </c>
      <c r="O60" s="322"/>
      <c r="P60" s="314"/>
      <c r="Q60" s="319"/>
      <c r="R60" s="343"/>
      <c r="S60" s="319"/>
      <c r="T60"/>
      <c r="U60"/>
      <c r="V60"/>
      <c r="W60"/>
      <c r="X60"/>
      <c r="Y60"/>
      <c r="Z60"/>
      <c r="AA60"/>
      <c r="AB60" s="47"/>
      <c r="AC60" s="47"/>
    </row>
    <row r="61" spans="1:29" ht="12.75" customHeight="1">
      <c r="A61" s="374">
        <v>2015</v>
      </c>
      <c r="B61" s="301">
        <v>1821</v>
      </c>
      <c r="C61" s="301"/>
      <c r="D61" s="301">
        <v>38066</v>
      </c>
      <c r="E61" s="301">
        <v>1136</v>
      </c>
      <c r="F61" s="378"/>
      <c r="G61" s="301">
        <v>278</v>
      </c>
      <c r="H61" s="301">
        <v>235</v>
      </c>
      <c r="I61" s="301">
        <v>1057</v>
      </c>
      <c r="J61" s="378"/>
      <c r="K61" s="301">
        <v>511</v>
      </c>
      <c r="L61" s="301">
        <v>10229</v>
      </c>
      <c r="M61" s="378"/>
      <c r="N61" s="301">
        <v>52197</v>
      </c>
      <c r="O61" s="322"/>
      <c r="P61" s="321"/>
      <c r="Q61" s="319"/>
      <c r="R61" s="343"/>
      <c r="S61" s="319"/>
      <c r="T61"/>
      <c r="U61"/>
      <c r="V61"/>
      <c r="W61"/>
      <c r="X61"/>
      <c r="Y61"/>
      <c r="Z61"/>
      <c r="AA61"/>
      <c r="AB61" s="47"/>
      <c r="AC61" s="47"/>
    </row>
    <row r="62" spans="1:29" ht="12.75" customHeight="1">
      <c r="A62" s="374">
        <v>2016</v>
      </c>
      <c r="B62" s="318">
        <v>2148</v>
      </c>
      <c r="C62" s="318"/>
      <c r="D62" s="318">
        <v>44433</v>
      </c>
      <c r="E62" s="318">
        <v>1370</v>
      </c>
      <c r="F62" s="378"/>
      <c r="G62" s="318">
        <v>257</v>
      </c>
      <c r="H62" s="318">
        <v>272</v>
      </c>
      <c r="I62" s="318">
        <v>1235</v>
      </c>
      <c r="J62" s="378"/>
      <c r="K62" s="318">
        <v>539</v>
      </c>
      <c r="L62" s="318">
        <v>12186</v>
      </c>
      <c r="M62" s="378"/>
      <c r="N62" s="318">
        <v>61070</v>
      </c>
      <c r="O62" s="322"/>
      <c r="P62" s="321"/>
      <c r="Q62" s="319"/>
      <c r="R62" s="343"/>
      <c r="S62" s="319"/>
      <c r="T62"/>
      <c r="U62"/>
      <c r="V62"/>
      <c r="W62"/>
      <c r="X62"/>
      <c r="Y62"/>
      <c r="Z62"/>
      <c r="AA62"/>
      <c r="AB62" s="47"/>
      <c r="AC62" s="47"/>
    </row>
    <row r="63" spans="1:29" ht="12.75" customHeight="1">
      <c r="A63" s="374">
        <v>2017</v>
      </c>
      <c r="B63" s="318">
        <v>1889</v>
      </c>
      <c r="C63" s="318"/>
      <c r="D63" s="318">
        <v>47071</v>
      </c>
      <c r="E63" s="318">
        <v>1343</v>
      </c>
      <c r="F63" s="378"/>
      <c r="G63" s="318">
        <v>236</v>
      </c>
      <c r="H63" s="318">
        <v>231</v>
      </c>
      <c r="I63" s="318">
        <v>1426</v>
      </c>
      <c r="J63" s="378"/>
      <c r="K63" s="318">
        <v>501</v>
      </c>
      <c r="L63" s="318">
        <v>13676</v>
      </c>
      <c r="M63" s="378"/>
      <c r="N63" s="318">
        <v>65030</v>
      </c>
      <c r="O63" s="322"/>
      <c r="P63" s="321"/>
      <c r="Q63" s="319"/>
      <c r="R63" s="343"/>
      <c r="S63" s="319"/>
      <c r="T63"/>
      <c r="U63"/>
      <c r="V63"/>
      <c r="W63"/>
      <c r="X63"/>
      <c r="Y63"/>
      <c r="Z63"/>
      <c r="AA63"/>
      <c r="AB63"/>
      <c r="AC63"/>
    </row>
    <row r="64" spans="1:29" ht="12.75" customHeight="1">
      <c r="A64" s="374">
        <v>2018</v>
      </c>
      <c r="B64" s="318">
        <v>2245</v>
      </c>
      <c r="C64" s="318"/>
      <c r="D64" s="318">
        <v>46687</v>
      </c>
      <c r="E64" s="318">
        <v>1146</v>
      </c>
      <c r="F64" s="378"/>
      <c r="G64" s="318">
        <v>284</v>
      </c>
      <c r="H64" s="318">
        <v>263</v>
      </c>
      <c r="I64" s="318">
        <v>1284</v>
      </c>
      <c r="J64" s="378"/>
      <c r="K64" s="318">
        <v>581</v>
      </c>
      <c r="L64" s="318">
        <v>15049</v>
      </c>
      <c r="M64" s="378"/>
      <c r="N64" s="318">
        <v>66393</v>
      </c>
      <c r="O64" s="322"/>
      <c r="P64" s="321"/>
      <c r="Q64" s="319"/>
      <c r="R64" s="343"/>
      <c r="S64" s="319"/>
      <c r="T64"/>
      <c r="U64"/>
      <c r="V64"/>
      <c r="W64"/>
      <c r="X64"/>
      <c r="Y64"/>
      <c r="Z64"/>
      <c r="AA64"/>
      <c r="AB64"/>
      <c r="AC64"/>
    </row>
    <row r="65" spans="1:41" ht="12.75" customHeight="1">
      <c r="A65" s="374">
        <v>2019</v>
      </c>
      <c r="B65" s="318">
        <v>1958</v>
      </c>
      <c r="C65" s="318"/>
      <c r="D65" s="318">
        <v>45413</v>
      </c>
      <c r="E65" s="318">
        <v>1322</v>
      </c>
      <c r="F65" s="378"/>
      <c r="G65" s="318">
        <v>352</v>
      </c>
      <c r="H65" s="318">
        <v>253</v>
      </c>
      <c r="I65" s="318">
        <v>1373</v>
      </c>
      <c r="J65" s="378"/>
      <c r="K65" s="318">
        <v>569</v>
      </c>
      <c r="L65" s="318">
        <v>13801</v>
      </c>
      <c r="M65" s="378"/>
      <c r="N65" s="318">
        <v>63719</v>
      </c>
      <c r="O65" s="322"/>
      <c r="P65" s="321"/>
      <c r="Q65" s="319"/>
      <c r="R65" s="343"/>
      <c r="S65" s="319"/>
      <c r="T65"/>
      <c r="U65"/>
      <c r="V65"/>
      <c r="W65"/>
      <c r="X65"/>
      <c r="Y65"/>
      <c r="Z65"/>
      <c r="AA65"/>
      <c r="AB65"/>
      <c r="AC65"/>
      <c r="AD65" s="47"/>
      <c r="AE65" s="47"/>
      <c r="AF65" s="47"/>
      <c r="AG65" s="47"/>
      <c r="AH65" s="47"/>
      <c r="AI65" s="47"/>
      <c r="AJ65" s="47"/>
      <c r="AK65" s="47"/>
      <c r="AL65" s="47"/>
      <c r="AM65" s="47"/>
      <c r="AN65" s="47"/>
      <c r="AO65" s="47"/>
    </row>
    <row r="66" spans="1:41" ht="12.75" customHeight="1">
      <c r="A66" s="397">
        <v>2020</v>
      </c>
      <c r="B66" s="310">
        <v>1073</v>
      </c>
      <c r="C66" s="310"/>
      <c r="D66" s="310">
        <v>28765</v>
      </c>
      <c r="E66" s="310">
        <v>1075</v>
      </c>
      <c r="F66" s="310"/>
      <c r="G66" s="310">
        <v>315</v>
      </c>
      <c r="H66" s="310">
        <v>232</v>
      </c>
      <c r="I66" s="310">
        <v>869</v>
      </c>
      <c r="J66" s="310"/>
      <c r="K66" s="310">
        <v>435</v>
      </c>
      <c r="L66" s="310">
        <v>8096</v>
      </c>
      <c r="M66" s="310"/>
      <c r="N66" s="310">
        <v>39785</v>
      </c>
      <c r="O66" s="322"/>
      <c r="P66" s="314"/>
      <c r="Q66" s="319"/>
      <c r="R66" s="343"/>
      <c r="S66" s="322"/>
      <c r="T66"/>
      <c r="U66"/>
      <c r="V66"/>
      <c r="W66"/>
      <c r="X66"/>
      <c r="Y66"/>
      <c r="Z66"/>
      <c r="AA66"/>
      <c r="AB66"/>
      <c r="AC66"/>
      <c r="AD66"/>
      <c r="AE66"/>
      <c r="AF66"/>
      <c r="AG66"/>
      <c r="AH66"/>
      <c r="AI66"/>
      <c r="AJ66"/>
      <c r="AK66"/>
      <c r="AL66"/>
      <c r="AM66"/>
      <c r="AN66"/>
      <c r="AO66"/>
    </row>
    <row r="67" spans="1:41" s="12" customFormat="1" ht="12.75" customHeight="1">
      <c r="A67" s="31" t="s">
        <v>245</v>
      </c>
      <c r="B67" s="27"/>
      <c r="C67" s="27"/>
      <c r="D67" s="27"/>
      <c r="E67" s="35"/>
      <c r="F67" s="35"/>
      <c r="G67" s="35"/>
      <c r="H67" s="27"/>
      <c r="I67" s="27"/>
      <c r="J67" s="35"/>
      <c r="K67" s="27"/>
      <c r="L67" s="27"/>
      <c r="M67" s="27"/>
      <c r="N67" s="446"/>
      <c r="O67" s="319"/>
      <c r="P67" s="27"/>
      <c r="Q67" s="319"/>
      <c r="R67" s="343"/>
      <c r="S67" s="319"/>
      <c r="T67"/>
      <c r="U67"/>
      <c r="V67"/>
      <c r="W67"/>
      <c r="X67"/>
      <c r="Y67"/>
      <c r="Z67"/>
      <c r="AA67"/>
      <c r="AB67" s="31"/>
      <c r="AC67" s="31"/>
      <c r="AD67" s="31"/>
      <c r="AE67" s="31"/>
      <c r="AF67" s="31"/>
      <c r="AG67" s="31"/>
      <c r="AH67" s="31"/>
      <c r="AI67" s="31"/>
      <c r="AJ67" s="31"/>
      <c r="AK67" s="31"/>
      <c r="AL67" s="31"/>
      <c r="AM67" s="31"/>
      <c r="AN67" s="31"/>
      <c r="AO67" s="31"/>
    </row>
    <row r="68" spans="1:41" s="12" customFormat="1" ht="12.75" customHeight="1">
      <c r="A68" s="31" t="s">
        <v>246</v>
      </c>
      <c r="B68" s="27"/>
      <c r="C68" s="27"/>
      <c r="D68" s="27"/>
      <c r="E68" s="35"/>
      <c r="F68" s="35"/>
      <c r="G68" s="35"/>
      <c r="H68" s="27"/>
      <c r="I68" s="27"/>
      <c r="J68" s="35"/>
      <c r="K68" s="27"/>
      <c r="L68" s="27"/>
      <c r="M68" s="27"/>
      <c r="N68" s="446"/>
      <c r="O68" s="319"/>
      <c r="P68" s="27"/>
      <c r="Q68" s="319"/>
      <c r="R68" s="343"/>
      <c r="S68" s="319"/>
      <c r="T68"/>
      <c r="U68"/>
      <c r="V68"/>
      <c r="W68"/>
      <c r="X68"/>
      <c r="Y68"/>
      <c r="Z68"/>
      <c r="AA68"/>
      <c r="AB68" s="31"/>
      <c r="AC68" s="31"/>
      <c r="AD68" s="31"/>
      <c r="AE68" s="31"/>
      <c r="AF68" s="31"/>
      <c r="AG68" s="31"/>
      <c r="AH68" s="31"/>
      <c r="AI68" s="31"/>
      <c r="AJ68" s="31"/>
      <c r="AK68" s="31"/>
      <c r="AL68" s="31"/>
      <c r="AM68" s="31"/>
      <c r="AN68" s="31"/>
      <c r="AO68" s="31"/>
    </row>
    <row r="69" spans="1:41" ht="12.75" customHeight="1">
      <c r="A69" s="31"/>
      <c r="B69" s="47"/>
      <c r="C69" s="47"/>
      <c r="D69" s="47"/>
      <c r="E69" s="47"/>
      <c r="F69" s="47"/>
      <c r="G69" s="47"/>
      <c r="H69" s="47"/>
      <c r="I69" s="47"/>
      <c r="J69" s="47"/>
      <c r="K69" s="47"/>
      <c r="L69" s="47"/>
      <c r="M69" s="47"/>
      <c r="N69" s="47"/>
      <c r="O69" s="319"/>
      <c r="P69" s="41"/>
      <c r="Q69" s="319"/>
      <c r="R69" s="343"/>
      <c r="S69" s="319"/>
      <c r="T69"/>
      <c r="U69"/>
      <c r="V69"/>
      <c r="W69"/>
      <c r="X69"/>
      <c r="Y69"/>
      <c r="Z69"/>
      <c r="AA69"/>
      <c r="AB69"/>
      <c r="AC69"/>
      <c r="AD69"/>
      <c r="AE69" s="47"/>
      <c r="AF69" s="47"/>
      <c r="AG69" s="47"/>
      <c r="AH69" s="47"/>
      <c r="AI69" s="47"/>
      <c r="AJ69" s="47"/>
      <c r="AK69" s="47"/>
      <c r="AL69" s="47"/>
      <c r="AM69" s="47"/>
      <c r="AN69" s="47"/>
      <c r="AO69" s="47"/>
    </row>
    <row r="70" spans="1:41" ht="12.75" customHeight="1">
      <c r="A70" s="31"/>
      <c r="B70" s="47"/>
      <c r="C70" s="47"/>
      <c r="D70" s="47"/>
      <c r="E70" s="47"/>
      <c r="F70" s="47"/>
      <c r="G70" s="47"/>
      <c r="H70" s="47"/>
      <c r="I70" s="47"/>
      <c r="J70" s="47"/>
      <c r="K70" s="47"/>
      <c r="L70" s="47"/>
      <c r="M70" s="47"/>
      <c r="N70" s="47"/>
      <c r="O70" s="319"/>
      <c r="P70" s="41"/>
      <c r="Q70" s="319"/>
      <c r="R70" s="343"/>
      <c r="S70" s="319"/>
      <c r="T70"/>
      <c r="U70"/>
      <c r="V70"/>
      <c r="W70"/>
      <c r="X70"/>
      <c r="Y70"/>
      <c r="Z70"/>
      <c r="AA70"/>
      <c r="AB70"/>
      <c r="AC70"/>
      <c r="AD70"/>
      <c r="AE70" s="47"/>
      <c r="AF70" s="47"/>
      <c r="AG70" s="47"/>
      <c r="AH70" s="47"/>
      <c r="AI70" s="47"/>
      <c r="AJ70" s="47"/>
      <c r="AK70" s="47"/>
      <c r="AL70" s="47"/>
      <c r="AM70" s="47"/>
      <c r="AN70" s="47"/>
      <c r="AO70" s="47"/>
    </row>
    <row r="71" spans="1:41" ht="12.75" customHeight="1">
      <c r="A71" s="31"/>
      <c r="B71" s="47"/>
      <c r="C71" s="47"/>
      <c r="D71" s="47"/>
      <c r="E71" s="47"/>
      <c r="F71" s="47"/>
      <c r="G71" s="47"/>
      <c r="H71" s="47"/>
      <c r="I71" s="47"/>
      <c r="J71" s="47"/>
      <c r="K71" s="47"/>
      <c r="L71" s="47"/>
      <c r="M71" s="47"/>
      <c r="N71" s="47"/>
      <c r="O71" s="319"/>
      <c r="P71" s="41"/>
      <c r="Q71" s="319"/>
      <c r="R71" s="343"/>
      <c r="S71" s="319"/>
      <c r="T71"/>
      <c r="U71"/>
      <c r="V71"/>
      <c r="W71"/>
      <c r="X71"/>
      <c r="Y71"/>
      <c r="Z71"/>
      <c r="AA71"/>
      <c r="AB71"/>
      <c r="AC71"/>
      <c r="AD71"/>
      <c r="AE71" s="47"/>
      <c r="AF71" s="47"/>
      <c r="AG71" s="47"/>
      <c r="AH71" s="47"/>
      <c r="AI71" s="47"/>
      <c r="AJ71" s="47"/>
      <c r="AK71" s="47"/>
      <c r="AL71" s="47"/>
      <c r="AM71" s="47"/>
      <c r="AN71" s="47"/>
      <c r="AO71" s="47"/>
    </row>
    <row r="72" spans="1:41" ht="12.75" customHeight="1">
      <c r="A72" s="31"/>
      <c r="B72" s="47"/>
      <c r="C72" s="47"/>
      <c r="D72" s="47"/>
      <c r="E72" s="47"/>
      <c r="F72" s="47"/>
      <c r="G72" s="47"/>
      <c r="H72" s="47"/>
      <c r="I72" s="47"/>
      <c r="J72" s="47"/>
      <c r="K72" s="47"/>
      <c r="L72" s="47"/>
      <c r="M72" s="47"/>
      <c r="N72" s="47"/>
      <c r="O72" s="319"/>
      <c r="P72" s="41"/>
      <c r="Q72" s="319"/>
      <c r="R72" s="343"/>
      <c r="S72" s="319"/>
      <c r="T72"/>
      <c r="U72"/>
      <c r="V72"/>
      <c r="W72"/>
      <c r="X72"/>
      <c r="Y72"/>
      <c r="Z72"/>
      <c r="AA72"/>
      <c r="AB72" s="47"/>
      <c r="AC72" s="47"/>
      <c r="AD72" s="47"/>
      <c r="AE72" s="47"/>
      <c r="AF72" s="47"/>
      <c r="AG72" s="47"/>
      <c r="AH72" s="47"/>
      <c r="AI72" s="47"/>
      <c r="AJ72" s="47"/>
      <c r="AK72" s="47"/>
      <c r="AL72" s="47"/>
      <c r="AM72" s="47"/>
      <c r="AN72" s="47"/>
      <c r="AO72" s="47"/>
    </row>
    <row r="73" spans="1:41" ht="12.75" customHeight="1">
      <c r="A73" s="31"/>
      <c r="B73" s="47"/>
      <c r="C73" s="47"/>
      <c r="D73" s="47"/>
      <c r="E73" s="47"/>
      <c r="F73" s="47"/>
      <c r="G73" s="47"/>
      <c r="H73" s="47"/>
      <c r="I73" s="47"/>
      <c r="J73" s="47"/>
      <c r="K73" s="47"/>
      <c r="L73" s="47"/>
      <c r="M73" s="47"/>
      <c r="N73" s="47"/>
      <c r="O73" s="319"/>
      <c r="P73" s="41"/>
      <c r="Q73" s="319"/>
      <c r="R73" s="343"/>
      <c r="S73" s="319"/>
      <c r="T73"/>
      <c r="U73"/>
      <c r="V73"/>
      <c r="W73"/>
      <c r="X73"/>
      <c r="Y73"/>
      <c r="Z73"/>
      <c r="AA73"/>
      <c r="AB73" s="47"/>
      <c r="AC73" s="47"/>
      <c r="AD73" s="47"/>
      <c r="AE73" s="47"/>
      <c r="AF73" s="47"/>
      <c r="AG73" s="47"/>
      <c r="AH73" s="47"/>
      <c r="AI73" s="47"/>
      <c r="AJ73" s="47"/>
      <c r="AK73" s="47"/>
      <c r="AL73" s="47"/>
      <c r="AM73" s="47"/>
      <c r="AN73" s="47"/>
      <c r="AO73" s="47"/>
    </row>
    <row r="74" spans="1:41" ht="12.75" customHeight="1">
      <c r="A74" s="31"/>
      <c r="B74" s="47"/>
      <c r="C74" s="47"/>
      <c r="D74" s="47"/>
      <c r="E74" s="47"/>
      <c r="F74" s="47"/>
      <c r="G74" s="47"/>
      <c r="H74" s="47"/>
      <c r="I74" s="47"/>
      <c r="J74" s="47"/>
      <c r="K74" s="47"/>
      <c r="L74" s="47"/>
      <c r="M74" s="47"/>
      <c r="N74" s="47"/>
      <c r="O74" s="319"/>
      <c r="P74" s="41"/>
      <c r="Q74" s="319"/>
      <c r="R74" s="343"/>
      <c r="S74" s="319"/>
      <c r="T74"/>
      <c r="U74"/>
      <c r="V74"/>
      <c r="W74"/>
      <c r="X74"/>
      <c r="Y74"/>
      <c r="Z74"/>
      <c r="AA74"/>
      <c r="AB74" s="47"/>
      <c r="AC74" s="47"/>
      <c r="AD74" s="47"/>
      <c r="AE74" s="47"/>
      <c r="AF74" s="47"/>
      <c r="AG74" s="47"/>
      <c r="AH74" s="47"/>
      <c r="AI74" s="47"/>
      <c r="AJ74" s="47"/>
      <c r="AK74" s="47"/>
      <c r="AL74" s="47"/>
      <c r="AM74" s="47"/>
      <c r="AN74" s="47"/>
      <c r="AO74" s="47"/>
    </row>
    <row r="75" spans="1:41" ht="12.75" customHeight="1">
      <c r="A75" s="31"/>
      <c r="B75" s="47"/>
      <c r="C75" s="47"/>
      <c r="D75" s="47"/>
      <c r="E75" s="47"/>
      <c r="F75" s="47"/>
      <c r="G75" s="47"/>
      <c r="H75" s="47"/>
      <c r="I75" s="47"/>
      <c r="J75" s="47"/>
      <c r="K75" s="47"/>
      <c r="L75" s="47"/>
      <c r="M75" s="47"/>
      <c r="N75" s="47"/>
      <c r="O75" s="319"/>
      <c r="P75" s="41"/>
      <c r="Q75" s="319"/>
      <c r="R75" s="343"/>
      <c r="S75" s="319"/>
      <c r="T75"/>
      <c r="U75"/>
      <c r="V75"/>
      <c r="W75"/>
      <c r="X75"/>
      <c r="Y75"/>
      <c r="Z75"/>
      <c r="AA75"/>
      <c r="AB75" s="47"/>
      <c r="AC75" s="47"/>
      <c r="AD75" s="47"/>
      <c r="AE75" s="47"/>
      <c r="AF75" s="47"/>
      <c r="AG75" s="47"/>
      <c r="AH75" s="47"/>
      <c r="AI75" s="47"/>
      <c r="AJ75" s="47"/>
      <c r="AK75" s="47"/>
      <c r="AL75" s="47"/>
      <c r="AM75" s="47"/>
      <c r="AN75" s="47"/>
      <c r="AO75" s="47"/>
    </row>
    <row r="76" spans="1:41" ht="12.75" customHeight="1">
      <c r="A76" s="31"/>
      <c r="B76" s="47"/>
      <c r="C76" s="47"/>
      <c r="D76" s="47"/>
      <c r="E76" s="47"/>
      <c r="F76" s="47"/>
      <c r="G76" s="47"/>
      <c r="H76" s="47"/>
      <c r="I76" s="47"/>
      <c r="J76" s="47"/>
      <c r="K76" s="47"/>
      <c r="L76" s="47"/>
      <c r="M76" s="47"/>
      <c r="N76" s="47"/>
      <c r="O76" s="319"/>
      <c r="P76" s="41"/>
      <c r="Q76" s="319"/>
      <c r="R76" s="343"/>
      <c r="S76" s="319"/>
      <c r="T76"/>
      <c r="U76"/>
      <c r="V76"/>
      <c r="W76"/>
      <c r="X76"/>
      <c r="Y76"/>
      <c r="Z76"/>
      <c r="AA76"/>
      <c r="AB76" s="47"/>
      <c r="AC76" s="47"/>
      <c r="AD76" s="47"/>
      <c r="AE76" s="47"/>
      <c r="AF76" s="47"/>
      <c r="AG76" s="47"/>
      <c r="AH76" s="47"/>
      <c r="AI76" s="47"/>
      <c r="AJ76" s="47"/>
      <c r="AK76" s="47"/>
      <c r="AL76" s="47"/>
      <c r="AM76" s="47"/>
      <c r="AN76" s="47"/>
      <c r="AO76" s="47"/>
    </row>
    <row r="77" spans="1:41" ht="12.75" customHeight="1">
      <c r="A77" s="31"/>
      <c r="B77" s="47"/>
      <c r="C77" s="47"/>
      <c r="D77" s="47"/>
      <c r="E77" s="47"/>
      <c r="F77" s="47"/>
      <c r="G77" s="47"/>
      <c r="H77" s="47"/>
      <c r="I77" s="47"/>
      <c r="J77" s="47"/>
      <c r="K77" s="47"/>
      <c r="L77" s="47"/>
      <c r="M77" s="47"/>
      <c r="N77" s="47"/>
      <c r="O77" s="319"/>
      <c r="P77" s="41"/>
      <c r="Q77" s="319"/>
      <c r="R77" s="343"/>
      <c r="S77" s="319"/>
      <c r="T77"/>
      <c r="U77"/>
      <c r="V77"/>
      <c r="W77"/>
      <c r="X77"/>
      <c r="Y77"/>
      <c r="Z77"/>
      <c r="AA77"/>
      <c r="AB77" s="47"/>
      <c r="AC77" s="47"/>
      <c r="AD77" s="47"/>
      <c r="AE77" s="47"/>
      <c r="AF77" s="47"/>
      <c r="AG77" s="47"/>
      <c r="AH77" s="47"/>
      <c r="AI77" s="47"/>
      <c r="AJ77" s="47"/>
      <c r="AK77" s="47"/>
      <c r="AL77" s="47"/>
      <c r="AM77" s="47"/>
      <c r="AN77" s="47"/>
      <c r="AO77" s="47"/>
    </row>
    <row r="78" spans="1:41" ht="12.75" customHeight="1">
      <c r="A78" s="31"/>
      <c r="B78" s="47"/>
      <c r="C78" s="47"/>
      <c r="D78" s="47"/>
      <c r="E78" s="47"/>
      <c r="F78" s="47"/>
      <c r="G78" s="47"/>
      <c r="H78" s="47"/>
      <c r="I78" s="47"/>
      <c r="J78" s="47"/>
      <c r="K78" s="47"/>
      <c r="L78" s="47"/>
      <c r="M78" s="47"/>
      <c r="N78" s="47"/>
      <c r="O78" s="319"/>
      <c r="P78" s="41"/>
      <c r="Q78" s="319"/>
      <c r="R78" s="343"/>
      <c r="S78" s="319"/>
      <c r="T78"/>
      <c r="U78"/>
      <c r="V78"/>
      <c r="W78"/>
      <c r="X78"/>
      <c r="Y78"/>
      <c r="Z78"/>
      <c r="AA78"/>
      <c r="AB78" s="47"/>
      <c r="AC78" s="47"/>
      <c r="AD78" s="47"/>
      <c r="AE78" s="47"/>
      <c r="AF78" s="47"/>
      <c r="AG78" s="47"/>
      <c r="AH78" s="47"/>
      <c r="AI78" s="47"/>
      <c r="AJ78" s="47"/>
      <c r="AK78" s="47"/>
      <c r="AL78" s="47"/>
      <c r="AM78" s="47"/>
      <c r="AN78" s="47"/>
      <c r="AO78" s="47"/>
    </row>
    <row r="79" spans="1:41" ht="12.75" customHeight="1">
      <c r="A79" s="31"/>
      <c r="B79" s="47"/>
      <c r="C79" s="47"/>
      <c r="D79" s="47"/>
      <c r="E79" s="47"/>
      <c r="F79" s="47"/>
      <c r="G79" s="47"/>
      <c r="H79" s="47"/>
      <c r="I79" s="47"/>
      <c r="J79" s="47"/>
      <c r="K79" s="47"/>
      <c r="L79" s="47"/>
      <c r="M79" s="47"/>
      <c r="N79" s="47"/>
      <c r="O79" s="319"/>
      <c r="P79" s="41"/>
      <c r="Q79" s="319"/>
      <c r="R79" s="343"/>
      <c r="S79" s="319"/>
      <c r="T79"/>
      <c r="U79"/>
      <c r="V79"/>
      <c r="W79"/>
      <c r="X79"/>
      <c r="Y79"/>
      <c r="Z79"/>
      <c r="AA79"/>
      <c r="AB79" s="47"/>
      <c r="AC79" s="47"/>
      <c r="AD79" s="47"/>
      <c r="AE79" s="47"/>
      <c r="AF79" s="47"/>
      <c r="AG79" s="47"/>
      <c r="AH79" s="47"/>
      <c r="AI79" s="47"/>
      <c r="AJ79" s="47"/>
      <c r="AK79" s="47"/>
      <c r="AL79" s="47"/>
      <c r="AM79" s="47"/>
      <c r="AN79" s="47"/>
      <c r="AO79" s="47"/>
    </row>
    <row r="80" spans="1:41" ht="12.75" customHeight="1">
      <c r="A80" s="31"/>
      <c r="B80" s="47"/>
      <c r="C80" s="47"/>
      <c r="D80" s="47"/>
      <c r="E80" s="47"/>
      <c r="F80" s="47"/>
      <c r="G80" s="47"/>
      <c r="H80" s="47"/>
      <c r="I80" s="47"/>
      <c r="J80" s="47"/>
      <c r="K80" s="47"/>
      <c r="L80" s="47"/>
      <c r="M80" s="47"/>
      <c r="N80" s="47"/>
      <c r="O80" s="319"/>
      <c r="P80" s="41"/>
      <c r="Q80" s="319"/>
      <c r="R80" s="343"/>
      <c r="S80" s="319"/>
      <c r="T80"/>
      <c r="U80"/>
      <c r="V80"/>
      <c r="W80"/>
      <c r="X80"/>
      <c r="Y80"/>
      <c r="Z80"/>
      <c r="AA80"/>
      <c r="AB80" s="47"/>
      <c r="AC80" s="47"/>
      <c r="AD80" s="47"/>
      <c r="AE80" s="47"/>
      <c r="AF80" s="47"/>
      <c r="AG80" s="47"/>
      <c r="AH80" s="47"/>
      <c r="AI80" s="47"/>
      <c r="AJ80" s="47"/>
      <c r="AK80" s="47"/>
      <c r="AL80" s="47"/>
      <c r="AM80" s="47"/>
      <c r="AN80" s="47"/>
      <c r="AO80" s="47"/>
    </row>
    <row r="81" spans="15:27" ht="12.75" customHeight="1">
      <c r="O81" s="319"/>
      <c r="P81" s="41"/>
      <c r="Q81" s="319"/>
      <c r="R81" s="343"/>
      <c r="S81" s="319"/>
      <c r="T81"/>
      <c r="U81"/>
      <c r="V81"/>
      <c r="W81"/>
      <c r="X81"/>
      <c r="Y81"/>
      <c r="Z81"/>
      <c r="AA81"/>
    </row>
    <row r="82" spans="15:27" ht="12.75" customHeight="1">
      <c r="O82" s="319"/>
      <c r="P82" s="41"/>
      <c r="Q82" s="319"/>
      <c r="R82" s="343"/>
      <c r="S82" s="319"/>
      <c r="T82"/>
      <c r="U82"/>
      <c r="V82"/>
      <c r="W82"/>
      <c r="X82"/>
      <c r="Y82"/>
      <c r="Z82"/>
      <c r="AA82"/>
    </row>
    <row r="83" spans="15:27" ht="12.75" customHeight="1">
      <c r="O83" s="319"/>
      <c r="P83" s="41"/>
      <c r="Q83" s="319"/>
      <c r="R83" s="343"/>
      <c r="S83" s="319"/>
      <c r="T83"/>
      <c r="U83"/>
      <c r="V83"/>
      <c r="W83"/>
      <c r="X83"/>
      <c r="Y83"/>
      <c r="Z83"/>
      <c r="AA83"/>
    </row>
    <row r="84" spans="15:27" ht="12.75" customHeight="1">
      <c r="O84" s="319"/>
      <c r="P84" s="41"/>
      <c r="Q84" s="319"/>
      <c r="R84" s="343"/>
      <c r="S84" s="319"/>
      <c r="T84"/>
      <c r="U84"/>
      <c r="V84"/>
      <c r="W84"/>
      <c r="X84"/>
      <c r="Y84"/>
      <c r="Z84"/>
      <c r="AA84"/>
    </row>
    <row r="85" spans="15:27" ht="12.75" customHeight="1">
      <c r="O85" s="319"/>
      <c r="P85" s="41"/>
      <c r="Q85" s="319"/>
      <c r="R85" s="343"/>
      <c r="S85" s="319"/>
      <c r="T85"/>
      <c r="U85"/>
      <c r="V85"/>
      <c r="W85"/>
      <c r="X85"/>
      <c r="Y85"/>
      <c r="Z85"/>
      <c r="AA85"/>
    </row>
    <row r="86" spans="15:27" ht="12.75" customHeight="1">
      <c r="O86"/>
      <c r="P86" s="47"/>
      <c r="Q86"/>
      <c r="R86" s="345"/>
      <c r="S86"/>
      <c r="T86"/>
      <c r="U86"/>
      <c r="V86"/>
      <c r="W86"/>
      <c r="X86"/>
      <c r="Y86"/>
      <c r="Z86"/>
      <c r="AA86"/>
    </row>
    <row r="87" spans="15:27" ht="12.75" customHeight="1">
      <c r="O87"/>
      <c r="P87" s="47"/>
      <c r="Q87"/>
      <c r="R87" s="345"/>
      <c r="S87"/>
      <c r="T87"/>
      <c r="U87"/>
      <c r="V87"/>
      <c r="W87"/>
      <c r="X87"/>
      <c r="Y87"/>
      <c r="Z87"/>
      <c r="AA87"/>
    </row>
    <row r="88" spans="15:27" ht="12.75" customHeight="1">
      <c r="O88"/>
      <c r="P88" s="47"/>
      <c r="Q88"/>
      <c r="R88" s="345"/>
      <c r="S88"/>
      <c r="T88"/>
      <c r="U88"/>
      <c r="V88"/>
      <c r="W88"/>
      <c r="X88"/>
      <c r="Y88"/>
      <c r="Z88"/>
      <c r="AA88"/>
    </row>
    <row r="89" spans="15:27" ht="12.75" customHeight="1">
      <c r="O89"/>
      <c r="P89" s="47"/>
      <c r="Q89"/>
      <c r="R89" s="345"/>
      <c r="S89"/>
      <c r="T89"/>
      <c r="U89"/>
      <c r="V89"/>
      <c r="W89"/>
      <c r="X89"/>
      <c r="Y89"/>
      <c r="Z89"/>
      <c r="AA89"/>
    </row>
    <row r="90" spans="15:27" ht="12.75" customHeight="1">
      <c r="O90"/>
      <c r="P90" s="47"/>
      <c r="Q90"/>
      <c r="R90" s="345"/>
      <c r="S90"/>
      <c r="T90"/>
      <c r="U90"/>
      <c r="V90"/>
      <c r="W90"/>
      <c r="X90"/>
      <c r="Y90"/>
      <c r="Z90"/>
      <c r="AA90"/>
    </row>
    <row r="91" spans="15:27" ht="12.75" customHeight="1">
      <c r="O91"/>
      <c r="P91" s="47"/>
      <c r="Q91"/>
      <c r="R91" s="345"/>
      <c r="S91"/>
      <c r="T91"/>
      <c r="U91"/>
      <c r="V91"/>
      <c r="W91"/>
      <c r="X91"/>
      <c r="Y91"/>
      <c r="Z91"/>
      <c r="AA91"/>
    </row>
    <row r="92" spans="15:27" ht="12.75" customHeight="1">
      <c r="O92"/>
      <c r="P92" s="47"/>
      <c r="Q92"/>
      <c r="R92" s="345"/>
      <c r="S92"/>
      <c r="T92"/>
      <c r="U92"/>
      <c r="V92"/>
      <c r="W92"/>
      <c r="X92"/>
      <c r="Y92"/>
      <c r="Z92"/>
      <c r="AA92"/>
    </row>
    <row r="93" spans="15:27" ht="12.75" customHeight="1">
      <c r="O93"/>
      <c r="P93" s="47"/>
      <c r="Q93"/>
      <c r="R93" s="345"/>
      <c r="S93"/>
      <c r="T93"/>
      <c r="U93"/>
      <c r="V93"/>
      <c r="W93"/>
      <c r="X93"/>
      <c r="Y93"/>
      <c r="Z93"/>
      <c r="AA93"/>
    </row>
    <row r="94" spans="15:27" ht="12.75" customHeight="1">
      <c r="O94"/>
      <c r="P94" s="47"/>
      <c r="Q94"/>
      <c r="R94" s="345"/>
      <c r="S94"/>
      <c r="T94"/>
      <c r="U94"/>
      <c r="V94"/>
      <c r="W94"/>
      <c r="X94"/>
      <c r="Y94"/>
      <c r="Z94"/>
      <c r="AA94"/>
    </row>
    <row r="95" spans="15:27" ht="12.75" customHeight="1">
      <c r="O95"/>
      <c r="P95" s="47"/>
      <c r="Q95"/>
      <c r="R95" s="345"/>
      <c r="S95"/>
      <c r="T95"/>
      <c r="U95"/>
      <c r="V95"/>
      <c r="W95"/>
      <c r="X95"/>
      <c r="Y95"/>
      <c r="Z95"/>
      <c r="AA95"/>
    </row>
    <row r="96" spans="15:27" ht="12.75" customHeight="1">
      <c r="O96"/>
      <c r="P96" s="47"/>
      <c r="Q96"/>
      <c r="R96" s="345"/>
      <c r="S96"/>
      <c r="T96"/>
      <c r="U96"/>
      <c r="V96"/>
      <c r="W96"/>
      <c r="X96"/>
      <c r="Y96"/>
      <c r="Z96"/>
      <c r="AA96"/>
    </row>
    <row r="97" spans="15:27" ht="12.75" customHeight="1">
      <c r="O97"/>
      <c r="P97" s="47"/>
      <c r="Q97"/>
      <c r="R97" s="345"/>
      <c r="S97"/>
      <c r="T97"/>
      <c r="U97"/>
      <c r="V97"/>
      <c r="W97"/>
      <c r="X97"/>
      <c r="Y97"/>
      <c r="Z97"/>
      <c r="AA97"/>
    </row>
    <row r="98" spans="15:27" ht="12.75" customHeight="1">
      <c r="O98"/>
      <c r="P98" s="47"/>
      <c r="Q98"/>
      <c r="R98" s="345"/>
      <c r="S98"/>
      <c r="T98"/>
      <c r="U98"/>
      <c r="V98"/>
      <c r="W98"/>
      <c r="X98"/>
      <c r="Y98"/>
      <c r="Z98"/>
      <c r="AA98"/>
    </row>
    <row r="99" spans="15:27" ht="12.75" customHeight="1">
      <c r="O99"/>
      <c r="P99" s="47"/>
      <c r="Q99"/>
      <c r="R99" s="345"/>
      <c r="S99"/>
      <c r="T99"/>
      <c r="U99"/>
      <c r="V99"/>
      <c r="W99"/>
      <c r="X99"/>
      <c r="Y99"/>
      <c r="Z99"/>
      <c r="AA99"/>
    </row>
    <row r="100" spans="15:27" ht="12.75" customHeight="1">
      <c r="O100"/>
      <c r="P100" s="47"/>
      <c r="Q100"/>
      <c r="R100" s="345"/>
      <c r="S100"/>
      <c r="T100"/>
      <c r="U100"/>
      <c r="V100"/>
      <c r="W100"/>
      <c r="X100"/>
      <c r="Y100"/>
      <c r="Z100"/>
      <c r="AA100"/>
    </row>
    <row r="101" spans="15:27" ht="12.75" customHeight="1">
      <c r="O101"/>
      <c r="P101" s="47"/>
      <c r="Q101"/>
      <c r="R101" s="345"/>
      <c r="S101"/>
      <c r="T101"/>
      <c r="U101"/>
      <c r="V101"/>
      <c r="W101"/>
      <c r="X101"/>
      <c r="Y101"/>
      <c r="Z101"/>
      <c r="AA101"/>
    </row>
    <row r="102" spans="15:27" ht="12.75" customHeight="1">
      <c r="O102"/>
      <c r="P102" s="47"/>
      <c r="Q102"/>
      <c r="R102" s="345"/>
      <c r="S102"/>
      <c r="T102"/>
      <c r="U102"/>
      <c r="V102"/>
      <c r="W102"/>
      <c r="X102"/>
      <c r="Y102"/>
      <c r="Z102"/>
      <c r="AA102"/>
    </row>
    <row r="103" spans="15:27" ht="12.75" customHeight="1">
      <c r="O103"/>
      <c r="P103" s="47"/>
      <c r="Q103"/>
      <c r="R103" s="345"/>
      <c r="S103"/>
      <c r="T103"/>
      <c r="U103"/>
      <c r="V103"/>
      <c r="W103"/>
      <c r="X103"/>
      <c r="Y103"/>
      <c r="Z103"/>
      <c r="AA103"/>
    </row>
    <row r="104" spans="15:27" ht="12.75" customHeight="1">
      <c r="O104"/>
      <c r="P104" s="47"/>
      <c r="Q104"/>
      <c r="R104" s="345"/>
      <c r="S104"/>
      <c r="T104"/>
      <c r="U104"/>
      <c r="V104"/>
      <c r="W104"/>
      <c r="X104"/>
      <c r="Y104"/>
      <c r="Z104"/>
      <c r="AA104"/>
    </row>
    <row r="105" spans="15:27" ht="12.75" customHeight="1">
      <c r="O105"/>
      <c r="P105" s="47"/>
      <c r="Q105"/>
      <c r="R105" s="345"/>
      <c r="S105"/>
      <c r="T105"/>
      <c r="U105"/>
      <c r="V105"/>
      <c r="W105"/>
      <c r="X105"/>
      <c r="Y105"/>
      <c r="Z105"/>
      <c r="AA105"/>
    </row>
    <row r="106" spans="15:27" ht="12.75" customHeight="1">
      <c r="O106"/>
      <c r="P106" s="47"/>
      <c r="Q106"/>
      <c r="R106" s="345"/>
      <c r="S106"/>
      <c r="T106"/>
      <c r="U106"/>
      <c r="V106"/>
      <c r="W106"/>
      <c r="X106"/>
      <c r="Y106"/>
      <c r="Z106"/>
      <c r="AA106"/>
    </row>
    <row r="107" spans="15:27" ht="12.75" customHeight="1">
      <c r="O107"/>
      <c r="P107" s="47"/>
      <c r="Q107"/>
      <c r="R107" s="345"/>
      <c r="S107"/>
      <c r="T107"/>
      <c r="U107"/>
      <c r="V107"/>
      <c r="W107"/>
      <c r="X107"/>
      <c r="Y107"/>
      <c r="Z107"/>
      <c r="AA107"/>
    </row>
    <row r="108" spans="15:27" ht="12.75" customHeight="1">
      <c r="O108"/>
      <c r="P108" s="47"/>
      <c r="Q108"/>
      <c r="R108" s="345"/>
      <c r="S108"/>
      <c r="T108"/>
      <c r="U108"/>
      <c r="V108"/>
      <c r="W108"/>
      <c r="X108"/>
      <c r="Y108"/>
      <c r="Z108"/>
      <c r="AA108"/>
    </row>
    <row r="109" spans="15:27" ht="12.75" customHeight="1">
      <c r="O109"/>
      <c r="P109" s="47"/>
      <c r="Q109"/>
      <c r="R109" s="345"/>
      <c r="S109"/>
      <c r="T109"/>
      <c r="U109"/>
      <c r="V109"/>
      <c r="W109"/>
      <c r="X109"/>
      <c r="Y109"/>
      <c r="Z109"/>
      <c r="AA109"/>
    </row>
    <row r="110" spans="15:27" ht="12.75" customHeight="1">
      <c r="O110"/>
      <c r="P110" s="47"/>
      <c r="Q110"/>
      <c r="R110" s="345"/>
      <c r="S110"/>
      <c r="T110"/>
      <c r="U110"/>
      <c r="V110"/>
      <c r="W110"/>
      <c r="X110"/>
      <c r="Y110"/>
      <c r="Z110"/>
      <c r="AA110"/>
    </row>
    <row r="111" spans="15:27" ht="12.75" customHeight="1">
      <c r="O111"/>
      <c r="P111" s="47"/>
      <c r="Q111"/>
      <c r="R111" s="345"/>
      <c r="S111"/>
      <c r="T111"/>
      <c r="U111"/>
      <c r="V111"/>
      <c r="W111"/>
      <c r="X111"/>
      <c r="Y111"/>
      <c r="Z111"/>
      <c r="AA111"/>
    </row>
    <row r="112" spans="15:27" ht="12.75" customHeight="1">
      <c r="O112"/>
      <c r="P112" s="47"/>
      <c r="Q112"/>
      <c r="R112" s="345"/>
      <c r="S112"/>
      <c r="T112"/>
      <c r="U112"/>
      <c r="V112"/>
      <c r="W112"/>
      <c r="X112"/>
      <c r="Y112"/>
      <c r="Z112"/>
      <c r="AA112"/>
    </row>
    <row r="113" spans="15:27" ht="12.75" customHeight="1">
      <c r="O113"/>
      <c r="P113" s="47"/>
      <c r="Q113"/>
      <c r="R113" s="345"/>
      <c r="S113"/>
      <c r="T113"/>
      <c r="U113"/>
      <c r="V113"/>
      <c r="W113"/>
      <c r="X113"/>
      <c r="Y113"/>
      <c r="Z113"/>
      <c r="AA113"/>
    </row>
    <row r="114" spans="15:27" ht="12.75" customHeight="1">
      <c r="O114"/>
      <c r="P114" s="47"/>
      <c r="Q114"/>
      <c r="R114" s="345"/>
      <c r="S114"/>
      <c r="T114"/>
      <c r="U114"/>
      <c r="V114"/>
      <c r="W114"/>
      <c r="X114"/>
      <c r="Y114"/>
      <c r="Z114"/>
      <c r="AA114"/>
    </row>
    <row r="115" spans="15:27" ht="12.75" customHeight="1">
      <c r="O115"/>
      <c r="P115" s="47"/>
      <c r="Q115"/>
      <c r="R115" s="345"/>
      <c r="S115"/>
      <c r="T115"/>
      <c r="U115"/>
      <c r="V115"/>
      <c r="W115"/>
      <c r="X115"/>
      <c r="Y115"/>
      <c r="Z115"/>
      <c r="AA115"/>
    </row>
    <row r="116" spans="15:27" ht="12.75" customHeight="1">
      <c r="O116"/>
      <c r="P116" s="47"/>
      <c r="Q116"/>
      <c r="R116" s="345"/>
      <c r="S116"/>
      <c r="T116"/>
      <c r="U116"/>
      <c r="V116"/>
      <c r="W116"/>
      <c r="X116"/>
      <c r="Y116"/>
      <c r="Z116"/>
      <c r="AA116"/>
    </row>
    <row r="117" spans="15:27" ht="12.75" customHeight="1">
      <c r="O117"/>
      <c r="P117" s="47"/>
      <c r="Q117"/>
      <c r="R117" s="345"/>
      <c r="S117"/>
      <c r="T117"/>
      <c r="U117"/>
      <c r="V117"/>
      <c r="W117"/>
      <c r="X117"/>
      <c r="Y117"/>
      <c r="Z117"/>
      <c r="AA117"/>
    </row>
    <row r="118" spans="15:27" ht="12.75" customHeight="1">
      <c r="O118"/>
      <c r="P118" s="47"/>
      <c r="Q118"/>
      <c r="R118" s="345"/>
      <c r="S118"/>
      <c r="T118"/>
      <c r="U118"/>
      <c r="V118"/>
      <c r="W118"/>
      <c r="X118"/>
      <c r="Y118"/>
      <c r="Z118"/>
      <c r="AA118"/>
    </row>
    <row r="119" spans="15:27" ht="12.75" customHeight="1">
      <c r="O119"/>
      <c r="P119" s="47"/>
      <c r="Q119"/>
      <c r="R119" s="345"/>
      <c r="S119"/>
      <c r="T119"/>
      <c r="U119"/>
      <c r="V119"/>
      <c r="W119"/>
      <c r="X119"/>
      <c r="Y119"/>
      <c r="Z119"/>
      <c r="AA119"/>
    </row>
    <row r="120" spans="15:27" ht="12.75" customHeight="1">
      <c r="O120"/>
      <c r="P120" s="47"/>
      <c r="Q120"/>
      <c r="R120" s="345"/>
      <c r="S120"/>
      <c r="T120"/>
      <c r="U120"/>
      <c r="V120"/>
      <c r="W120"/>
      <c r="X120"/>
      <c r="Y120"/>
      <c r="Z120"/>
      <c r="AA120"/>
    </row>
    <row r="121" spans="15:27" ht="12.75" customHeight="1">
      <c r="O121"/>
      <c r="P121" s="47"/>
      <c r="Q121"/>
      <c r="R121" s="345"/>
      <c r="S121"/>
      <c r="T121"/>
      <c r="U121"/>
      <c r="V121"/>
      <c r="W121"/>
      <c r="X121"/>
      <c r="Y121"/>
      <c r="Z121"/>
      <c r="AA121"/>
    </row>
    <row r="122" spans="15:27" ht="12.75" customHeight="1">
      <c r="O122"/>
      <c r="P122" s="47"/>
      <c r="Q122"/>
      <c r="R122" s="345"/>
      <c r="S122"/>
      <c r="T122"/>
      <c r="U122"/>
      <c r="V122"/>
      <c r="W122"/>
      <c r="X122"/>
      <c r="Y122"/>
      <c r="Z122"/>
      <c r="AA122"/>
    </row>
    <row r="123" spans="15:27" ht="12.75" customHeight="1">
      <c r="O123"/>
      <c r="P123" s="47"/>
      <c r="Q123"/>
      <c r="R123" s="345"/>
      <c r="S123"/>
      <c r="T123"/>
      <c r="U123"/>
      <c r="V123"/>
      <c r="W123"/>
      <c r="X123"/>
      <c r="Y123"/>
      <c r="Z123"/>
      <c r="AA123"/>
    </row>
    <row r="124" spans="15:27" ht="12.75" customHeight="1">
      <c r="O124"/>
      <c r="P124" s="47"/>
      <c r="Q124"/>
      <c r="R124" s="345"/>
      <c r="S124"/>
      <c r="T124"/>
      <c r="U124"/>
      <c r="V124"/>
      <c r="W124"/>
      <c r="X124"/>
      <c r="Y124"/>
      <c r="Z124"/>
      <c r="AA124"/>
    </row>
    <row r="125" spans="15:27" ht="12.75" customHeight="1">
      <c r="O125"/>
      <c r="P125" s="47"/>
      <c r="Q125"/>
      <c r="R125" s="345"/>
      <c r="S125"/>
      <c r="T125"/>
      <c r="U125"/>
      <c r="V125"/>
      <c r="W125"/>
      <c r="X125"/>
      <c r="Y125"/>
      <c r="Z125"/>
      <c r="AA125"/>
    </row>
    <row r="126" spans="15:27" ht="12.75" customHeight="1">
      <c r="O126"/>
      <c r="P126" s="47"/>
      <c r="Q126"/>
      <c r="R126" s="345"/>
      <c r="S126"/>
      <c r="T126"/>
      <c r="U126"/>
      <c r="V126"/>
      <c r="W126"/>
      <c r="X126"/>
      <c r="Y126"/>
      <c r="Z126"/>
      <c r="AA126"/>
    </row>
    <row r="127" spans="15:27" ht="12.75" customHeight="1">
      <c r="O127"/>
      <c r="P127" s="47"/>
      <c r="Q127"/>
      <c r="R127" s="345"/>
      <c r="S127"/>
      <c r="T127"/>
      <c r="U127"/>
      <c r="V127"/>
      <c r="W127"/>
      <c r="X127"/>
      <c r="Y127"/>
      <c r="Z127"/>
      <c r="AA127"/>
    </row>
    <row r="128" spans="15:27" ht="12.75" customHeight="1">
      <c r="O128"/>
      <c r="P128" s="47"/>
      <c r="Q128"/>
      <c r="R128" s="345"/>
      <c r="S128"/>
      <c r="T128"/>
      <c r="U128"/>
      <c r="V128"/>
      <c r="W128"/>
      <c r="X128"/>
      <c r="Y128"/>
      <c r="Z128"/>
      <c r="AA128"/>
    </row>
    <row r="129" spans="15:27" ht="12.75" customHeight="1">
      <c r="O129"/>
      <c r="P129" s="47"/>
      <c r="Q129"/>
      <c r="R129" s="345"/>
      <c r="S129"/>
      <c r="T129"/>
      <c r="U129"/>
      <c r="V129"/>
      <c r="W129"/>
      <c r="X129"/>
      <c r="Y129"/>
      <c r="Z129"/>
      <c r="AA129"/>
    </row>
    <row r="130" spans="15:27" ht="12.75" customHeight="1">
      <c r="O130"/>
      <c r="P130" s="47"/>
      <c r="Q130"/>
      <c r="R130" s="345"/>
      <c r="S130"/>
      <c r="T130"/>
      <c r="U130"/>
      <c r="V130"/>
      <c r="W130"/>
      <c r="X130"/>
      <c r="Y130"/>
      <c r="Z130"/>
      <c r="AA130"/>
    </row>
    <row r="131" spans="15:27" ht="12.75" customHeight="1">
      <c r="O131"/>
      <c r="P131" s="47"/>
      <c r="Q131"/>
      <c r="R131" s="345"/>
      <c r="S131"/>
      <c r="T131"/>
      <c r="U131"/>
      <c r="V131"/>
      <c r="W131"/>
      <c r="X131"/>
      <c r="Y131"/>
      <c r="Z131"/>
      <c r="AA131"/>
    </row>
    <row r="132" spans="15:27" ht="12.75" customHeight="1">
      <c r="O132"/>
      <c r="P132" s="47"/>
      <c r="Q132"/>
      <c r="R132" s="345"/>
      <c r="S132"/>
      <c r="T132"/>
      <c r="U132"/>
      <c r="V132"/>
      <c r="W132"/>
      <c r="X132"/>
      <c r="Y132"/>
      <c r="Z132"/>
      <c r="AA132"/>
    </row>
    <row r="133" spans="15:27" ht="12.75" customHeight="1">
      <c r="O133"/>
      <c r="P133" s="47"/>
      <c r="Q133"/>
      <c r="R133" s="345"/>
      <c r="S133"/>
      <c r="T133"/>
      <c r="U133"/>
      <c r="V133"/>
      <c r="W133"/>
      <c r="X133"/>
      <c r="Y133"/>
      <c r="Z133"/>
      <c r="AA133"/>
    </row>
    <row r="134" spans="15:27" ht="12.75" customHeight="1">
      <c r="O134"/>
      <c r="P134" s="47"/>
      <c r="Q134"/>
      <c r="R134" s="345"/>
      <c r="S134"/>
      <c r="T134"/>
      <c r="U134"/>
      <c r="V134"/>
      <c r="W134"/>
      <c r="X134"/>
      <c r="Y134"/>
      <c r="Z134"/>
      <c r="AA134"/>
    </row>
    <row r="135" spans="15:27" ht="12.75" customHeight="1">
      <c r="O135"/>
      <c r="P135" s="47"/>
      <c r="Q135"/>
      <c r="R135" s="345"/>
      <c r="S135"/>
      <c r="T135"/>
      <c r="U135"/>
      <c r="V135"/>
      <c r="W135"/>
      <c r="X135"/>
      <c r="Y135"/>
      <c r="Z135"/>
      <c r="AA135"/>
    </row>
    <row r="136" spans="15:27" ht="12.75" customHeight="1">
      <c r="O136"/>
      <c r="P136" s="47"/>
      <c r="Q136"/>
      <c r="R136" s="345"/>
      <c r="S136"/>
      <c r="T136"/>
      <c r="U136"/>
      <c r="V136"/>
      <c r="W136"/>
      <c r="X136"/>
      <c r="Y136"/>
      <c r="Z136"/>
      <c r="AA136"/>
    </row>
    <row r="137" spans="15:27" ht="12.75" customHeight="1">
      <c r="O137"/>
      <c r="P137" s="47"/>
      <c r="Q137"/>
      <c r="R137" s="345"/>
      <c r="S137"/>
      <c r="T137"/>
      <c r="U137"/>
      <c r="V137"/>
      <c r="W137"/>
      <c r="X137"/>
      <c r="Y137"/>
      <c r="Z137"/>
      <c r="AA137"/>
    </row>
    <row r="138" spans="15:27" ht="12.75" customHeight="1">
      <c r="O138"/>
      <c r="P138" s="47"/>
      <c r="Q138"/>
      <c r="R138" s="345"/>
      <c r="S138"/>
      <c r="T138"/>
      <c r="U138"/>
      <c r="V138"/>
      <c r="W138"/>
      <c r="X138"/>
      <c r="Y138"/>
      <c r="Z138"/>
      <c r="AA138"/>
    </row>
    <row r="139" spans="15:27" ht="12.75" customHeight="1">
      <c r="O139"/>
      <c r="P139" s="47"/>
      <c r="Q139"/>
      <c r="R139" s="345"/>
      <c r="S139"/>
      <c r="T139"/>
      <c r="U139"/>
      <c r="V139"/>
      <c r="W139"/>
      <c r="X139"/>
      <c r="Y139"/>
      <c r="Z139"/>
      <c r="AA139"/>
    </row>
    <row r="140" spans="15:27" ht="12.75" customHeight="1">
      <c r="O140"/>
      <c r="P140" s="47"/>
      <c r="Q140"/>
      <c r="R140" s="345"/>
      <c r="S140"/>
      <c r="T140"/>
      <c r="U140"/>
      <c r="V140"/>
      <c r="W140"/>
      <c r="X140"/>
      <c r="Y140"/>
      <c r="Z140"/>
      <c r="AA140"/>
    </row>
    <row r="141" spans="15:27" ht="12.75" customHeight="1">
      <c r="O141"/>
      <c r="P141" s="47"/>
      <c r="Q141"/>
      <c r="R141" s="345"/>
      <c r="S141"/>
      <c r="T141"/>
      <c r="U141"/>
      <c r="V141"/>
      <c r="W141"/>
      <c r="X141"/>
      <c r="Y141"/>
      <c r="Z141"/>
      <c r="AA141"/>
    </row>
    <row r="142" spans="15:27" ht="12.75" customHeight="1">
      <c r="O142"/>
      <c r="P142" s="47"/>
      <c r="Q142"/>
      <c r="R142" s="345"/>
      <c r="S142"/>
      <c r="T142"/>
      <c r="U142"/>
      <c r="V142"/>
      <c r="W142"/>
      <c r="X142"/>
      <c r="Y142"/>
      <c r="Z142"/>
      <c r="AA142"/>
    </row>
    <row r="143" spans="15:27" ht="12.75" customHeight="1">
      <c r="O143"/>
      <c r="P143" s="47"/>
      <c r="Q143"/>
      <c r="R143" s="345"/>
      <c r="S143"/>
      <c r="T143"/>
      <c r="U143"/>
      <c r="V143"/>
      <c r="W143"/>
      <c r="X143"/>
      <c r="Y143"/>
      <c r="Z143"/>
      <c r="AA143"/>
    </row>
    <row r="144" spans="15:27" ht="12.75" customHeight="1">
      <c r="O144"/>
      <c r="P144" s="47"/>
      <c r="Q144"/>
      <c r="R144" s="345"/>
      <c r="S144"/>
      <c r="T144"/>
      <c r="U144"/>
      <c r="V144"/>
      <c r="W144"/>
      <c r="X144"/>
      <c r="Y144"/>
      <c r="Z144"/>
      <c r="AA144"/>
    </row>
    <row r="145" spans="15:27" ht="12.75" customHeight="1">
      <c r="O145"/>
      <c r="P145" s="47"/>
      <c r="Q145"/>
      <c r="R145" s="345"/>
      <c r="S145"/>
      <c r="T145"/>
      <c r="U145"/>
      <c r="V145"/>
      <c r="W145"/>
      <c r="X145"/>
      <c r="Y145"/>
      <c r="Z145"/>
      <c r="AA145"/>
    </row>
    <row r="146" spans="15:27" ht="12.75" customHeight="1">
      <c r="O146"/>
      <c r="P146" s="47"/>
      <c r="Q146"/>
      <c r="R146" s="345"/>
      <c r="S146"/>
      <c r="T146"/>
      <c r="U146"/>
      <c r="V146"/>
      <c r="W146"/>
      <c r="X146"/>
      <c r="Y146"/>
      <c r="Z146"/>
      <c r="AA146"/>
    </row>
    <row r="147" spans="15:27" ht="12.75" customHeight="1">
      <c r="O147"/>
      <c r="P147" s="47"/>
      <c r="Q147"/>
      <c r="R147" s="345"/>
      <c r="S147"/>
      <c r="T147"/>
      <c r="U147"/>
      <c r="V147"/>
      <c r="W147"/>
      <c r="X147"/>
      <c r="Y147"/>
      <c r="Z147"/>
      <c r="AA147"/>
    </row>
    <row r="148" spans="15:27" ht="12.75" customHeight="1">
      <c r="O148"/>
      <c r="P148" s="47"/>
      <c r="Q148"/>
      <c r="R148" s="345"/>
      <c r="S148"/>
      <c r="T148"/>
      <c r="U148"/>
      <c r="V148"/>
      <c r="W148"/>
      <c r="X148"/>
      <c r="Y148"/>
      <c r="Z148"/>
      <c r="AA148"/>
    </row>
    <row r="149" spans="15:27" ht="12.75" customHeight="1">
      <c r="O149"/>
      <c r="P149" s="47"/>
      <c r="Q149"/>
      <c r="R149" s="345"/>
      <c r="S149"/>
      <c r="T149"/>
      <c r="U149"/>
      <c r="V149"/>
      <c r="W149"/>
      <c r="X149"/>
      <c r="Y149"/>
      <c r="Z149"/>
      <c r="AA149"/>
    </row>
    <row r="150" spans="15:27" ht="12.75" customHeight="1">
      <c r="O150"/>
      <c r="P150" s="47"/>
      <c r="Q150"/>
      <c r="R150" s="345"/>
      <c r="S150"/>
      <c r="T150"/>
      <c r="U150"/>
      <c r="V150"/>
      <c r="W150"/>
      <c r="X150"/>
      <c r="Y150"/>
      <c r="Z150"/>
      <c r="AA150"/>
    </row>
    <row r="151" spans="15:27" ht="12.75" customHeight="1">
      <c r="O151"/>
      <c r="P151" s="47"/>
      <c r="Q151"/>
      <c r="R151" s="345"/>
      <c r="S151"/>
      <c r="T151"/>
      <c r="U151"/>
      <c r="V151"/>
      <c r="W151"/>
      <c r="X151"/>
      <c r="Y151"/>
      <c r="Z151"/>
      <c r="AA151"/>
    </row>
    <row r="152" spans="15:27" ht="12.75" customHeight="1">
      <c r="O152"/>
      <c r="P152" s="47"/>
      <c r="Q152"/>
      <c r="R152" s="345"/>
      <c r="S152"/>
      <c r="T152"/>
      <c r="U152"/>
      <c r="V152"/>
      <c r="W152"/>
      <c r="X152"/>
      <c r="Y152"/>
      <c r="Z152"/>
      <c r="AA152"/>
    </row>
    <row r="153" spans="15:27" ht="12.75" customHeight="1">
      <c r="O153"/>
      <c r="P153" s="47"/>
      <c r="Q153"/>
      <c r="R153" s="345"/>
      <c r="S153"/>
      <c r="T153"/>
      <c r="U153"/>
      <c r="V153"/>
      <c r="W153"/>
      <c r="X153"/>
      <c r="Y153"/>
      <c r="Z153"/>
      <c r="AA153"/>
    </row>
    <row r="154" spans="15:27" ht="12.75" customHeight="1">
      <c r="O154"/>
      <c r="P154" s="47"/>
      <c r="Q154"/>
      <c r="R154" s="345"/>
      <c r="S154"/>
      <c r="T154"/>
      <c r="U154"/>
      <c r="V154"/>
      <c r="W154"/>
      <c r="X154"/>
      <c r="Y154"/>
      <c r="Z154"/>
      <c r="AA154"/>
    </row>
    <row r="155" spans="15:27" ht="12.75" customHeight="1">
      <c r="O155"/>
      <c r="P155" s="47"/>
      <c r="Q155"/>
      <c r="R155" s="345"/>
      <c r="S155"/>
      <c r="T155"/>
      <c r="U155"/>
      <c r="V155"/>
      <c r="W155"/>
      <c r="X155"/>
      <c r="Y155"/>
      <c r="Z155"/>
      <c r="AA155"/>
    </row>
    <row r="156" spans="15:27" ht="12.75" customHeight="1">
      <c r="O156"/>
      <c r="P156" s="47"/>
      <c r="Q156"/>
      <c r="R156" s="345"/>
      <c r="S156"/>
      <c r="T156"/>
      <c r="U156"/>
      <c r="V156"/>
      <c r="W156"/>
      <c r="X156"/>
      <c r="Y156"/>
      <c r="Z156"/>
      <c r="AA156"/>
    </row>
    <row r="157" spans="15:27" ht="12.75" customHeight="1">
      <c r="O157"/>
      <c r="P157" s="47"/>
      <c r="Q157"/>
      <c r="R157" s="345"/>
      <c r="S157"/>
      <c r="T157"/>
      <c r="U157"/>
      <c r="V157"/>
      <c r="W157"/>
      <c r="X157"/>
      <c r="Y157"/>
      <c r="Z157"/>
      <c r="AA157"/>
    </row>
    <row r="158" spans="15:27" ht="12.75" customHeight="1">
      <c r="O158"/>
      <c r="P158" s="47"/>
      <c r="Q158"/>
      <c r="R158" s="345"/>
      <c r="S158"/>
      <c r="T158"/>
      <c r="U158"/>
      <c r="V158"/>
      <c r="W158"/>
      <c r="X158"/>
      <c r="Y158"/>
      <c r="Z158"/>
      <c r="AA158"/>
    </row>
    <row r="159" spans="15:27" ht="12.75" customHeight="1">
      <c r="O159"/>
      <c r="P159" s="47"/>
      <c r="Q159"/>
      <c r="R159" s="345"/>
      <c r="S159"/>
      <c r="T159"/>
      <c r="U159"/>
      <c r="V159"/>
      <c r="W159"/>
      <c r="X159"/>
      <c r="Y159"/>
      <c r="Z159"/>
      <c r="AA159"/>
    </row>
    <row r="160" spans="15:27" ht="12.75" customHeight="1">
      <c r="O160"/>
      <c r="P160" s="47"/>
      <c r="Q160"/>
      <c r="R160" s="345"/>
      <c r="S160"/>
      <c r="T160"/>
      <c r="U160"/>
      <c r="V160"/>
      <c r="W160"/>
      <c r="X160"/>
      <c r="Y160"/>
      <c r="Z160"/>
      <c r="AA160"/>
    </row>
    <row r="161" spans="15:27" ht="12.75" customHeight="1">
      <c r="O161"/>
      <c r="P161" s="47"/>
      <c r="Q161"/>
      <c r="R161" s="345"/>
      <c r="S161"/>
      <c r="T161"/>
      <c r="U161"/>
      <c r="V161"/>
      <c r="W161"/>
      <c r="X161"/>
      <c r="Y161"/>
      <c r="Z161"/>
      <c r="AA161"/>
    </row>
    <row r="162" spans="15:27" ht="12.75" customHeight="1">
      <c r="O162"/>
      <c r="P162" s="47"/>
      <c r="Q162"/>
      <c r="R162" s="345"/>
      <c r="S162"/>
      <c r="T162"/>
      <c r="U162"/>
      <c r="V162"/>
      <c r="W162"/>
      <c r="X162"/>
      <c r="Y162"/>
      <c r="Z162"/>
      <c r="AA162"/>
    </row>
    <row r="163" spans="15:27" ht="12.75" customHeight="1">
      <c r="O163"/>
      <c r="P163" s="47"/>
      <c r="Q163"/>
      <c r="R163" s="345"/>
      <c r="S163"/>
      <c r="T163"/>
      <c r="U163"/>
      <c r="V163"/>
      <c r="W163"/>
      <c r="X163"/>
      <c r="Y163"/>
      <c r="Z163"/>
      <c r="AA163"/>
    </row>
    <row r="164" spans="15:27" ht="12.75" customHeight="1">
      <c r="O164"/>
      <c r="P164" s="47"/>
      <c r="Q164"/>
      <c r="R164" s="345"/>
      <c r="S164"/>
      <c r="T164"/>
      <c r="U164"/>
      <c r="V164"/>
      <c r="W164"/>
      <c r="X164"/>
      <c r="Y164"/>
      <c r="Z164"/>
      <c r="AA164"/>
    </row>
    <row r="165" spans="15:27" ht="12.75" customHeight="1">
      <c r="O165"/>
      <c r="P165" s="47"/>
      <c r="Q165"/>
      <c r="R165" s="345"/>
      <c r="S165"/>
      <c r="T165"/>
      <c r="U165"/>
      <c r="V165"/>
      <c r="W165"/>
      <c r="X165"/>
      <c r="Y165"/>
      <c r="Z165"/>
      <c r="AA165"/>
    </row>
    <row r="166" spans="15:27" ht="12.75" customHeight="1">
      <c r="O166"/>
      <c r="P166" s="47"/>
      <c r="Q166"/>
      <c r="R166" s="345"/>
      <c r="S166"/>
      <c r="T166"/>
      <c r="U166"/>
      <c r="V166"/>
      <c r="W166"/>
      <c r="X166"/>
      <c r="Y166"/>
      <c r="Z166"/>
      <c r="AA166"/>
    </row>
    <row r="167" spans="15:27" ht="12.75" customHeight="1">
      <c r="O167"/>
      <c r="P167" s="47"/>
      <c r="Q167"/>
      <c r="R167" s="345"/>
      <c r="S167"/>
      <c r="T167"/>
      <c r="U167"/>
      <c r="V167"/>
      <c r="W167"/>
      <c r="X167"/>
      <c r="Y167"/>
      <c r="Z167"/>
      <c r="AA167"/>
    </row>
    <row r="168" spans="15:27" ht="12.75" customHeight="1">
      <c r="O168"/>
      <c r="P168" s="47"/>
      <c r="Q168"/>
      <c r="R168" s="345"/>
      <c r="S168"/>
      <c r="T168"/>
      <c r="U168"/>
      <c r="V168"/>
      <c r="W168"/>
      <c r="X168"/>
      <c r="Y168"/>
      <c r="Z168"/>
      <c r="AA168"/>
    </row>
    <row r="169" spans="15:27" ht="12.75" customHeight="1">
      <c r="O169"/>
      <c r="P169" s="47"/>
      <c r="Q169"/>
      <c r="R169" s="345"/>
      <c r="S169"/>
      <c r="T169"/>
      <c r="U169"/>
      <c r="V169"/>
      <c r="W169"/>
      <c r="X169"/>
      <c r="Y169"/>
      <c r="Z169"/>
      <c r="AA169"/>
    </row>
    <row r="170" spans="15:27" ht="12.75" customHeight="1">
      <c r="O170"/>
      <c r="P170" s="47"/>
      <c r="Q170"/>
      <c r="R170" s="345"/>
      <c r="S170"/>
      <c r="T170"/>
      <c r="U170"/>
      <c r="V170"/>
      <c r="W170"/>
      <c r="X170"/>
      <c r="Y170"/>
      <c r="Z170"/>
      <c r="AA170"/>
    </row>
    <row r="171" spans="15:27" ht="12.75" customHeight="1">
      <c r="O171"/>
      <c r="P171" s="47"/>
      <c r="Q171"/>
      <c r="R171" s="345"/>
      <c r="S171"/>
      <c r="T171"/>
      <c r="U171"/>
      <c r="V171"/>
      <c r="W171"/>
      <c r="X171"/>
      <c r="Y171"/>
      <c r="Z171"/>
      <c r="AA171"/>
    </row>
    <row r="172" spans="15:27" ht="12.75" customHeight="1">
      <c r="O172"/>
      <c r="P172" s="47"/>
      <c r="Q172"/>
      <c r="R172" s="345"/>
      <c r="S172"/>
      <c r="T172"/>
      <c r="U172"/>
      <c r="V172"/>
      <c r="W172"/>
      <c r="X172"/>
      <c r="Y172"/>
      <c r="Z172"/>
      <c r="AA172"/>
    </row>
    <row r="173" spans="15:27" ht="12.75" customHeight="1">
      <c r="O173"/>
      <c r="P173" s="47"/>
      <c r="Q173"/>
      <c r="R173" s="345"/>
      <c r="S173"/>
      <c r="T173"/>
      <c r="U173"/>
      <c r="V173"/>
      <c r="W173"/>
      <c r="X173"/>
      <c r="Y173"/>
      <c r="Z173"/>
      <c r="AA173"/>
    </row>
    <row r="174" spans="15:27" ht="12.75" customHeight="1">
      <c r="O174"/>
      <c r="P174" s="47"/>
      <c r="Q174"/>
      <c r="R174" s="345"/>
      <c r="S174"/>
      <c r="T174"/>
      <c r="U174"/>
      <c r="V174"/>
      <c r="W174"/>
      <c r="X174"/>
      <c r="Y174"/>
      <c r="Z174"/>
      <c r="AA174"/>
    </row>
    <row r="175" spans="15:27" ht="12.75" customHeight="1">
      <c r="O175"/>
      <c r="P175" s="47"/>
      <c r="Q175"/>
      <c r="R175" s="345"/>
      <c r="S175"/>
      <c r="T175"/>
      <c r="U175"/>
      <c r="V175"/>
      <c r="W175"/>
      <c r="X175"/>
      <c r="Y175"/>
      <c r="Z175"/>
      <c r="AA175"/>
    </row>
    <row r="176" spans="15:27" ht="12.75" customHeight="1">
      <c r="O176"/>
      <c r="P176" s="47"/>
      <c r="Q176"/>
      <c r="R176" s="345"/>
      <c r="S176"/>
      <c r="T176"/>
      <c r="U176"/>
      <c r="V176"/>
      <c r="W176"/>
      <c r="X176"/>
      <c r="Y176"/>
      <c r="Z176"/>
      <c r="AA176"/>
    </row>
    <row r="177" spans="15:27" ht="12.75" customHeight="1">
      <c r="O177"/>
      <c r="P177" s="47"/>
      <c r="Q177"/>
      <c r="R177" s="345"/>
      <c r="S177"/>
      <c r="T177"/>
      <c r="U177"/>
      <c r="V177"/>
      <c r="W177"/>
      <c r="X177"/>
      <c r="Y177"/>
      <c r="Z177"/>
      <c r="AA177"/>
    </row>
    <row r="178" spans="15:27" ht="12.75" customHeight="1">
      <c r="O178"/>
      <c r="P178" s="47"/>
      <c r="Q178"/>
      <c r="R178" s="345"/>
      <c r="S178"/>
      <c r="T178"/>
      <c r="U178"/>
      <c r="V178"/>
      <c r="W178"/>
      <c r="X178"/>
      <c r="Y178"/>
      <c r="Z178"/>
      <c r="AA178"/>
    </row>
    <row r="179" spans="15:27" ht="12.75" customHeight="1">
      <c r="O179"/>
      <c r="P179" s="47"/>
      <c r="Q179"/>
      <c r="R179" s="345"/>
      <c r="S179"/>
      <c r="T179"/>
      <c r="U179"/>
      <c r="V179"/>
      <c r="W179"/>
      <c r="X179"/>
      <c r="Y179"/>
      <c r="Z179"/>
      <c r="AA179"/>
    </row>
    <row r="180" spans="15:27" ht="12.75" customHeight="1">
      <c r="O180"/>
      <c r="P180" s="47"/>
      <c r="Q180"/>
      <c r="R180" s="345"/>
      <c r="S180"/>
      <c r="T180"/>
      <c r="U180"/>
      <c r="V180"/>
      <c r="W180"/>
      <c r="X180"/>
      <c r="Y180"/>
      <c r="Z180"/>
      <c r="AA180"/>
    </row>
    <row r="181" spans="15:27" ht="12.75" customHeight="1">
      <c r="O181"/>
      <c r="P181" s="47"/>
      <c r="Q181"/>
      <c r="R181" s="345"/>
      <c r="S181"/>
      <c r="T181"/>
      <c r="U181"/>
      <c r="V181"/>
      <c r="W181"/>
      <c r="X181"/>
      <c r="Y181"/>
      <c r="Z181"/>
      <c r="AA181"/>
    </row>
    <row r="182" spans="15:27" ht="12.75" customHeight="1">
      <c r="O182"/>
      <c r="P182" s="47"/>
      <c r="Q182"/>
      <c r="R182" s="345"/>
      <c r="S182"/>
      <c r="T182"/>
      <c r="U182"/>
      <c r="V182"/>
      <c r="W182"/>
      <c r="X182"/>
      <c r="Y182"/>
      <c r="Z182"/>
      <c r="AA182"/>
    </row>
    <row r="183" spans="15:27" ht="12.75" customHeight="1">
      <c r="O183"/>
      <c r="P183" s="47"/>
      <c r="Q183"/>
      <c r="R183" s="345"/>
      <c r="S183"/>
      <c r="T183"/>
      <c r="U183"/>
      <c r="V183"/>
      <c r="W183"/>
      <c r="X183"/>
      <c r="Y183"/>
      <c r="Z183"/>
      <c r="AA183"/>
    </row>
    <row r="184" spans="15:27" ht="12.75" customHeight="1">
      <c r="O184"/>
      <c r="P184" s="47"/>
      <c r="Q184"/>
      <c r="R184" s="345"/>
      <c r="S184"/>
      <c r="T184"/>
      <c r="U184"/>
      <c r="V184"/>
      <c r="W184"/>
      <c r="X184"/>
      <c r="Y184"/>
      <c r="Z184"/>
      <c r="AA184"/>
    </row>
    <row r="185" spans="15:27" ht="12.75" customHeight="1">
      <c r="O185"/>
      <c r="P185" s="47"/>
      <c r="Q185"/>
      <c r="R185" s="345"/>
      <c r="S185"/>
      <c r="T185"/>
      <c r="U185"/>
      <c r="V185"/>
      <c r="W185"/>
      <c r="X185"/>
      <c r="Y185"/>
      <c r="Z185"/>
      <c r="AA185"/>
    </row>
    <row r="186" spans="15:27" ht="12.75" customHeight="1">
      <c r="O186"/>
      <c r="P186" s="47"/>
      <c r="Q186"/>
      <c r="R186" s="345"/>
      <c r="S186"/>
      <c r="T186"/>
      <c r="U186"/>
      <c r="V186"/>
      <c r="W186"/>
      <c r="X186"/>
      <c r="Y186"/>
      <c r="Z186"/>
      <c r="AA186"/>
    </row>
    <row r="187" spans="15:27" ht="12.75" customHeight="1">
      <c r="O187"/>
      <c r="P187" s="47"/>
      <c r="Q187"/>
      <c r="R187" s="345"/>
      <c r="S187"/>
      <c r="T187"/>
      <c r="U187"/>
      <c r="V187"/>
      <c r="W187"/>
      <c r="X187"/>
      <c r="Y187"/>
      <c r="Z187"/>
      <c r="AA187"/>
    </row>
    <row r="188" spans="15:27" ht="12.75" customHeight="1">
      <c r="O188"/>
      <c r="P188" s="47"/>
      <c r="Q188"/>
      <c r="R188" s="345"/>
      <c r="S188"/>
      <c r="T188"/>
      <c r="U188"/>
      <c r="V188"/>
      <c r="W188"/>
      <c r="X188"/>
      <c r="Y188"/>
      <c r="Z188"/>
      <c r="AA188"/>
    </row>
    <row r="189" spans="15:27" ht="12.75" customHeight="1">
      <c r="O189"/>
      <c r="P189" s="47"/>
      <c r="Q189"/>
      <c r="R189" s="345"/>
      <c r="S189"/>
      <c r="T189"/>
      <c r="U189"/>
      <c r="V189"/>
      <c r="W189"/>
      <c r="X189"/>
      <c r="Y189"/>
      <c r="Z189"/>
      <c r="AA189"/>
    </row>
    <row r="190" spans="15:27" ht="12.75" customHeight="1">
      <c r="O190"/>
      <c r="P190" s="47"/>
      <c r="Q190"/>
      <c r="R190" s="345"/>
      <c r="S190"/>
      <c r="T190"/>
      <c r="U190"/>
      <c r="V190"/>
      <c r="W190"/>
      <c r="X190"/>
      <c r="Y190"/>
      <c r="Z190"/>
      <c r="AA190"/>
    </row>
    <row r="191" spans="15:27" ht="12.75" customHeight="1">
      <c r="O191"/>
      <c r="P191" s="47"/>
      <c r="Q191"/>
      <c r="R191" s="345"/>
      <c r="S191"/>
      <c r="T191"/>
      <c r="U191"/>
      <c r="V191"/>
      <c r="W191"/>
      <c r="X191"/>
      <c r="Y191"/>
      <c r="Z191"/>
      <c r="AA191"/>
    </row>
    <row r="192" spans="15:27" ht="12.75" customHeight="1">
      <c r="O192"/>
      <c r="P192" s="47"/>
      <c r="Q192"/>
      <c r="R192" s="345"/>
      <c r="S192"/>
      <c r="T192"/>
      <c r="U192"/>
      <c r="V192"/>
      <c r="W192"/>
      <c r="X192"/>
      <c r="Y192"/>
      <c r="Z192"/>
      <c r="AA192"/>
    </row>
    <row r="193" spans="15:27" ht="12.75" customHeight="1">
      <c r="O193"/>
      <c r="P193" s="47"/>
      <c r="Q193"/>
      <c r="R193" s="345"/>
      <c r="S193"/>
      <c r="T193"/>
      <c r="U193"/>
      <c r="V193"/>
      <c r="W193"/>
      <c r="X193"/>
      <c r="Y193"/>
      <c r="Z193"/>
      <c r="AA193"/>
    </row>
    <row r="194" spans="15:27" ht="12.75" customHeight="1">
      <c r="O194"/>
      <c r="P194" s="47"/>
      <c r="Q194"/>
      <c r="R194" s="345"/>
      <c r="S194"/>
      <c r="T194"/>
      <c r="U194"/>
      <c r="V194"/>
      <c r="W194"/>
      <c r="X194"/>
      <c r="Y194"/>
      <c r="Z194"/>
      <c r="AA194"/>
    </row>
    <row r="195" spans="15:27" ht="12.75" customHeight="1">
      <c r="O195"/>
      <c r="P195" s="47"/>
      <c r="Q195"/>
      <c r="R195" s="345"/>
      <c r="S195"/>
      <c r="T195"/>
      <c r="U195"/>
      <c r="V195"/>
      <c r="W195"/>
      <c r="X195"/>
      <c r="Y195"/>
      <c r="Z195"/>
      <c r="AA195"/>
    </row>
    <row r="196" spans="15:27" ht="12.75" customHeight="1">
      <c r="O196"/>
      <c r="P196" s="47"/>
      <c r="Q196"/>
      <c r="R196" s="345"/>
      <c r="S196"/>
      <c r="T196"/>
      <c r="U196"/>
      <c r="V196"/>
      <c r="W196"/>
      <c r="X196"/>
      <c r="Y196"/>
      <c r="Z196"/>
      <c r="AA196"/>
    </row>
    <row r="197" spans="15:27" ht="12.75" customHeight="1">
      <c r="O197"/>
      <c r="P197" s="47"/>
      <c r="Q197"/>
      <c r="R197" s="345"/>
      <c r="S197"/>
      <c r="T197"/>
      <c r="U197"/>
      <c r="V197"/>
      <c r="W197"/>
      <c r="X197"/>
      <c r="Y197"/>
      <c r="Z197"/>
      <c r="AA197"/>
    </row>
    <row r="198" spans="15:27" ht="12.75" customHeight="1">
      <c r="O198"/>
      <c r="P198" s="47"/>
      <c r="Q198"/>
      <c r="R198" s="345"/>
      <c r="S198"/>
      <c r="T198"/>
      <c r="U198"/>
      <c r="V198"/>
      <c r="W198"/>
      <c r="X198"/>
      <c r="Y198"/>
      <c r="Z198"/>
      <c r="AA198"/>
    </row>
    <row r="199" spans="15:27" ht="12.75" customHeight="1">
      <c r="O199"/>
      <c r="P199" s="47"/>
      <c r="Q199"/>
      <c r="R199" s="345"/>
      <c r="S199"/>
      <c r="T199"/>
      <c r="U199"/>
      <c r="V199"/>
      <c r="W199"/>
      <c r="X199"/>
      <c r="Y199"/>
      <c r="Z199"/>
      <c r="AA199"/>
    </row>
    <row r="200" spans="15:27" ht="12.75" customHeight="1">
      <c r="O200"/>
      <c r="P200" s="47"/>
      <c r="Q200"/>
      <c r="R200" s="345"/>
      <c r="S200"/>
      <c r="T200"/>
      <c r="U200"/>
      <c r="V200"/>
      <c r="W200"/>
      <c r="X200"/>
      <c r="Y200"/>
      <c r="Z200"/>
      <c r="AA200"/>
    </row>
    <row r="201" spans="15:27" ht="12.75" customHeight="1">
      <c r="O201"/>
      <c r="P201" s="47"/>
      <c r="Q201"/>
      <c r="R201" s="345"/>
      <c r="S201"/>
      <c r="T201"/>
      <c r="U201"/>
      <c r="V201"/>
      <c r="W201"/>
      <c r="X201"/>
      <c r="Y201"/>
      <c r="Z201"/>
      <c r="AA201"/>
    </row>
    <row r="202" spans="15:27" ht="12.75" customHeight="1">
      <c r="O202"/>
      <c r="P202" s="47"/>
      <c r="Q202"/>
      <c r="R202" s="345"/>
      <c r="S202"/>
      <c r="T202"/>
      <c r="U202"/>
      <c r="V202"/>
      <c r="W202"/>
      <c r="X202"/>
      <c r="Y202"/>
      <c r="Z202"/>
      <c r="AA202"/>
    </row>
    <row r="203" spans="15:27" ht="12.75" customHeight="1">
      <c r="O203"/>
      <c r="P203" s="47"/>
      <c r="Q203"/>
      <c r="R203" s="345"/>
      <c r="S203"/>
      <c r="T203"/>
      <c r="U203"/>
      <c r="V203"/>
      <c r="W203"/>
      <c r="X203"/>
      <c r="Y203"/>
      <c r="Z203"/>
      <c r="AA203"/>
    </row>
    <row r="204" spans="15:27" ht="12.75" customHeight="1">
      <c r="O204"/>
      <c r="P204" s="47"/>
      <c r="Q204"/>
      <c r="R204" s="345"/>
      <c r="S204"/>
      <c r="T204"/>
      <c r="U204"/>
      <c r="V204"/>
      <c r="W204"/>
      <c r="X204"/>
      <c r="Y204"/>
      <c r="Z204"/>
      <c r="AA204"/>
    </row>
    <row r="205" spans="15:27" ht="12.75" customHeight="1">
      <c r="O205"/>
      <c r="P205" s="47"/>
      <c r="Q205"/>
      <c r="R205" s="345"/>
      <c r="S205"/>
      <c r="T205"/>
      <c r="U205"/>
      <c r="V205"/>
      <c r="W205"/>
      <c r="X205"/>
      <c r="Y205"/>
      <c r="Z205"/>
      <c r="AA205"/>
    </row>
    <row r="206" spans="15:27" ht="12.75" customHeight="1">
      <c r="O206"/>
      <c r="P206" s="47"/>
      <c r="Q206"/>
      <c r="R206" s="345"/>
      <c r="S206"/>
      <c r="T206"/>
      <c r="U206"/>
      <c r="V206"/>
      <c r="W206"/>
      <c r="X206"/>
      <c r="Y206"/>
      <c r="Z206"/>
      <c r="AA206"/>
    </row>
    <row r="207" spans="15:27" ht="12.75" customHeight="1">
      <c r="O207"/>
      <c r="P207" s="47"/>
      <c r="Q207"/>
      <c r="R207" s="345"/>
      <c r="S207"/>
      <c r="T207"/>
      <c r="U207"/>
      <c r="V207"/>
      <c r="W207"/>
      <c r="X207"/>
      <c r="Y207"/>
      <c r="Z207"/>
      <c r="AA207"/>
    </row>
    <row r="208" spans="15:27" ht="12.75" customHeight="1">
      <c r="O208"/>
      <c r="P208" s="47"/>
      <c r="Q208"/>
      <c r="R208" s="345"/>
      <c r="S208"/>
      <c r="T208"/>
      <c r="U208"/>
      <c r="V208"/>
      <c r="W208"/>
      <c r="X208"/>
      <c r="Y208"/>
      <c r="Z208"/>
      <c r="AA208"/>
    </row>
    <row r="209" spans="15:27" ht="12.75" customHeight="1">
      <c r="O209"/>
      <c r="P209" s="47"/>
      <c r="Q209"/>
      <c r="R209" s="345"/>
      <c r="S209"/>
      <c r="T209"/>
      <c r="U209"/>
      <c r="V209"/>
      <c r="W209"/>
      <c r="X209"/>
      <c r="Y209"/>
      <c r="Z209"/>
      <c r="AA209"/>
    </row>
    <row r="210" spans="15:27" ht="12.75" customHeight="1">
      <c r="O210"/>
      <c r="P210" s="47"/>
      <c r="Q210"/>
      <c r="R210" s="345"/>
      <c r="S210"/>
      <c r="T210"/>
      <c r="U210"/>
      <c r="V210"/>
      <c r="W210"/>
      <c r="X210"/>
      <c r="Y210"/>
      <c r="Z210"/>
      <c r="AA210"/>
    </row>
    <row r="211" spans="15:27" ht="12.75" customHeight="1">
      <c r="O211"/>
      <c r="P211" s="47"/>
      <c r="Q211"/>
      <c r="R211" s="345"/>
      <c r="S211"/>
      <c r="T211"/>
      <c r="U211"/>
      <c r="V211"/>
      <c r="W211"/>
      <c r="X211"/>
      <c r="Y211"/>
      <c r="Z211"/>
      <c r="AA211"/>
    </row>
    <row r="212" spans="15:27" ht="12.75" customHeight="1">
      <c r="O212"/>
      <c r="P212" s="47"/>
      <c r="Q212"/>
      <c r="R212" s="345"/>
      <c r="S212"/>
      <c r="T212"/>
      <c r="U212"/>
      <c r="V212"/>
      <c r="W212"/>
      <c r="X212"/>
      <c r="Y212"/>
      <c r="Z212"/>
      <c r="AA212"/>
    </row>
    <row r="213" spans="15:27" ht="12.75" customHeight="1">
      <c r="O213"/>
      <c r="P213" s="47"/>
      <c r="Q213"/>
      <c r="R213" s="345"/>
      <c r="S213"/>
      <c r="T213"/>
      <c r="U213"/>
      <c r="V213"/>
      <c r="W213"/>
      <c r="X213"/>
      <c r="Y213"/>
      <c r="Z213"/>
      <c r="AA213"/>
    </row>
    <row r="214" spans="15:27" ht="12.75" customHeight="1">
      <c r="O214"/>
      <c r="P214" s="47"/>
      <c r="Q214"/>
      <c r="R214" s="345"/>
      <c r="S214"/>
      <c r="T214"/>
      <c r="U214"/>
      <c r="V214"/>
      <c r="W214"/>
      <c r="X214"/>
      <c r="Y214"/>
      <c r="Z214"/>
      <c r="AA214"/>
    </row>
    <row r="215" spans="15:27" ht="12.75" customHeight="1">
      <c r="O215"/>
      <c r="P215" s="47"/>
      <c r="Q215"/>
      <c r="R215" s="345"/>
      <c r="S215"/>
      <c r="T215"/>
      <c r="U215"/>
      <c r="V215"/>
      <c r="W215"/>
      <c r="X215"/>
      <c r="Y215"/>
      <c r="Z215"/>
      <c r="AA215"/>
    </row>
    <row r="216" spans="15:27" ht="12.75" customHeight="1">
      <c r="O216"/>
      <c r="P216" s="47"/>
      <c r="Q216"/>
      <c r="R216" s="345"/>
      <c r="S216"/>
      <c r="T216"/>
      <c r="U216"/>
      <c r="V216"/>
      <c r="W216"/>
      <c r="X216"/>
      <c r="Y216"/>
      <c r="Z216"/>
      <c r="AA216"/>
    </row>
    <row r="217" spans="15:27" ht="12.75" customHeight="1">
      <c r="O217"/>
      <c r="P217" s="47"/>
      <c r="Q217"/>
      <c r="R217" s="345"/>
      <c r="S217"/>
      <c r="T217"/>
      <c r="U217"/>
      <c r="V217"/>
      <c r="W217"/>
      <c r="X217"/>
      <c r="Y217"/>
      <c r="Z217"/>
      <c r="AA217"/>
    </row>
    <row r="218" spans="15:27" ht="12.75" customHeight="1">
      <c r="O218"/>
      <c r="P218" s="47"/>
      <c r="Q218"/>
      <c r="R218" s="345"/>
      <c r="S218"/>
      <c r="T218"/>
      <c r="U218"/>
      <c r="V218"/>
      <c r="W218"/>
      <c r="X218"/>
      <c r="Y218"/>
      <c r="Z218"/>
      <c r="AA218"/>
    </row>
    <row r="219" spans="15:27" ht="12.75" customHeight="1">
      <c r="O219"/>
      <c r="P219" s="47"/>
      <c r="Q219"/>
      <c r="R219" s="345"/>
      <c r="S219"/>
      <c r="T219"/>
      <c r="U219"/>
      <c r="V219"/>
      <c r="W219"/>
      <c r="X219"/>
      <c r="Y219"/>
      <c r="Z219"/>
      <c r="AA219"/>
    </row>
    <row r="220" spans="15:27" ht="12.75" customHeight="1">
      <c r="O220"/>
      <c r="P220" s="47"/>
      <c r="Q220"/>
      <c r="R220" s="345"/>
      <c r="S220"/>
      <c r="T220"/>
      <c r="U220"/>
      <c r="V220"/>
      <c r="W220"/>
      <c r="X220"/>
      <c r="Y220"/>
      <c r="Z220"/>
      <c r="AA220"/>
    </row>
    <row r="221" spans="15:27" ht="12.75" customHeight="1">
      <c r="O221"/>
      <c r="P221" s="47"/>
      <c r="Q221"/>
      <c r="R221" s="345"/>
      <c r="S221"/>
      <c r="T221"/>
      <c r="U221"/>
      <c r="V221"/>
      <c r="W221"/>
      <c r="X221"/>
      <c r="Y221"/>
      <c r="Z221"/>
      <c r="AA221"/>
    </row>
    <row r="222" spans="15:27" ht="12.75" customHeight="1">
      <c r="O222"/>
      <c r="P222" s="47"/>
      <c r="Q222"/>
      <c r="R222" s="345"/>
      <c r="S222"/>
      <c r="T222"/>
      <c r="U222"/>
      <c r="V222"/>
      <c r="W222"/>
      <c r="X222"/>
      <c r="Y222"/>
      <c r="Z222"/>
      <c r="AA222"/>
    </row>
    <row r="223" spans="15:27" ht="12.75" customHeight="1">
      <c r="O223"/>
      <c r="P223" s="47"/>
      <c r="Q223"/>
      <c r="R223" s="345"/>
      <c r="S223"/>
      <c r="T223"/>
      <c r="U223"/>
      <c r="V223"/>
      <c r="W223"/>
      <c r="X223"/>
      <c r="Y223"/>
      <c r="Z223"/>
      <c r="AA223"/>
    </row>
    <row r="224" spans="15:27" ht="12.75" customHeight="1">
      <c r="O224"/>
      <c r="P224" s="47"/>
      <c r="Q224"/>
      <c r="R224" s="345"/>
      <c r="S224"/>
      <c r="T224"/>
      <c r="U224"/>
      <c r="V224"/>
      <c r="W224"/>
      <c r="X224"/>
      <c r="Y224"/>
      <c r="Z224"/>
      <c r="AA224"/>
    </row>
    <row r="225" spans="15:27" ht="12.75" customHeight="1">
      <c r="O225"/>
      <c r="P225" s="47"/>
      <c r="Q225"/>
      <c r="R225" s="345"/>
      <c r="S225"/>
      <c r="T225"/>
      <c r="U225"/>
      <c r="V225"/>
      <c r="W225"/>
      <c r="X225"/>
      <c r="Y225"/>
      <c r="Z225"/>
      <c r="AA225"/>
    </row>
    <row r="226" spans="15:27" ht="12.75" customHeight="1">
      <c r="O226"/>
      <c r="P226" s="47"/>
      <c r="Q226"/>
      <c r="R226" s="345"/>
      <c r="S226"/>
      <c r="T226"/>
      <c r="U226"/>
      <c r="V226"/>
      <c r="W226"/>
      <c r="X226"/>
      <c r="Y226"/>
      <c r="Z226"/>
      <c r="AA226"/>
    </row>
    <row r="227" spans="15:27" ht="12.75" customHeight="1">
      <c r="O227"/>
      <c r="P227" s="47"/>
      <c r="Q227"/>
      <c r="R227" s="345"/>
      <c r="S227"/>
      <c r="T227"/>
      <c r="U227"/>
      <c r="V227"/>
      <c r="W227"/>
      <c r="X227"/>
      <c r="Y227"/>
      <c r="Z227"/>
      <c r="AA227"/>
    </row>
    <row r="228" spans="15:27" ht="12.75" customHeight="1">
      <c r="O228"/>
      <c r="P228" s="47"/>
      <c r="Q228"/>
      <c r="R228" s="345"/>
      <c r="S228"/>
      <c r="T228"/>
      <c r="U228"/>
      <c r="V228"/>
      <c r="W228"/>
      <c r="X228"/>
      <c r="Y228"/>
      <c r="Z228"/>
      <c r="AA228"/>
    </row>
    <row r="229" spans="15:27" ht="12.75" customHeight="1">
      <c r="O229"/>
      <c r="P229" s="47"/>
      <c r="Q229"/>
      <c r="R229" s="345"/>
      <c r="S229"/>
      <c r="T229"/>
      <c r="U229"/>
      <c r="V229"/>
      <c r="W229"/>
      <c r="X229"/>
      <c r="Y229"/>
      <c r="Z229"/>
      <c r="AA229"/>
    </row>
    <row r="230" spans="15:27" ht="12.75" customHeight="1">
      <c r="O230"/>
      <c r="P230" s="47"/>
      <c r="Q230"/>
      <c r="R230" s="345"/>
      <c r="S230"/>
      <c r="T230"/>
      <c r="U230"/>
      <c r="V230"/>
      <c r="W230"/>
      <c r="X230"/>
      <c r="Y230"/>
      <c r="Z230"/>
      <c r="AA230"/>
    </row>
    <row r="231" spans="15:27" ht="12.75" customHeight="1">
      <c r="O231"/>
      <c r="P231" s="47"/>
      <c r="Q231"/>
      <c r="R231" s="345"/>
      <c r="S231"/>
      <c r="T231"/>
      <c r="U231"/>
      <c r="V231"/>
      <c r="W231"/>
      <c r="X231"/>
      <c r="Y231"/>
      <c r="Z231"/>
      <c r="AA231"/>
    </row>
    <row r="232" spans="15:27" ht="12.75" customHeight="1">
      <c r="O232"/>
      <c r="P232" s="47"/>
      <c r="Q232"/>
      <c r="R232" s="345"/>
      <c r="S232"/>
      <c r="T232"/>
      <c r="U232"/>
      <c r="V232"/>
      <c r="W232"/>
      <c r="X232"/>
      <c r="Y232"/>
      <c r="Z232"/>
      <c r="AA232"/>
    </row>
    <row r="233" spans="15:27" ht="12.75" customHeight="1">
      <c r="O233"/>
      <c r="P233" s="47"/>
      <c r="Q233"/>
      <c r="R233" s="345"/>
      <c r="S233"/>
      <c r="T233"/>
      <c r="U233"/>
      <c r="V233"/>
      <c r="W233"/>
      <c r="X233"/>
      <c r="Y233"/>
      <c r="Z233"/>
      <c r="AA233"/>
    </row>
    <row r="234" spans="15:27" ht="12.75" customHeight="1">
      <c r="O234"/>
      <c r="P234" s="47"/>
      <c r="Q234"/>
      <c r="R234" s="345"/>
      <c r="S234"/>
      <c r="T234"/>
      <c r="U234"/>
      <c r="V234"/>
      <c r="W234"/>
      <c r="X234"/>
      <c r="Y234"/>
      <c r="Z234"/>
      <c r="AA234"/>
    </row>
    <row r="235" spans="15:27" ht="12.75" customHeight="1">
      <c r="O235"/>
      <c r="P235" s="47"/>
      <c r="Q235"/>
      <c r="R235" s="345"/>
      <c r="S235"/>
      <c r="T235"/>
      <c r="U235"/>
      <c r="V235"/>
      <c r="W235"/>
      <c r="X235"/>
      <c r="Y235"/>
      <c r="Z235"/>
      <c r="AA235"/>
    </row>
    <row r="236" spans="15:27" ht="12.75" customHeight="1">
      <c r="O236"/>
      <c r="P236" s="47"/>
      <c r="Q236"/>
      <c r="R236" s="345"/>
      <c r="S236"/>
      <c r="T236"/>
      <c r="U236"/>
      <c r="V236"/>
      <c r="W236"/>
      <c r="X236"/>
      <c r="Y236"/>
      <c r="Z236"/>
      <c r="AA236"/>
    </row>
    <row r="237" spans="15:27" ht="12.75" customHeight="1">
      <c r="O237"/>
      <c r="P237" s="47"/>
      <c r="Q237"/>
      <c r="R237" s="345"/>
      <c r="S237"/>
      <c r="T237"/>
      <c r="U237"/>
      <c r="V237"/>
      <c r="W237"/>
      <c r="X237"/>
      <c r="Y237"/>
      <c r="Z237"/>
      <c r="AA237"/>
    </row>
    <row r="238" spans="15:27" ht="12.75" customHeight="1">
      <c r="O238"/>
      <c r="P238" s="47"/>
      <c r="Q238"/>
      <c r="R238" s="345"/>
      <c r="S238"/>
      <c r="T238"/>
      <c r="U238"/>
      <c r="V238"/>
      <c r="W238"/>
      <c r="X238"/>
      <c r="Y238"/>
      <c r="Z238"/>
      <c r="AA238"/>
    </row>
  </sheetData>
  <sortState xmlns:xlrd2="http://schemas.microsoft.com/office/spreadsheetml/2017/richdata2" ref="CK37:CN235">
    <sortCondition sortBy="cellColor" ref="CM37:CM235" dxfId="0"/>
  </sortState>
  <mergeCells count="6">
    <mergeCell ref="Q6:S6"/>
    <mergeCell ref="D53:E53"/>
    <mergeCell ref="D29:E29"/>
    <mergeCell ref="B6:E6"/>
    <mergeCell ref="G6:I6"/>
    <mergeCell ref="K6:O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AN66"/>
  <sheetViews>
    <sheetView showGridLines="0" zoomScaleNormal="100" workbookViewId="0"/>
  </sheetViews>
  <sheetFormatPr defaultColWidth="9.28515625" defaultRowHeight="12.75" customHeight="1"/>
  <cols>
    <col min="1" max="1" width="9" style="12" customWidth="1"/>
    <col min="2" max="2" width="8.5703125" style="14" customWidth="1"/>
    <col min="3" max="3" width="1.7109375" style="14" customWidth="1"/>
    <col min="4" max="4" width="8.5703125" style="14" customWidth="1"/>
    <col min="5" max="5" width="8.42578125" style="14" customWidth="1"/>
    <col min="6" max="6" width="9.7109375" style="14" customWidth="1"/>
    <col min="7" max="7" width="1.7109375" style="14" customWidth="1"/>
    <col min="8" max="8" width="8.5703125" style="14" customWidth="1"/>
    <col min="9" max="9" width="8.7109375" style="14" customWidth="1"/>
    <col min="10" max="10" width="1.7109375" style="14" customWidth="1"/>
    <col min="11" max="11" width="10.28515625" style="14" customWidth="1"/>
    <col min="12" max="12" width="10" style="14" customWidth="1"/>
    <col min="13" max="13" width="1.7109375" style="14" customWidth="1"/>
    <col min="14" max="14" width="8.7109375" style="14" customWidth="1"/>
    <col min="15" max="15" width="8.5703125" style="14" customWidth="1"/>
    <col min="16" max="16" width="8.42578125" style="14" customWidth="1"/>
    <col min="17" max="17" width="8.5703125" style="14" customWidth="1"/>
    <col min="18" max="18" width="13.7109375" style="14" customWidth="1"/>
    <col min="19" max="19" width="12.42578125" style="15" customWidth="1"/>
    <col min="20" max="16384" width="9.28515625" style="14"/>
  </cols>
  <sheetData>
    <row r="1" spans="1:27" ht="12.75" customHeight="1">
      <c r="A1" s="47"/>
      <c r="B1" s="47"/>
      <c r="C1" s="47"/>
      <c r="D1" s="47"/>
      <c r="E1" s="195"/>
      <c r="F1" s="47"/>
      <c r="G1" s="47"/>
      <c r="H1" s="47"/>
      <c r="I1" s="47"/>
      <c r="J1" s="47"/>
      <c r="K1" s="31"/>
      <c r="L1" s="31"/>
      <c r="M1" s="31"/>
      <c r="N1" s="29"/>
      <c r="O1" s="47"/>
      <c r="P1" s="47"/>
      <c r="Q1" s="47"/>
      <c r="R1" s="47"/>
      <c r="S1" s="47"/>
      <c r="T1" s="47"/>
      <c r="U1" s="47"/>
      <c r="V1" s="47"/>
      <c r="W1" s="47"/>
      <c r="X1" s="47"/>
      <c r="Y1" s="47"/>
      <c r="Z1" s="47"/>
      <c r="AA1" s="47"/>
    </row>
    <row r="2" spans="1:27" s="18" customFormat="1" ht="12.75" customHeight="1">
      <c r="A2" s="50" t="s">
        <v>250</v>
      </c>
      <c r="B2" s="197"/>
      <c r="C2" s="197"/>
      <c r="D2" s="197"/>
      <c r="E2" s="34"/>
      <c r="F2" s="197"/>
      <c r="G2" s="197"/>
      <c r="H2" s="197"/>
      <c r="I2" s="197"/>
      <c r="J2" s="197"/>
      <c r="K2" s="202"/>
      <c r="L2" s="117"/>
      <c r="M2" s="117"/>
      <c r="N2" s="29"/>
      <c r="O2" s="197"/>
      <c r="P2" s="197"/>
      <c r="Q2" s="197"/>
      <c r="R2" s="197"/>
      <c r="S2" s="47"/>
      <c r="T2" s="47"/>
      <c r="U2" s="197"/>
      <c r="V2" s="197"/>
      <c r="W2" s="197"/>
      <c r="X2" s="197"/>
      <c r="Y2" s="47"/>
      <c r="Z2" s="47"/>
      <c r="AA2" s="197"/>
    </row>
    <row r="3" spans="1:27" s="18" customFormat="1" ht="12.75" customHeight="1">
      <c r="A3" s="199" t="s">
        <v>251</v>
      </c>
      <c r="B3" s="197"/>
      <c r="C3" s="197"/>
      <c r="D3" s="197"/>
      <c r="E3" s="34"/>
      <c r="F3" s="197"/>
      <c r="G3" s="197"/>
      <c r="H3" s="197"/>
      <c r="I3" s="197"/>
      <c r="J3" s="197"/>
      <c r="K3" s="202"/>
      <c r="L3" s="117"/>
      <c r="M3" s="117"/>
      <c r="N3" s="29"/>
      <c r="O3" s="197"/>
      <c r="P3" s="197"/>
      <c r="Q3" s="197"/>
      <c r="R3" s="197"/>
      <c r="S3" s="47"/>
      <c r="T3" s="47"/>
      <c r="U3" s="197"/>
      <c r="V3" s="197"/>
      <c r="W3" s="197"/>
      <c r="X3" s="197"/>
      <c r="Y3" s="47"/>
      <c r="Z3" s="47"/>
      <c r="AA3" s="197"/>
    </row>
    <row r="4" spans="1:27" ht="12.75" customHeight="1">
      <c r="A4" s="200" t="s">
        <v>252</v>
      </c>
      <c r="B4" s="47"/>
      <c r="C4" s="47"/>
      <c r="D4" s="47"/>
      <c r="E4" s="195"/>
      <c r="F4" s="47"/>
      <c r="G4" s="47"/>
      <c r="H4" s="47"/>
      <c r="I4" s="47"/>
      <c r="J4" s="47"/>
      <c r="K4" s="47"/>
      <c r="L4" s="31"/>
      <c r="M4" s="31"/>
      <c r="N4" s="442"/>
      <c r="O4" s="29"/>
      <c r="P4" s="47"/>
      <c r="Q4" s="47"/>
      <c r="R4" s="47"/>
      <c r="S4" s="47"/>
      <c r="T4" s="47"/>
      <c r="U4" s="47"/>
      <c r="V4" s="47"/>
      <c r="W4" s="47"/>
      <c r="X4" s="47"/>
      <c r="Y4" s="47"/>
      <c r="Z4" s="47"/>
      <c r="AA4" s="47"/>
    </row>
    <row r="5" spans="1:27" ht="12.75" customHeight="1">
      <c r="A5" s="354"/>
      <c r="B5" s="44"/>
      <c r="C5" s="44"/>
      <c r="D5" s="44"/>
      <c r="E5" s="46"/>
      <c r="F5" s="46"/>
      <c r="G5" s="46"/>
      <c r="H5" s="44"/>
      <c r="I5" s="44"/>
      <c r="J5" s="44"/>
      <c r="K5" s="44"/>
      <c r="L5" s="354"/>
      <c r="M5" s="354"/>
      <c r="N5" s="443"/>
      <c r="O5" s="29"/>
      <c r="P5" s="41"/>
      <c r="Q5" s="41"/>
      <c r="R5" s="41"/>
      <c r="S5" s="41"/>
      <c r="T5" s="41"/>
      <c r="U5" s="41"/>
      <c r="V5" s="41"/>
      <c r="W5" s="41"/>
      <c r="X5" s="41"/>
      <c r="Y5" s="41"/>
      <c r="Z5" s="47"/>
      <c r="AA5" s="47"/>
    </row>
    <row r="6" spans="1:27" s="12" customFormat="1" ht="12.75" customHeight="1">
      <c r="A6" s="31"/>
      <c r="B6" s="35" t="s">
        <v>233</v>
      </c>
      <c r="C6" s="35"/>
      <c r="D6" s="358" t="s">
        <v>234</v>
      </c>
      <c r="E6" s="358"/>
      <c r="F6" s="35" t="s">
        <v>235</v>
      </c>
      <c r="G6" s="35"/>
      <c r="H6" s="35" t="s">
        <v>236</v>
      </c>
      <c r="I6" s="35" t="s">
        <v>237</v>
      </c>
      <c r="J6" s="35"/>
      <c r="K6" s="35" t="s">
        <v>238</v>
      </c>
      <c r="L6" s="35" t="s">
        <v>143</v>
      </c>
      <c r="M6" s="35"/>
      <c r="N6" s="444" t="s">
        <v>91</v>
      </c>
      <c r="O6" s="27"/>
      <c r="P6" s="35"/>
      <c r="Q6" s="41"/>
      <c r="R6" s="41"/>
      <c r="S6" s="41"/>
      <c r="T6" s="41"/>
      <c r="U6" s="41"/>
      <c r="V6" s="41"/>
      <c r="W6" s="41"/>
      <c r="X6" s="41"/>
      <c r="Y6" s="41"/>
      <c r="Z6" s="31"/>
      <c r="AA6" s="31"/>
    </row>
    <row r="7" spans="1:27" s="8" customFormat="1" ht="12.75" customHeight="1">
      <c r="A7" s="27"/>
      <c r="B7" s="31"/>
      <c r="C7" s="31"/>
      <c r="D7" s="31"/>
      <c r="E7" s="195" t="s">
        <v>239</v>
      </c>
      <c r="F7" s="195" t="s">
        <v>240</v>
      </c>
      <c r="G7" s="195"/>
      <c r="H7" s="195"/>
      <c r="I7" s="115"/>
      <c r="J7" s="115"/>
      <c r="K7" s="195" t="s">
        <v>241</v>
      </c>
      <c r="L7" s="195" t="s">
        <v>241</v>
      </c>
      <c r="M7" s="195"/>
      <c r="N7" s="195"/>
      <c r="O7" s="314"/>
      <c r="P7" s="314"/>
      <c r="Q7" s="314"/>
      <c r="R7" s="314"/>
      <c r="S7" s="314"/>
      <c r="T7" s="314"/>
      <c r="U7" s="314"/>
      <c r="V7" s="314"/>
      <c r="W7" s="314"/>
      <c r="X7" s="27"/>
      <c r="Y7" s="27"/>
      <c r="Z7" s="27"/>
      <c r="AA7" s="27"/>
    </row>
    <row r="8" spans="1:27" s="12" customFormat="1" ht="12.75" customHeight="1">
      <c r="A8" s="31" t="s">
        <v>135</v>
      </c>
      <c r="B8" s="27"/>
      <c r="C8" s="27"/>
      <c r="D8" s="27"/>
      <c r="E8" s="35" t="s">
        <v>242</v>
      </c>
      <c r="F8" s="27"/>
      <c r="G8" s="27"/>
      <c r="H8" s="35"/>
      <c r="I8" s="19"/>
      <c r="J8" s="19"/>
      <c r="K8" s="35" t="s">
        <v>243</v>
      </c>
      <c r="L8" s="35"/>
      <c r="M8" s="35"/>
      <c r="N8" s="444"/>
      <c r="O8" s="47"/>
      <c r="P8" s="47"/>
      <c r="Q8" s="47"/>
      <c r="R8" s="47"/>
      <c r="S8" s="47"/>
      <c r="T8" s="27"/>
      <c r="U8" s="27"/>
      <c r="V8" s="27"/>
      <c r="W8" s="27"/>
      <c r="X8" s="27"/>
      <c r="Y8" s="27"/>
      <c r="Z8" s="31"/>
      <c r="AA8" s="31"/>
    </row>
    <row r="9" spans="1:27" s="8" customFormat="1" ht="12.75" customHeight="1">
      <c r="A9" s="354" t="s">
        <v>144</v>
      </c>
      <c r="B9" s="354"/>
      <c r="C9" s="354"/>
      <c r="D9" s="354"/>
      <c r="E9" s="46"/>
      <c r="F9" s="354"/>
      <c r="G9" s="354"/>
      <c r="H9" s="46"/>
      <c r="I9" s="64"/>
      <c r="J9" s="64"/>
      <c r="K9" s="46" t="s">
        <v>244</v>
      </c>
      <c r="L9" s="46"/>
      <c r="M9" s="46"/>
      <c r="N9" s="447"/>
      <c r="O9" s="47"/>
      <c r="P9" s="47"/>
      <c r="Q9" s="47"/>
      <c r="R9" s="47"/>
      <c r="S9" s="47"/>
      <c r="T9" s="27"/>
      <c r="U9" s="27"/>
      <c r="V9" s="27"/>
      <c r="W9" s="27"/>
      <c r="X9" s="27"/>
      <c r="Y9" s="27"/>
      <c r="Z9" s="27"/>
      <c r="AA9" s="27"/>
    </row>
    <row r="10" spans="1:27" s="12" customFormat="1" ht="12.75" customHeight="1">
      <c r="A10" s="374">
        <v>2011</v>
      </c>
      <c r="B10" s="301">
        <v>81562</v>
      </c>
      <c r="C10" s="301"/>
      <c r="D10" s="301">
        <v>121150</v>
      </c>
      <c r="E10" s="301">
        <v>2876</v>
      </c>
      <c r="F10" s="301">
        <v>816</v>
      </c>
      <c r="G10" s="301"/>
      <c r="H10" s="301">
        <v>1197</v>
      </c>
      <c r="I10" s="301">
        <v>4027</v>
      </c>
      <c r="J10" s="301"/>
      <c r="K10" s="301">
        <v>1183</v>
      </c>
      <c r="L10" s="301">
        <v>11085</v>
      </c>
      <c r="M10" s="301"/>
      <c r="N10" s="301">
        <v>221020</v>
      </c>
      <c r="O10" s="60"/>
      <c r="P10" s="47"/>
      <c r="Q10" s="47"/>
      <c r="R10" s="47"/>
      <c r="S10" s="47"/>
      <c r="T10" s="31"/>
      <c r="U10" s="31"/>
      <c r="V10" s="31"/>
      <c r="W10" s="31"/>
      <c r="X10" s="31"/>
      <c r="Y10" s="31"/>
      <c r="Z10" s="31"/>
      <c r="AA10" s="31"/>
    </row>
    <row r="11" spans="1:27" s="12" customFormat="1" ht="12.75" customHeight="1">
      <c r="A11" s="374">
        <v>2012</v>
      </c>
      <c r="B11" s="301">
        <v>84359</v>
      </c>
      <c r="C11" s="301"/>
      <c r="D11" s="301">
        <v>127793</v>
      </c>
      <c r="E11" s="301">
        <v>3057</v>
      </c>
      <c r="F11" s="301">
        <v>877</v>
      </c>
      <c r="G11" s="301"/>
      <c r="H11" s="301">
        <v>1189</v>
      </c>
      <c r="I11" s="301">
        <v>4469</v>
      </c>
      <c r="J11" s="301"/>
      <c r="K11" s="301">
        <v>1229</v>
      </c>
      <c r="L11" s="301">
        <v>12076</v>
      </c>
      <c r="M11" s="301"/>
      <c r="N11" s="301">
        <v>231992</v>
      </c>
      <c r="O11" s="60"/>
      <c r="P11" s="47"/>
      <c r="Q11" s="47"/>
      <c r="R11" s="47"/>
      <c r="S11" s="47"/>
      <c r="T11" s="31"/>
      <c r="U11" s="31"/>
      <c r="V11" s="31"/>
      <c r="W11" s="31"/>
      <c r="X11" s="31"/>
      <c r="Y11" s="31"/>
      <c r="Z11" s="31"/>
      <c r="AA11" s="31"/>
    </row>
    <row r="12" spans="1:27" ht="12.75" customHeight="1">
      <c r="A12" s="374">
        <v>2013</v>
      </c>
      <c r="B12" s="301">
        <v>78992</v>
      </c>
      <c r="C12" s="301"/>
      <c r="D12" s="301">
        <v>123155</v>
      </c>
      <c r="E12" s="301">
        <v>2851</v>
      </c>
      <c r="F12" s="301">
        <v>779</v>
      </c>
      <c r="G12" s="301"/>
      <c r="H12" s="301">
        <v>1115</v>
      </c>
      <c r="I12" s="301">
        <v>4115</v>
      </c>
      <c r="J12" s="301"/>
      <c r="K12" s="301">
        <v>1110</v>
      </c>
      <c r="L12" s="301">
        <v>12381</v>
      </c>
      <c r="M12" s="301"/>
      <c r="N12" s="301">
        <v>221647</v>
      </c>
      <c r="O12" s="60"/>
      <c r="P12" s="47"/>
      <c r="Q12" s="47"/>
      <c r="R12" s="47"/>
      <c r="S12" s="47"/>
      <c r="T12" s="47"/>
      <c r="U12" s="47"/>
      <c r="V12" s="47"/>
      <c r="W12" s="47"/>
      <c r="X12" s="47"/>
      <c r="Y12" s="47"/>
      <c r="Z12" s="47"/>
      <c r="AA12" s="47"/>
    </row>
    <row r="13" spans="1:27" s="12" customFormat="1" ht="12.75" customHeight="1">
      <c r="A13" s="374">
        <v>2014</v>
      </c>
      <c r="B13" s="301">
        <v>79873</v>
      </c>
      <c r="C13" s="301"/>
      <c r="D13" s="301">
        <v>126847</v>
      </c>
      <c r="E13" s="301">
        <v>2971</v>
      </c>
      <c r="F13" s="301">
        <v>746</v>
      </c>
      <c r="G13" s="301"/>
      <c r="H13" s="301">
        <v>1094</v>
      </c>
      <c r="I13" s="301">
        <v>4223</v>
      </c>
      <c r="J13" s="301"/>
      <c r="K13" s="301">
        <v>1158</v>
      </c>
      <c r="L13" s="301">
        <v>13024</v>
      </c>
      <c r="M13" s="301"/>
      <c r="N13" s="301">
        <v>226965</v>
      </c>
      <c r="O13" s="60"/>
      <c r="P13" s="47"/>
      <c r="Q13" s="47"/>
      <c r="R13" s="47"/>
      <c r="S13" s="47"/>
      <c r="T13" s="31"/>
      <c r="U13" s="31"/>
      <c r="V13" s="31"/>
      <c r="W13" s="31"/>
      <c r="X13" s="31"/>
      <c r="Y13" s="31"/>
      <c r="Z13" s="31"/>
      <c r="AA13" s="31"/>
    </row>
    <row r="14" spans="1:27" s="12" customFormat="1" ht="12.75" customHeight="1">
      <c r="A14" s="374">
        <v>2015</v>
      </c>
      <c r="B14" s="301">
        <v>82084</v>
      </c>
      <c r="C14" s="301"/>
      <c r="D14" s="301">
        <v>132594</v>
      </c>
      <c r="E14" s="295">
        <v>3077</v>
      </c>
      <c r="F14" s="301">
        <v>692</v>
      </c>
      <c r="G14" s="301"/>
      <c r="H14" s="301">
        <v>1074</v>
      </c>
      <c r="I14" s="301">
        <v>3954</v>
      </c>
      <c r="J14" s="378"/>
      <c r="K14" s="301">
        <v>1158</v>
      </c>
      <c r="L14" s="301">
        <v>13946</v>
      </c>
      <c r="M14" s="378"/>
      <c r="N14" s="301">
        <v>235502</v>
      </c>
      <c r="O14" s="60"/>
      <c r="P14" s="47"/>
      <c r="Q14" s="47"/>
      <c r="R14" s="47"/>
      <c r="S14" s="47"/>
      <c r="T14" s="31"/>
      <c r="U14" s="31"/>
      <c r="V14" s="31"/>
      <c r="W14" s="31"/>
      <c r="X14" s="31"/>
      <c r="Y14" s="31"/>
      <c r="Z14" s="31"/>
      <c r="AA14" s="31"/>
    </row>
    <row r="15" spans="1:27" ht="12.75" customHeight="1">
      <c r="A15" s="374">
        <v>2016</v>
      </c>
      <c r="B15" s="318">
        <v>83746</v>
      </c>
      <c r="C15" s="318"/>
      <c r="D15" s="318">
        <v>141043</v>
      </c>
      <c r="E15" s="305">
        <v>3283</v>
      </c>
      <c r="F15" s="318">
        <v>730</v>
      </c>
      <c r="G15" s="318"/>
      <c r="H15" s="318">
        <v>1070</v>
      </c>
      <c r="I15" s="318">
        <v>4127</v>
      </c>
      <c r="J15" s="378"/>
      <c r="K15" s="318">
        <v>1218</v>
      </c>
      <c r="L15" s="318">
        <v>15287</v>
      </c>
      <c r="M15" s="378"/>
      <c r="N15" s="318">
        <v>247221</v>
      </c>
      <c r="O15" s="60"/>
      <c r="P15" s="47"/>
      <c r="Q15" s="47"/>
      <c r="R15" s="47"/>
      <c r="S15" s="47"/>
      <c r="T15" s="47"/>
      <c r="U15" s="47"/>
      <c r="V15" s="47"/>
      <c r="W15" s="47"/>
      <c r="X15" s="47"/>
      <c r="Y15" s="47"/>
      <c r="Z15" s="47"/>
      <c r="AA15" s="47"/>
    </row>
    <row r="16" spans="1:27" ht="12.75" customHeight="1">
      <c r="A16" s="374">
        <v>2017</v>
      </c>
      <c r="B16" s="318">
        <v>84937</v>
      </c>
      <c r="C16" s="318"/>
      <c r="D16" s="318">
        <v>148396</v>
      </c>
      <c r="E16" s="305">
        <v>3365</v>
      </c>
      <c r="F16" s="318">
        <v>708</v>
      </c>
      <c r="G16" s="318"/>
      <c r="H16" s="318">
        <v>1096</v>
      </c>
      <c r="I16" s="318">
        <v>4387</v>
      </c>
      <c r="J16" s="378"/>
      <c r="K16" s="318">
        <v>1220</v>
      </c>
      <c r="L16" s="318">
        <v>16469</v>
      </c>
      <c r="M16" s="378"/>
      <c r="N16" s="318">
        <v>257213</v>
      </c>
      <c r="O16" s="60"/>
      <c r="P16" s="47"/>
      <c r="Q16" s="47"/>
      <c r="R16" s="47"/>
      <c r="S16" s="47"/>
      <c r="T16"/>
      <c r="U16"/>
      <c r="V16"/>
      <c r="W16"/>
      <c r="X16"/>
      <c r="Y16"/>
      <c r="Z16"/>
      <c r="AA16"/>
    </row>
    <row r="17" spans="1:40" ht="12.75" customHeight="1">
      <c r="A17" s="374">
        <v>2018</v>
      </c>
      <c r="B17" s="318">
        <v>86363</v>
      </c>
      <c r="C17" s="318"/>
      <c r="D17" s="318">
        <v>155013</v>
      </c>
      <c r="E17" s="305">
        <v>3481</v>
      </c>
      <c r="F17" s="318">
        <v>675</v>
      </c>
      <c r="G17" s="318"/>
      <c r="H17" s="318">
        <v>1073</v>
      </c>
      <c r="I17" s="318">
        <v>4620</v>
      </c>
      <c r="J17" s="378"/>
      <c r="K17" s="318">
        <v>1254</v>
      </c>
      <c r="L17" s="318">
        <v>18661</v>
      </c>
      <c r="M17" s="378"/>
      <c r="N17" s="318">
        <v>267659</v>
      </c>
      <c r="O17" s="60"/>
      <c r="P17"/>
      <c r="Q17"/>
      <c r="R17"/>
      <c r="S17" s="47"/>
      <c r="T17"/>
      <c r="U17"/>
      <c r="V17"/>
      <c r="W17"/>
      <c r="X17"/>
      <c r="Y17"/>
      <c r="Z17"/>
      <c r="AA17"/>
      <c r="AB17" s="47"/>
      <c r="AC17" s="47"/>
      <c r="AD17" s="47"/>
      <c r="AE17" s="47"/>
      <c r="AF17" s="47"/>
      <c r="AG17" s="47"/>
      <c r="AH17" s="47"/>
      <c r="AI17" s="47"/>
      <c r="AJ17" s="47"/>
      <c r="AK17" s="47"/>
      <c r="AL17" s="47"/>
      <c r="AM17" s="47"/>
      <c r="AN17" s="47"/>
    </row>
    <row r="18" spans="1:40" ht="12.75" customHeight="1">
      <c r="A18" s="374">
        <v>2019</v>
      </c>
      <c r="B18" s="318">
        <v>85290</v>
      </c>
      <c r="C18" s="318"/>
      <c r="D18" s="318">
        <v>161235</v>
      </c>
      <c r="E18" s="305">
        <v>3807</v>
      </c>
      <c r="F18" s="318">
        <v>681</v>
      </c>
      <c r="G18" s="318"/>
      <c r="H18" s="318">
        <v>1121</v>
      </c>
      <c r="I18" s="318">
        <v>4945</v>
      </c>
      <c r="J18" s="378"/>
      <c r="K18" s="318">
        <v>1376</v>
      </c>
      <c r="L18" s="318">
        <v>22203</v>
      </c>
      <c r="M18" s="378"/>
      <c r="N18" s="318">
        <v>276851</v>
      </c>
      <c r="O18" s="60"/>
      <c r="P18"/>
      <c r="Q18"/>
      <c r="R18"/>
      <c r="S18" s="47"/>
      <c r="T18"/>
      <c r="U18"/>
      <c r="V18"/>
      <c r="W18"/>
      <c r="X18"/>
      <c r="Y18"/>
      <c r="Z18"/>
      <c r="AA18"/>
      <c r="AB18" s="47"/>
      <c r="AC18" s="47"/>
      <c r="AD18" s="47"/>
      <c r="AE18" s="47"/>
      <c r="AF18" s="47"/>
      <c r="AG18" s="47"/>
      <c r="AH18" s="47"/>
      <c r="AI18" s="47"/>
      <c r="AJ18" s="47"/>
      <c r="AK18" s="47"/>
      <c r="AL18" s="47"/>
      <c r="AM18" s="47"/>
      <c r="AN18" s="47"/>
    </row>
    <row r="19" spans="1:40" ht="12.75" customHeight="1">
      <c r="A19" s="397">
        <v>2020</v>
      </c>
      <c r="B19" s="310">
        <v>82325</v>
      </c>
      <c r="C19" s="310"/>
      <c r="D19" s="310">
        <v>154532</v>
      </c>
      <c r="E19" s="310">
        <v>3793</v>
      </c>
      <c r="F19" s="310">
        <v>755</v>
      </c>
      <c r="G19" s="310"/>
      <c r="H19" s="310">
        <v>1132</v>
      </c>
      <c r="I19" s="310">
        <v>4999</v>
      </c>
      <c r="J19" s="310"/>
      <c r="K19" s="310">
        <v>1391</v>
      </c>
      <c r="L19" s="310">
        <v>21123</v>
      </c>
      <c r="M19" s="310"/>
      <c r="N19" s="310">
        <v>266257</v>
      </c>
      <c r="O19" s="60"/>
      <c r="P19"/>
      <c r="Q19"/>
      <c r="R19"/>
      <c r="S19"/>
      <c r="T19"/>
      <c r="U19"/>
      <c r="V19" s="47"/>
      <c r="W19" s="47"/>
      <c r="X19" s="47"/>
      <c r="Y19" s="47"/>
      <c r="Z19"/>
      <c r="AA19"/>
      <c r="AB19"/>
      <c r="AC19"/>
      <c r="AD19"/>
      <c r="AE19"/>
      <c r="AF19"/>
      <c r="AG19"/>
      <c r="AH19"/>
      <c r="AI19"/>
      <c r="AJ19"/>
      <c r="AK19"/>
      <c r="AL19"/>
      <c r="AM19"/>
      <c r="AN19"/>
    </row>
    <row r="20" spans="1:40" s="12" customFormat="1" ht="12.75" customHeight="1">
      <c r="A20" s="31" t="s">
        <v>245</v>
      </c>
      <c r="B20" s="27"/>
      <c r="C20" s="27"/>
      <c r="D20" s="27"/>
      <c r="E20" s="27"/>
      <c r="F20" s="35"/>
      <c r="G20" s="35"/>
      <c r="H20" s="35"/>
      <c r="I20" s="27"/>
      <c r="J20" s="27"/>
      <c r="K20" s="35"/>
      <c r="L20" s="27"/>
      <c r="M20" s="27"/>
      <c r="N20" s="27"/>
      <c r="O20" s="446"/>
      <c r="P20" s="319"/>
      <c r="Q20" s="27"/>
      <c r="R20" s="319"/>
      <c r="S20" s="319"/>
      <c r="T20" s="319"/>
      <c r="U20"/>
      <c r="V20"/>
      <c r="W20"/>
      <c r="X20"/>
      <c r="Y20"/>
      <c r="Z20"/>
      <c r="AA20"/>
      <c r="AB20"/>
      <c r="AC20" s="31"/>
      <c r="AD20" s="31"/>
      <c r="AE20" s="31"/>
      <c r="AF20" s="31"/>
      <c r="AG20" s="31"/>
      <c r="AH20" s="31"/>
      <c r="AI20" s="31"/>
      <c r="AJ20" s="31"/>
      <c r="AK20" s="31"/>
      <c r="AL20" s="31"/>
      <c r="AM20" s="31"/>
      <c r="AN20" s="31"/>
    </row>
    <row r="21" spans="1:40" s="12" customFormat="1" ht="12.75" customHeight="1">
      <c r="A21" s="31" t="s">
        <v>246</v>
      </c>
      <c r="B21" s="27"/>
      <c r="C21" s="27"/>
      <c r="D21" s="27"/>
      <c r="E21" s="27"/>
      <c r="F21" s="35"/>
      <c r="G21" s="35"/>
      <c r="H21" s="35"/>
      <c r="I21" s="27"/>
      <c r="J21" s="27"/>
      <c r="K21" s="35"/>
      <c r="L21" s="27"/>
      <c r="M21" s="27"/>
      <c r="N21" s="27"/>
      <c r="O21" s="446"/>
      <c r="P21" s="319"/>
      <c r="Q21" s="27"/>
      <c r="R21" s="319"/>
      <c r="S21" s="319"/>
      <c r="T21" s="319"/>
      <c r="U21"/>
      <c r="V21"/>
      <c r="W21"/>
      <c r="X21"/>
      <c r="Y21"/>
      <c r="Z21"/>
      <c r="AA21"/>
      <c r="AB21"/>
      <c r="AC21" s="31"/>
      <c r="AD21" s="31"/>
      <c r="AE21" s="31"/>
      <c r="AF21" s="31"/>
      <c r="AG21" s="31"/>
      <c r="AH21" s="31"/>
      <c r="AI21" s="31"/>
      <c r="AJ21" s="31"/>
      <c r="AK21" s="31"/>
      <c r="AL21" s="31"/>
      <c r="AM21" s="31"/>
      <c r="AN21" s="31"/>
    </row>
    <row r="22" spans="1:40" s="12" customFormat="1" ht="12.75" customHeight="1">
      <c r="A22" s="31"/>
      <c r="B22" s="31"/>
      <c r="C22" s="31"/>
      <c r="D22" s="31"/>
      <c r="E22" s="195"/>
      <c r="F22" s="195"/>
      <c r="G22" s="195"/>
      <c r="H22" s="31"/>
      <c r="I22" s="31"/>
      <c r="J22" s="31"/>
      <c r="K22" s="31"/>
      <c r="L22" s="31"/>
      <c r="M22" s="31"/>
      <c r="N22" s="442"/>
      <c r="O22" s="47"/>
      <c r="P22" s="47"/>
      <c r="Q22" s="47"/>
      <c r="R22" s="47"/>
      <c r="S22" s="47"/>
      <c r="T22"/>
      <c r="U22"/>
      <c r="V22"/>
      <c r="W22"/>
      <c r="X22"/>
      <c r="Y22"/>
      <c r="Z22" s="31"/>
      <c r="AA22" s="31"/>
      <c r="AB22" s="31"/>
      <c r="AC22" s="31"/>
      <c r="AD22" s="31"/>
      <c r="AE22" s="31"/>
      <c r="AF22" s="31"/>
      <c r="AG22" s="31"/>
      <c r="AH22" s="31"/>
      <c r="AI22" s="31"/>
      <c r="AJ22" s="31"/>
      <c r="AK22" s="31"/>
      <c r="AL22" s="31"/>
      <c r="AM22" s="31"/>
      <c r="AN22" s="31"/>
    </row>
    <row r="23" spans="1:40" s="12" customFormat="1" ht="12.75" customHeight="1">
      <c r="A23" s="31"/>
      <c r="B23" s="31"/>
      <c r="C23" s="31"/>
      <c r="D23" s="31"/>
      <c r="E23" s="195"/>
      <c r="F23" s="195"/>
      <c r="G23" s="195"/>
      <c r="H23" s="31"/>
      <c r="I23" s="31"/>
      <c r="J23" s="31"/>
      <c r="K23" s="31"/>
      <c r="L23" s="31"/>
      <c r="M23" s="31"/>
      <c r="N23" s="442"/>
      <c r="O23" s="47"/>
      <c r="P23" s="47"/>
      <c r="Q23" s="47"/>
      <c r="R23" s="47"/>
      <c r="S23" s="47"/>
      <c r="T23"/>
      <c r="U23"/>
      <c r="V23"/>
      <c r="W23"/>
      <c r="X23"/>
      <c r="Y23"/>
      <c r="Z23" s="31"/>
      <c r="AA23" s="31"/>
      <c r="AB23" s="31"/>
      <c r="AC23" s="31"/>
      <c r="AD23" s="31"/>
      <c r="AE23" s="31"/>
      <c r="AF23" s="31"/>
      <c r="AG23" s="31"/>
      <c r="AH23" s="31"/>
      <c r="AI23" s="31"/>
      <c r="AJ23" s="31"/>
      <c r="AK23" s="31"/>
      <c r="AL23" s="31"/>
      <c r="AM23" s="31"/>
      <c r="AN23" s="31"/>
    </row>
    <row r="24" spans="1:40" ht="12.75" customHeight="1">
      <c r="A24" s="47"/>
      <c r="B24" s="47"/>
      <c r="C24" s="47"/>
      <c r="D24" s="47"/>
      <c r="E24" s="195"/>
      <c r="F24" s="195"/>
      <c r="G24" s="195"/>
      <c r="H24" s="47"/>
      <c r="I24" s="47"/>
      <c r="J24" s="47"/>
      <c r="K24" s="47"/>
      <c r="L24" s="31"/>
      <c r="M24" s="31"/>
      <c r="N24" s="31"/>
      <c r="O24" s="47"/>
      <c r="P24" s="47"/>
      <c r="Q24" s="47"/>
      <c r="R24" s="47"/>
      <c r="S24" s="47"/>
      <c r="T24"/>
      <c r="U24"/>
      <c r="V24"/>
      <c r="W24"/>
      <c r="X24"/>
      <c r="Y24"/>
      <c r="Z24" s="47"/>
      <c r="AA24" s="47"/>
      <c r="AB24" s="47"/>
      <c r="AC24" s="47"/>
      <c r="AD24" s="47"/>
      <c r="AE24" s="47"/>
      <c r="AF24" s="47"/>
      <c r="AG24" s="47"/>
      <c r="AH24" s="47"/>
      <c r="AI24" s="47"/>
      <c r="AJ24" s="47"/>
      <c r="AK24" s="47"/>
      <c r="AL24" s="47"/>
      <c r="AM24" s="47"/>
      <c r="AN24" s="47"/>
    </row>
    <row r="25" spans="1:40" ht="12.75" customHeight="1">
      <c r="A25" s="112" t="s">
        <v>253</v>
      </c>
      <c r="B25" s="197"/>
      <c r="C25" s="197"/>
      <c r="D25" s="197"/>
      <c r="E25" s="197"/>
      <c r="F25" s="197"/>
      <c r="G25" s="197"/>
      <c r="H25" s="31"/>
      <c r="I25" s="31"/>
      <c r="J25" s="31"/>
      <c r="K25" s="31"/>
      <c r="L25" s="31"/>
      <c r="M25" s="31"/>
      <c r="N25" s="31"/>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row>
    <row r="26" spans="1:40" s="122" customFormat="1" ht="12.75" customHeight="1">
      <c r="A26" s="77" t="s">
        <v>254</v>
      </c>
      <c r="B26" s="166"/>
      <c r="C26" s="166"/>
      <c r="D26" s="166"/>
      <c r="E26" s="166"/>
      <c r="F26" s="166"/>
      <c r="G26" s="166"/>
      <c r="H26" s="167"/>
      <c r="I26" s="167"/>
      <c r="J26" s="167"/>
      <c r="K26" s="167"/>
      <c r="L26" s="167"/>
      <c r="M26" s="167"/>
      <c r="N26" s="167"/>
      <c r="O26" s="168"/>
      <c r="P26" s="168"/>
      <c r="Q26" s="168"/>
      <c r="R26" s="168"/>
    </row>
    <row r="27" spans="1:40" s="122" customFormat="1" ht="12.75" customHeight="1">
      <c r="A27" s="169" t="s">
        <v>255</v>
      </c>
      <c r="B27" s="170"/>
      <c r="C27" s="170"/>
      <c r="D27" s="170"/>
      <c r="E27" s="170"/>
      <c r="F27" s="168"/>
      <c r="G27" s="168"/>
      <c r="H27" s="167"/>
      <c r="I27" s="167"/>
      <c r="J27" s="167"/>
      <c r="K27" s="167"/>
      <c r="L27" s="167"/>
      <c r="M27" s="167"/>
      <c r="N27" s="167"/>
      <c r="O27" s="168"/>
      <c r="P27" s="168"/>
      <c r="Q27" s="168"/>
      <c r="R27" s="168"/>
    </row>
    <row r="28" spans="1:40" ht="12.75" customHeight="1">
      <c r="A28" s="171" t="s">
        <v>256</v>
      </c>
      <c r="B28" s="172"/>
      <c r="C28" s="172"/>
      <c r="D28" s="172"/>
      <c r="E28" s="172"/>
      <c r="F28" s="172"/>
      <c r="G28" s="172"/>
      <c r="H28" s="173"/>
      <c r="I28" s="173"/>
      <c r="J28" s="173"/>
      <c r="K28" s="173"/>
      <c r="L28" s="173"/>
      <c r="M28" s="173"/>
      <c r="N28" s="173"/>
      <c r="O28" s="168"/>
      <c r="P28" s="168"/>
      <c r="Q28" s="168"/>
      <c r="R28" s="168"/>
      <c r="S28" s="47"/>
      <c r="T28" s="47"/>
      <c r="U28" s="47"/>
      <c r="V28" s="47"/>
      <c r="W28" s="47"/>
      <c r="X28" s="47"/>
      <c r="Y28" s="47"/>
      <c r="Z28" s="47"/>
      <c r="AA28" s="47"/>
      <c r="AB28" s="47"/>
      <c r="AC28" s="47"/>
      <c r="AD28" s="47"/>
      <c r="AE28" s="47"/>
      <c r="AF28" s="47"/>
      <c r="AG28" s="47"/>
      <c r="AH28" s="47"/>
      <c r="AI28" s="47"/>
      <c r="AJ28" s="47"/>
      <c r="AK28" s="47"/>
      <c r="AL28" s="47"/>
      <c r="AM28" s="47"/>
      <c r="AN28" s="47"/>
    </row>
    <row r="29" spans="1:40" ht="12.75" customHeight="1">
      <c r="A29" s="174"/>
      <c r="B29" s="175"/>
      <c r="C29" s="175"/>
      <c r="D29" s="175"/>
      <c r="E29" s="175"/>
      <c r="F29" s="175"/>
      <c r="G29" s="175"/>
      <c r="H29" s="176"/>
      <c r="I29" s="176"/>
      <c r="J29" s="176"/>
      <c r="K29" s="176"/>
      <c r="L29" s="176"/>
      <c r="M29" s="173"/>
      <c r="N29" s="176"/>
      <c r="O29" s="175"/>
      <c r="P29" s="175"/>
      <c r="Q29" s="175"/>
      <c r="R29" s="168"/>
      <c r="S29" s="47"/>
      <c r="T29" s="47"/>
      <c r="U29" s="47"/>
      <c r="V29" s="47"/>
      <c r="W29" s="47"/>
      <c r="X29" s="47"/>
      <c r="Y29" s="47"/>
      <c r="Z29" s="47"/>
      <c r="AA29" s="47"/>
      <c r="AB29" s="47"/>
      <c r="AC29" s="47"/>
      <c r="AD29" s="47"/>
      <c r="AE29" s="47"/>
      <c r="AF29" s="47"/>
      <c r="AG29" s="47"/>
      <c r="AH29" s="47"/>
      <c r="AI29" s="47"/>
      <c r="AJ29" s="47"/>
      <c r="AK29" s="47"/>
      <c r="AL29" s="47"/>
      <c r="AM29" s="47"/>
      <c r="AN29" s="47"/>
    </row>
    <row r="30" spans="1:40" ht="12.75" customHeight="1">
      <c r="A30" s="172"/>
      <c r="B30" s="359" t="s">
        <v>257</v>
      </c>
      <c r="C30" s="359"/>
      <c r="D30" s="359"/>
      <c r="E30" s="359"/>
      <c r="F30" s="359"/>
      <c r="G30" s="359"/>
      <c r="H30" s="359"/>
      <c r="I30" s="359"/>
      <c r="J30" s="359"/>
      <c r="K30" s="359"/>
      <c r="L30" s="359"/>
      <c r="M30" s="324"/>
      <c r="N30" s="359" t="s">
        <v>258</v>
      </c>
      <c r="O30" s="359"/>
      <c r="P30" s="359"/>
      <c r="Q30" s="359"/>
      <c r="R30" s="168"/>
      <c r="S30" s="31"/>
      <c r="T30" s="31"/>
      <c r="U30" s="31"/>
      <c r="V30" s="31"/>
      <c r="W30" s="31"/>
      <c r="X30" s="31"/>
      <c r="Y30" s="31"/>
      <c r="Z30" s="47"/>
      <c r="AA30" s="47"/>
      <c r="AB30" s="47"/>
      <c r="AC30" s="47"/>
      <c r="AD30" s="47"/>
      <c r="AE30" s="47"/>
      <c r="AF30" s="47"/>
      <c r="AG30" s="47"/>
      <c r="AH30" s="47"/>
      <c r="AI30" s="47"/>
      <c r="AJ30" s="47"/>
      <c r="AK30" s="47"/>
      <c r="AL30" s="47"/>
      <c r="AM30" s="47"/>
      <c r="AN30" s="47"/>
    </row>
    <row r="31" spans="1:40" s="89" customFormat="1" ht="12.75" customHeight="1">
      <c r="A31" s="172"/>
      <c r="B31" s="359" t="s">
        <v>259</v>
      </c>
      <c r="C31" s="359"/>
      <c r="D31" s="359"/>
      <c r="E31" s="359"/>
      <c r="F31" s="359"/>
      <c r="G31" s="173"/>
      <c r="H31" s="359" t="s">
        <v>260</v>
      </c>
      <c r="I31" s="359"/>
      <c r="J31" s="359"/>
      <c r="K31" s="359"/>
      <c r="L31" s="359"/>
      <c r="M31" s="173"/>
      <c r="N31" s="168"/>
      <c r="O31" s="167"/>
      <c r="P31" s="167"/>
      <c r="Q31" s="173"/>
      <c r="R31" s="168"/>
      <c r="S31" s="401"/>
      <c r="T31" s="401"/>
      <c r="U31" s="401"/>
      <c r="V31" s="401"/>
      <c r="W31" s="401"/>
      <c r="X31" s="401"/>
      <c r="Y31" s="401"/>
      <c r="Z31" s="401"/>
      <c r="AA31" s="401"/>
      <c r="AB31" s="401"/>
      <c r="AC31" s="401"/>
      <c r="AD31" s="401"/>
      <c r="AE31" s="401"/>
      <c r="AF31" s="401"/>
      <c r="AG31" s="401"/>
      <c r="AH31" s="401"/>
      <c r="AI31" s="401"/>
      <c r="AJ31" s="401"/>
      <c r="AK31" s="401"/>
      <c r="AL31" s="401"/>
      <c r="AM31" s="401"/>
      <c r="AN31" s="401"/>
    </row>
    <row r="32" spans="1:40" ht="12.75" customHeight="1">
      <c r="A32" s="167" t="s">
        <v>261</v>
      </c>
      <c r="B32" s="324" t="s">
        <v>262</v>
      </c>
      <c r="C32" s="324"/>
      <c r="D32" s="448"/>
      <c r="E32" s="448"/>
      <c r="F32" s="170" t="s">
        <v>80</v>
      </c>
      <c r="G32" s="170"/>
      <c r="H32" s="324" t="s">
        <v>263</v>
      </c>
      <c r="I32" s="448"/>
      <c r="J32" s="448"/>
      <c r="K32" s="448"/>
      <c r="L32" s="170" t="s">
        <v>80</v>
      </c>
      <c r="M32" s="170"/>
      <c r="N32" s="173" t="s">
        <v>263</v>
      </c>
      <c r="O32" s="327"/>
      <c r="P32" s="327"/>
      <c r="Q32" s="328" t="s">
        <v>80</v>
      </c>
      <c r="R32" s="177"/>
      <c r="S32" s="47"/>
      <c r="T32" s="47"/>
      <c r="U32" s="47"/>
      <c r="V32" s="47"/>
      <c r="W32" s="47"/>
      <c r="X32" s="47"/>
      <c r="Y32" s="47"/>
      <c r="Z32" s="47"/>
      <c r="AA32" s="47"/>
      <c r="AB32" s="47"/>
      <c r="AC32" s="47"/>
      <c r="AD32" s="47"/>
      <c r="AE32" s="47"/>
      <c r="AF32" s="47"/>
      <c r="AG32" s="47"/>
      <c r="AH32" s="47"/>
      <c r="AI32" s="47"/>
      <c r="AJ32" s="47"/>
      <c r="AK32" s="47"/>
      <c r="AL32" s="47"/>
      <c r="AM32" s="47"/>
      <c r="AN32" s="47"/>
    </row>
    <row r="33" spans="1:35" ht="12.75" customHeight="1">
      <c r="A33" s="176" t="s">
        <v>144</v>
      </c>
      <c r="B33" s="178" t="s">
        <v>226</v>
      </c>
      <c r="C33" s="178"/>
      <c r="D33" s="179" t="s">
        <v>227</v>
      </c>
      <c r="E33" s="179" t="s">
        <v>91</v>
      </c>
      <c r="F33" s="179" t="s">
        <v>264</v>
      </c>
      <c r="G33" s="176"/>
      <c r="H33" s="178" t="s">
        <v>226</v>
      </c>
      <c r="I33" s="179" t="s">
        <v>227</v>
      </c>
      <c r="J33" s="44"/>
      <c r="K33" s="179" t="s">
        <v>91</v>
      </c>
      <c r="L33" s="179" t="s">
        <v>264</v>
      </c>
      <c r="M33" s="179"/>
      <c r="N33" s="178" t="s">
        <v>226</v>
      </c>
      <c r="O33" s="179" t="s">
        <v>227</v>
      </c>
      <c r="P33" s="179" t="s">
        <v>91</v>
      </c>
      <c r="Q33" s="179" t="s">
        <v>264</v>
      </c>
      <c r="R33" s="177"/>
      <c r="S33" s="47"/>
      <c r="T33" s="47"/>
      <c r="U33" s="47"/>
      <c r="V33" s="47"/>
      <c r="W33" s="47"/>
      <c r="X33" s="47"/>
      <c r="Y33" s="47"/>
      <c r="Z33" s="47"/>
      <c r="AA33" s="47"/>
      <c r="AB33" s="47"/>
      <c r="AC33" s="47"/>
      <c r="AD33" s="47"/>
      <c r="AE33" s="47"/>
      <c r="AF33" s="47"/>
      <c r="AG33" s="47"/>
      <c r="AH33" s="47"/>
      <c r="AI33" s="47"/>
    </row>
    <row r="34" spans="1:35" ht="12.75" customHeight="1">
      <c r="A34" s="449">
        <v>2011</v>
      </c>
      <c r="B34" s="325">
        <v>13380</v>
      </c>
      <c r="C34" s="325"/>
      <c r="D34" s="325">
        <v>46375</v>
      </c>
      <c r="E34" s="325">
        <v>59755</v>
      </c>
      <c r="F34" s="325">
        <v>12652</v>
      </c>
      <c r="G34" s="325"/>
      <c r="H34" s="325">
        <v>370671</v>
      </c>
      <c r="I34" s="325">
        <v>30688</v>
      </c>
      <c r="J34" s="329"/>
      <c r="K34" s="325">
        <v>401359</v>
      </c>
      <c r="L34" s="325">
        <v>149574</v>
      </c>
      <c r="M34" s="325"/>
      <c r="N34" s="325">
        <v>83482</v>
      </c>
      <c r="O34" s="325">
        <v>3676</v>
      </c>
      <c r="P34" s="325">
        <v>87158</v>
      </c>
      <c r="Q34" s="325">
        <v>737</v>
      </c>
      <c r="R34" s="60"/>
      <c r="S34" s="47"/>
      <c r="T34" s="47"/>
      <c r="U34" s="47"/>
      <c r="V34" s="47"/>
      <c r="W34" s="47"/>
      <c r="X34" s="47"/>
      <c r="Y34" s="47"/>
      <c r="Z34" s="47"/>
      <c r="AA34" s="47"/>
      <c r="AB34" s="47"/>
      <c r="AC34" s="47"/>
      <c r="AD34" s="47"/>
      <c r="AE34" s="47"/>
      <c r="AF34" s="47"/>
      <c r="AG34" s="47"/>
      <c r="AH34" s="47"/>
      <c r="AI34" s="47"/>
    </row>
    <row r="35" spans="1:35" ht="12.75" customHeight="1">
      <c r="A35" s="449">
        <v>2012</v>
      </c>
      <c r="B35" s="325">
        <v>12727</v>
      </c>
      <c r="C35" s="325"/>
      <c r="D35" s="325">
        <v>45983</v>
      </c>
      <c r="E35" s="325">
        <v>58710</v>
      </c>
      <c r="F35" s="325">
        <v>12122</v>
      </c>
      <c r="G35" s="325"/>
      <c r="H35" s="325">
        <v>379235</v>
      </c>
      <c r="I35" s="325">
        <v>30046</v>
      </c>
      <c r="J35" s="325"/>
      <c r="K35" s="325">
        <v>409281</v>
      </c>
      <c r="L35" s="325">
        <v>154557</v>
      </c>
      <c r="M35" s="325"/>
      <c r="N35" s="325">
        <v>85132</v>
      </c>
      <c r="O35" s="325">
        <v>3698</v>
      </c>
      <c r="P35" s="325">
        <v>88830</v>
      </c>
      <c r="Q35" s="325">
        <v>789</v>
      </c>
      <c r="R35" s="60"/>
      <c r="S35" s="47"/>
      <c r="T35" s="47"/>
      <c r="U35" s="47"/>
      <c r="V35" s="47"/>
      <c r="W35" s="47"/>
      <c r="X35" s="47"/>
      <c r="Y35" s="47"/>
      <c r="Z35" s="47"/>
      <c r="AA35" s="47"/>
      <c r="AB35" s="47"/>
      <c r="AC35" s="47"/>
      <c r="AD35" s="47"/>
      <c r="AE35" s="47"/>
      <c r="AF35" s="47"/>
      <c r="AG35" s="47"/>
      <c r="AH35" s="47"/>
      <c r="AI35" s="47"/>
    </row>
    <row r="36" spans="1:35" ht="12.75" customHeight="1">
      <c r="A36" s="449">
        <v>2013</v>
      </c>
      <c r="B36" s="325">
        <v>12547</v>
      </c>
      <c r="C36" s="325"/>
      <c r="D36" s="325">
        <v>45572</v>
      </c>
      <c r="E36" s="325">
        <v>58119</v>
      </c>
      <c r="F36" s="325">
        <v>12088</v>
      </c>
      <c r="G36" s="325"/>
      <c r="H36" s="325">
        <v>385382</v>
      </c>
      <c r="I36" s="325">
        <v>29928</v>
      </c>
      <c r="J36" s="325"/>
      <c r="K36" s="325">
        <v>415310</v>
      </c>
      <c r="L36" s="325">
        <v>157070</v>
      </c>
      <c r="M36" s="325"/>
      <c r="N36" s="325">
        <v>88123</v>
      </c>
      <c r="O36" s="325">
        <v>3630</v>
      </c>
      <c r="P36" s="325">
        <v>91753</v>
      </c>
      <c r="Q36" s="325">
        <v>852</v>
      </c>
      <c r="R36" s="60"/>
      <c r="S36" s="47"/>
      <c r="T36" s="47"/>
      <c r="U36" s="47"/>
      <c r="V36" s="47"/>
      <c r="W36" s="47"/>
      <c r="X36" s="47"/>
      <c r="Y36" s="47"/>
      <c r="Z36" s="47"/>
      <c r="AA36" s="47"/>
      <c r="AB36" s="47"/>
      <c r="AC36" s="47"/>
      <c r="AD36" s="47"/>
      <c r="AE36" s="47"/>
      <c r="AF36" s="47"/>
      <c r="AG36" s="47"/>
      <c r="AH36" s="47"/>
      <c r="AI36" s="47"/>
    </row>
    <row r="37" spans="1:35" ht="12.75" customHeight="1">
      <c r="A37" s="449">
        <v>2014</v>
      </c>
      <c r="B37" s="325">
        <v>12694</v>
      </c>
      <c r="C37" s="325"/>
      <c r="D37" s="325">
        <v>46113</v>
      </c>
      <c r="E37" s="325">
        <v>58807</v>
      </c>
      <c r="F37" s="325">
        <v>12380</v>
      </c>
      <c r="G37" s="325"/>
      <c r="H37" s="325">
        <v>398348</v>
      </c>
      <c r="I37" s="325">
        <v>29782</v>
      </c>
      <c r="J37" s="325"/>
      <c r="K37" s="325">
        <v>428130</v>
      </c>
      <c r="L37" s="325">
        <v>162504</v>
      </c>
      <c r="M37" s="325"/>
      <c r="N37" s="325">
        <v>90619</v>
      </c>
      <c r="O37" s="325">
        <v>3649</v>
      </c>
      <c r="P37" s="325">
        <v>94268</v>
      </c>
      <c r="Q37" s="325">
        <v>786</v>
      </c>
      <c r="R37" s="60"/>
      <c r="S37" s="47"/>
      <c r="T37" s="47"/>
      <c r="U37" s="47"/>
      <c r="V37" s="47"/>
      <c r="W37" s="47"/>
      <c r="X37" s="47"/>
      <c r="Y37" s="47"/>
      <c r="Z37" s="47"/>
      <c r="AA37" s="47"/>
      <c r="AB37" s="47"/>
      <c r="AC37" s="47"/>
      <c r="AD37" s="47"/>
      <c r="AE37" s="47"/>
      <c r="AF37" s="47"/>
      <c r="AG37" s="47"/>
      <c r="AH37" s="47"/>
      <c r="AI37" s="47"/>
    </row>
    <row r="38" spans="1:35" ht="12.75" customHeight="1">
      <c r="A38" s="449">
        <v>2015</v>
      </c>
      <c r="B38" s="325">
        <v>14895</v>
      </c>
      <c r="C38" s="325"/>
      <c r="D38" s="325">
        <v>46882</v>
      </c>
      <c r="E38" s="325">
        <v>61777</v>
      </c>
      <c r="F38" s="325">
        <v>14893</v>
      </c>
      <c r="G38" s="325"/>
      <c r="H38" s="325">
        <v>409156</v>
      </c>
      <c r="I38" s="325">
        <v>29487</v>
      </c>
      <c r="J38" s="325"/>
      <c r="K38" s="325">
        <v>438643</v>
      </c>
      <c r="L38" s="325">
        <v>167727</v>
      </c>
      <c r="M38" s="325"/>
      <c r="N38" s="325">
        <v>92117</v>
      </c>
      <c r="O38" s="325">
        <v>3677</v>
      </c>
      <c r="P38" s="325">
        <v>95794</v>
      </c>
      <c r="Q38" s="325">
        <v>723</v>
      </c>
      <c r="R38" s="60"/>
      <c r="S38" s="47"/>
      <c r="T38" s="47"/>
      <c r="U38" s="47"/>
      <c r="V38" s="47"/>
      <c r="W38" s="47"/>
      <c r="X38" s="47"/>
      <c r="Y38" s="47"/>
      <c r="Z38" s="47"/>
      <c r="AA38" s="47"/>
      <c r="AB38" s="47"/>
      <c r="AC38" s="47"/>
      <c r="AD38" s="47"/>
      <c r="AE38" s="47"/>
      <c r="AF38" s="47"/>
      <c r="AG38" s="47"/>
      <c r="AH38" s="47"/>
      <c r="AI38" s="47"/>
    </row>
    <row r="39" spans="1:35" ht="12.75" customHeight="1">
      <c r="A39" s="449">
        <v>2016</v>
      </c>
      <c r="B39" s="325">
        <v>15601</v>
      </c>
      <c r="C39" s="325"/>
      <c r="D39" s="325">
        <v>47819</v>
      </c>
      <c r="E39" s="325">
        <v>63420</v>
      </c>
      <c r="F39" s="325">
        <v>15826</v>
      </c>
      <c r="G39" s="325"/>
      <c r="H39" s="325">
        <v>424396</v>
      </c>
      <c r="I39" s="325">
        <v>29824</v>
      </c>
      <c r="J39" s="325"/>
      <c r="K39" s="325">
        <v>454220</v>
      </c>
      <c r="L39" s="325">
        <v>178853</v>
      </c>
      <c r="M39" s="325"/>
      <c r="N39" s="325">
        <v>94751</v>
      </c>
      <c r="O39" s="325">
        <v>3787</v>
      </c>
      <c r="P39" s="325">
        <v>98538</v>
      </c>
      <c r="Q39" s="325">
        <v>697</v>
      </c>
      <c r="R39" s="60"/>
      <c r="S39" s="47"/>
      <c r="T39" s="47"/>
      <c r="U39" s="47"/>
      <c r="V39" s="47"/>
      <c r="W39" s="47"/>
      <c r="X39" s="47"/>
      <c r="Y39" s="47"/>
      <c r="Z39" s="47"/>
      <c r="AA39" s="47"/>
      <c r="AB39" s="47"/>
      <c r="AC39" s="47"/>
      <c r="AD39" s="47"/>
      <c r="AE39" s="47"/>
      <c r="AF39" s="47"/>
      <c r="AG39" s="47"/>
      <c r="AH39" s="47"/>
      <c r="AI39" s="47"/>
    </row>
    <row r="40" spans="1:35" ht="12.75" customHeight="1">
      <c r="A40" s="449">
        <v>2017</v>
      </c>
      <c r="B40" s="325">
        <v>19029</v>
      </c>
      <c r="C40" s="325"/>
      <c r="D40" s="325">
        <v>48972</v>
      </c>
      <c r="E40" s="325">
        <v>68001</v>
      </c>
      <c r="F40" s="325">
        <v>19174</v>
      </c>
      <c r="G40" s="325"/>
      <c r="H40" s="325">
        <v>438468</v>
      </c>
      <c r="I40" s="325">
        <v>30287</v>
      </c>
      <c r="J40" s="325"/>
      <c r="K40" s="325">
        <v>468755</v>
      </c>
      <c r="L40" s="325">
        <v>189389</v>
      </c>
      <c r="M40" s="325"/>
      <c r="N40" s="325">
        <v>97866</v>
      </c>
      <c r="O40" s="325">
        <v>3766</v>
      </c>
      <c r="P40" s="325">
        <v>101632</v>
      </c>
      <c r="Q40" s="325">
        <v>647</v>
      </c>
      <c r="R40" s="60"/>
      <c r="S40" s="47"/>
      <c r="T40" s="47"/>
      <c r="U40" s="47"/>
      <c r="V40" s="47"/>
      <c r="W40" s="47"/>
      <c r="X40" s="47"/>
      <c r="Y40" s="47"/>
      <c r="Z40" s="47"/>
      <c r="AA40" s="47"/>
      <c r="AB40" s="47"/>
      <c r="AC40" s="47"/>
      <c r="AD40" s="47"/>
      <c r="AE40" s="47"/>
      <c r="AF40" s="47"/>
      <c r="AG40" s="47"/>
      <c r="AH40" s="47"/>
      <c r="AI40" s="47"/>
    </row>
    <row r="41" spans="1:35" ht="12.75" customHeight="1">
      <c r="A41" s="449">
        <v>2018</v>
      </c>
      <c r="B41" s="325">
        <v>19849</v>
      </c>
      <c r="C41" s="325"/>
      <c r="D41" s="325">
        <v>49899</v>
      </c>
      <c r="E41" s="325">
        <v>69748</v>
      </c>
      <c r="F41" s="325">
        <v>20202</v>
      </c>
      <c r="G41" s="325"/>
      <c r="H41" s="325">
        <v>452475</v>
      </c>
      <c r="I41" s="325">
        <v>30291</v>
      </c>
      <c r="J41" s="325"/>
      <c r="K41" s="325">
        <v>482766</v>
      </c>
      <c r="L41" s="325">
        <v>201736</v>
      </c>
      <c r="M41" s="325"/>
      <c r="N41" s="325">
        <v>99751</v>
      </c>
      <c r="O41" s="325">
        <v>3787</v>
      </c>
      <c r="P41" s="325">
        <v>103538</v>
      </c>
      <c r="Q41" s="325">
        <v>592</v>
      </c>
      <c r="R41" s="60"/>
      <c r="S41"/>
      <c r="T41"/>
      <c r="U41"/>
      <c r="V41" s="47"/>
      <c r="W41" s="47"/>
      <c r="X41" s="47"/>
      <c r="Y41" s="47"/>
      <c r="Z41" s="47"/>
      <c r="AA41" s="47"/>
      <c r="AB41" s="47"/>
      <c r="AC41" s="47"/>
      <c r="AD41" s="47"/>
      <c r="AE41" s="47"/>
      <c r="AF41" s="47"/>
      <c r="AG41" s="47"/>
      <c r="AH41" s="47"/>
      <c r="AI41" s="47"/>
    </row>
    <row r="42" spans="1:35" ht="12.75" customHeight="1">
      <c r="A42" s="449">
        <v>2019</v>
      </c>
      <c r="B42" s="325">
        <v>20611</v>
      </c>
      <c r="C42" s="325"/>
      <c r="D42" s="325">
        <v>50658</v>
      </c>
      <c r="E42" s="325">
        <v>71269</v>
      </c>
      <c r="F42" s="325">
        <v>21048</v>
      </c>
      <c r="G42" s="325"/>
      <c r="H42" s="325">
        <v>461059</v>
      </c>
      <c r="I42" s="325">
        <v>29722</v>
      </c>
      <c r="J42" s="325"/>
      <c r="K42" s="325">
        <v>490781</v>
      </c>
      <c r="L42" s="325">
        <v>208694</v>
      </c>
      <c r="M42" s="325"/>
      <c r="N42" s="325">
        <v>103421</v>
      </c>
      <c r="O42" s="325">
        <v>3773</v>
      </c>
      <c r="P42" s="325">
        <v>107194</v>
      </c>
      <c r="Q42" s="325">
        <v>654</v>
      </c>
      <c r="R42" s="60"/>
      <c r="S42"/>
      <c r="T42"/>
      <c r="U42"/>
      <c r="V42" s="47"/>
      <c r="W42" s="47"/>
      <c r="X42" s="47"/>
      <c r="Y42" s="47"/>
      <c r="Z42" s="47"/>
      <c r="AA42" s="47"/>
      <c r="AB42" s="47"/>
      <c r="AC42" s="47"/>
      <c r="AD42" s="47"/>
      <c r="AE42" s="47"/>
      <c r="AF42" s="47"/>
      <c r="AG42" s="47"/>
      <c r="AH42" s="47"/>
      <c r="AI42" s="47"/>
    </row>
    <row r="43" spans="1:35" ht="12.75" customHeight="1">
      <c r="A43" s="450">
        <v>2020</v>
      </c>
      <c r="B43" s="326">
        <v>21337</v>
      </c>
      <c r="C43" s="326"/>
      <c r="D43" s="326">
        <v>51370</v>
      </c>
      <c r="E43" s="326">
        <v>72707</v>
      </c>
      <c r="F43" s="326">
        <v>21649</v>
      </c>
      <c r="G43" s="326"/>
      <c r="H43" s="326">
        <v>463739</v>
      </c>
      <c r="I43" s="326">
        <v>29102</v>
      </c>
      <c r="J43" s="326"/>
      <c r="K43" s="326">
        <v>492841</v>
      </c>
      <c r="L43" s="326">
        <v>204351</v>
      </c>
      <c r="M43" s="326"/>
      <c r="N43" s="326">
        <v>110504</v>
      </c>
      <c r="O43" s="326">
        <v>3861</v>
      </c>
      <c r="P43" s="326">
        <v>114365</v>
      </c>
      <c r="Q43" s="326">
        <v>561</v>
      </c>
      <c r="R43" s="60"/>
      <c r="S43"/>
      <c r="T43"/>
      <c r="U43"/>
      <c r="V43"/>
      <c r="W43"/>
      <c r="X43"/>
      <c r="Y43" s="47"/>
      <c r="Z43" s="47"/>
      <c r="AA43" s="47"/>
      <c r="AB43" s="47"/>
      <c r="AC43" s="47"/>
      <c r="AD43" s="47"/>
      <c r="AE43"/>
      <c r="AF43"/>
      <c r="AG43"/>
      <c r="AH43"/>
      <c r="AI43" s="416"/>
    </row>
    <row r="44" spans="1:35" ht="12.75" customHeight="1">
      <c r="A44" s="31"/>
      <c r="B44" s="375"/>
      <c r="C44" s="375"/>
      <c r="D44" s="375"/>
      <c r="E44" s="31"/>
      <c r="F44" s="31"/>
      <c r="G44" s="31"/>
      <c r="H44" s="451"/>
      <c r="I44" s="47"/>
      <c r="J44" s="47"/>
      <c r="K44" s="31"/>
      <c r="L44" s="27"/>
      <c r="M44" s="27"/>
      <c r="N44" s="27"/>
      <c r="O44" s="47"/>
      <c r="P44" s="47"/>
      <c r="Q44" s="47"/>
      <c r="R44"/>
      <c r="S44"/>
      <c r="T44"/>
      <c r="U44"/>
      <c r="V44" s="47"/>
      <c r="W44" s="47"/>
      <c r="X44" s="47"/>
      <c r="Y44" s="47"/>
      <c r="Z44" s="47"/>
      <c r="AA44" s="47"/>
      <c r="AB44" s="47"/>
      <c r="AC44" s="47"/>
      <c r="AD44" s="47"/>
      <c r="AE44" s="47"/>
      <c r="AF44" s="47"/>
      <c r="AG44" s="47"/>
      <c r="AH44" s="47"/>
      <c r="AI44" s="47"/>
    </row>
    <row r="45" spans="1:35" ht="12.75" customHeight="1">
      <c r="A45" s="31"/>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row>
    <row r="46" spans="1:35" ht="12.75" customHeight="1">
      <c r="A46" s="31"/>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row>
    <row r="47" spans="1:35" ht="12.75" customHeight="1">
      <c r="A47" s="31"/>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5" ht="12.75" customHeight="1">
      <c r="A48" s="31"/>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row>
    <row r="49" spans="19:21" ht="12.75" customHeight="1">
      <c r="S49" s="47"/>
      <c r="T49" s="47"/>
      <c r="U49" s="47"/>
    </row>
    <row r="50" spans="19:21" ht="12.75" customHeight="1">
      <c r="S50" s="47"/>
      <c r="T50" s="47"/>
      <c r="U50" s="47"/>
    </row>
    <row r="51" spans="19:21" ht="12.75" customHeight="1">
      <c r="S51" s="47"/>
      <c r="T51" s="47"/>
      <c r="U51" s="47"/>
    </row>
    <row r="52" spans="19:21" ht="18" customHeight="1">
      <c r="S52" s="47"/>
      <c r="T52" s="47"/>
      <c r="U52" s="47"/>
    </row>
    <row r="53" spans="19:21" ht="12.75" customHeight="1">
      <c r="S53" s="47"/>
      <c r="T53" s="47"/>
      <c r="U53" s="47"/>
    </row>
    <row r="54" spans="19:21" ht="12.75" customHeight="1">
      <c r="S54" s="47"/>
      <c r="T54" s="47"/>
      <c r="U54" s="47"/>
    </row>
    <row r="55" spans="19:21" ht="12.75" customHeight="1">
      <c r="S55" s="47"/>
      <c r="T55" s="47"/>
      <c r="U55" s="47"/>
    </row>
    <row r="56" spans="19:21" ht="12.75" customHeight="1">
      <c r="S56" s="47"/>
      <c r="T56" s="47"/>
      <c r="U56" s="47"/>
    </row>
    <row r="57" spans="19:21" ht="12.75" customHeight="1">
      <c r="S57" s="164"/>
      <c r="T57"/>
      <c r="U57" s="41"/>
    </row>
    <row r="58" spans="19:21" ht="12.75" customHeight="1">
      <c r="S58" s="164"/>
      <c r="T58"/>
      <c r="U58" s="41"/>
    </row>
    <row r="59" spans="19:21" ht="12.75" customHeight="1">
      <c r="S59" s="164"/>
      <c r="T59"/>
      <c r="U59" s="41"/>
    </row>
    <row r="60" spans="19:21" ht="12.75" customHeight="1">
      <c r="S60" s="164"/>
      <c r="T60"/>
      <c r="U60" s="41"/>
    </row>
    <row r="61" spans="19:21" ht="12.75" customHeight="1">
      <c r="S61" s="164"/>
      <c r="T61"/>
      <c r="U61" s="41"/>
    </row>
    <row r="62" spans="19:21" ht="12.75" customHeight="1">
      <c r="S62" s="164"/>
      <c r="T62"/>
      <c r="U62" s="41"/>
    </row>
    <row r="63" spans="19:21" ht="12.75" customHeight="1">
      <c r="S63" s="164"/>
      <c r="T63"/>
      <c r="U63" s="41"/>
    </row>
    <row r="64" spans="19:21" ht="12.75" customHeight="1">
      <c r="S64" s="164"/>
      <c r="T64" s="41"/>
      <c r="U64" s="47"/>
    </row>
    <row r="65" spans="19:20" ht="12.75" customHeight="1">
      <c r="S65" s="164"/>
      <c r="T65" s="41"/>
    </row>
    <row r="66" spans="19:20" ht="12.75" customHeight="1">
      <c r="S66"/>
      <c r="T66" s="47"/>
    </row>
  </sheetData>
  <mergeCells count="5">
    <mergeCell ref="D6:E6"/>
    <mergeCell ref="B31:F31"/>
    <mergeCell ref="H31:L31"/>
    <mergeCell ref="N30:Q30"/>
    <mergeCell ref="B30:L30"/>
  </mergeCells>
  <phoneticPr fontId="28"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AB72"/>
  <sheetViews>
    <sheetView showGridLines="0" zoomScaleNormal="100" workbookViewId="0"/>
  </sheetViews>
  <sheetFormatPr defaultColWidth="9.28515625" defaultRowHeight="12.75" customHeight="1"/>
  <cols>
    <col min="1" max="1" width="16.140625" style="12" customWidth="1"/>
    <col min="2" max="2" width="7.5703125" style="79" customWidth="1"/>
    <col min="3" max="3" width="1.7109375" style="79" customWidth="1"/>
    <col min="4" max="4" width="8.5703125" style="79" customWidth="1"/>
    <col min="5" max="5" width="10.28515625" style="12" customWidth="1"/>
    <col min="6" max="7" width="8.28515625" style="12" customWidth="1"/>
    <col min="8" max="8" width="9" style="124" customWidth="1"/>
    <col min="9" max="9" width="10.28515625" style="124" customWidth="1"/>
    <col min="10" max="10" width="11.28515625" style="12" customWidth="1"/>
    <col min="11" max="11" width="8.28515625" style="12" customWidth="1"/>
    <col min="12" max="12" width="8.28515625" style="8" customWidth="1"/>
    <col min="13" max="13" width="12.28515625" style="8" customWidth="1"/>
    <col min="14" max="14" width="6.7109375" style="12" customWidth="1"/>
    <col min="15" max="15" width="6.7109375" style="79" customWidth="1"/>
    <col min="16" max="16" width="6" style="14" customWidth="1"/>
    <col min="17" max="17" width="8.42578125" style="123" customWidth="1"/>
    <col min="18" max="18" width="6" style="14" customWidth="1"/>
    <col min="19" max="19" width="5" style="14" customWidth="1"/>
    <col min="20" max="20" width="4" style="14" customWidth="1"/>
    <col min="21" max="21" width="7" style="14" customWidth="1"/>
    <col min="22" max="22" width="8.28515625" style="14" customWidth="1"/>
    <col min="23" max="23" width="7.7109375" style="14" customWidth="1"/>
    <col min="24" max="29" width="6.7109375" style="14" customWidth="1"/>
    <col min="30" max="16384" width="9.28515625" style="14"/>
  </cols>
  <sheetData>
    <row r="1" spans="1:24" ht="12.75" customHeight="1">
      <c r="A1" s="31"/>
      <c r="B1" s="47"/>
      <c r="C1" s="47"/>
      <c r="D1" s="47"/>
      <c r="E1" s="47"/>
      <c r="F1" s="47"/>
      <c r="G1" s="47"/>
      <c r="H1" s="47"/>
      <c r="I1" s="47"/>
      <c r="J1" s="47"/>
      <c r="K1" s="47"/>
      <c r="L1" s="27"/>
      <c r="M1" s="27"/>
      <c r="N1" s="27"/>
      <c r="O1" s="375"/>
      <c r="P1" s="47"/>
      <c r="Q1" s="416"/>
      <c r="R1" s="47"/>
      <c r="S1" s="47"/>
      <c r="T1" s="47"/>
      <c r="U1" s="47"/>
      <c r="V1" s="47"/>
      <c r="W1" s="47"/>
      <c r="X1" s="47"/>
    </row>
    <row r="2" spans="1:24" s="18" customFormat="1" ht="12.75" customHeight="1">
      <c r="A2" s="50" t="s">
        <v>265</v>
      </c>
      <c r="B2" s="375"/>
      <c r="C2" s="375"/>
      <c r="D2" s="375"/>
      <c r="E2" s="31"/>
      <c r="F2" s="31"/>
      <c r="G2" s="31"/>
      <c r="H2" s="451"/>
      <c r="I2" s="451"/>
      <c r="J2" s="27"/>
      <c r="K2" s="27"/>
      <c r="L2" s="16"/>
      <c r="M2" s="16"/>
      <c r="N2" s="197"/>
      <c r="O2" s="197"/>
      <c r="P2" s="197"/>
      <c r="Q2" s="47"/>
      <c r="R2" s="47"/>
      <c r="S2" s="197"/>
      <c r="T2" s="197"/>
      <c r="U2" s="197"/>
      <c r="V2" s="197"/>
      <c r="W2" s="47"/>
      <c r="X2" s="47"/>
    </row>
    <row r="3" spans="1:24" s="18" customFormat="1" ht="12.75" customHeight="1">
      <c r="A3" s="77" t="s">
        <v>266</v>
      </c>
      <c r="B3" s="197"/>
      <c r="C3" s="197"/>
      <c r="D3" s="197"/>
      <c r="E3" s="203"/>
      <c r="F3" s="203"/>
      <c r="G3" s="203"/>
      <c r="H3" s="203"/>
      <c r="I3" s="203"/>
      <c r="J3" s="203"/>
      <c r="K3" s="203"/>
      <c r="L3" s="16"/>
      <c r="M3" s="16"/>
      <c r="N3" s="197"/>
      <c r="O3" s="197"/>
      <c r="P3" s="197"/>
      <c r="Q3" s="47"/>
      <c r="R3" s="47"/>
      <c r="S3" s="197"/>
      <c r="T3" s="197"/>
      <c r="U3" s="197"/>
      <c r="V3" s="197"/>
      <c r="W3" s="47"/>
      <c r="X3" s="47"/>
    </row>
    <row r="4" spans="1:24" ht="12.75" customHeight="1">
      <c r="A4" s="200" t="s">
        <v>267</v>
      </c>
      <c r="B4" s="47"/>
      <c r="C4" s="47"/>
      <c r="D4" s="47"/>
      <c r="E4" s="60"/>
      <c r="F4" s="60"/>
      <c r="G4" s="60"/>
      <c r="H4" s="60"/>
      <c r="I4" s="60"/>
      <c r="J4" s="60"/>
      <c r="K4" s="60"/>
      <c r="L4" s="94"/>
      <c r="M4" s="41"/>
      <c r="N4" s="47"/>
      <c r="O4" s="47"/>
      <c r="P4" s="47"/>
      <c r="Q4" s="47"/>
      <c r="R4" s="47"/>
      <c r="S4" s="47"/>
      <c r="T4" s="47"/>
      <c r="U4" s="47"/>
      <c r="V4" s="47"/>
      <c r="W4" s="47"/>
      <c r="X4" s="47"/>
    </row>
    <row r="5" spans="1:24" ht="12.75" customHeight="1">
      <c r="A5" s="354"/>
      <c r="B5" s="44"/>
      <c r="C5" s="44"/>
      <c r="D5" s="44"/>
      <c r="E5" s="452"/>
      <c r="F5" s="452"/>
      <c r="G5" s="452"/>
      <c r="H5" s="452"/>
      <c r="I5" s="452"/>
      <c r="J5" s="452"/>
      <c r="K5" s="452"/>
      <c r="L5" s="94"/>
      <c r="M5" s="41"/>
      <c r="N5" s="47"/>
      <c r="O5" s="47"/>
      <c r="P5" s="47"/>
      <c r="Q5" s="47"/>
      <c r="R5" s="47"/>
      <c r="S5" s="47"/>
      <c r="T5" s="47"/>
      <c r="U5" s="47"/>
      <c r="V5" s="47"/>
      <c r="W5" s="47"/>
      <c r="X5" s="47"/>
    </row>
    <row r="6" spans="1:24" s="12" customFormat="1" ht="12.75" customHeight="1">
      <c r="A6" s="31"/>
      <c r="B6" s="195" t="s">
        <v>233</v>
      </c>
      <c r="C6" s="195"/>
      <c r="D6" s="358" t="s">
        <v>234</v>
      </c>
      <c r="E6" s="358"/>
      <c r="F6" s="195" t="s">
        <v>235</v>
      </c>
      <c r="G6" s="195" t="s">
        <v>236</v>
      </c>
      <c r="H6" s="195" t="s">
        <v>237</v>
      </c>
      <c r="I6" s="195" t="s">
        <v>238</v>
      </c>
      <c r="J6" s="195" t="s">
        <v>143</v>
      </c>
      <c r="K6" s="445" t="s">
        <v>91</v>
      </c>
      <c r="L6" s="27"/>
      <c r="M6" s="27"/>
      <c r="N6" s="31"/>
      <c r="O6" s="31"/>
      <c r="P6" s="31"/>
      <c r="Q6" s="31"/>
      <c r="R6" s="31"/>
      <c r="S6" s="31"/>
      <c r="T6" s="31"/>
      <c r="U6" s="31"/>
      <c r="V6" s="31"/>
      <c r="W6" s="31"/>
      <c r="X6" s="31"/>
    </row>
    <row r="7" spans="1:24" s="12" customFormat="1" ht="12.75" customHeight="1">
      <c r="A7" s="31"/>
      <c r="B7" s="35"/>
      <c r="C7" s="35"/>
      <c r="D7" s="35"/>
      <c r="E7" s="35" t="s">
        <v>239</v>
      </c>
      <c r="F7" s="35" t="s">
        <v>240</v>
      </c>
      <c r="G7" s="195"/>
      <c r="H7" s="115"/>
      <c r="I7" s="195" t="s">
        <v>241</v>
      </c>
      <c r="J7" s="195" t="s">
        <v>241</v>
      </c>
      <c r="K7" s="195"/>
      <c r="L7" s="27"/>
      <c r="M7" s="27"/>
      <c r="N7" s="31"/>
      <c r="O7" s="31"/>
      <c r="P7" s="31"/>
      <c r="Q7" s="31"/>
      <c r="R7" s="31"/>
      <c r="S7" s="31"/>
      <c r="T7" s="31"/>
      <c r="U7" s="31"/>
      <c r="V7" s="31"/>
      <c r="W7" s="31"/>
      <c r="X7" s="31"/>
    </row>
    <row r="8" spans="1:24" s="12" customFormat="1" ht="12.75" customHeight="1">
      <c r="A8" s="31" t="s">
        <v>268</v>
      </c>
      <c r="B8" s="35"/>
      <c r="C8" s="35"/>
      <c r="D8" s="35"/>
      <c r="E8" s="35" t="s">
        <v>242</v>
      </c>
      <c r="F8" s="35"/>
      <c r="G8" s="195"/>
      <c r="H8" s="115"/>
      <c r="I8" s="195" t="s">
        <v>243</v>
      </c>
      <c r="J8" s="195"/>
      <c r="K8" s="445"/>
      <c r="L8" s="27"/>
      <c r="M8" s="27"/>
      <c r="N8" s="31"/>
      <c r="O8" s="31"/>
      <c r="P8" s="31"/>
      <c r="Q8" s="31"/>
      <c r="R8" s="31"/>
      <c r="S8" s="31"/>
      <c r="T8" s="31"/>
      <c r="U8" s="31"/>
      <c r="V8" s="31"/>
      <c r="W8" s="31"/>
      <c r="X8" s="31"/>
    </row>
    <row r="9" spans="1:24" s="12" customFormat="1" ht="12.75" customHeight="1">
      <c r="A9" s="354" t="s">
        <v>269</v>
      </c>
      <c r="B9" s="64"/>
      <c r="C9" s="64"/>
      <c r="D9" s="64"/>
      <c r="E9" s="46"/>
      <c r="F9" s="64"/>
      <c r="G9" s="64"/>
      <c r="H9" s="64"/>
      <c r="I9" s="46" t="s">
        <v>244</v>
      </c>
      <c r="J9" s="64"/>
      <c r="K9" s="118"/>
      <c r="L9" s="27"/>
      <c r="M9" s="27"/>
      <c r="N9" s="31"/>
      <c r="O9" s="31"/>
      <c r="P9" s="31"/>
      <c r="Q9" s="31"/>
      <c r="R9" s="31"/>
      <c r="S9" s="31"/>
      <c r="T9" s="31"/>
      <c r="U9" s="31"/>
      <c r="V9" s="31"/>
      <c r="W9" s="31"/>
      <c r="X9" s="31"/>
    </row>
    <row r="10" spans="1:24" ht="12.75" customHeight="1">
      <c r="A10" s="453" t="s">
        <v>270</v>
      </c>
      <c r="B10" s="295">
        <v>10408</v>
      </c>
      <c r="C10" s="295"/>
      <c r="D10" s="295">
        <v>41195</v>
      </c>
      <c r="E10" s="295">
        <v>157</v>
      </c>
      <c r="F10" s="295">
        <v>0</v>
      </c>
      <c r="G10" s="295">
        <v>2</v>
      </c>
      <c r="H10" s="295">
        <v>9</v>
      </c>
      <c r="I10" s="295">
        <v>1</v>
      </c>
      <c r="J10" s="295">
        <v>3800</v>
      </c>
      <c r="K10" s="295">
        <v>55415</v>
      </c>
      <c r="L10" s="94"/>
      <c r="M10" s="29"/>
      <c r="N10" s="31"/>
      <c r="O10" s="375"/>
      <c r="P10" s="47"/>
      <c r="Q10" s="416"/>
      <c r="R10" s="47"/>
      <c r="S10" s="47"/>
      <c r="T10" s="47"/>
      <c r="U10" s="47"/>
      <c r="V10" s="47"/>
      <c r="W10" s="47"/>
      <c r="X10" s="47"/>
    </row>
    <row r="11" spans="1:24" ht="12.75" customHeight="1">
      <c r="A11" s="374" t="s">
        <v>271</v>
      </c>
      <c r="B11" s="295">
        <v>43265</v>
      </c>
      <c r="C11" s="295"/>
      <c r="D11" s="295">
        <v>329262</v>
      </c>
      <c r="E11" s="295">
        <v>2382</v>
      </c>
      <c r="F11" s="295">
        <v>1</v>
      </c>
      <c r="G11" s="295">
        <v>10</v>
      </c>
      <c r="H11" s="295">
        <v>76</v>
      </c>
      <c r="I11" s="295">
        <v>16</v>
      </c>
      <c r="J11" s="295">
        <v>64471</v>
      </c>
      <c r="K11" s="295">
        <v>437101</v>
      </c>
      <c r="L11" s="94"/>
      <c r="M11" s="29"/>
      <c r="N11" s="31"/>
      <c r="O11" s="375"/>
      <c r="P11" s="47"/>
      <c r="Q11" s="416"/>
      <c r="R11" s="47"/>
      <c r="S11" s="47"/>
      <c r="T11" s="47"/>
      <c r="U11" s="47"/>
      <c r="V11" s="47"/>
      <c r="W11" s="47"/>
      <c r="X11" s="47"/>
    </row>
    <row r="12" spans="1:24" ht="12.75" customHeight="1">
      <c r="A12" s="374" t="s">
        <v>272</v>
      </c>
      <c r="B12" s="295">
        <v>14595</v>
      </c>
      <c r="C12" s="295"/>
      <c r="D12" s="295">
        <v>76197</v>
      </c>
      <c r="E12" s="295">
        <v>433</v>
      </c>
      <c r="F12" s="295">
        <v>0</v>
      </c>
      <c r="G12" s="295">
        <v>11</v>
      </c>
      <c r="H12" s="295">
        <v>137</v>
      </c>
      <c r="I12" s="295">
        <v>64</v>
      </c>
      <c r="J12" s="295">
        <v>13186</v>
      </c>
      <c r="K12" s="295">
        <v>104190</v>
      </c>
      <c r="L12" s="94"/>
      <c r="M12" s="29"/>
      <c r="N12" s="31"/>
      <c r="O12" s="375"/>
      <c r="P12" s="47"/>
      <c r="Q12" s="416"/>
      <c r="R12" s="47"/>
      <c r="S12" s="47"/>
      <c r="T12" s="47"/>
      <c r="U12" s="47"/>
      <c r="V12" s="47"/>
      <c r="W12" s="47"/>
      <c r="X12" s="47"/>
    </row>
    <row r="13" spans="1:24" ht="12.75" customHeight="1">
      <c r="A13" s="374" t="s">
        <v>273</v>
      </c>
      <c r="B13" s="295">
        <v>883</v>
      </c>
      <c r="C13" s="295"/>
      <c r="D13" s="295">
        <v>2229</v>
      </c>
      <c r="E13" s="295">
        <v>68</v>
      </c>
      <c r="F13" s="295">
        <v>0</v>
      </c>
      <c r="G13" s="295">
        <v>6</v>
      </c>
      <c r="H13" s="295">
        <v>12</v>
      </c>
      <c r="I13" s="295">
        <v>17</v>
      </c>
      <c r="J13" s="295">
        <v>801</v>
      </c>
      <c r="K13" s="295">
        <v>3948</v>
      </c>
      <c r="L13" s="94"/>
      <c r="M13" s="29"/>
      <c r="N13" s="31"/>
      <c r="O13" s="375"/>
      <c r="P13" s="47"/>
      <c r="Q13" s="416"/>
      <c r="R13" s="47"/>
      <c r="S13" s="47"/>
      <c r="T13" s="47"/>
      <c r="U13" s="47"/>
      <c r="V13" s="47"/>
      <c r="W13" s="47"/>
      <c r="X13" s="47"/>
    </row>
    <row r="14" spans="1:24" ht="12.75" customHeight="1">
      <c r="A14" s="374" t="s">
        <v>274</v>
      </c>
      <c r="B14" s="295">
        <v>417</v>
      </c>
      <c r="C14" s="295"/>
      <c r="D14" s="295">
        <v>683</v>
      </c>
      <c r="E14" s="295">
        <v>26</v>
      </c>
      <c r="F14" s="295">
        <v>0</v>
      </c>
      <c r="G14" s="295">
        <v>3</v>
      </c>
      <c r="H14" s="295">
        <v>3</v>
      </c>
      <c r="I14" s="295">
        <v>42</v>
      </c>
      <c r="J14" s="295">
        <v>507</v>
      </c>
      <c r="K14" s="295">
        <v>1655</v>
      </c>
      <c r="L14" s="94"/>
      <c r="M14" s="29"/>
      <c r="N14" s="31"/>
      <c r="O14" s="375"/>
      <c r="P14" s="47"/>
      <c r="Q14" s="416"/>
      <c r="R14" s="47"/>
      <c r="S14" s="47"/>
      <c r="T14" s="47"/>
      <c r="U14" s="47"/>
      <c r="V14" s="47"/>
      <c r="W14" s="47"/>
      <c r="X14" s="47"/>
    </row>
    <row r="15" spans="1:24" ht="12.75" customHeight="1">
      <c r="A15" s="374" t="s">
        <v>275</v>
      </c>
      <c r="B15" s="295">
        <v>366</v>
      </c>
      <c r="C15" s="295"/>
      <c r="D15" s="295">
        <v>451</v>
      </c>
      <c r="E15" s="295">
        <v>48</v>
      </c>
      <c r="F15" s="295">
        <v>0</v>
      </c>
      <c r="G15" s="295">
        <v>6</v>
      </c>
      <c r="H15" s="295">
        <v>1</v>
      </c>
      <c r="I15" s="295">
        <v>16</v>
      </c>
      <c r="J15" s="295">
        <v>299</v>
      </c>
      <c r="K15" s="295">
        <v>1139</v>
      </c>
      <c r="L15" s="94"/>
      <c r="M15" s="29"/>
      <c r="N15" s="31"/>
      <c r="O15" s="375"/>
      <c r="P15" s="47"/>
      <c r="Q15" s="416"/>
      <c r="R15" s="47"/>
      <c r="S15" s="47"/>
      <c r="T15" s="47"/>
      <c r="U15" s="47"/>
      <c r="V15" s="47"/>
      <c r="W15" s="47"/>
      <c r="X15" s="47"/>
    </row>
    <row r="16" spans="1:24" ht="12.75" customHeight="1">
      <c r="A16" s="374" t="s">
        <v>276</v>
      </c>
      <c r="B16" s="295">
        <v>303</v>
      </c>
      <c r="C16" s="295"/>
      <c r="D16" s="295">
        <v>591</v>
      </c>
      <c r="E16" s="295">
        <v>101</v>
      </c>
      <c r="F16" s="295">
        <v>0</v>
      </c>
      <c r="G16" s="295">
        <v>7</v>
      </c>
      <c r="H16" s="295">
        <v>2</v>
      </c>
      <c r="I16" s="295">
        <v>7</v>
      </c>
      <c r="J16" s="295">
        <v>305</v>
      </c>
      <c r="K16" s="295">
        <v>1215</v>
      </c>
      <c r="L16" s="94"/>
      <c r="M16" s="29"/>
      <c r="N16" s="31"/>
      <c r="O16" s="375"/>
      <c r="P16" s="47"/>
      <c r="Q16" s="416"/>
      <c r="R16" s="47"/>
      <c r="S16" s="47"/>
      <c r="T16" s="47"/>
      <c r="U16" s="47"/>
      <c r="V16" s="47"/>
      <c r="W16" s="47"/>
      <c r="X16" s="47"/>
    </row>
    <row r="17" spans="1:13" ht="12.75" customHeight="1">
      <c r="A17" s="374" t="s">
        <v>277</v>
      </c>
      <c r="B17" s="295">
        <v>224</v>
      </c>
      <c r="C17" s="295"/>
      <c r="D17" s="295">
        <v>598</v>
      </c>
      <c r="E17" s="295">
        <v>71</v>
      </c>
      <c r="F17" s="295">
        <v>0</v>
      </c>
      <c r="G17" s="295">
        <v>2</v>
      </c>
      <c r="H17" s="295">
        <v>3</v>
      </c>
      <c r="I17" s="295">
        <v>19</v>
      </c>
      <c r="J17" s="295">
        <v>353</v>
      </c>
      <c r="K17" s="295">
        <v>1199</v>
      </c>
      <c r="L17" s="94"/>
      <c r="M17" s="29"/>
    </row>
    <row r="18" spans="1:13" ht="12.75" customHeight="1">
      <c r="A18" s="374" t="s">
        <v>278</v>
      </c>
      <c r="B18" s="295">
        <v>696</v>
      </c>
      <c r="C18" s="295"/>
      <c r="D18" s="295">
        <v>1280</v>
      </c>
      <c r="E18" s="295">
        <v>157</v>
      </c>
      <c r="F18" s="295">
        <v>1</v>
      </c>
      <c r="G18" s="295">
        <v>14</v>
      </c>
      <c r="H18" s="295">
        <v>7</v>
      </c>
      <c r="I18" s="295">
        <v>11</v>
      </c>
      <c r="J18" s="295">
        <v>762</v>
      </c>
      <c r="K18" s="295">
        <v>2771</v>
      </c>
      <c r="L18" s="94"/>
      <c r="M18" s="29"/>
    </row>
    <row r="19" spans="1:13" ht="12.75" customHeight="1">
      <c r="A19" s="374" t="s">
        <v>279</v>
      </c>
      <c r="B19" s="295">
        <v>693</v>
      </c>
      <c r="C19" s="295"/>
      <c r="D19" s="295">
        <v>702</v>
      </c>
      <c r="E19" s="295">
        <v>82</v>
      </c>
      <c r="F19" s="295">
        <v>1</v>
      </c>
      <c r="G19" s="295">
        <v>37</v>
      </c>
      <c r="H19" s="295">
        <v>4</v>
      </c>
      <c r="I19" s="295">
        <v>29</v>
      </c>
      <c r="J19" s="295">
        <v>735</v>
      </c>
      <c r="K19" s="295">
        <v>2201</v>
      </c>
      <c r="L19" s="94"/>
      <c r="M19" s="29"/>
    </row>
    <row r="20" spans="1:13" ht="12.75" customHeight="1">
      <c r="A20" s="374" t="s">
        <v>280</v>
      </c>
      <c r="B20" s="295">
        <v>499</v>
      </c>
      <c r="C20" s="295"/>
      <c r="D20" s="295">
        <v>689</v>
      </c>
      <c r="E20" s="295">
        <v>238</v>
      </c>
      <c r="F20" s="295">
        <v>1</v>
      </c>
      <c r="G20" s="295">
        <v>41</v>
      </c>
      <c r="H20" s="295">
        <v>8</v>
      </c>
      <c r="I20" s="295">
        <v>98</v>
      </c>
      <c r="J20" s="295">
        <v>1061</v>
      </c>
      <c r="K20" s="295">
        <v>2397</v>
      </c>
      <c r="L20" s="94"/>
      <c r="M20" s="29"/>
    </row>
    <row r="21" spans="1:13" ht="12.75" customHeight="1">
      <c r="A21" s="374" t="s">
        <v>281</v>
      </c>
      <c r="B21" s="295">
        <v>890</v>
      </c>
      <c r="C21" s="295"/>
      <c r="D21" s="295">
        <v>2112</v>
      </c>
      <c r="E21" s="295">
        <v>537</v>
      </c>
      <c r="F21" s="295">
        <v>1</v>
      </c>
      <c r="G21" s="295">
        <v>38</v>
      </c>
      <c r="H21" s="295">
        <v>17</v>
      </c>
      <c r="I21" s="295">
        <v>32</v>
      </c>
      <c r="J21" s="295">
        <v>1216</v>
      </c>
      <c r="K21" s="295">
        <v>4306</v>
      </c>
      <c r="L21" s="94"/>
      <c r="M21" s="29"/>
    </row>
    <row r="22" spans="1:13" ht="12.75" customHeight="1">
      <c r="A22" s="374" t="s">
        <v>282</v>
      </c>
      <c r="B22" s="295">
        <v>856</v>
      </c>
      <c r="C22" s="295"/>
      <c r="D22" s="295">
        <v>1946</v>
      </c>
      <c r="E22" s="295">
        <v>511</v>
      </c>
      <c r="F22" s="295">
        <v>2</v>
      </c>
      <c r="G22" s="295">
        <v>83</v>
      </c>
      <c r="H22" s="295">
        <v>28</v>
      </c>
      <c r="I22" s="295">
        <v>56</v>
      </c>
      <c r="J22" s="295">
        <v>1035</v>
      </c>
      <c r="K22" s="295">
        <v>4006</v>
      </c>
      <c r="L22" s="94"/>
      <c r="M22" s="29"/>
    </row>
    <row r="23" spans="1:13" ht="12.75" customHeight="1">
      <c r="A23" s="374" t="s">
        <v>283</v>
      </c>
      <c r="B23" s="295">
        <v>523</v>
      </c>
      <c r="C23" s="295"/>
      <c r="D23" s="295">
        <v>1119</v>
      </c>
      <c r="E23" s="295">
        <v>208</v>
      </c>
      <c r="F23" s="295">
        <v>4</v>
      </c>
      <c r="G23" s="295">
        <v>101</v>
      </c>
      <c r="H23" s="295">
        <v>273</v>
      </c>
      <c r="I23" s="295">
        <v>84</v>
      </c>
      <c r="J23" s="295">
        <v>1317</v>
      </c>
      <c r="K23" s="295">
        <v>3421</v>
      </c>
      <c r="L23" s="94"/>
      <c r="M23" s="29"/>
    </row>
    <row r="24" spans="1:13" ht="12.75" customHeight="1">
      <c r="A24" s="374" t="s">
        <v>284</v>
      </c>
      <c r="B24" s="295">
        <v>429</v>
      </c>
      <c r="C24" s="295"/>
      <c r="D24" s="295">
        <v>313</v>
      </c>
      <c r="E24" s="295">
        <v>41</v>
      </c>
      <c r="F24" s="295">
        <v>3</v>
      </c>
      <c r="G24" s="295">
        <v>133</v>
      </c>
      <c r="H24" s="295">
        <v>589</v>
      </c>
      <c r="I24" s="295">
        <v>72</v>
      </c>
      <c r="J24" s="295">
        <v>1092</v>
      </c>
      <c r="K24" s="295">
        <v>2631</v>
      </c>
      <c r="L24" s="94"/>
      <c r="M24" s="29"/>
    </row>
    <row r="25" spans="1:13" ht="12.75" customHeight="1">
      <c r="A25" s="374" t="s">
        <v>285</v>
      </c>
      <c r="B25" s="295">
        <v>672</v>
      </c>
      <c r="C25" s="295"/>
      <c r="D25" s="295">
        <v>245</v>
      </c>
      <c r="E25" s="295">
        <v>151</v>
      </c>
      <c r="F25" s="295">
        <v>11</v>
      </c>
      <c r="G25" s="295">
        <v>187</v>
      </c>
      <c r="H25" s="295">
        <v>552</v>
      </c>
      <c r="I25" s="295">
        <v>111</v>
      </c>
      <c r="J25" s="295">
        <v>1077</v>
      </c>
      <c r="K25" s="295">
        <v>2855</v>
      </c>
      <c r="L25" s="94"/>
      <c r="M25" s="29"/>
    </row>
    <row r="26" spans="1:13" ht="12.75" customHeight="1">
      <c r="A26" s="374" t="s">
        <v>286</v>
      </c>
      <c r="B26" s="295">
        <v>943</v>
      </c>
      <c r="C26" s="295"/>
      <c r="D26" s="295">
        <v>1278</v>
      </c>
      <c r="E26" s="295">
        <v>989</v>
      </c>
      <c r="F26" s="295">
        <v>42</v>
      </c>
      <c r="G26" s="295">
        <v>308</v>
      </c>
      <c r="H26" s="295">
        <v>538</v>
      </c>
      <c r="I26" s="295">
        <v>88</v>
      </c>
      <c r="J26" s="295">
        <v>1326</v>
      </c>
      <c r="K26" s="295">
        <v>4523</v>
      </c>
      <c r="L26" s="94"/>
      <c r="M26" s="29"/>
    </row>
    <row r="27" spans="1:13" ht="12.75" customHeight="1">
      <c r="A27" s="374" t="s">
        <v>287</v>
      </c>
      <c r="B27" s="295">
        <v>1021</v>
      </c>
      <c r="C27" s="295"/>
      <c r="D27" s="295">
        <v>3803</v>
      </c>
      <c r="E27" s="295">
        <v>2070</v>
      </c>
      <c r="F27" s="295">
        <v>145</v>
      </c>
      <c r="G27" s="295">
        <v>328</v>
      </c>
      <c r="H27" s="295">
        <v>157</v>
      </c>
      <c r="I27" s="295">
        <v>139</v>
      </c>
      <c r="J27" s="295">
        <v>1921</v>
      </c>
      <c r="K27" s="295">
        <v>7514</v>
      </c>
      <c r="L27" s="94"/>
      <c r="M27" s="29"/>
    </row>
    <row r="28" spans="1:13" ht="12.75" customHeight="1">
      <c r="A28" s="374" t="s">
        <v>288</v>
      </c>
      <c r="B28" s="295">
        <v>983</v>
      </c>
      <c r="C28" s="295"/>
      <c r="D28" s="295">
        <v>3390</v>
      </c>
      <c r="E28" s="295">
        <v>1325</v>
      </c>
      <c r="F28" s="295">
        <v>202</v>
      </c>
      <c r="G28" s="295">
        <v>391</v>
      </c>
      <c r="H28" s="295">
        <v>82</v>
      </c>
      <c r="I28" s="295">
        <v>223</v>
      </c>
      <c r="J28" s="295">
        <v>2884</v>
      </c>
      <c r="K28" s="295">
        <v>8155</v>
      </c>
      <c r="L28" s="94"/>
      <c r="M28" s="29"/>
    </row>
    <row r="29" spans="1:13" ht="12.75" customHeight="1">
      <c r="A29" s="374" t="s">
        <v>289</v>
      </c>
      <c r="B29" s="295">
        <v>591</v>
      </c>
      <c r="C29" s="295"/>
      <c r="D29" s="295">
        <v>1396</v>
      </c>
      <c r="E29" s="295">
        <v>411</v>
      </c>
      <c r="F29" s="295">
        <v>122</v>
      </c>
      <c r="G29" s="295">
        <v>357</v>
      </c>
      <c r="H29" s="295">
        <v>147</v>
      </c>
      <c r="I29" s="295">
        <v>499</v>
      </c>
      <c r="J29" s="295">
        <v>3036</v>
      </c>
      <c r="K29" s="295">
        <v>6148</v>
      </c>
      <c r="L29" s="94"/>
      <c r="M29" s="29"/>
    </row>
    <row r="30" spans="1:13" ht="12.75" customHeight="1">
      <c r="A30" s="374" t="s">
        <v>290</v>
      </c>
      <c r="B30" s="295">
        <v>405</v>
      </c>
      <c r="C30" s="295"/>
      <c r="D30" s="295">
        <v>474</v>
      </c>
      <c r="E30" s="295">
        <v>77</v>
      </c>
      <c r="F30" s="295">
        <v>404</v>
      </c>
      <c r="G30" s="295">
        <v>178</v>
      </c>
      <c r="H30" s="295">
        <v>1061</v>
      </c>
      <c r="I30" s="295">
        <v>718</v>
      </c>
      <c r="J30" s="295">
        <v>2512</v>
      </c>
      <c r="K30" s="295">
        <v>5752</v>
      </c>
      <c r="L30" s="94"/>
      <c r="M30" s="29"/>
    </row>
    <row r="31" spans="1:13" ht="12.75" customHeight="1">
      <c r="A31" s="374" t="s">
        <v>291</v>
      </c>
      <c r="B31" s="295">
        <v>487</v>
      </c>
      <c r="C31" s="295"/>
      <c r="D31" s="295">
        <v>117</v>
      </c>
      <c r="E31" s="295">
        <v>28</v>
      </c>
      <c r="F31" s="295">
        <v>1111</v>
      </c>
      <c r="G31" s="295">
        <v>263</v>
      </c>
      <c r="H31" s="295">
        <v>5260</v>
      </c>
      <c r="I31" s="295">
        <v>2085</v>
      </c>
      <c r="J31" s="295">
        <v>8007</v>
      </c>
      <c r="K31" s="295">
        <v>17330</v>
      </c>
      <c r="L31" s="94"/>
      <c r="M31" s="29"/>
    </row>
    <row r="32" spans="1:13" ht="12.75" customHeight="1">
      <c r="A32" s="376" t="s">
        <v>153</v>
      </c>
      <c r="B32" s="295">
        <v>5</v>
      </c>
      <c r="C32" s="295"/>
      <c r="D32" s="295">
        <v>18</v>
      </c>
      <c r="E32" s="295">
        <v>0</v>
      </c>
      <c r="F32" s="295">
        <v>0</v>
      </c>
      <c r="G32" s="295">
        <v>0</v>
      </c>
      <c r="H32" s="295">
        <v>0</v>
      </c>
      <c r="I32" s="295">
        <v>0</v>
      </c>
      <c r="J32" s="295">
        <v>18</v>
      </c>
      <c r="K32" s="295">
        <v>41</v>
      </c>
      <c r="L32" s="94"/>
      <c r="M32" s="29"/>
    </row>
    <row r="33" spans="1:28" s="125" customFormat="1" ht="12.75" customHeight="1">
      <c r="A33" s="338" t="s">
        <v>179</v>
      </c>
      <c r="B33" s="297">
        <f>SUM(B10:B32)</f>
        <v>80154</v>
      </c>
      <c r="C33" s="297"/>
      <c r="D33" s="297">
        <f t="shared" ref="D33:K33" si="0">SUM(D10:D32)</f>
        <v>470088</v>
      </c>
      <c r="E33" s="297">
        <f t="shared" si="0"/>
        <v>10111</v>
      </c>
      <c r="F33" s="297">
        <f t="shared" si="0"/>
        <v>2051</v>
      </c>
      <c r="G33" s="297">
        <f t="shared" si="0"/>
        <v>2506</v>
      </c>
      <c r="H33" s="297">
        <f t="shared" si="0"/>
        <v>8966</v>
      </c>
      <c r="I33" s="297">
        <f t="shared" si="0"/>
        <v>4427</v>
      </c>
      <c r="J33" s="297">
        <f t="shared" si="0"/>
        <v>111721</v>
      </c>
      <c r="K33" s="297">
        <f t="shared" si="0"/>
        <v>679913</v>
      </c>
      <c r="L33" s="94"/>
      <c r="M33" s="29"/>
      <c r="O33" s="126"/>
    </row>
    <row r="34" spans="1:28" s="12" customFormat="1" ht="12.75" customHeight="1">
      <c r="A34" s="31" t="s">
        <v>245</v>
      </c>
      <c r="B34" s="27"/>
      <c r="C34" s="27"/>
      <c r="D34" s="27"/>
      <c r="E34" s="27"/>
      <c r="F34" s="35"/>
      <c r="G34" s="35"/>
      <c r="H34" s="35"/>
      <c r="I34" s="27"/>
      <c r="J34" s="27"/>
      <c r="K34" s="35"/>
      <c r="L34" s="27"/>
      <c r="M34" s="27"/>
      <c r="N34" s="27"/>
      <c r="O34" s="446"/>
      <c r="P34" s="319"/>
      <c r="Q34" s="27"/>
      <c r="R34" s="319"/>
      <c r="S34" s="319"/>
      <c r="T34" s="319"/>
      <c r="U34"/>
      <c r="V34"/>
      <c r="W34"/>
      <c r="X34"/>
      <c r="Y34"/>
      <c r="Z34"/>
      <c r="AA34"/>
      <c r="AB34"/>
    </row>
    <row r="35" spans="1:28" s="12" customFormat="1" ht="12.75" customHeight="1">
      <c r="A35" s="31" t="s">
        <v>246</v>
      </c>
      <c r="B35" s="27"/>
      <c r="C35" s="27"/>
      <c r="D35" s="27"/>
      <c r="E35" s="27"/>
      <c r="F35" s="35"/>
      <c r="G35" s="35"/>
      <c r="H35" s="35"/>
      <c r="I35" s="27"/>
      <c r="J35" s="27"/>
      <c r="K35" s="35"/>
      <c r="L35" s="27"/>
      <c r="M35" s="27"/>
      <c r="N35" s="27"/>
      <c r="O35" s="446"/>
      <c r="P35" s="319"/>
      <c r="Q35" s="27"/>
      <c r="R35" s="319"/>
      <c r="S35" s="319"/>
      <c r="T35" s="319"/>
      <c r="U35"/>
      <c r="V35"/>
      <c r="W35"/>
      <c r="X35"/>
      <c r="Y35"/>
      <c r="Z35"/>
      <c r="AA35"/>
      <c r="AB35"/>
    </row>
    <row r="36" spans="1:28" ht="12.75" customHeight="1">
      <c r="A36" s="31"/>
      <c r="B36"/>
      <c r="C36"/>
      <c r="D36"/>
      <c r="E36"/>
      <c r="F36"/>
      <c r="G36"/>
      <c r="H36"/>
      <c r="I36"/>
      <c r="J36"/>
      <c r="K36"/>
      <c r="L36" s="47"/>
      <c r="M36" s="416"/>
      <c r="N36" s="47"/>
      <c r="O36" s="47"/>
      <c r="P36" s="47"/>
      <c r="Q36" s="47"/>
      <c r="R36" s="47"/>
      <c r="S36" s="47"/>
      <c r="T36" s="47"/>
      <c r="U36" s="47"/>
      <c r="V36" s="47"/>
      <c r="W36" s="47"/>
      <c r="X36" s="47"/>
      <c r="Y36" s="47"/>
      <c r="Z36" s="47"/>
      <c r="AA36" s="47"/>
      <c r="AB36" s="47"/>
    </row>
    <row r="37" spans="1:28" ht="12.75" customHeight="1">
      <c r="A37" s="31"/>
      <c r="B37"/>
      <c r="C37"/>
      <c r="D37"/>
      <c r="E37"/>
      <c r="F37"/>
      <c r="G37"/>
      <c r="H37"/>
      <c r="I37"/>
      <c r="J37"/>
      <c r="K37"/>
      <c r="L37" s="47"/>
      <c r="M37" s="416"/>
      <c r="N37" s="47"/>
      <c r="O37" s="47"/>
      <c r="P37" s="47"/>
      <c r="Q37" s="47"/>
      <c r="R37" s="47"/>
      <c r="S37" s="47"/>
      <c r="T37" s="47"/>
      <c r="U37" s="47"/>
      <c r="V37" s="47"/>
      <c r="W37" s="47"/>
      <c r="X37" s="47"/>
      <c r="Y37" s="47"/>
      <c r="Z37" s="47"/>
      <c r="AA37" s="47"/>
      <c r="AB37" s="47"/>
    </row>
    <row r="38" spans="1:28" s="18" customFormat="1" ht="12.75" customHeight="1">
      <c r="A38" s="202"/>
      <c r="B38"/>
      <c r="C38"/>
      <c r="D38"/>
      <c r="E38"/>
      <c r="F38"/>
      <c r="G38"/>
      <c r="H38"/>
      <c r="I38"/>
      <c r="J38"/>
      <c r="K38"/>
      <c r="L38" s="202"/>
      <c r="M38" s="202"/>
      <c r="N38" s="127"/>
      <c r="O38" s="197"/>
      <c r="P38" s="205"/>
      <c r="Q38" s="197"/>
      <c r="R38" s="197"/>
      <c r="S38" s="197"/>
      <c r="T38" s="197"/>
      <c r="U38" s="197"/>
      <c r="V38" s="47"/>
      <c r="W38" s="47"/>
      <c r="X38" s="197"/>
      <c r="Y38" s="197"/>
      <c r="Z38" s="197"/>
      <c r="AA38" s="197"/>
      <c r="AB38" s="197"/>
    </row>
    <row r="39" spans="1:28" ht="12.75" customHeight="1">
      <c r="A39" s="50" t="s">
        <v>292</v>
      </c>
      <c r="B39" s="197"/>
      <c r="C39" s="197"/>
      <c r="D39" s="197"/>
      <c r="E39" s="203"/>
      <c r="F39" s="203"/>
      <c r="G39" s="203"/>
      <c r="H39" s="203"/>
      <c r="I39" s="203"/>
      <c r="J39" s="203"/>
      <c r="K39" s="203"/>
      <c r="L39" s="196"/>
      <c r="M39" s="47"/>
      <c r="N39" s="47"/>
      <c r="O39" s="47"/>
      <c r="P39" s="47"/>
      <c r="Q39" s="47"/>
      <c r="R39" s="47"/>
      <c r="S39" s="47"/>
      <c r="T39" s="47"/>
      <c r="U39" s="47"/>
      <c r="V39" s="47"/>
      <c r="W39" s="47"/>
      <c r="X39" s="47"/>
      <c r="Y39" s="47"/>
      <c r="Z39" s="47"/>
      <c r="AA39" s="47"/>
      <c r="AB39" s="47"/>
    </row>
    <row r="40" spans="1:28" ht="12.75" customHeight="1">
      <c r="A40" s="199" t="s">
        <v>293</v>
      </c>
      <c r="B40" s="197"/>
      <c r="C40" s="197"/>
      <c r="D40" s="197"/>
      <c r="E40" s="203"/>
      <c r="F40" s="203"/>
      <c r="G40" s="203"/>
      <c r="H40" s="203"/>
      <c r="I40" s="203"/>
      <c r="J40" s="203"/>
      <c r="K40" s="203"/>
      <c r="L40" s="196"/>
      <c r="M40" s="47"/>
      <c r="N40" s="47"/>
      <c r="O40" s="47"/>
      <c r="P40" s="47"/>
      <c r="Q40" s="47"/>
      <c r="R40" s="47"/>
      <c r="S40" s="47"/>
      <c r="T40" s="47"/>
      <c r="U40" s="47"/>
      <c r="V40" s="47"/>
      <c r="W40" s="47"/>
      <c r="X40" s="47"/>
      <c r="Y40" s="47"/>
      <c r="Z40" s="47"/>
      <c r="AA40" s="47"/>
      <c r="AB40" s="47"/>
    </row>
    <row r="41" spans="1:28" ht="12.75" customHeight="1">
      <c r="A41" s="200" t="s">
        <v>294</v>
      </c>
      <c r="B41" s="47"/>
      <c r="C41" s="47"/>
      <c r="D41" s="47"/>
      <c r="E41" s="60"/>
      <c r="F41" s="60"/>
      <c r="G41" s="60"/>
      <c r="H41" s="60"/>
      <c r="I41" s="60"/>
      <c r="J41" s="60"/>
      <c r="K41" s="60"/>
      <c r="L41" s="41"/>
      <c r="M41" s="47"/>
      <c r="N41" s="47"/>
      <c r="O41" s="47"/>
      <c r="P41" s="47"/>
      <c r="Q41" s="47"/>
      <c r="R41" s="47"/>
      <c r="S41" s="47"/>
      <c r="T41" s="47"/>
      <c r="U41" s="47"/>
      <c r="V41" s="47"/>
      <c r="W41" s="47"/>
      <c r="X41" s="47"/>
      <c r="Y41" s="47"/>
      <c r="Z41" s="47"/>
      <c r="AA41" s="47"/>
      <c r="AB41" s="47"/>
    </row>
    <row r="42" spans="1:28" ht="12.75" customHeight="1">
      <c r="A42" s="354"/>
      <c r="B42" s="44"/>
      <c r="C42" s="44"/>
      <c r="D42" s="44"/>
      <c r="E42" s="452"/>
      <c r="F42" s="452"/>
      <c r="G42" s="452"/>
      <c r="H42" s="452"/>
      <c r="I42" s="452"/>
      <c r="J42" s="452"/>
      <c r="K42" s="452"/>
      <c r="L42" s="41"/>
      <c r="M42" s="47"/>
      <c r="N42" s="47"/>
      <c r="O42" s="47"/>
      <c r="P42" s="47"/>
      <c r="Q42" s="47"/>
      <c r="R42" s="47"/>
      <c r="S42" s="47"/>
      <c r="T42" s="47"/>
      <c r="U42" s="47"/>
      <c r="V42" s="47"/>
      <c r="W42" s="47"/>
      <c r="X42" s="47"/>
      <c r="Y42" s="47"/>
      <c r="Z42" s="47"/>
      <c r="AA42" s="47"/>
      <c r="AB42" s="47"/>
    </row>
    <row r="43" spans="1:28" s="8" customFormat="1" ht="12.75" customHeight="1">
      <c r="A43" s="27"/>
      <c r="B43" s="35" t="s">
        <v>233</v>
      </c>
      <c r="C43" s="35"/>
      <c r="D43" s="454" t="s">
        <v>234</v>
      </c>
      <c r="E43" s="454"/>
      <c r="F43" s="35" t="s">
        <v>235</v>
      </c>
      <c r="G43" s="35" t="s">
        <v>236</v>
      </c>
      <c r="H43" s="35" t="s">
        <v>295</v>
      </c>
      <c r="I43" s="35" t="s">
        <v>238</v>
      </c>
      <c r="J43" s="35" t="s">
        <v>143</v>
      </c>
      <c r="K43" s="444" t="s">
        <v>91</v>
      </c>
      <c r="L43" s="27"/>
      <c r="M43" s="27"/>
      <c r="N43" s="27"/>
      <c r="O43" s="27"/>
      <c r="P43" s="27"/>
      <c r="Q43" s="27"/>
      <c r="R43" s="27"/>
      <c r="S43" s="27"/>
      <c r="T43" s="27"/>
      <c r="U43" s="27"/>
      <c r="V43" s="27"/>
      <c r="W43" s="27"/>
      <c r="X43" s="27"/>
      <c r="Y43" s="27"/>
      <c r="Z43" s="27"/>
      <c r="AA43" s="27"/>
      <c r="AB43" s="27"/>
    </row>
    <row r="44" spans="1:28" s="12" customFormat="1" ht="12.75" customHeight="1">
      <c r="A44" s="31"/>
      <c r="B44" s="31"/>
      <c r="C44" s="31"/>
      <c r="D44" s="31"/>
      <c r="E44" s="195" t="s">
        <v>239</v>
      </c>
      <c r="F44" s="195" t="s">
        <v>240</v>
      </c>
      <c r="G44" s="195"/>
      <c r="H44" s="115"/>
      <c r="I44" s="195" t="s">
        <v>241</v>
      </c>
      <c r="J44" s="195" t="s">
        <v>241</v>
      </c>
      <c r="K44" s="195"/>
      <c r="L44" s="27"/>
      <c r="M44" s="31"/>
      <c r="N44" s="31"/>
      <c r="O44" s="31"/>
      <c r="P44" s="31"/>
      <c r="Q44" s="31"/>
      <c r="R44" s="31"/>
      <c r="S44" s="31"/>
      <c r="T44" s="31"/>
      <c r="U44" s="31"/>
      <c r="V44" s="31"/>
      <c r="W44" s="31"/>
      <c r="X44" s="31"/>
      <c r="Y44" s="31"/>
      <c r="Z44" s="31"/>
      <c r="AA44" s="31"/>
      <c r="AB44" s="31"/>
    </row>
    <row r="45" spans="1:28" s="12" customFormat="1" ht="12.75" customHeight="1">
      <c r="A45" s="75"/>
      <c r="B45" s="31"/>
      <c r="C45" s="31"/>
      <c r="D45" s="27"/>
      <c r="E45" s="35" t="s">
        <v>242</v>
      </c>
      <c r="F45" s="195"/>
      <c r="G45" s="195"/>
      <c r="H45" s="115"/>
      <c r="I45" s="195" t="s">
        <v>243</v>
      </c>
      <c r="J45" s="195"/>
      <c r="K45" s="445"/>
      <c r="L45" s="27"/>
      <c r="M45" s="375"/>
      <c r="N45" s="31"/>
      <c r="O45" s="31"/>
      <c r="P45" s="31"/>
      <c r="Q45" s="31"/>
      <c r="R45" s="31"/>
      <c r="S45" s="31"/>
      <c r="T45" s="31"/>
      <c r="U45" s="31"/>
      <c r="V45" s="31"/>
      <c r="W45" s="31"/>
      <c r="X45" s="31"/>
      <c r="Y45" s="31"/>
      <c r="Z45" s="31"/>
      <c r="AA45" s="31"/>
      <c r="AB45" s="31"/>
    </row>
    <row r="46" spans="1:28" s="12" customFormat="1" ht="12.75" customHeight="1">
      <c r="A46" s="354" t="s">
        <v>296</v>
      </c>
      <c r="B46" s="64"/>
      <c r="C46" s="64"/>
      <c r="D46" s="64"/>
      <c r="E46" s="354"/>
      <c r="F46" s="64"/>
      <c r="G46" s="64"/>
      <c r="H46" s="64"/>
      <c r="I46" s="46" t="s">
        <v>244</v>
      </c>
      <c r="J46" s="64"/>
      <c r="K46" s="118"/>
      <c r="L46" s="27"/>
      <c r="M46" s="31"/>
      <c r="N46" s="31"/>
      <c r="O46" s="31"/>
      <c r="P46" s="31"/>
      <c r="Q46" s="31"/>
      <c r="R46" s="31"/>
      <c r="S46" s="31"/>
      <c r="T46" s="31"/>
      <c r="U46" s="31"/>
      <c r="V46" s="31"/>
      <c r="W46" s="31"/>
      <c r="X46" s="31"/>
      <c r="Y46" s="31"/>
      <c r="Z46" s="31"/>
      <c r="AA46" s="31"/>
      <c r="AB46" s="31"/>
    </row>
    <row r="47" spans="1:28" ht="12.75" customHeight="1">
      <c r="A47" s="455" t="s">
        <v>297</v>
      </c>
      <c r="B47" s="295">
        <v>5016</v>
      </c>
      <c r="C47" s="295"/>
      <c r="D47" s="295">
        <v>1119</v>
      </c>
      <c r="E47" s="295">
        <v>0</v>
      </c>
      <c r="F47" s="295">
        <v>0</v>
      </c>
      <c r="G47" s="295">
        <v>0</v>
      </c>
      <c r="H47" s="295">
        <v>0</v>
      </c>
      <c r="I47" s="295">
        <v>1</v>
      </c>
      <c r="J47" s="295">
        <v>85</v>
      </c>
      <c r="K47" s="295">
        <v>6221</v>
      </c>
      <c r="L47" s="60"/>
      <c r="M47" s="29"/>
      <c r="N47" s="31"/>
      <c r="O47" s="375"/>
      <c r="P47" s="47"/>
      <c r="Q47" s="416"/>
      <c r="R47" s="47"/>
      <c r="S47" s="47"/>
      <c r="T47" s="47"/>
      <c r="U47" s="47"/>
      <c r="V47" s="41"/>
      <c r="W47" s="47"/>
      <c r="X47" s="47"/>
      <c r="Y47" s="47"/>
      <c r="Z47" s="47"/>
      <c r="AA47" s="47"/>
      <c r="AB47" s="47"/>
    </row>
    <row r="48" spans="1:28" ht="12.75" customHeight="1">
      <c r="A48" s="456" t="s">
        <v>298</v>
      </c>
      <c r="B48" s="295">
        <v>4405</v>
      </c>
      <c r="C48" s="295"/>
      <c r="D48" s="295">
        <v>56166</v>
      </c>
      <c r="E48" s="295">
        <v>18</v>
      </c>
      <c r="F48" s="295">
        <v>0</v>
      </c>
      <c r="G48" s="295">
        <v>1</v>
      </c>
      <c r="H48" s="295">
        <v>1</v>
      </c>
      <c r="I48" s="295">
        <v>0</v>
      </c>
      <c r="J48" s="295">
        <v>680</v>
      </c>
      <c r="K48" s="295">
        <v>61253</v>
      </c>
      <c r="L48" s="60"/>
      <c r="M48" s="29"/>
      <c r="N48" s="31"/>
      <c r="O48" s="375"/>
      <c r="P48" s="47"/>
      <c r="Q48" s="416"/>
      <c r="R48" s="47"/>
      <c r="S48" s="47"/>
      <c r="T48" s="47"/>
      <c r="U48" s="47"/>
      <c r="V48" s="41"/>
      <c r="W48" s="47"/>
      <c r="X48" s="47"/>
      <c r="Y48" s="47"/>
      <c r="Z48" s="47"/>
      <c r="AA48" s="47"/>
      <c r="AB48" s="47"/>
    </row>
    <row r="49" spans="1:22" ht="12.75" customHeight="1">
      <c r="A49" s="456" t="s">
        <v>274</v>
      </c>
      <c r="B49" s="295">
        <v>5693</v>
      </c>
      <c r="C49" s="295"/>
      <c r="D49" s="295">
        <v>175577</v>
      </c>
      <c r="E49" s="295">
        <v>95</v>
      </c>
      <c r="F49" s="295">
        <v>0</v>
      </c>
      <c r="G49" s="295">
        <v>0</v>
      </c>
      <c r="H49" s="295">
        <v>2</v>
      </c>
      <c r="I49" s="295">
        <v>2</v>
      </c>
      <c r="J49" s="295">
        <v>2147</v>
      </c>
      <c r="K49" s="295">
        <v>183421</v>
      </c>
      <c r="L49" s="60"/>
      <c r="M49" s="29"/>
      <c r="N49" s="31"/>
      <c r="O49" s="375"/>
      <c r="P49" s="47"/>
      <c r="Q49" s="416"/>
      <c r="R49" s="47"/>
      <c r="S49" s="47"/>
      <c r="T49" s="47"/>
      <c r="U49" s="47"/>
      <c r="V49" s="41"/>
    </row>
    <row r="50" spans="1:22" ht="12.75" customHeight="1">
      <c r="A50" s="456" t="s">
        <v>275</v>
      </c>
      <c r="B50" s="295">
        <v>36032</v>
      </c>
      <c r="C50" s="295"/>
      <c r="D50" s="295">
        <v>103178</v>
      </c>
      <c r="E50" s="295">
        <v>156</v>
      </c>
      <c r="F50" s="295">
        <v>0</v>
      </c>
      <c r="G50" s="295">
        <v>3</v>
      </c>
      <c r="H50" s="295">
        <v>2</v>
      </c>
      <c r="I50" s="295">
        <v>3</v>
      </c>
      <c r="J50" s="295">
        <v>32407</v>
      </c>
      <c r="K50" s="295">
        <v>171625</v>
      </c>
      <c r="L50" s="60"/>
      <c r="M50" s="29"/>
      <c r="N50" s="31"/>
      <c r="O50" s="375"/>
      <c r="P50" s="47"/>
      <c r="Q50" s="416"/>
      <c r="R50" s="47"/>
      <c r="S50" s="47"/>
      <c r="T50" s="47"/>
      <c r="U50" s="47"/>
      <c r="V50" s="41"/>
    </row>
    <row r="51" spans="1:22" ht="12.75" customHeight="1">
      <c r="A51" s="456" t="s">
        <v>276</v>
      </c>
      <c r="B51" s="295">
        <v>16598</v>
      </c>
      <c r="C51" s="295"/>
      <c r="D51" s="295">
        <v>110763</v>
      </c>
      <c r="E51" s="295">
        <v>2694</v>
      </c>
      <c r="F51" s="295">
        <v>1</v>
      </c>
      <c r="G51" s="295">
        <v>9</v>
      </c>
      <c r="H51" s="295">
        <v>196</v>
      </c>
      <c r="I51" s="295">
        <v>83</v>
      </c>
      <c r="J51" s="295">
        <v>45410</v>
      </c>
      <c r="K51" s="295">
        <v>173060</v>
      </c>
      <c r="L51" s="60"/>
      <c r="M51" s="29"/>
      <c r="N51" s="31"/>
      <c r="O51" s="375"/>
      <c r="P51" s="47"/>
      <c r="Q51" s="416"/>
      <c r="R51" s="47"/>
      <c r="S51" s="47"/>
      <c r="T51" s="47"/>
      <c r="U51" s="47"/>
      <c r="V51" s="41"/>
    </row>
    <row r="52" spans="1:22" ht="12.75" customHeight="1">
      <c r="A52" s="456" t="s">
        <v>299</v>
      </c>
      <c r="B52" s="295">
        <v>1771</v>
      </c>
      <c r="C52" s="295"/>
      <c r="D52" s="295">
        <v>2158</v>
      </c>
      <c r="E52" s="295">
        <v>90</v>
      </c>
      <c r="F52" s="295">
        <v>0</v>
      </c>
      <c r="G52" s="295">
        <v>9</v>
      </c>
      <c r="H52" s="295">
        <v>32</v>
      </c>
      <c r="I52" s="295">
        <v>64</v>
      </c>
      <c r="J52" s="295">
        <v>901</v>
      </c>
      <c r="K52" s="295">
        <v>4935</v>
      </c>
      <c r="L52" s="60"/>
      <c r="M52" s="29"/>
      <c r="N52" s="31"/>
      <c r="O52" s="375"/>
      <c r="P52" s="47"/>
      <c r="Q52" s="416"/>
      <c r="R52" s="47"/>
      <c r="S52" s="47"/>
      <c r="T52" s="47"/>
      <c r="U52" s="47"/>
      <c r="V52" s="41"/>
    </row>
    <row r="53" spans="1:22" ht="12.75" customHeight="1">
      <c r="A53" s="456" t="s">
        <v>300</v>
      </c>
      <c r="B53" s="295">
        <v>1119</v>
      </c>
      <c r="C53" s="295"/>
      <c r="D53" s="295">
        <v>1398</v>
      </c>
      <c r="E53" s="295">
        <v>121</v>
      </c>
      <c r="F53" s="295">
        <v>2</v>
      </c>
      <c r="G53" s="295">
        <v>13</v>
      </c>
      <c r="H53" s="295">
        <v>12</v>
      </c>
      <c r="I53" s="295">
        <v>41</v>
      </c>
      <c r="J53" s="295">
        <v>1039</v>
      </c>
      <c r="K53" s="295">
        <v>3624</v>
      </c>
      <c r="L53" s="60"/>
      <c r="M53" s="29"/>
      <c r="N53" s="31"/>
      <c r="O53" s="375"/>
      <c r="P53" s="47"/>
      <c r="Q53" s="416"/>
      <c r="R53" s="47"/>
      <c r="S53" s="47"/>
      <c r="T53" s="47"/>
      <c r="U53" s="47"/>
      <c r="V53" s="41"/>
    </row>
    <row r="54" spans="1:22" ht="12.75" customHeight="1">
      <c r="A54" s="456" t="s">
        <v>301</v>
      </c>
      <c r="B54" s="295">
        <v>986</v>
      </c>
      <c r="C54" s="295"/>
      <c r="D54" s="295">
        <v>2185</v>
      </c>
      <c r="E54" s="295">
        <v>268</v>
      </c>
      <c r="F54" s="295">
        <v>0</v>
      </c>
      <c r="G54" s="295">
        <v>19</v>
      </c>
      <c r="H54" s="295">
        <v>9</v>
      </c>
      <c r="I54" s="295">
        <v>46</v>
      </c>
      <c r="J54" s="295">
        <v>1042</v>
      </c>
      <c r="K54" s="295">
        <v>4287</v>
      </c>
      <c r="L54" s="60"/>
      <c r="M54" s="29"/>
      <c r="N54" s="31"/>
      <c r="O54" s="375"/>
      <c r="P54" s="47"/>
      <c r="Q54" s="416"/>
      <c r="R54" s="47"/>
      <c r="S54" s="47"/>
      <c r="T54" s="47"/>
      <c r="U54" s="47"/>
      <c r="V54" s="41"/>
    </row>
    <row r="55" spans="1:22" ht="12.75" customHeight="1">
      <c r="A55" s="456" t="s">
        <v>302</v>
      </c>
      <c r="B55" s="295">
        <v>1148</v>
      </c>
      <c r="C55" s="295"/>
      <c r="D55" s="295">
        <v>2501</v>
      </c>
      <c r="E55" s="295">
        <v>544</v>
      </c>
      <c r="F55" s="295">
        <v>2</v>
      </c>
      <c r="G55" s="295">
        <v>58</v>
      </c>
      <c r="H55" s="295">
        <v>30</v>
      </c>
      <c r="I55" s="295">
        <v>43</v>
      </c>
      <c r="J55" s="295">
        <v>1290</v>
      </c>
      <c r="K55" s="295">
        <v>5072</v>
      </c>
      <c r="L55" s="60"/>
      <c r="M55" s="29"/>
      <c r="N55" s="31"/>
      <c r="O55" s="375"/>
      <c r="P55" s="47"/>
      <c r="Q55" s="416"/>
      <c r="R55" s="47"/>
      <c r="S55" s="47"/>
      <c r="T55" s="47"/>
      <c r="U55" s="47"/>
      <c r="V55" s="41"/>
    </row>
    <row r="56" spans="1:22" ht="12.75" customHeight="1">
      <c r="A56" s="456" t="s">
        <v>303</v>
      </c>
      <c r="B56" s="295">
        <v>1430</v>
      </c>
      <c r="C56" s="295"/>
      <c r="D56" s="295">
        <v>3694</v>
      </c>
      <c r="E56" s="295">
        <v>930</v>
      </c>
      <c r="F56" s="295">
        <v>4</v>
      </c>
      <c r="G56" s="295">
        <v>65</v>
      </c>
      <c r="H56" s="295">
        <v>1418</v>
      </c>
      <c r="I56" s="295">
        <v>280</v>
      </c>
      <c r="J56" s="295">
        <v>3162</v>
      </c>
      <c r="K56" s="295">
        <v>10053</v>
      </c>
      <c r="L56" s="60"/>
      <c r="M56" s="29"/>
      <c r="N56" s="31"/>
      <c r="O56" s="375"/>
      <c r="P56" s="47"/>
      <c r="Q56" s="416"/>
      <c r="R56" s="47"/>
      <c r="S56" s="47"/>
      <c r="T56" s="47"/>
      <c r="U56" s="47"/>
      <c r="V56" s="41"/>
    </row>
    <row r="57" spans="1:22" ht="12.75" customHeight="1">
      <c r="A57" s="456" t="s">
        <v>304</v>
      </c>
      <c r="B57" s="295">
        <v>574</v>
      </c>
      <c r="C57" s="295"/>
      <c r="D57" s="295">
        <v>552</v>
      </c>
      <c r="E57" s="295">
        <v>147</v>
      </c>
      <c r="F57" s="295">
        <v>4</v>
      </c>
      <c r="G57" s="295">
        <v>16</v>
      </c>
      <c r="H57" s="295">
        <v>594</v>
      </c>
      <c r="I57" s="295">
        <v>89</v>
      </c>
      <c r="J57" s="295">
        <v>501</v>
      </c>
      <c r="K57" s="295">
        <v>2330</v>
      </c>
      <c r="L57" s="60"/>
      <c r="M57" s="29"/>
      <c r="N57" s="31"/>
      <c r="O57" s="375"/>
      <c r="P57" s="47"/>
      <c r="Q57" s="416"/>
      <c r="R57" s="47"/>
      <c r="S57" s="47"/>
      <c r="T57" s="47"/>
      <c r="U57" s="47"/>
      <c r="V57" s="41"/>
    </row>
    <row r="58" spans="1:22" ht="12.75" customHeight="1">
      <c r="A58" s="456" t="s">
        <v>305</v>
      </c>
      <c r="B58" s="295">
        <v>299</v>
      </c>
      <c r="C58" s="295"/>
      <c r="D58" s="295">
        <v>20</v>
      </c>
      <c r="E58" s="295">
        <v>0</v>
      </c>
      <c r="F58" s="295">
        <v>5</v>
      </c>
      <c r="G58" s="295">
        <v>10</v>
      </c>
      <c r="H58" s="295">
        <v>87</v>
      </c>
      <c r="I58" s="295">
        <v>18</v>
      </c>
      <c r="J58" s="295">
        <v>188</v>
      </c>
      <c r="K58" s="295">
        <v>627</v>
      </c>
      <c r="L58" s="60"/>
      <c r="M58" s="29"/>
      <c r="N58" s="31"/>
      <c r="O58" s="375"/>
      <c r="P58" s="47"/>
      <c r="Q58" s="416"/>
      <c r="R58" s="47"/>
      <c r="S58" s="47"/>
      <c r="T58" s="47"/>
      <c r="U58" s="47"/>
      <c r="V58" s="47"/>
    </row>
    <row r="59" spans="1:22" ht="12.75" customHeight="1">
      <c r="A59" s="456" t="s">
        <v>306</v>
      </c>
      <c r="B59" s="295">
        <v>637</v>
      </c>
      <c r="C59" s="295"/>
      <c r="D59" s="295">
        <v>521</v>
      </c>
      <c r="E59" s="295">
        <v>173</v>
      </c>
      <c r="F59" s="295">
        <v>13</v>
      </c>
      <c r="G59" s="295">
        <v>135</v>
      </c>
      <c r="H59" s="295">
        <v>496</v>
      </c>
      <c r="I59" s="295">
        <v>163</v>
      </c>
      <c r="J59" s="295">
        <v>1870</v>
      </c>
      <c r="K59" s="295">
        <v>3835</v>
      </c>
      <c r="L59" s="60"/>
      <c r="M59" s="29"/>
      <c r="N59" s="31"/>
      <c r="O59" s="375"/>
      <c r="P59" s="47"/>
      <c r="Q59" s="416"/>
      <c r="R59" s="47"/>
      <c r="S59" s="47"/>
      <c r="T59" s="47"/>
      <c r="U59" s="47"/>
      <c r="V59" s="47"/>
    </row>
    <row r="60" spans="1:22" ht="12.75" customHeight="1">
      <c r="A60" s="456" t="s">
        <v>307</v>
      </c>
      <c r="B60" s="295">
        <v>2288</v>
      </c>
      <c r="C60" s="295"/>
      <c r="D60" s="295">
        <v>8884</v>
      </c>
      <c r="E60" s="295">
        <v>4329</v>
      </c>
      <c r="F60" s="295">
        <v>221</v>
      </c>
      <c r="G60" s="295">
        <v>1328</v>
      </c>
      <c r="H60" s="295">
        <v>4443</v>
      </c>
      <c r="I60" s="295">
        <v>1747</v>
      </c>
      <c r="J60" s="295">
        <v>9095</v>
      </c>
      <c r="K60" s="295">
        <v>28006</v>
      </c>
      <c r="L60" s="60"/>
      <c r="M60" s="29"/>
      <c r="N60" s="31"/>
      <c r="O60" s="375"/>
      <c r="P60" s="47"/>
      <c r="Q60" s="416"/>
      <c r="R60" s="47"/>
      <c r="S60" s="47"/>
      <c r="T60" s="47"/>
      <c r="U60" s="47"/>
      <c r="V60" s="47"/>
    </row>
    <row r="61" spans="1:22" ht="12.75" customHeight="1">
      <c r="A61" s="456" t="s">
        <v>308</v>
      </c>
      <c r="B61" s="295">
        <v>766</v>
      </c>
      <c r="C61" s="295"/>
      <c r="D61" s="295">
        <v>1285</v>
      </c>
      <c r="E61" s="295">
        <v>512</v>
      </c>
      <c r="F61" s="295">
        <v>1522</v>
      </c>
      <c r="G61" s="295">
        <v>409</v>
      </c>
      <c r="H61" s="295">
        <v>937</v>
      </c>
      <c r="I61" s="295">
        <v>438</v>
      </c>
      <c r="J61" s="295">
        <v>3093</v>
      </c>
      <c r="K61" s="295">
        <v>8450</v>
      </c>
      <c r="L61" s="60"/>
      <c r="M61" s="29"/>
      <c r="N61" s="31"/>
      <c r="O61" s="375"/>
      <c r="P61" s="47"/>
      <c r="Q61" s="416"/>
      <c r="R61" s="47"/>
      <c r="S61" s="47"/>
      <c r="T61" s="47"/>
      <c r="U61" s="47"/>
      <c r="V61" s="47"/>
    </row>
    <row r="62" spans="1:22" ht="12.75" customHeight="1">
      <c r="A62" s="456" t="s">
        <v>309</v>
      </c>
      <c r="B62" s="295">
        <v>1392</v>
      </c>
      <c r="C62" s="295"/>
      <c r="D62" s="295">
        <v>87</v>
      </c>
      <c r="E62" s="295">
        <v>34</v>
      </c>
      <c r="F62" s="295">
        <v>277</v>
      </c>
      <c r="G62" s="295">
        <v>431</v>
      </c>
      <c r="H62" s="295">
        <v>707</v>
      </c>
      <c r="I62" s="295">
        <v>1409</v>
      </c>
      <c r="J62" s="295">
        <v>8811</v>
      </c>
      <c r="K62" s="295">
        <v>13114</v>
      </c>
      <c r="L62" s="60"/>
      <c r="M62" s="29"/>
      <c r="N62" s="31"/>
      <c r="O62" s="375"/>
      <c r="P62" s="47"/>
      <c r="Q62" s="416"/>
      <c r="R62" s="47"/>
      <c r="S62" s="47"/>
      <c r="T62" s="47"/>
      <c r="U62" s="47"/>
      <c r="V62" s="47"/>
    </row>
    <row r="63" spans="1:22" s="18" customFormat="1" ht="12.75" customHeight="1">
      <c r="A63" s="457" t="s">
        <v>91</v>
      </c>
      <c r="B63" s="330">
        <f t="shared" ref="B63:K63" si="1">SUM(B47:B62)</f>
        <v>80154</v>
      </c>
      <c r="C63" s="330"/>
      <c r="D63" s="330">
        <f t="shared" si="1"/>
        <v>470088</v>
      </c>
      <c r="E63" s="330">
        <f t="shared" si="1"/>
        <v>10111</v>
      </c>
      <c r="F63" s="330">
        <f t="shared" si="1"/>
        <v>2051</v>
      </c>
      <c r="G63" s="330">
        <f t="shared" si="1"/>
        <v>2506</v>
      </c>
      <c r="H63" s="330">
        <f t="shared" si="1"/>
        <v>8966</v>
      </c>
      <c r="I63" s="330">
        <f t="shared" si="1"/>
        <v>4427</v>
      </c>
      <c r="J63" s="330">
        <f t="shared" si="1"/>
        <v>111721</v>
      </c>
      <c r="K63" s="330">
        <f t="shared" si="1"/>
        <v>679913</v>
      </c>
      <c r="L63" s="60"/>
      <c r="M63" s="29"/>
      <c r="N63" s="203"/>
      <c r="O63" s="197"/>
      <c r="P63" s="197"/>
      <c r="Q63" s="197"/>
      <c r="R63" s="197"/>
      <c r="S63" s="197"/>
      <c r="T63" s="197"/>
      <c r="U63" s="197"/>
      <c r="V63" s="197"/>
    </row>
    <row r="64" spans="1:22" ht="12.75" customHeight="1">
      <c r="A64" s="420" t="s">
        <v>310</v>
      </c>
      <c r="B64" s="458">
        <v>67744</v>
      </c>
      <c r="C64" s="458"/>
      <c r="D64" s="458">
        <v>446803</v>
      </c>
      <c r="E64" s="458">
        <v>2963</v>
      </c>
      <c r="F64" s="458">
        <v>1</v>
      </c>
      <c r="G64" s="458">
        <v>13</v>
      </c>
      <c r="H64" s="458">
        <v>201</v>
      </c>
      <c r="I64" s="458">
        <v>89</v>
      </c>
      <c r="J64" s="458">
        <v>80729</v>
      </c>
      <c r="K64" s="458">
        <v>595580</v>
      </c>
      <c r="L64" s="47"/>
      <c r="M64" s="29"/>
      <c r="N64" s="60"/>
      <c r="O64" s="47"/>
      <c r="P64" s="47"/>
      <c r="Q64" s="47"/>
      <c r="R64" s="47"/>
      <c r="S64" s="47"/>
      <c r="T64" s="47"/>
      <c r="U64" s="47"/>
      <c r="V64" s="47"/>
    </row>
    <row r="65" spans="1:28" s="76" customFormat="1" ht="12.75" customHeight="1">
      <c r="A65" s="397" t="s">
        <v>311</v>
      </c>
      <c r="B65" s="310">
        <v>12410</v>
      </c>
      <c r="C65" s="310"/>
      <c r="D65" s="310">
        <v>23285</v>
      </c>
      <c r="E65" s="310">
        <v>7148</v>
      </c>
      <c r="F65" s="310">
        <v>2050</v>
      </c>
      <c r="G65" s="310">
        <v>2493</v>
      </c>
      <c r="H65" s="310">
        <v>8765</v>
      </c>
      <c r="I65" s="310">
        <v>4338</v>
      </c>
      <c r="J65" s="310">
        <v>30992</v>
      </c>
      <c r="K65" s="310">
        <v>84333</v>
      </c>
      <c r="L65" s="380"/>
      <c r="M65" s="29"/>
      <c r="N65" s="314"/>
      <c r="O65" s="380"/>
      <c r="P65" s="380"/>
      <c r="Q65" s="380"/>
      <c r="R65" s="380"/>
      <c r="S65" s="380"/>
      <c r="T65" s="380"/>
      <c r="U65" s="380"/>
      <c r="V65" s="380"/>
      <c r="W65" s="380"/>
      <c r="X65" s="380"/>
      <c r="Y65" s="380"/>
      <c r="Z65" s="380"/>
      <c r="AA65" s="380"/>
      <c r="AB65" s="380"/>
    </row>
    <row r="66" spans="1:28" s="12" customFormat="1" ht="12.75" customHeight="1">
      <c r="A66" s="31" t="s">
        <v>245</v>
      </c>
      <c r="B66" s="27"/>
      <c r="C66" s="27"/>
      <c r="D66" s="27"/>
      <c r="E66" s="27"/>
      <c r="F66" s="35"/>
      <c r="G66" s="35"/>
      <c r="H66" s="35"/>
      <c r="I66" s="27"/>
      <c r="J66" s="27"/>
      <c r="K66" s="35"/>
      <c r="L66" s="27"/>
      <c r="M66" s="27"/>
      <c r="N66" s="27"/>
      <c r="O66" s="446"/>
      <c r="P66" s="319"/>
      <c r="Q66" s="27"/>
      <c r="R66" s="319"/>
      <c r="S66" s="319"/>
      <c r="T66" s="319"/>
      <c r="U66"/>
      <c r="V66"/>
      <c r="W66"/>
      <c r="X66"/>
      <c r="Y66"/>
      <c r="Z66"/>
      <c r="AA66"/>
      <c r="AB66"/>
    </row>
    <row r="67" spans="1:28" s="12" customFormat="1" ht="12.75" customHeight="1">
      <c r="A67" s="31" t="s">
        <v>246</v>
      </c>
      <c r="B67" s="27"/>
      <c r="C67" s="27"/>
      <c r="D67" s="27"/>
      <c r="E67" s="27"/>
      <c r="F67" s="35"/>
      <c r="G67" s="35"/>
      <c r="H67" s="35"/>
      <c r="I67" s="27"/>
      <c r="J67" s="27"/>
      <c r="K67" s="35"/>
      <c r="L67" s="27"/>
      <c r="M67" s="27"/>
      <c r="N67" s="27"/>
      <c r="O67" s="446"/>
      <c r="P67" s="319"/>
      <c r="Q67" s="27"/>
      <c r="R67" s="319"/>
      <c r="S67" s="319"/>
      <c r="T67" s="319"/>
      <c r="U67"/>
      <c r="V67"/>
      <c r="W67"/>
      <c r="X67"/>
      <c r="Y67"/>
      <c r="Z67"/>
      <c r="AA67"/>
      <c r="AB67"/>
    </row>
    <row r="68" spans="1:28" ht="12.75" customHeight="1">
      <c r="A68" s="47"/>
      <c r="B68" s="314"/>
      <c r="C68" s="314"/>
      <c r="D68" s="314"/>
      <c r="E68" s="314"/>
      <c r="F68" s="314"/>
      <c r="G68" s="314"/>
      <c r="H68" s="314"/>
      <c r="I68" s="314"/>
      <c r="J68" s="314"/>
      <c r="K68" s="314"/>
      <c r="L68" s="47"/>
      <c r="M68" s="47"/>
      <c r="N68" s="47"/>
      <c r="O68" s="47"/>
      <c r="P68" s="47"/>
      <c r="Q68" s="47"/>
      <c r="R68" s="47"/>
      <c r="S68" s="47"/>
      <c r="T68" s="47"/>
      <c r="U68" s="47"/>
      <c r="V68" s="47"/>
      <c r="W68" s="47"/>
      <c r="X68" s="47"/>
      <c r="Y68" s="47"/>
      <c r="Z68" s="47"/>
      <c r="AA68" s="47"/>
      <c r="AB68" s="47"/>
    </row>
    <row r="69" spans="1:28" ht="12.75" customHeight="1">
      <c r="A69" s="31"/>
      <c r="B69" s="29"/>
      <c r="C69" s="29"/>
      <c r="D69" s="29"/>
      <c r="E69" s="27"/>
      <c r="F69" s="27"/>
      <c r="G69" s="27"/>
      <c r="H69" s="459"/>
      <c r="I69" s="459"/>
      <c r="J69" s="27"/>
      <c r="K69" s="27"/>
      <c r="L69" s="27"/>
      <c r="M69" s="27"/>
      <c r="N69" s="31"/>
      <c r="O69" s="375"/>
      <c r="P69" s="47"/>
      <c r="Q69" s="416"/>
      <c r="R69" s="47"/>
      <c r="S69" s="47"/>
      <c r="T69" s="47"/>
      <c r="U69" s="47"/>
      <c r="V69" s="47"/>
      <c r="W69" s="47"/>
      <c r="X69" s="47"/>
      <c r="Y69" s="47"/>
      <c r="Z69" s="47"/>
      <c r="AA69" s="47"/>
      <c r="AB69" s="47"/>
    </row>
    <row r="70" spans="1:28" ht="12.75" customHeight="1">
      <c r="A70"/>
      <c r="B70"/>
      <c r="C70"/>
      <c r="D70"/>
      <c r="E70"/>
      <c r="F70"/>
      <c r="G70"/>
      <c r="H70"/>
      <c r="I70"/>
      <c r="J70"/>
      <c r="K70"/>
      <c r="L70"/>
      <c r="M70"/>
      <c r="N70"/>
      <c r="O70"/>
      <c r="P70" s="47"/>
      <c r="Q70" s="416"/>
      <c r="R70" s="47"/>
      <c r="S70" s="47"/>
      <c r="T70" s="47"/>
      <c r="U70" s="47"/>
      <c r="V70" s="47"/>
      <c r="W70" s="47"/>
      <c r="X70" s="47"/>
      <c r="Y70" s="47"/>
      <c r="Z70" s="47"/>
      <c r="AA70" s="47"/>
      <c r="AB70" s="47"/>
    </row>
    <row r="71" spans="1:28" ht="12.75" customHeight="1">
      <c r="A71"/>
      <c r="B71"/>
      <c r="C71"/>
      <c r="D71"/>
      <c r="E71"/>
      <c r="F71"/>
      <c r="G71"/>
      <c r="H71"/>
      <c r="I71"/>
      <c r="J71"/>
      <c r="K71"/>
      <c r="L71"/>
      <c r="M71"/>
      <c r="N71"/>
      <c r="O71"/>
      <c r="P71" s="47"/>
      <c r="Q71" s="416"/>
      <c r="R71" s="47"/>
      <c r="S71" s="47"/>
      <c r="T71" s="47"/>
      <c r="U71" s="47"/>
      <c r="V71" s="47"/>
      <c r="W71" s="47"/>
      <c r="X71" s="47"/>
      <c r="Y71" s="47"/>
      <c r="Z71" s="47"/>
      <c r="AA71" s="47"/>
      <c r="AB71" s="47"/>
    </row>
    <row r="72" spans="1:28" ht="12.75" customHeight="1">
      <c r="A72"/>
      <c r="B72"/>
      <c r="C72"/>
      <c r="D72"/>
      <c r="E72"/>
      <c r="F72"/>
      <c r="G72"/>
      <c r="H72"/>
      <c r="I72"/>
      <c r="J72"/>
      <c r="K72"/>
      <c r="L72"/>
      <c r="M72"/>
      <c r="N72"/>
      <c r="O72"/>
      <c r="P72" s="47"/>
      <c r="Q72" s="416"/>
      <c r="R72" s="47"/>
      <c r="S72" s="47"/>
      <c r="T72" s="47"/>
      <c r="U72" s="47"/>
      <c r="V72" s="47"/>
      <c r="W72" s="47"/>
      <c r="X72" s="47"/>
      <c r="Y72" s="47"/>
      <c r="Z72" s="47"/>
      <c r="AA72" s="47"/>
      <c r="AB72" s="47"/>
    </row>
  </sheetData>
  <mergeCells count="2">
    <mergeCell ref="D43:E43"/>
    <mergeCell ref="D6:E6"/>
  </mergeCells>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4"/>
  <sheetViews>
    <sheetView showGridLines="0" zoomScaleNormal="100" workbookViewId="0"/>
  </sheetViews>
  <sheetFormatPr defaultColWidth="9.28515625" defaultRowHeight="12.75" customHeight="1"/>
  <cols>
    <col min="1" max="1" width="48.42578125" style="14" customWidth="1"/>
    <col min="2" max="2" width="12.7109375" style="14" customWidth="1"/>
    <col min="3" max="3" width="15" style="10" customWidth="1"/>
    <col min="4" max="4" width="12" style="10" customWidth="1"/>
    <col min="5" max="5" width="5.7109375" style="14" customWidth="1"/>
    <col min="6" max="7" width="8.28515625" style="14" customWidth="1"/>
    <col min="8" max="8" width="7.7109375" style="14" customWidth="1"/>
    <col min="9" max="9" width="6.7109375" style="14" customWidth="1"/>
    <col min="10" max="10" width="5.7109375" style="14" customWidth="1"/>
    <col min="11" max="11" width="8.5703125" style="14" customWidth="1"/>
    <col min="12" max="13" width="5.7109375" style="14" customWidth="1"/>
    <col min="14" max="14" width="3.7109375" style="14" customWidth="1"/>
    <col min="15" max="15" width="5.7109375" style="14" customWidth="1"/>
    <col min="16" max="16" width="3.7109375" style="14" customWidth="1"/>
    <col min="17" max="17" width="5.7109375" style="14" customWidth="1"/>
    <col min="18" max="18" width="9.28515625" style="14" customWidth="1"/>
    <col min="19" max="19" width="4.7109375" style="14" customWidth="1"/>
    <col min="20" max="20" width="6.7109375" style="14" customWidth="1"/>
    <col min="21" max="21" width="8.28515625" style="14" customWidth="1"/>
    <col min="22" max="22" width="3.7109375" style="14" customWidth="1"/>
    <col min="23" max="28" width="6.7109375" style="14" customWidth="1"/>
    <col min="29" max="16384" width="9.28515625" style="14"/>
  </cols>
  <sheetData>
    <row r="1" spans="1:23" s="18" customFormat="1" ht="12.75" customHeight="1">
      <c r="A1" s="202"/>
      <c r="B1" s="197"/>
      <c r="C1" s="203"/>
      <c r="D1" s="202"/>
      <c r="E1" s="197"/>
      <c r="F1" s="47"/>
      <c r="G1" s="47"/>
      <c r="H1" s="197"/>
      <c r="I1" s="197"/>
      <c r="J1" s="197"/>
      <c r="K1" s="197"/>
      <c r="L1" s="197"/>
      <c r="M1" s="197"/>
      <c r="N1" s="197"/>
      <c r="O1" s="197"/>
      <c r="P1" s="47"/>
      <c r="Q1" s="47"/>
      <c r="R1" s="197"/>
      <c r="S1" s="197"/>
      <c r="T1" s="197"/>
      <c r="U1" s="197"/>
      <c r="V1" s="47"/>
      <c r="W1" s="47"/>
    </row>
    <row r="2" spans="1:23" s="18" customFormat="1" ht="12.75" customHeight="1">
      <c r="A2" s="50" t="s">
        <v>312</v>
      </c>
      <c r="B2" s="197"/>
      <c r="C2" s="203"/>
      <c r="D2" s="203"/>
      <c r="E2" s="197"/>
      <c r="F2" s="47"/>
      <c r="G2" s="47"/>
      <c r="H2" s="197"/>
      <c r="I2" s="197"/>
      <c r="J2" s="197"/>
      <c r="K2" s="197"/>
      <c r="L2" s="197"/>
      <c r="M2" s="197"/>
      <c r="N2" s="197"/>
      <c r="O2" s="197"/>
      <c r="P2" s="47"/>
      <c r="Q2" s="47"/>
      <c r="R2" s="197"/>
      <c r="S2" s="197"/>
      <c r="T2" s="197"/>
      <c r="U2" s="197"/>
      <c r="V2" s="47"/>
      <c r="W2" s="47"/>
    </row>
    <row r="3" spans="1:23" s="18" customFormat="1" ht="12.75" customHeight="1">
      <c r="A3" s="199" t="s">
        <v>313</v>
      </c>
      <c r="B3" s="197"/>
      <c r="C3" s="203"/>
      <c r="D3" s="203"/>
      <c r="E3" s="197"/>
      <c r="F3" s="47"/>
      <c r="G3" s="47"/>
      <c r="H3" s="197"/>
      <c r="I3" s="197"/>
      <c r="J3" s="197"/>
      <c r="K3" s="197"/>
      <c r="L3" s="197"/>
      <c r="M3" s="197"/>
      <c r="N3" s="197"/>
      <c r="O3" s="197"/>
      <c r="P3" s="47"/>
      <c r="Q3" s="47"/>
      <c r="R3" s="197"/>
      <c r="S3" s="197"/>
      <c r="T3" s="197"/>
      <c r="U3" s="197"/>
      <c r="V3" s="47"/>
      <c r="W3" s="47"/>
    </row>
    <row r="4" spans="1:23" ht="12.75" customHeight="1">
      <c r="A4" s="200" t="s">
        <v>314</v>
      </c>
      <c r="B4" s="47"/>
      <c r="C4" s="60"/>
      <c r="D4" s="60"/>
      <c r="E4" s="47"/>
      <c r="F4" s="47"/>
      <c r="G4" s="47"/>
      <c r="H4" s="47"/>
      <c r="I4" s="47"/>
      <c r="J4" s="47"/>
      <c r="K4" s="47"/>
      <c r="L4" s="47"/>
      <c r="M4" s="47"/>
      <c r="N4" s="47"/>
      <c r="O4" s="47"/>
      <c r="P4" s="47"/>
      <c r="Q4" s="47"/>
      <c r="R4" s="47"/>
      <c r="S4" s="47"/>
      <c r="T4" s="47"/>
      <c r="U4" s="47"/>
      <c r="V4" s="47"/>
      <c r="W4" s="47"/>
    </row>
    <row r="5" spans="1:23" ht="12.75" customHeight="1">
      <c r="A5" s="200" t="s">
        <v>315</v>
      </c>
      <c r="B5" s="47"/>
      <c r="C5" s="60"/>
      <c r="D5" s="60"/>
      <c r="E5" s="47"/>
      <c r="F5" s="47"/>
      <c r="G5" s="47"/>
      <c r="H5" s="47"/>
      <c r="I5" s="47"/>
      <c r="J5" s="47"/>
      <c r="K5" s="47"/>
      <c r="L5" s="47"/>
      <c r="M5" s="47"/>
      <c r="N5" s="47"/>
      <c r="O5" s="47"/>
      <c r="P5" s="47"/>
      <c r="Q5" s="47"/>
      <c r="R5" s="47"/>
      <c r="S5" s="47"/>
      <c r="T5" s="47"/>
      <c r="U5" s="47"/>
      <c r="V5" s="47"/>
      <c r="W5" s="47"/>
    </row>
    <row r="6" spans="1:23" s="18" customFormat="1" ht="12.75" customHeight="1">
      <c r="A6" s="129"/>
      <c r="B6" s="45"/>
      <c r="C6" s="130"/>
      <c r="D6" s="130"/>
      <c r="E6" s="196"/>
      <c r="F6" s="47"/>
      <c r="G6" s="47"/>
      <c r="H6" s="197"/>
      <c r="I6" s="197"/>
      <c r="J6" s="197"/>
      <c r="K6" s="197"/>
      <c r="L6" s="197"/>
      <c r="M6" s="197"/>
      <c r="N6" s="197"/>
      <c r="O6" s="197"/>
      <c r="P6" s="47"/>
      <c r="Q6" s="47"/>
      <c r="R6" s="197"/>
      <c r="S6" s="197"/>
      <c r="T6" s="197"/>
      <c r="U6" s="197"/>
      <c r="V6" s="47"/>
      <c r="W6" s="47"/>
    </row>
    <row r="7" spans="1:23" ht="12.75" customHeight="1">
      <c r="A7" s="47"/>
      <c r="B7" s="358" t="s">
        <v>224</v>
      </c>
      <c r="C7" s="358"/>
      <c r="D7" s="30" t="s">
        <v>91</v>
      </c>
      <c r="E7" s="27"/>
      <c r="F7" s="47"/>
      <c r="G7" s="47"/>
      <c r="H7" s="47"/>
      <c r="I7" s="47"/>
      <c r="J7" s="47"/>
      <c r="K7" s="47"/>
      <c r="L7" s="47"/>
      <c r="M7" s="47"/>
      <c r="N7" s="47"/>
      <c r="O7" s="47"/>
      <c r="P7" s="47"/>
      <c r="Q7" s="47"/>
      <c r="R7" s="47"/>
      <c r="S7" s="47"/>
      <c r="T7" s="47"/>
      <c r="U7" s="47"/>
      <c r="V7" s="47"/>
      <c r="W7" s="47"/>
    </row>
    <row r="8" spans="1:23" ht="12.75" customHeight="1">
      <c r="A8" s="354" t="s">
        <v>182</v>
      </c>
      <c r="B8" s="260" t="s">
        <v>226</v>
      </c>
      <c r="C8" s="260" t="s">
        <v>227</v>
      </c>
      <c r="D8" s="44"/>
      <c r="E8" s="27"/>
      <c r="F8" s="47"/>
      <c r="G8" s="47"/>
      <c r="H8" s="47"/>
      <c r="I8" s="47"/>
      <c r="J8" s="47"/>
      <c r="K8" s="47"/>
      <c r="L8" s="47"/>
      <c r="M8" s="47"/>
      <c r="N8" s="47"/>
      <c r="O8" s="47"/>
      <c r="P8" s="47"/>
      <c r="Q8" s="47"/>
      <c r="R8" s="47"/>
      <c r="S8" s="47"/>
      <c r="T8" s="47"/>
      <c r="U8" s="47"/>
      <c r="V8" s="47"/>
      <c r="W8" s="47"/>
    </row>
    <row r="9" spans="1:23" ht="12.75" customHeight="1">
      <c r="A9" s="420" t="s">
        <v>186</v>
      </c>
      <c r="B9" s="60">
        <v>55493</v>
      </c>
      <c r="C9" s="60">
        <v>4099</v>
      </c>
      <c r="D9" s="60">
        <v>59592</v>
      </c>
      <c r="E9" s="47"/>
      <c r="F9" s="60"/>
      <c r="G9" s="47"/>
      <c r="H9" s="47"/>
      <c r="I9" s="47"/>
      <c r="J9" s="47"/>
      <c r="K9" s="47"/>
      <c r="L9" s="47"/>
      <c r="M9" s="47"/>
      <c r="N9" s="47"/>
      <c r="O9" s="47"/>
      <c r="P9" s="47"/>
      <c r="Q9" s="47"/>
      <c r="R9" s="47"/>
      <c r="S9" s="47"/>
      <c r="T9" s="47"/>
      <c r="U9" s="47"/>
      <c r="V9" s="47"/>
      <c r="W9" s="47"/>
    </row>
    <row r="10" spans="1:23" ht="12.75" customHeight="1">
      <c r="A10" s="374" t="s">
        <v>187</v>
      </c>
      <c r="B10" s="295">
        <v>1508</v>
      </c>
      <c r="C10" s="295">
        <v>350</v>
      </c>
      <c r="D10" s="295">
        <v>1858</v>
      </c>
      <c r="E10" s="47"/>
      <c r="F10" s="60"/>
      <c r="G10" s="47"/>
      <c r="H10" s="47"/>
      <c r="I10" s="47"/>
      <c r="J10" s="47"/>
      <c r="K10" s="47"/>
      <c r="L10" s="47"/>
      <c r="M10" s="47"/>
      <c r="N10" s="47"/>
      <c r="O10" s="47"/>
      <c r="P10" s="47"/>
      <c r="Q10" s="47"/>
      <c r="R10" s="47"/>
      <c r="S10" s="47"/>
      <c r="T10" s="47"/>
      <c r="U10" s="47"/>
      <c r="V10" s="47"/>
      <c r="W10" s="47"/>
    </row>
    <row r="11" spans="1:23" ht="12.75" customHeight="1">
      <c r="A11" s="374" t="s">
        <v>188</v>
      </c>
      <c r="B11" s="295">
        <v>32981</v>
      </c>
      <c r="C11" s="295">
        <v>4048</v>
      </c>
      <c r="D11" s="295">
        <v>37029</v>
      </c>
      <c r="E11" s="47"/>
      <c r="F11" s="60"/>
      <c r="G11" s="47"/>
      <c r="H11" s="47"/>
      <c r="I11" s="47"/>
      <c r="J11" s="47"/>
      <c r="K11" s="47"/>
      <c r="L11" s="47"/>
      <c r="M11" s="47"/>
      <c r="N11" s="47"/>
      <c r="O11" s="47"/>
      <c r="P11" s="47"/>
      <c r="Q11" s="47"/>
      <c r="R11" s="47"/>
      <c r="S11" s="47"/>
      <c r="T11" s="47"/>
      <c r="U11" s="47"/>
      <c r="V11" s="47"/>
      <c r="W11" s="47"/>
    </row>
    <row r="12" spans="1:23" ht="12.75" customHeight="1">
      <c r="A12" s="374" t="s">
        <v>190</v>
      </c>
      <c r="B12" s="295">
        <v>3390</v>
      </c>
      <c r="C12" s="295">
        <v>343</v>
      </c>
      <c r="D12" s="295">
        <v>3733</v>
      </c>
      <c r="E12" s="47"/>
      <c r="F12" s="60"/>
      <c r="G12" s="47"/>
      <c r="H12" s="47"/>
      <c r="I12" s="47"/>
      <c r="J12" s="47"/>
      <c r="K12" s="47"/>
      <c r="L12" s="47"/>
      <c r="M12" s="47"/>
      <c r="N12" s="47"/>
      <c r="O12" s="47"/>
      <c r="P12" s="47"/>
      <c r="Q12" s="47"/>
      <c r="R12" s="47"/>
      <c r="S12" s="47"/>
      <c r="T12" s="47"/>
      <c r="U12" s="47"/>
      <c r="V12" s="47"/>
      <c r="W12" s="47"/>
    </row>
    <row r="13" spans="1:23" s="88" customFormat="1" ht="12.75" customHeight="1">
      <c r="A13" s="374" t="s">
        <v>191</v>
      </c>
      <c r="B13" s="295">
        <v>3394</v>
      </c>
      <c r="C13" s="295">
        <v>4564</v>
      </c>
      <c r="D13" s="295">
        <v>7958</v>
      </c>
      <c r="E13" s="400"/>
      <c r="F13" s="60"/>
      <c r="G13" s="400"/>
      <c r="H13" s="400"/>
      <c r="I13" s="400"/>
      <c r="J13" s="400"/>
      <c r="K13" s="400"/>
      <c r="L13" s="400"/>
      <c r="M13" s="400"/>
      <c r="N13" s="400"/>
      <c r="O13" s="400"/>
      <c r="P13" s="400"/>
      <c r="Q13" s="400"/>
      <c r="R13" s="400"/>
      <c r="S13" s="400"/>
      <c r="T13" s="400"/>
      <c r="U13" s="400"/>
      <c r="V13" s="400"/>
      <c r="W13" s="400"/>
    </row>
    <row r="14" spans="1:23" ht="12.75" customHeight="1">
      <c r="A14" s="374" t="s">
        <v>192</v>
      </c>
      <c r="B14" s="295">
        <v>183239</v>
      </c>
      <c r="C14" s="295">
        <v>10541</v>
      </c>
      <c r="D14" s="295">
        <v>193780</v>
      </c>
      <c r="E14" s="47"/>
      <c r="F14" s="60"/>
      <c r="G14" s="47"/>
      <c r="H14" s="47"/>
      <c r="I14" s="47"/>
      <c r="J14" s="47"/>
      <c r="K14" s="47"/>
      <c r="L14" s="47"/>
      <c r="M14" s="47"/>
      <c r="N14" s="47"/>
      <c r="O14" s="47"/>
      <c r="P14" s="47"/>
      <c r="Q14" s="47"/>
      <c r="R14" s="47"/>
      <c r="S14" s="47"/>
      <c r="T14" s="47"/>
      <c r="U14" s="47"/>
      <c r="V14" s="47"/>
      <c r="W14" s="47"/>
    </row>
    <row r="15" spans="1:23" ht="12.75" customHeight="1">
      <c r="A15" s="374" t="s">
        <v>193</v>
      </c>
      <c r="B15" s="295">
        <v>52058</v>
      </c>
      <c r="C15" s="295">
        <v>5983</v>
      </c>
      <c r="D15" s="295">
        <v>58041</v>
      </c>
      <c r="E15" s="47"/>
      <c r="F15" s="60"/>
      <c r="G15" s="47"/>
      <c r="H15" s="47"/>
      <c r="I15" s="47"/>
      <c r="J15" s="47"/>
      <c r="K15" s="47"/>
      <c r="L15" s="47"/>
      <c r="M15" s="47"/>
      <c r="N15" s="47"/>
      <c r="O15" s="47"/>
      <c r="P15" s="47"/>
      <c r="Q15" s="47"/>
      <c r="R15" s="47"/>
      <c r="S15" s="47"/>
      <c r="T15" s="47"/>
      <c r="U15" s="47"/>
      <c r="V15" s="47"/>
      <c r="W15" s="47"/>
    </row>
    <row r="16" spans="1:23" ht="12.75" customHeight="1">
      <c r="A16" s="374" t="s">
        <v>196</v>
      </c>
      <c r="B16" s="295">
        <v>30653</v>
      </c>
      <c r="C16" s="295">
        <v>40402</v>
      </c>
      <c r="D16" s="295">
        <v>71055</v>
      </c>
      <c r="E16" s="47"/>
      <c r="F16" s="60"/>
      <c r="G16" s="47"/>
      <c r="H16" s="47"/>
      <c r="I16" s="47"/>
      <c r="J16" s="47"/>
      <c r="K16" s="47"/>
      <c r="L16" s="47"/>
      <c r="M16" s="47"/>
      <c r="N16" s="47"/>
      <c r="O16" s="47"/>
      <c r="P16" s="47"/>
      <c r="Q16" s="47"/>
      <c r="R16" s="47"/>
      <c r="S16" s="47"/>
      <c r="T16" s="47"/>
      <c r="U16" s="47"/>
      <c r="V16" s="47"/>
      <c r="W16" s="47"/>
    </row>
    <row r="17" spans="1:7" ht="12.75" customHeight="1">
      <c r="A17" s="374" t="s">
        <v>316</v>
      </c>
      <c r="B17" s="295">
        <v>20218</v>
      </c>
      <c r="C17" s="295">
        <v>36379</v>
      </c>
      <c r="D17" s="295">
        <v>56597</v>
      </c>
      <c r="E17" s="47"/>
      <c r="F17" s="60"/>
      <c r="G17" s="47"/>
    </row>
    <row r="18" spans="1:7" ht="12.75" customHeight="1">
      <c r="A18" s="374" t="s">
        <v>197</v>
      </c>
      <c r="B18" s="295">
        <v>5929</v>
      </c>
      <c r="C18" s="295">
        <v>85</v>
      </c>
      <c r="D18" s="295">
        <v>6014</v>
      </c>
      <c r="E18" s="47"/>
      <c r="F18" s="60"/>
      <c r="G18" s="47"/>
    </row>
    <row r="19" spans="1:7" ht="12.75" customHeight="1">
      <c r="A19" s="374" t="s">
        <v>198</v>
      </c>
      <c r="B19" s="295">
        <v>3372</v>
      </c>
      <c r="C19" s="295">
        <v>123</v>
      </c>
      <c r="D19" s="295">
        <v>3495</v>
      </c>
      <c r="E19" s="47"/>
      <c r="F19" s="60"/>
      <c r="G19" s="47"/>
    </row>
    <row r="20" spans="1:7" ht="12.75" customHeight="1">
      <c r="A20" s="374" t="s">
        <v>199</v>
      </c>
      <c r="B20" s="295">
        <v>3929</v>
      </c>
      <c r="C20" s="295">
        <v>90</v>
      </c>
      <c r="D20" s="295">
        <v>4019</v>
      </c>
      <c r="E20"/>
      <c r="F20" s="60"/>
      <c r="G20"/>
    </row>
    <row r="21" spans="1:7" ht="12.75" customHeight="1">
      <c r="A21" s="374" t="s">
        <v>200</v>
      </c>
      <c r="B21" s="295">
        <v>17897</v>
      </c>
      <c r="C21" s="295">
        <v>625</v>
      </c>
      <c r="D21" s="295">
        <v>18522</v>
      </c>
      <c r="E21"/>
      <c r="F21" s="60"/>
      <c r="G21"/>
    </row>
    <row r="22" spans="1:7" ht="12.75" customHeight="1">
      <c r="A22" s="374" t="s">
        <v>201</v>
      </c>
      <c r="B22" s="295">
        <v>17686</v>
      </c>
      <c r="C22" s="295">
        <v>1002</v>
      </c>
      <c r="D22" s="295">
        <v>18688</v>
      </c>
      <c r="E22"/>
      <c r="F22" s="60"/>
      <c r="G22"/>
    </row>
    <row r="23" spans="1:7" ht="12.75" customHeight="1">
      <c r="A23" s="374" t="s">
        <v>202</v>
      </c>
      <c r="B23" s="295">
        <v>42731</v>
      </c>
      <c r="C23" s="295">
        <v>3183</v>
      </c>
      <c r="D23" s="295">
        <v>45914</v>
      </c>
      <c r="E23"/>
      <c r="F23" s="60"/>
      <c r="G23"/>
    </row>
    <row r="24" spans="1:7" ht="12.75" customHeight="1">
      <c r="A24" s="374" t="s">
        <v>203</v>
      </c>
      <c r="B24" s="460">
        <v>9229</v>
      </c>
      <c r="C24" s="295">
        <v>114</v>
      </c>
      <c r="D24" s="295">
        <v>9343</v>
      </c>
      <c r="E24"/>
      <c r="F24" s="60"/>
      <c r="G24"/>
    </row>
    <row r="25" spans="1:7" ht="12.75" customHeight="1">
      <c r="A25" s="374" t="s">
        <v>204</v>
      </c>
      <c r="B25" s="295">
        <v>2220</v>
      </c>
      <c r="C25" s="295">
        <v>1290</v>
      </c>
      <c r="D25" s="295">
        <v>3510</v>
      </c>
      <c r="E25"/>
      <c r="F25" s="60"/>
      <c r="G25"/>
    </row>
    <row r="26" spans="1:7" ht="12.75" customHeight="1">
      <c r="A26" s="374" t="s">
        <v>205</v>
      </c>
      <c r="B26" s="295">
        <v>4417</v>
      </c>
      <c r="C26" s="295">
        <v>924</v>
      </c>
      <c r="D26" s="295">
        <v>5341</v>
      </c>
      <c r="E26"/>
      <c r="F26" s="60"/>
      <c r="G26"/>
    </row>
    <row r="27" spans="1:7" ht="12.75" customHeight="1">
      <c r="A27" s="374" t="s">
        <v>206</v>
      </c>
      <c r="B27" s="295">
        <v>12489</v>
      </c>
      <c r="C27" s="295">
        <v>1924</v>
      </c>
      <c r="D27" s="295">
        <v>14413</v>
      </c>
      <c r="E27"/>
      <c r="F27" s="60"/>
      <c r="G27"/>
    </row>
    <row r="28" spans="1:7" s="109" customFormat="1" ht="12.75" customHeight="1">
      <c r="A28" s="374" t="s">
        <v>207</v>
      </c>
      <c r="B28" s="295">
        <v>4282</v>
      </c>
      <c r="C28" s="295">
        <v>326</v>
      </c>
      <c r="D28" s="295">
        <v>4608</v>
      </c>
      <c r="E28"/>
      <c r="F28" s="60"/>
      <c r="G28"/>
    </row>
    <row r="29" spans="1:7" s="108" customFormat="1" ht="12.75" customHeight="1">
      <c r="A29" s="374" t="s">
        <v>208</v>
      </c>
      <c r="B29" s="295">
        <v>5329</v>
      </c>
      <c r="C29" s="295">
        <v>305</v>
      </c>
      <c r="D29" s="295">
        <v>5634</v>
      </c>
      <c r="E29"/>
      <c r="F29" s="60"/>
      <c r="G29"/>
    </row>
    <row r="30" spans="1:7" ht="12.75" customHeight="1">
      <c r="A30" s="374" t="s">
        <v>209</v>
      </c>
      <c r="B30" s="461">
        <v>1</v>
      </c>
      <c r="C30" s="461">
        <v>0</v>
      </c>
      <c r="D30" s="461">
        <v>1</v>
      </c>
      <c r="E30"/>
      <c r="F30" s="60"/>
      <c r="G30"/>
    </row>
    <row r="31" spans="1:7" ht="12.75" customHeight="1">
      <c r="A31" s="374" t="s">
        <v>210</v>
      </c>
      <c r="B31" s="295">
        <v>5</v>
      </c>
      <c r="C31" s="295">
        <v>0</v>
      </c>
      <c r="D31" s="295">
        <v>5</v>
      </c>
      <c r="E31" s="35"/>
      <c r="F31" s="60"/>
      <c r="G31" s="35"/>
    </row>
    <row r="32" spans="1:7" ht="12.75" customHeight="1">
      <c r="A32" s="397" t="s">
        <v>211</v>
      </c>
      <c r="B32" s="398">
        <v>2073</v>
      </c>
      <c r="C32" s="398">
        <v>265</v>
      </c>
      <c r="D32" s="398">
        <v>2338</v>
      </c>
      <c r="E32" s="41"/>
      <c r="F32" s="60"/>
      <c r="G32" s="41"/>
    </row>
    <row r="33" spans="1:10" s="18" customFormat="1" ht="12.75" customHeight="1">
      <c r="A33" s="185" t="s">
        <v>257</v>
      </c>
      <c r="B33" s="293">
        <v>485076</v>
      </c>
      <c r="C33" s="293">
        <v>80472</v>
      </c>
      <c r="D33" s="293">
        <v>565548</v>
      </c>
      <c r="E33" s="40"/>
      <c r="F33" s="60"/>
      <c r="G33" s="196"/>
      <c r="H33" s="197"/>
      <c r="I33" s="197"/>
      <c r="J33" s="197"/>
    </row>
    <row r="34" spans="1:10" s="18" customFormat="1" ht="12.75" customHeight="1">
      <c r="A34" s="374" t="s">
        <v>317</v>
      </c>
      <c r="B34" s="295">
        <v>14046</v>
      </c>
      <c r="C34" s="295">
        <v>276</v>
      </c>
      <c r="D34" s="295">
        <v>14322</v>
      </c>
      <c r="E34" s="40"/>
      <c r="F34" s="60"/>
      <c r="G34" s="196"/>
      <c r="H34" s="197"/>
      <c r="I34" s="197"/>
      <c r="J34" s="197"/>
    </row>
    <row r="35" spans="1:10" ht="12.75" customHeight="1">
      <c r="A35" s="397" t="s">
        <v>318</v>
      </c>
      <c r="B35" s="60">
        <v>96458</v>
      </c>
      <c r="C35" s="60">
        <v>3585</v>
      </c>
      <c r="D35" s="60">
        <v>100043</v>
      </c>
      <c r="E35" s="27"/>
      <c r="F35" s="60"/>
      <c r="G35" s="47"/>
      <c r="H35" s="47"/>
      <c r="I35" s="47"/>
      <c r="J35" s="47"/>
    </row>
    <row r="36" spans="1:10" s="131" customFormat="1" ht="12.75" customHeight="1">
      <c r="A36" s="110" t="s">
        <v>91</v>
      </c>
      <c r="B36" s="111">
        <f>SUM(B33:B35)</f>
        <v>595580</v>
      </c>
      <c r="C36" s="111">
        <f t="shared" ref="C36:D36" si="0">SUM(C33:C35)</f>
        <v>84333</v>
      </c>
      <c r="D36" s="111">
        <f t="shared" si="0"/>
        <v>679913</v>
      </c>
      <c r="E36" s="202"/>
      <c r="F36" s="60"/>
      <c r="G36" s="197"/>
    </row>
    <row r="37" spans="1:10" ht="12.75" customHeight="1">
      <c r="A37" s="31" t="s">
        <v>214</v>
      </c>
      <c r="B37" s="47"/>
      <c r="C37" s="31"/>
      <c r="D37" s="399"/>
      <c r="E37" s="399"/>
      <c r="F37" s="60"/>
      <c r="G37" s="27"/>
      <c r="H37" s="47"/>
      <c r="I37" s="47"/>
      <c r="J37" s="47"/>
    </row>
    <row r="38" spans="1:10" ht="12.75" customHeight="1">
      <c r="A38" s="31" t="s">
        <v>215</v>
      </c>
      <c r="B38" s="31"/>
      <c r="C38" s="399"/>
      <c r="D38" s="399"/>
      <c r="E38" s="27"/>
      <c r="F38" s="47"/>
      <c r="G38" s="47"/>
      <c r="H38" s="47"/>
      <c r="I38" s="47"/>
      <c r="J38" s="47"/>
    </row>
    <row r="39" spans="1:10" s="76" customFormat="1" ht="12.75" customHeight="1">
      <c r="A39" s="75"/>
      <c r="B39" s="31"/>
      <c r="C39" s="399"/>
      <c r="D39" s="399"/>
      <c r="E39" s="31"/>
      <c r="F39" s="47"/>
      <c r="G39" s="47"/>
      <c r="H39" s="380"/>
      <c r="I39" s="380"/>
      <c r="J39" s="380"/>
    </row>
    <row r="40" spans="1:10" s="76" customFormat="1" ht="12.75" customHeight="1">
      <c r="A40" s="75"/>
      <c r="B40" s="31"/>
      <c r="C40" s="399"/>
      <c r="D40" s="399"/>
      <c r="E40" s="31"/>
      <c r="F40" s="47"/>
      <c r="G40" s="47"/>
      <c r="H40" s="380"/>
      <c r="I40" s="380"/>
      <c r="J40" s="380"/>
    </row>
    <row r="41" spans="1:10" s="76" customFormat="1" ht="12.75" customHeight="1">
      <c r="A41" s="31"/>
      <c r="B41" s="380"/>
      <c r="C41" s="399"/>
      <c r="D41" s="399"/>
      <c r="E41" s="380"/>
      <c r="F41" s="47"/>
      <c r="G41" s="47"/>
      <c r="H41" s="380"/>
      <c r="I41" s="380"/>
      <c r="J41" s="380"/>
    </row>
    <row r="42" spans="1:10" s="76" customFormat="1" ht="12.75" customHeight="1">
      <c r="A42" s="31"/>
      <c r="B42" s="380"/>
      <c r="C42" s="399"/>
      <c r="D42" s="399"/>
      <c r="E42" s="380"/>
      <c r="F42" s="47"/>
      <c r="G42" s="47"/>
      <c r="H42" s="380"/>
      <c r="I42" s="380"/>
      <c r="J42" s="380"/>
    </row>
    <row r="43" spans="1:10" s="76" customFormat="1" ht="12.75" customHeight="1">
      <c r="A43" s="31"/>
      <c r="B43" s="380"/>
      <c r="C43" s="399"/>
      <c r="D43" s="399"/>
      <c r="E43" s="380"/>
      <c r="F43" s="47"/>
      <c r="G43" s="47"/>
      <c r="H43" s="380"/>
      <c r="I43" s="380"/>
      <c r="J43" s="380"/>
    </row>
    <row r="44" spans="1:10" s="76" customFormat="1" ht="12.75" customHeight="1">
      <c r="A44" s="31"/>
      <c r="B44" s="380"/>
      <c r="C44" s="399"/>
      <c r="D44" s="399"/>
      <c r="E44" s="380"/>
      <c r="F44" s="47"/>
      <c r="G44" s="47"/>
      <c r="H44" s="380"/>
      <c r="I44" s="380"/>
      <c r="J44" s="380"/>
    </row>
    <row r="45" spans="1:10" s="76" customFormat="1" ht="12.75" customHeight="1">
      <c r="A45" s="31"/>
      <c r="B45" s="380"/>
      <c r="C45" s="399"/>
      <c r="D45" s="399"/>
      <c r="E45" s="380"/>
      <c r="F45" s="47"/>
      <c r="G45" s="47"/>
      <c r="H45" s="380"/>
      <c r="I45" s="380"/>
      <c r="J45" s="380"/>
    </row>
    <row r="46" spans="1:10" s="76" customFormat="1" ht="12.75" customHeight="1">
      <c r="A46" s="31"/>
      <c r="B46" s="380"/>
      <c r="C46" s="399"/>
      <c r="D46" s="399"/>
      <c r="E46" s="380"/>
      <c r="F46" s="47"/>
      <c r="G46" s="47"/>
      <c r="H46" s="380"/>
      <c r="I46" s="380"/>
      <c r="J46" s="380"/>
    </row>
    <row r="47" spans="1:10" s="76" customFormat="1" ht="12.75" customHeight="1">
      <c r="A47" s="31"/>
      <c r="B47" s="380"/>
      <c r="C47" s="399"/>
      <c r="D47" s="399"/>
      <c r="E47" s="380"/>
      <c r="F47" s="47"/>
      <c r="G47" s="47"/>
      <c r="H47" s="380"/>
      <c r="I47" s="380"/>
      <c r="J47" s="380"/>
    </row>
    <row r="48" spans="1:10" s="76" customFormat="1" ht="12.75" customHeight="1">
      <c r="A48" s="31"/>
      <c r="B48" s="380"/>
      <c r="C48" s="399"/>
      <c r="D48" s="399"/>
      <c r="E48" s="380"/>
      <c r="F48" s="47"/>
      <c r="G48" s="47"/>
      <c r="H48" s="380"/>
      <c r="I48" s="380"/>
      <c r="J48" s="380"/>
    </row>
    <row r="49" spans="1:7" s="76" customFormat="1" ht="12.75" customHeight="1">
      <c r="A49" s="31"/>
      <c r="B49" s="380"/>
      <c r="C49" s="399"/>
      <c r="D49" s="399"/>
      <c r="E49" s="380"/>
      <c r="F49" s="47"/>
      <c r="G49" s="47"/>
    </row>
    <row r="50" spans="1:7" s="76" customFormat="1" ht="12.75" customHeight="1">
      <c r="A50" s="31"/>
      <c r="B50" s="380"/>
      <c r="C50" s="399"/>
      <c r="D50" s="399"/>
      <c r="E50" s="380"/>
      <c r="F50" s="47"/>
      <c r="G50" s="47"/>
    </row>
    <row r="51" spans="1:7" s="76" customFormat="1" ht="12.75" customHeight="1">
      <c r="A51" s="31"/>
      <c r="B51" s="380"/>
      <c r="C51" s="399"/>
      <c r="D51" s="399"/>
      <c r="E51" s="380"/>
      <c r="F51" s="47"/>
      <c r="G51" s="47"/>
    </row>
    <row r="52" spans="1:7" s="76" customFormat="1" ht="12.75" customHeight="1">
      <c r="A52" s="31"/>
      <c r="B52" s="380"/>
      <c r="C52" s="399"/>
      <c r="D52" s="399"/>
      <c r="E52" s="380"/>
      <c r="F52" s="47"/>
      <c r="G52" s="47"/>
    </row>
    <row r="53" spans="1:7" ht="12.75" customHeight="1">
      <c r="A53" s="31"/>
      <c r="B53" s="47"/>
      <c r="C53" s="399"/>
      <c r="D53" s="399"/>
      <c r="E53" s="47"/>
      <c r="F53" s="47"/>
      <c r="G53" s="47"/>
    </row>
    <row r="54" spans="1:7" ht="12.75" customHeight="1">
      <c r="A54" s="31"/>
      <c r="B54" s="47"/>
      <c r="C54" s="399"/>
      <c r="D54" s="399"/>
      <c r="E54" s="47"/>
      <c r="F54" s="47"/>
      <c r="G54" s="47"/>
    </row>
    <row r="55" spans="1:7" ht="12.75" customHeight="1">
      <c r="A55" s="31"/>
      <c r="B55" s="47"/>
      <c r="C55" s="399"/>
      <c r="D55" s="399"/>
      <c r="E55" s="47"/>
      <c r="F55" s="47"/>
      <c r="G55" s="47"/>
    </row>
    <row r="56" spans="1:7" ht="12.75" customHeight="1">
      <c r="A56" s="31"/>
      <c r="B56" s="47"/>
      <c r="C56" s="399"/>
      <c r="D56" s="399"/>
      <c r="E56" s="47"/>
      <c r="F56" s="47"/>
      <c r="G56" s="47"/>
    </row>
    <row r="57" spans="1:7" ht="12.75" customHeight="1">
      <c r="A57" s="31"/>
      <c r="B57" s="47"/>
      <c r="C57" s="399"/>
      <c r="D57" s="399"/>
      <c r="E57" s="47"/>
      <c r="F57" s="47"/>
      <c r="G57" s="47"/>
    </row>
    <row r="58" spans="1:7" ht="12.75" customHeight="1">
      <c r="A58" s="31"/>
      <c r="B58" s="47"/>
      <c r="C58" s="399"/>
      <c r="D58" s="399"/>
      <c r="E58" s="47"/>
      <c r="F58" s="47"/>
      <c r="G58" s="47"/>
    </row>
    <row r="59" spans="1:7" ht="12.75" customHeight="1">
      <c r="A59" s="47"/>
      <c r="B59" s="47"/>
      <c r="C59" s="399"/>
      <c r="D59" s="399"/>
      <c r="E59" s="47"/>
      <c r="F59" s="47"/>
      <c r="G59" s="47"/>
    </row>
    <row r="60" spans="1:7" ht="12.75" customHeight="1">
      <c r="A60" s="47"/>
      <c r="B60" s="47"/>
      <c r="C60" s="399"/>
      <c r="D60" s="399"/>
      <c r="E60" s="47"/>
      <c r="F60" s="47"/>
      <c r="G60" s="47"/>
    </row>
    <row r="61" spans="1:7" ht="12.75" customHeight="1">
      <c r="A61" s="47"/>
      <c r="B61" s="47"/>
      <c r="C61" s="399"/>
      <c r="D61" s="399"/>
      <c r="E61" s="47"/>
      <c r="F61" s="47"/>
      <c r="G61" s="47"/>
    </row>
    <row r="62" spans="1:7" ht="12.75" customHeight="1">
      <c r="A62" s="47"/>
      <c r="B62" s="47"/>
      <c r="C62" s="399"/>
      <c r="D62" s="399"/>
      <c r="E62" s="47"/>
      <c r="F62" s="47"/>
      <c r="G62" s="47"/>
    </row>
    <row r="63" spans="1:7" ht="12.75" customHeight="1">
      <c r="A63" s="47"/>
      <c r="B63" s="47"/>
      <c r="C63" s="399"/>
      <c r="D63" s="399"/>
      <c r="E63" s="47"/>
      <c r="F63" s="47"/>
      <c r="G63" s="47"/>
    </row>
    <row r="64" spans="1:7" ht="12.75" customHeight="1">
      <c r="A64" s="47"/>
      <c r="B64" s="47"/>
      <c r="C64" s="399"/>
      <c r="D64" s="399"/>
      <c r="E64" s="47"/>
      <c r="F64" s="47"/>
      <c r="G64" s="47"/>
    </row>
    <row r="65" spans="3:4" ht="12.75" customHeight="1">
      <c r="C65" s="399"/>
      <c r="D65" s="399"/>
    </row>
    <row r="66" spans="3:4" ht="12.75" customHeight="1">
      <c r="C66" s="399"/>
      <c r="D66" s="399"/>
    </row>
    <row r="67" spans="3:4" ht="12.75" customHeight="1">
      <c r="C67" s="399"/>
      <c r="D67" s="399"/>
    </row>
    <row r="68" spans="3:4" ht="12.75" customHeight="1">
      <c r="C68" s="399"/>
      <c r="D68" s="399"/>
    </row>
    <row r="69" spans="3:4" ht="12.75" customHeight="1">
      <c r="C69" s="399"/>
      <c r="D69" s="399"/>
    </row>
    <row r="70" spans="3:4" ht="12.75" customHeight="1">
      <c r="C70" s="399"/>
      <c r="D70" s="399"/>
    </row>
    <row r="71" spans="3:4" ht="12.75" customHeight="1">
      <c r="C71" s="399"/>
      <c r="D71" s="399"/>
    </row>
    <row r="72" spans="3:4" ht="12.75" customHeight="1">
      <c r="C72" s="399"/>
      <c r="D72" s="399"/>
    </row>
    <row r="73" spans="3:4" ht="12.75" customHeight="1">
      <c r="C73" s="399"/>
      <c r="D73" s="399"/>
    </row>
    <row r="74" spans="3:4" ht="12.75" customHeight="1">
      <c r="C74" s="399"/>
      <c r="D74" s="399"/>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6:D3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Z38"/>
  <sheetViews>
    <sheetView showGridLines="0" zoomScaleNormal="100" workbookViewId="0"/>
  </sheetViews>
  <sheetFormatPr defaultColWidth="9.28515625" defaultRowHeight="12.75" customHeight="1"/>
  <cols>
    <col min="1" max="1" width="8.7109375" style="12" customWidth="1"/>
    <col min="2" max="2" width="7.42578125" style="14" customWidth="1"/>
    <col min="3" max="3" width="9.28515625" style="14" customWidth="1"/>
    <col min="4" max="4" width="7.42578125" style="14" customWidth="1"/>
    <col min="5" max="5" width="10.7109375" style="14" customWidth="1"/>
    <col min="6" max="6" width="11.42578125" style="14" customWidth="1"/>
    <col min="7" max="7" width="7.42578125" style="14" customWidth="1"/>
    <col min="8" max="8" width="8.28515625" style="14" customWidth="1"/>
    <col min="9" max="9" width="7.28515625" style="14" customWidth="1"/>
    <col min="10" max="10" width="8.7109375" style="14" customWidth="1"/>
    <col min="11" max="11" width="7.5703125" style="14" customWidth="1"/>
    <col min="13" max="13" width="5.7109375" customWidth="1"/>
    <col min="19" max="19" width="12.28515625" bestFit="1" customWidth="1"/>
    <col min="24" max="16384" width="9.28515625" style="14"/>
  </cols>
  <sheetData>
    <row r="1" spans="1:23" s="18" customFormat="1" ht="12.75" customHeight="1">
      <c r="A1" s="202"/>
      <c r="B1" s="197"/>
      <c r="C1" s="197"/>
      <c r="D1" s="197"/>
      <c r="E1" s="197"/>
      <c r="F1" s="197"/>
      <c r="G1" s="197"/>
      <c r="H1" s="197"/>
      <c r="I1" s="197"/>
      <c r="J1" s="197"/>
      <c r="K1" s="197"/>
      <c r="L1"/>
      <c r="M1"/>
      <c r="N1"/>
      <c r="O1"/>
      <c r="P1"/>
      <c r="Q1"/>
      <c r="R1"/>
      <c r="S1"/>
      <c r="T1"/>
      <c r="U1"/>
      <c r="V1"/>
      <c r="W1"/>
    </row>
    <row r="2" spans="1:23" s="47" customFormat="1" ht="12.75" customHeight="1">
      <c r="A2" s="112" t="s">
        <v>319</v>
      </c>
      <c r="L2"/>
      <c r="M2"/>
      <c r="N2"/>
      <c r="O2"/>
      <c r="P2"/>
      <c r="Q2"/>
      <c r="R2"/>
      <c r="S2"/>
      <c r="T2"/>
      <c r="U2"/>
      <c r="V2"/>
      <c r="W2"/>
    </row>
    <row r="3" spans="1:23" s="47" customFormat="1" ht="12.75" customHeight="1">
      <c r="A3" s="77" t="s">
        <v>320</v>
      </c>
      <c r="L3"/>
      <c r="M3"/>
      <c r="N3"/>
      <c r="O3"/>
      <c r="P3"/>
      <c r="Q3"/>
      <c r="R3"/>
      <c r="S3"/>
      <c r="T3"/>
      <c r="U3"/>
      <c r="V3"/>
      <c r="W3"/>
    </row>
    <row r="4" spans="1:23" s="47" customFormat="1" ht="12.75" customHeight="1">
      <c r="A4" s="198" t="s">
        <v>321</v>
      </c>
      <c r="K4"/>
      <c r="L4"/>
      <c r="M4"/>
      <c r="N4"/>
      <c r="O4"/>
      <c r="P4"/>
      <c r="Q4"/>
      <c r="R4"/>
      <c r="S4"/>
      <c r="T4"/>
      <c r="U4"/>
      <c r="V4"/>
    </row>
    <row r="5" spans="1:23" s="47" customFormat="1" ht="12.75" customHeight="1">
      <c r="B5" s="44"/>
      <c r="C5" s="44"/>
      <c r="D5" s="44"/>
      <c r="E5" s="44"/>
      <c r="F5" s="44"/>
      <c r="G5" s="44"/>
      <c r="H5" s="44"/>
      <c r="I5" s="44"/>
      <c r="J5" s="44"/>
      <c r="K5"/>
      <c r="L5"/>
      <c r="M5"/>
      <c r="N5"/>
      <c r="O5"/>
      <c r="P5"/>
      <c r="Q5"/>
      <c r="R5"/>
      <c r="S5"/>
      <c r="T5"/>
      <c r="U5"/>
      <c r="V5"/>
    </row>
    <row r="6" spans="1:23" s="47" customFormat="1">
      <c r="A6" s="352" t="s">
        <v>135</v>
      </c>
      <c r="B6" s="38" t="s">
        <v>136</v>
      </c>
      <c r="C6" s="38" t="s">
        <v>137</v>
      </c>
      <c r="D6" s="38" t="s">
        <v>138</v>
      </c>
      <c r="E6" s="302" t="s">
        <v>322</v>
      </c>
      <c r="F6" s="38" t="s">
        <v>323</v>
      </c>
      <c r="G6" s="38" t="s">
        <v>141</v>
      </c>
      <c r="H6" s="38" t="s">
        <v>142</v>
      </c>
      <c r="I6" s="38" t="s">
        <v>143</v>
      </c>
      <c r="J6" s="38" t="s">
        <v>91</v>
      </c>
      <c r="K6"/>
      <c r="L6"/>
      <c r="M6"/>
      <c r="N6"/>
      <c r="O6"/>
      <c r="P6"/>
      <c r="Q6"/>
      <c r="R6"/>
      <c r="S6"/>
      <c r="T6"/>
      <c r="U6"/>
      <c r="V6"/>
    </row>
    <row r="7" spans="1:23" s="47" customFormat="1" ht="12.75" customHeight="1">
      <c r="A7" s="44" t="s">
        <v>144</v>
      </c>
      <c r="B7" s="44"/>
      <c r="C7" s="44"/>
      <c r="D7" s="44"/>
      <c r="E7" s="46"/>
      <c r="F7" s="46"/>
      <c r="G7" s="46"/>
      <c r="H7" s="46"/>
      <c r="I7" s="44"/>
      <c r="J7" s="44"/>
      <c r="K7"/>
      <c r="L7"/>
      <c r="M7"/>
      <c r="N7"/>
      <c r="O7"/>
      <c r="P7"/>
      <c r="Q7"/>
      <c r="R7"/>
      <c r="S7"/>
      <c r="T7"/>
      <c r="U7"/>
      <c r="V7"/>
    </row>
    <row r="8" spans="1:23" s="47" customFormat="1" ht="12.75" customHeight="1">
      <c r="A8" s="462">
        <v>2011</v>
      </c>
      <c r="B8" s="463">
        <v>81687</v>
      </c>
      <c r="C8" s="463">
        <v>378520</v>
      </c>
      <c r="D8" s="463">
        <v>115</v>
      </c>
      <c r="E8" s="463">
        <v>24</v>
      </c>
      <c r="F8" s="464" t="s">
        <v>324</v>
      </c>
      <c r="G8" s="463">
        <v>1583</v>
      </c>
      <c r="H8" s="463">
        <v>5538</v>
      </c>
      <c r="I8" s="463">
        <v>66</v>
      </c>
      <c r="J8" s="463">
        <v>467533</v>
      </c>
      <c r="K8"/>
      <c r="L8" s="164"/>
      <c r="M8"/>
      <c r="N8"/>
      <c r="O8"/>
      <c r="P8"/>
      <c r="Q8"/>
      <c r="R8"/>
      <c r="S8"/>
      <c r="T8"/>
      <c r="U8"/>
      <c r="V8"/>
    </row>
    <row r="9" spans="1:23" s="47" customFormat="1" ht="12.75" customHeight="1">
      <c r="A9" s="462">
        <v>2012</v>
      </c>
      <c r="B9" s="463">
        <v>73530</v>
      </c>
      <c r="C9" s="463">
        <v>395248</v>
      </c>
      <c r="D9" s="463">
        <v>366</v>
      </c>
      <c r="E9" s="463">
        <v>31</v>
      </c>
      <c r="F9" s="464" t="s">
        <v>324</v>
      </c>
      <c r="G9" s="463">
        <v>1758</v>
      </c>
      <c r="H9" s="463">
        <v>6102</v>
      </c>
      <c r="I9" s="463">
        <v>59</v>
      </c>
      <c r="J9" s="463">
        <v>477094</v>
      </c>
      <c r="K9"/>
      <c r="L9" s="164"/>
      <c r="M9"/>
      <c r="N9"/>
      <c r="O9"/>
      <c r="P9"/>
      <c r="Q9"/>
      <c r="R9"/>
      <c r="S9"/>
      <c r="T9"/>
      <c r="U9"/>
      <c r="V9"/>
    </row>
    <row r="10" spans="1:23" s="47" customFormat="1" ht="12.75" customHeight="1">
      <c r="A10" s="465">
        <v>2013</v>
      </c>
      <c r="B10" s="464">
        <v>66583</v>
      </c>
      <c r="C10" s="464">
        <v>410568</v>
      </c>
      <c r="D10" s="464">
        <v>548</v>
      </c>
      <c r="E10" s="464">
        <v>38</v>
      </c>
      <c r="F10" s="464" t="s">
        <v>324</v>
      </c>
      <c r="G10" s="464">
        <v>1788</v>
      </c>
      <c r="H10" s="464">
        <v>6470</v>
      </c>
      <c r="I10" s="463">
        <v>57</v>
      </c>
      <c r="J10" s="464">
        <v>486052</v>
      </c>
      <c r="K10"/>
      <c r="L10" s="164"/>
      <c r="M10"/>
      <c r="N10"/>
      <c r="O10"/>
      <c r="P10"/>
      <c r="Q10"/>
      <c r="R10" s="164"/>
      <c r="S10"/>
      <c r="T10"/>
      <c r="U10"/>
      <c r="V10"/>
    </row>
    <row r="11" spans="1:23" s="47" customFormat="1" ht="12.75" customHeight="1">
      <c r="A11" s="465">
        <v>2014</v>
      </c>
      <c r="B11" s="464">
        <v>61952</v>
      </c>
      <c r="C11" s="464">
        <v>430095</v>
      </c>
      <c r="D11" s="464">
        <v>833</v>
      </c>
      <c r="E11" s="464">
        <v>40</v>
      </c>
      <c r="F11" s="464" t="s">
        <v>324</v>
      </c>
      <c r="G11" s="464">
        <v>1803</v>
      </c>
      <c r="H11" s="464">
        <v>6883</v>
      </c>
      <c r="I11" s="463">
        <v>55</v>
      </c>
      <c r="J11" s="464">
        <v>501661</v>
      </c>
      <c r="K11"/>
      <c r="L11" s="164"/>
      <c r="M11"/>
      <c r="N11"/>
      <c r="O11"/>
      <c r="P11"/>
      <c r="Q11"/>
      <c r="R11" s="164"/>
      <c r="S11"/>
      <c r="T11"/>
      <c r="U11"/>
      <c r="V11"/>
    </row>
    <row r="12" spans="1:23" s="47" customFormat="1" ht="12.75" customHeight="1">
      <c r="A12" s="465">
        <v>2015</v>
      </c>
      <c r="B12" s="464">
        <v>56706</v>
      </c>
      <c r="C12" s="464">
        <v>449069</v>
      </c>
      <c r="D12" s="464">
        <v>1224</v>
      </c>
      <c r="E12" s="464">
        <v>50</v>
      </c>
      <c r="F12" s="464">
        <v>7</v>
      </c>
      <c r="G12" s="464">
        <v>1782</v>
      </c>
      <c r="H12" s="464">
        <v>7274</v>
      </c>
      <c r="I12" s="463">
        <v>56</v>
      </c>
      <c r="J12" s="464">
        <v>516168</v>
      </c>
      <c r="K12"/>
      <c r="L12" s="164"/>
      <c r="M12"/>
      <c r="N12"/>
      <c r="O12"/>
      <c r="P12"/>
      <c r="Q12"/>
      <c r="R12" s="164"/>
      <c r="S12"/>
      <c r="T12"/>
      <c r="U12"/>
      <c r="V12"/>
    </row>
    <row r="13" spans="1:23" s="47" customFormat="1" ht="12.75" customHeight="1">
      <c r="A13" s="465">
        <v>2016</v>
      </c>
      <c r="B13" s="464">
        <v>52409</v>
      </c>
      <c r="C13" s="464">
        <v>471400</v>
      </c>
      <c r="D13" s="464">
        <v>1552</v>
      </c>
      <c r="E13" s="464">
        <v>49</v>
      </c>
      <c r="F13" s="464">
        <v>7</v>
      </c>
      <c r="G13" s="464">
        <v>1701</v>
      </c>
      <c r="H13" s="464">
        <v>7579</v>
      </c>
      <c r="I13" s="463">
        <v>51</v>
      </c>
      <c r="J13" s="464">
        <v>534748</v>
      </c>
      <c r="K13"/>
      <c r="L13" s="164"/>
      <c r="M13"/>
      <c r="N13"/>
      <c r="O13"/>
      <c r="P13"/>
      <c r="Q13"/>
      <c r="R13" s="164"/>
      <c r="S13"/>
      <c r="T13"/>
      <c r="U13"/>
      <c r="V13"/>
    </row>
    <row r="14" spans="1:23" s="47" customFormat="1" ht="12.75" customHeight="1">
      <c r="A14" s="465">
        <v>2017</v>
      </c>
      <c r="B14" s="464">
        <v>49368</v>
      </c>
      <c r="C14" s="464">
        <v>494349</v>
      </c>
      <c r="D14" s="464">
        <v>1947</v>
      </c>
      <c r="E14" s="464">
        <v>51</v>
      </c>
      <c r="F14" s="464">
        <v>9</v>
      </c>
      <c r="G14" s="464">
        <v>1583</v>
      </c>
      <c r="H14" s="464">
        <v>8004</v>
      </c>
      <c r="I14" s="463">
        <v>52</v>
      </c>
      <c r="J14" s="464">
        <v>555363</v>
      </c>
      <c r="K14"/>
      <c r="L14" s="164"/>
      <c r="M14"/>
      <c r="N14"/>
      <c r="O14"/>
      <c r="P14"/>
      <c r="Q14"/>
      <c r="R14" s="164"/>
      <c r="S14"/>
      <c r="T14"/>
      <c r="U14"/>
      <c r="V14"/>
    </row>
    <row r="15" spans="1:23" s="47" customFormat="1" ht="12.75" customHeight="1">
      <c r="A15" s="465">
        <v>2018</v>
      </c>
      <c r="B15" s="464">
        <v>47486</v>
      </c>
      <c r="C15" s="464">
        <v>511893</v>
      </c>
      <c r="D15" s="464">
        <v>2661</v>
      </c>
      <c r="E15" s="464">
        <v>52</v>
      </c>
      <c r="F15" s="464">
        <v>9</v>
      </c>
      <c r="G15" s="464">
        <v>1481</v>
      </c>
      <c r="H15" s="464">
        <v>8447</v>
      </c>
      <c r="I15" s="463">
        <v>46</v>
      </c>
      <c r="J15" s="464">
        <v>572075</v>
      </c>
      <c r="K15"/>
      <c r="L15" s="164"/>
      <c r="M15"/>
      <c r="N15"/>
      <c r="O15"/>
      <c r="P15"/>
      <c r="Q15"/>
      <c r="R15" s="164"/>
      <c r="S15"/>
      <c r="T15"/>
      <c r="U15"/>
      <c r="V15"/>
    </row>
    <row r="16" spans="1:23" s="47" customFormat="1" ht="12.75" customHeight="1">
      <c r="A16" s="465">
        <v>2019</v>
      </c>
      <c r="B16" s="464">
        <v>46521</v>
      </c>
      <c r="C16" s="464">
        <v>524033</v>
      </c>
      <c r="D16" s="464">
        <v>3946</v>
      </c>
      <c r="E16" s="464">
        <v>65</v>
      </c>
      <c r="F16" s="464">
        <v>4</v>
      </c>
      <c r="G16" s="464">
        <v>1786</v>
      </c>
      <c r="H16" s="464">
        <v>8697</v>
      </c>
      <c r="I16" s="463">
        <v>39</v>
      </c>
      <c r="J16" s="464">
        <v>585091</v>
      </c>
      <c r="K16"/>
      <c r="L16" s="164"/>
      <c r="M16"/>
      <c r="N16"/>
      <c r="O16"/>
      <c r="P16"/>
      <c r="Q16"/>
      <c r="R16" s="164"/>
      <c r="S16"/>
      <c r="T16"/>
      <c r="U16"/>
      <c r="V16"/>
    </row>
    <row r="17" spans="1:26" s="47" customFormat="1" ht="12.75" customHeight="1">
      <c r="A17" s="403">
        <v>2020</v>
      </c>
      <c r="B17" s="332">
        <v>45855</v>
      </c>
      <c r="C17" s="332">
        <v>532189</v>
      </c>
      <c r="D17" s="332">
        <v>5860</v>
      </c>
      <c r="E17" s="332">
        <v>56</v>
      </c>
      <c r="F17" s="332">
        <v>88</v>
      </c>
      <c r="G17" s="332">
        <v>2588</v>
      </c>
      <c r="H17" s="332">
        <v>8909</v>
      </c>
      <c r="I17" s="332">
        <v>35</v>
      </c>
      <c r="J17" s="332">
        <v>595580</v>
      </c>
      <c r="K17"/>
      <c r="L17" s="164"/>
      <c r="M17"/>
      <c r="N17"/>
      <c r="O17"/>
      <c r="P17"/>
      <c r="Q17"/>
      <c r="R17" s="164"/>
      <c r="S17"/>
      <c r="T17"/>
      <c r="U17"/>
      <c r="V17"/>
    </row>
    <row r="18" spans="1:26" ht="12.75" customHeight="1">
      <c r="A18" s="162" t="s">
        <v>146</v>
      </c>
      <c r="B18" s="47"/>
      <c r="C18" s="47"/>
      <c r="D18" s="47"/>
      <c r="E18" s="47"/>
      <c r="F18" s="47"/>
      <c r="G18" s="47"/>
      <c r="H18" s="47"/>
      <c r="I18" s="47"/>
      <c r="J18" s="47"/>
      <c r="K18"/>
      <c r="L18" s="164"/>
      <c r="R18" s="164"/>
      <c r="W18" s="47"/>
      <c r="X18" s="47"/>
      <c r="Y18" s="47"/>
      <c r="Z18" s="47"/>
    </row>
    <row r="19" spans="1:26" ht="12.75" customHeight="1">
      <c r="A19" s="31"/>
      <c r="B19" s="47"/>
      <c r="C19" s="47"/>
      <c r="D19" s="47"/>
      <c r="E19" s="47"/>
      <c r="F19" s="47"/>
      <c r="G19" s="47"/>
      <c r="H19" s="47"/>
      <c r="I19" s="47"/>
      <c r="J19" s="47"/>
      <c r="K19" s="47"/>
      <c r="L19" s="164"/>
      <c r="S19" s="164"/>
      <c r="X19" s="47"/>
      <c r="Y19" s="47"/>
      <c r="Z19" s="47"/>
    </row>
    <row r="20" spans="1:26" ht="12.75" customHeight="1">
      <c r="A20" s="31"/>
      <c r="B20" s="47"/>
      <c r="C20" s="47"/>
      <c r="D20" s="47"/>
      <c r="E20" s="47"/>
      <c r="F20" s="47"/>
      <c r="G20" s="47"/>
      <c r="H20" s="47"/>
      <c r="I20" s="47"/>
      <c r="J20" s="47"/>
      <c r="K20" s="47"/>
      <c r="L20" s="164"/>
      <c r="S20" s="164"/>
      <c r="X20" s="47"/>
      <c r="Y20" s="47"/>
      <c r="Z20" s="47"/>
    </row>
    <row r="21" spans="1:26" ht="12.75" customHeight="1">
      <c r="A21" s="31"/>
      <c r="B21" s="60"/>
      <c r="C21" s="60"/>
      <c r="D21" s="60"/>
      <c r="E21" s="60"/>
      <c r="F21" s="60"/>
      <c r="G21" s="60"/>
      <c r="H21" s="60"/>
      <c r="I21" s="60"/>
      <c r="J21" s="47"/>
      <c r="K21" s="47"/>
      <c r="L21" s="164"/>
      <c r="X21" s="47"/>
      <c r="Y21" s="47"/>
      <c r="Z21" s="47"/>
    </row>
    <row r="22" spans="1:26" ht="12.75" customHeight="1">
      <c r="A22" s="112" t="s">
        <v>325</v>
      </c>
      <c r="B22" s="47"/>
      <c r="C22" s="47"/>
      <c r="D22" s="47"/>
      <c r="E22" s="47"/>
      <c r="F22" s="47"/>
      <c r="G22" s="47"/>
      <c r="H22" s="47"/>
      <c r="I22" s="47"/>
      <c r="J22" s="47"/>
      <c r="K22" s="47"/>
      <c r="L22" s="164"/>
      <c r="N22" s="112"/>
      <c r="O22" s="47"/>
      <c r="P22" s="47"/>
      <c r="Q22" s="47"/>
      <c r="R22" s="47"/>
      <c r="S22" s="47"/>
      <c r="T22" s="47"/>
      <c r="U22" s="47"/>
      <c r="V22" s="47"/>
      <c r="W22" s="47"/>
      <c r="X22" s="47"/>
      <c r="Y22" s="47"/>
      <c r="Z22" s="47"/>
    </row>
    <row r="23" spans="1:26" ht="12.75" customHeight="1">
      <c r="A23" s="77" t="s">
        <v>326</v>
      </c>
      <c r="B23" s="47"/>
      <c r="C23" s="47"/>
      <c r="D23" s="47"/>
      <c r="E23" s="47"/>
      <c r="F23" s="47"/>
      <c r="G23" s="47"/>
      <c r="H23" s="47"/>
      <c r="I23" s="47"/>
      <c r="J23" s="47"/>
      <c r="K23"/>
      <c r="L23" s="164"/>
      <c r="N23" s="164"/>
      <c r="O23" s="164"/>
      <c r="P23" s="164"/>
      <c r="Q23" s="164"/>
      <c r="R23" s="164"/>
      <c r="S23" s="164"/>
      <c r="T23" s="164"/>
      <c r="U23" s="164"/>
      <c r="V23" s="164"/>
      <c r="W23" s="164"/>
      <c r="X23" s="164"/>
      <c r="Y23" s="164"/>
      <c r="Z23" s="164"/>
    </row>
    <row r="24" spans="1:26" ht="12.75" customHeight="1">
      <c r="A24" s="198" t="s">
        <v>327</v>
      </c>
      <c r="B24" s="47"/>
      <c r="C24" s="47"/>
      <c r="D24" s="47"/>
      <c r="E24" s="47"/>
      <c r="F24" s="47"/>
      <c r="G24" s="47"/>
      <c r="H24" s="47"/>
      <c r="I24" s="47"/>
      <c r="J24" s="47"/>
      <c r="K24"/>
      <c r="L24" s="164"/>
      <c r="N24" s="164"/>
      <c r="O24" s="164"/>
      <c r="P24" s="164"/>
      <c r="Q24" s="164"/>
      <c r="R24" s="164"/>
      <c r="S24" s="164"/>
      <c r="T24" s="164"/>
      <c r="U24" s="164"/>
      <c r="V24" s="164"/>
      <c r="W24" s="164"/>
      <c r="X24" s="164"/>
      <c r="Y24" s="164"/>
      <c r="Z24" s="164"/>
    </row>
    <row r="25" spans="1:26" ht="12.75" customHeight="1">
      <c r="A25" s="47"/>
      <c r="B25" s="44"/>
      <c r="C25" s="44"/>
      <c r="D25" s="44"/>
      <c r="E25" s="44"/>
      <c r="F25" s="44"/>
      <c r="G25" s="44"/>
      <c r="H25" s="44"/>
      <c r="I25" s="44"/>
      <c r="J25" s="44"/>
      <c r="K25"/>
      <c r="L25" s="164"/>
      <c r="N25" s="164"/>
      <c r="O25" s="164"/>
      <c r="P25" s="164"/>
      <c r="Q25" s="164"/>
      <c r="R25" s="164"/>
      <c r="S25" s="164"/>
      <c r="T25" s="164"/>
      <c r="U25" s="164"/>
      <c r="V25" s="164"/>
      <c r="W25" s="164"/>
      <c r="X25" s="164"/>
      <c r="Y25" s="164"/>
      <c r="Z25" s="164"/>
    </row>
    <row r="26" spans="1:26" s="47" customFormat="1">
      <c r="A26" s="352" t="s">
        <v>135</v>
      </c>
      <c r="B26" s="38" t="s">
        <v>136</v>
      </c>
      <c r="C26" s="38" t="s">
        <v>137</v>
      </c>
      <c r="D26" s="38" t="s">
        <v>138</v>
      </c>
      <c r="E26" s="302" t="s">
        <v>322</v>
      </c>
      <c r="F26" s="38" t="s">
        <v>141</v>
      </c>
      <c r="G26" s="38" t="s">
        <v>142</v>
      </c>
      <c r="H26" s="38" t="s">
        <v>143</v>
      </c>
      <c r="I26" s="38"/>
      <c r="J26" s="38" t="s">
        <v>91</v>
      </c>
      <c r="K26"/>
      <c r="L26" s="164"/>
      <c r="M26"/>
      <c r="N26" s="164"/>
      <c r="O26" s="164"/>
      <c r="P26" s="164"/>
      <c r="Q26" s="164"/>
      <c r="R26" s="164"/>
      <c r="S26" s="164"/>
      <c r="T26" s="164"/>
      <c r="U26" s="164"/>
      <c r="V26" s="164"/>
      <c r="W26" s="164"/>
      <c r="X26" s="164"/>
      <c r="Y26" s="164"/>
      <c r="Z26" s="164"/>
    </row>
    <row r="27" spans="1:26" s="47" customFormat="1" ht="12.75" customHeight="1">
      <c r="A27" s="44" t="s">
        <v>144</v>
      </c>
      <c r="B27" s="44"/>
      <c r="C27" s="44"/>
      <c r="D27" s="44"/>
      <c r="E27" s="46"/>
      <c r="F27" s="46"/>
      <c r="G27" s="46"/>
      <c r="H27" s="44"/>
      <c r="I27" s="44"/>
      <c r="J27" s="44"/>
      <c r="K27"/>
      <c r="L27" s="164"/>
      <c r="M27"/>
      <c r="N27" s="164"/>
      <c r="O27" s="164"/>
      <c r="P27" s="164"/>
      <c r="Q27" s="164"/>
      <c r="R27" s="164"/>
      <c r="S27" s="164"/>
      <c r="T27" s="164"/>
      <c r="U27" s="164"/>
      <c r="V27" s="164"/>
      <c r="W27" s="164"/>
      <c r="X27" s="164"/>
      <c r="Y27" s="164"/>
      <c r="Z27" s="164"/>
    </row>
    <row r="28" spans="1:26" s="47" customFormat="1" ht="12.75" customHeight="1">
      <c r="A28" s="462">
        <v>2011</v>
      </c>
      <c r="B28" s="463">
        <v>1239</v>
      </c>
      <c r="C28" s="463">
        <v>78865</v>
      </c>
      <c r="D28" s="463" t="s">
        <v>324</v>
      </c>
      <c r="E28" s="463">
        <v>2</v>
      </c>
      <c r="F28" s="463">
        <v>20</v>
      </c>
      <c r="G28" s="463">
        <v>554</v>
      </c>
      <c r="H28" s="463">
        <v>59</v>
      </c>
      <c r="I28" s="463"/>
      <c r="J28" s="463">
        <v>80739</v>
      </c>
      <c r="K28"/>
      <c r="L28" s="164"/>
      <c r="M28"/>
      <c r="N28" s="164"/>
      <c r="O28" s="164"/>
      <c r="P28" s="164"/>
      <c r="Q28" s="164"/>
      <c r="R28" s="164"/>
      <c r="S28" s="164"/>
      <c r="T28" s="164"/>
      <c r="U28" s="164"/>
      <c r="V28" s="164"/>
      <c r="W28" s="164"/>
      <c r="X28" s="164"/>
      <c r="Y28" s="164"/>
      <c r="Z28" s="164"/>
    </row>
    <row r="29" spans="1:26" s="47" customFormat="1" ht="12.75" customHeight="1">
      <c r="A29" s="462">
        <v>2012</v>
      </c>
      <c r="B29" s="463">
        <v>1196</v>
      </c>
      <c r="C29" s="463">
        <v>77801</v>
      </c>
      <c r="D29" s="463" t="s">
        <v>324</v>
      </c>
      <c r="E29" s="463">
        <v>8</v>
      </c>
      <c r="F29" s="463">
        <v>30</v>
      </c>
      <c r="G29" s="463">
        <v>639</v>
      </c>
      <c r="H29" s="463">
        <v>53</v>
      </c>
      <c r="I29" s="463"/>
      <c r="J29" s="463">
        <v>79727</v>
      </c>
      <c r="K29"/>
      <c r="L29" s="164"/>
      <c r="M29"/>
      <c r="N29" s="164"/>
      <c r="O29" s="164"/>
      <c r="P29" s="164"/>
      <c r="Q29" s="164"/>
      <c r="R29" s="164"/>
      <c r="S29" s="164"/>
      <c r="T29" s="164"/>
      <c r="U29" s="164"/>
      <c r="V29" s="164"/>
      <c r="W29" s="164"/>
      <c r="X29" s="164"/>
      <c r="Y29" s="164"/>
      <c r="Z29" s="164"/>
    </row>
    <row r="30" spans="1:26" s="47" customFormat="1" ht="12.75" customHeight="1">
      <c r="A30" s="465">
        <v>2013</v>
      </c>
      <c r="B30" s="464">
        <v>1139</v>
      </c>
      <c r="C30" s="464">
        <v>77141</v>
      </c>
      <c r="D30" s="464" t="s">
        <v>324</v>
      </c>
      <c r="E30" s="464">
        <v>18</v>
      </c>
      <c r="F30" s="464">
        <v>33</v>
      </c>
      <c r="G30" s="464">
        <v>755</v>
      </c>
      <c r="H30" s="464">
        <v>44</v>
      </c>
      <c r="I30" s="464"/>
      <c r="J30" s="463">
        <v>79130</v>
      </c>
      <c r="K30"/>
      <c r="L30" s="164"/>
      <c r="M30"/>
      <c r="N30" s="164"/>
      <c r="O30" s="164"/>
      <c r="P30" s="164"/>
      <c r="Q30" s="164"/>
      <c r="R30" s="164"/>
      <c r="S30" s="164"/>
      <c r="T30" s="164"/>
      <c r="U30" s="164"/>
      <c r="V30" s="164"/>
      <c r="W30" s="164"/>
      <c r="X30" s="164"/>
      <c r="Y30" s="164"/>
      <c r="Z30" s="164"/>
    </row>
    <row r="31" spans="1:26" s="47" customFormat="1" ht="12.75" customHeight="1">
      <c r="A31" s="465">
        <v>2014</v>
      </c>
      <c r="B31" s="464">
        <v>1117</v>
      </c>
      <c r="C31" s="464">
        <v>77523</v>
      </c>
      <c r="D31" s="464" t="s">
        <v>324</v>
      </c>
      <c r="E31" s="464">
        <v>22</v>
      </c>
      <c r="F31" s="464">
        <v>34</v>
      </c>
      <c r="G31" s="464">
        <v>812</v>
      </c>
      <c r="H31" s="464">
        <v>36</v>
      </c>
      <c r="I31" s="464"/>
      <c r="J31" s="463">
        <v>79544</v>
      </c>
      <c r="K31"/>
      <c r="L31" s="164"/>
      <c r="M31"/>
      <c r="N31" s="164"/>
      <c r="O31" s="164"/>
      <c r="P31" s="164"/>
      <c r="Q31" s="164"/>
      <c r="R31" s="164"/>
      <c r="S31" s="164"/>
      <c r="T31" s="164"/>
      <c r="U31" s="164"/>
      <c r="V31" s="164"/>
      <c r="W31" s="164"/>
      <c r="X31" s="164"/>
      <c r="Y31" s="164"/>
      <c r="Z31" s="164"/>
    </row>
    <row r="32" spans="1:26" s="47" customFormat="1" ht="12.75" customHeight="1">
      <c r="A32" s="465">
        <v>2015</v>
      </c>
      <c r="B32" s="464">
        <v>1093</v>
      </c>
      <c r="C32" s="464">
        <v>78057</v>
      </c>
      <c r="D32" s="464" t="s">
        <v>324</v>
      </c>
      <c r="E32" s="464">
        <v>23</v>
      </c>
      <c r="F32" s="464">
        <v>38</v>
      </c>
      <c r="G32" s="464">
        <v>805</v>
      </c>
      <c r="H32" s="464">
        <v>30</v>
      </c>
      <c r="I32" s="464"/>
      <c r="J32" s="463">
        <v>80046</v>
      </c>
      <c r="K32"/>
      <c r="L32" s="164"/>
      <c r="M32"/>
      <c r="N32" s="164"/>
      <c r="O32" s="164"/>
      <c r="P32" s="164"/>
      <c r="Q32" s="164"/>
      <c r="R32" s="164"/>
      <c r="S32" s="164"/>
      <c r="T32" s="164"/>
      <c r="U32" s="164"/>
      <c r="V32" s="164"/>
      <c r="W32" s="164"/>
      <c r="X32" s="164"/>
      <c r="Y32" s="164"/>
      <c r="Z32" s="164"/>
    </row>
    <row r="33" spans="1:26" s="47" customFormat="1" ht="12.75" customHeight="1">
      <c r="A33" s="465">
        <v>2016</v>
      </c>
      <c r="B33" s="464">
        <v>1064</v>
      </c>
      <c r="C33" s="464">
        <v>79436</v>
      </c>
      <c r="D33" s="464" t="s">
        <v>324</v>
      </c>
      <c r="E33" s="464">
        <v>23</v>
      </c>
      <c r="F33" s="464">
        <v>57</v>
      </c>
      <c r="G33" s="464">
        <v>821</v>
      </c>
      <c r="H33" s="464">
        <v>29</v>
      </c>
      <c r="I33" s="464"/>
      <c r="J33" s="463">
        <v>81430</v>
      </c>
      <c r="K33"/>
      <c r="L33" s="164"/>
      <c r="M33"/>
      <c r="N33" s="164"/>
      <c r="O33" s="164"/>
      <c r="P33" s="164"/>
      <c r="Q33" s="164"/>
      <c r="R33" s="164"/>
      <c r="S33" s="164"/>
      <c r="T33" s="164"/>
      <c r="U33" s="164"/>
      <c r="V33" s="164"/>
      <c r="W33" s="164"/>
      <c r="X33" s="164"/>
      <c r="Y33" s="164"/>
      <c r="Z33" s="164"/>
    </row>
    <row r="34" spans="1:26" s="47" customFormat="1" ht="12.75" customHeight="1">
      <c r="A34" s="465">
        <v>2017</v>
      </c>
      <c r="B34" s="464">
        <v>1009</v>
      </c>
      <c r="C34" s="464">
        <v>81050</v>
      </c>
      <c r="D34" s="464">
        <v>1</v>
      </c>
      <c r="E34" s="464">
        <v>27</v>
      </c>
      <c r="F34" s="464">
        <v>57</v>
      </c>
      <c r="G34" s="464">
        <v>855</v>
      </c>
      <c r="H34" s="464">
        <v>26</v>
      </c>
      <c r="I34" s="464"/>
      <c r="J34" s="463">
        <v>83025</v>
      </c>
      <c r="K34"/>
      <c r="L34" s="164"/>
      <c r="M34"/>
      <c r="N34" s="164"/>
      <c r="O34" s="164"/>
      <c r="P34" s="164"/>
      <c r="Q34" s="164"/>
      <c r="R34" s="164"/>
      <c r="S34" s="164"/>
      <c r="T34" s="164"/>
      <c r="U34" s="164"/>
      <c r="V34" s="164"/>
      <c r="W34" s="164"/>
      <c r="X34" s="164"/>
      <c r="Y34" s="164"/>
      <c r="Z34" s="164"/>
    </row>
    <row r="35" spans="1:26" s="47" customFormat="1" ht="12.75" customHeight="1">
      <c r="A35" s="465">
        <v>2018</v>
      </c>
      <c r="B35" s="464">
        <v>1019</v>
      </c>
      <c r="C35" s="464">
        <v>81917</v>
      </c>
      <c r="D35" s="464">
        <v>4</v>
      </c>
      <c r="E35" s="464">
        <v>28</v>
      </c>
      <c r="F35" s="464">
        <v>66</v>
      </c>
      <c r="G35" s="464">
        <v>920</v>
      </c>
      <c r="H35" s="464">
        <v>23</v>
      </c>
      <c r="I35" s="464"/>
      <c r="J35" s="463">
        <v>83977</v>
      </c>
      <c r="K35"/>
      <c r="L35" s="164"/>
      <c r="M35"/>
      <c r="N35" s="164"/>
      <c r="O35" s="164"/>
      <c r="P35" s="164"/>
      <c r="Q35" s="164"/>
      <c r="R35" s="164"/>
      <c r="S35" s="164"/>
      <c r="T35" s="164"/>
      <c r="U35" s="164"/>
      <c r="V35" s="164"/>
      <c r="W35" s="164"/>
      <c r="X35" s="164"/>
      <c r="Y35" s="164"/>
      <c r="Z35" s="164"/>
    </row>
    <row r="36" spans="1:26" s="47" customFormat="1" ht="12.75" customHeight="1">
      <c r="A36" s="465">
        <v>2019</v>
      </c>
      <c r="B36" s="464">
        <v>993</v>
      </c>
      <c r="C36" s="464">
        <v>81993</v>
      </c>
      <c r="D36" s="464">
        <v>11</v>
      </c>
      <c r="E36" s="464">
        <v>28</v>
      </c>
      <c r="F36" s="464">
        <v>73</v>
      </c>
      <c r="G36" s="464">
        <v>1034</v>
      </c>
      <c r="H36" s="464">
        <v>21</v>
      </c>
      <c r="I36" s="464"/>
      <c r="J36" s="463">
        <v>84153</v>
      </c>
      <c r="K36"/>
      <c r="L36" s="164"/>
      <c r="M36"/>
      <c r="N36" s="164"/>
      <c r="O36" s="164"/>
      <c r="P36" s="164"/>
      <c r="Q36" s="164"/>
      <c r="R36" s="164"/>
      <c r="S36" s="164"/>
      <c r="T36" s="164"/>
      <c r="U36" s="164"/>
      <c r="V36" s="164"/>
      <c r="W36" s="164"/>
      <c r="X36" s="164"/>
      <c r="Y36" s="164"/>
      <c r="Z36" s="164"/>
    </row>
    <row r="37" spans="1:26" s="47" customFormat="1" ht="12.75" customHeight="1">
      <c r="A37" s="403">
        <v>2020</v>
      </c>
      <c r="B37" s="332">
        <v>970</v>
      </c>
      <c r="C37" s="332">
        <v>82030</v>
      </c>
      <c r="D37" s="332">
        <v>29</v>
      </c>
      <c r="E37" s="332">
        <v>24</v>
      </c>
      <c r="F37" s="332">
        <v>81</v>
      </c>
      <c r="G37" s="332">
        <v>1181</v>
      </c>
      <c r="H37" s="332">
        <v>18</v>
      </c>
      <c r="I37" s="332"/>
      <c r="J37" s="332">
        <v>84333</v>
      </c>
      <c r="K37" s="43"/>
      <c r="L37" s="164"/>
      <c r="M37" s="43"/>
      <c r="N37" s="291"/>
      <c r="O37" s="291"/>
      <c r="P37" s="291"/>
      <c r="Q37" s="291"/>
      <c r="R37" s="291"/>
      <c r="S37" s="291"/>
      <c r="T37" s="291"/>
      <c r="U37" s="291"/>
      <c r="V37" s="291"/>
      <c r="W37" s="291"/>
      <c r="X37" s="291"/>
      <c r="Y37" s="291"/>
      <c r="Z37" s="291"/>
    </row>
    <row r="38" spans="1:26" s="47" customFormat="1" ht="12.75" customHeight="1">
      <c r="A38" s="162" t="s">
        <v>146</v>
      </c>
      <c r="B38" s="43"/>
      <c r="C38" s="43"/>
      <c r="D38" s="43"/>
      <c r="E38" s="43"/>
      <c r="F38" s="43"/>
      <c r="G38" s="43"/>
      <c r="H38" s="43"/>
      <c r="I38" s="43"/>
      <c r="J38" s="43"/>
      <c r="K38" s="43"/>
      <c r="L38" s="164"/>
      <c r="M38" s="43"/>
      <c r="N38" s="291"/>
      <c r="O38" s="291"/>
      <c r="P38" s="291"/>
      <c r="Q38" s="291"/>
      <c r="R38" s="291"/>
      <c r="S38" s="291"/>
      <c r="T38" s="291"/>
      <c r="U38" s="291"/>
      <c r="V38" s="291"/>
      <c r="W38" s="291"/>
      <c r="X38" s="291"/>
      <c r="Y38" s="291"/>
      <c r="Z38" s="291"/>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AP62"/>
  <sheetViews>
    <sheetView showGridLines="0" zoomScaleNormal="100" workbookViewId="0"/>
  </sheetViews>
  <sheetFormatPr defaultColWidth="9.28515625" defaultRowHeight="12.75" customHeight="1"/>
  <cols>
    <col min="1" max="1" width="12" style="12" customWidth="1"/>
    <col min="2" max="2" width="9.7109375" style="14" customWidth="1"/>
    <col min="3" max="3" width="11" style="14" customWidth="1"/>
    <col min="4" max="4" width="1.7109375" style="14" customWidth="1"/>
    <col min="5" max="5" width="8.7109375" style="14" customWidth="1"/>
    <col min="6" max="6" width="1.7109375" style="14" customWidth="1"/>
    <col min="7" max="7" width="9.7109375" style="14" customWidth="1"/>
    <col min="8" max="8" width="1.7109375" style="14" customWidth="1"/>
    <col min="9" max="9" width="9.28515625" style="14" customWidth="1"/>
    <col min="10" max="10" width="1.7109375" style="14" customWidth="1"/>
    <col min="11" max="11" width="10.7109375" style="14" customWidth="1"/>
    <col min="12" max="12" width="1.7109375" style="14" customWidth="1"/>
    <col min="13" max="13" width="8.7109375" style="14" customWidth="1"/>
    <col min="14" max="14" width="4.85546875" style="14" bestFit="1" customWidth="1"/>
    <col min="15" max="15" width="9.7109375" style="14" customWidth="1"/>
    <col min="16" max="16" width="8" style="14" customWidth="1"/>
    <col min="17" max="17" width="10.5703125" style="14" customWidth="1"/>
    <col min="18" max="16384" width="9.28515625" style="14"/>
  </cols>
  <sheetData>
    <row r="1" spans="1:25" ht="12.75" customHeight="1">
      <c r="A1" s="31"/>
      <c r="B1" s="47"/>
      <c r="C1" s="47"/>
      <c r="D1" s="47"/>
      <c r="E1" s="47"/>
      <c r="F1" s="47"/>
      <c r="G1" s="47"/>
      <c r="H1" s="47"/>
      <c r="I1" s="47"/>
      <c r="J1" s="47"/>
      <c r="K1" s="47"/>
      <c r="L1" s="47"/>
      <c r="M1" s="47"/>
      <c r="N1" s="47"/>
      <c r="O1" s="47"/>
      <c r="P1" s="47"/>
      <c r="Q1" s="202"/>
      <c r="R1" s="47"/>
      <c r="S1" s="47"/>
      <c r="T1" s="47"/>
      <c r="U1" s="47"/>
      <c r="V1" s="47"/>
      <c r="W1" s="47"/>
      <c r="X1" s="47"/>
      <c r="Y1" s="47"/>
    </row>
    <row r="2" spans="1:25" s="18" customFormat="1" ht="12.75" customHeight="1">
      <c r="A2" s="50" t="s">
        <v>328</v>
      </c>
      <c r="B2" s="197"/>
      <c r="C2" s="197"/>
      <c r="D2" s="197"/>
      <c r="E2" s="197"/>
      <c r="F2" s="197"/>
      <c r="G2" s="197"/>
      <c r="H2" s="197"/>
      <c r="I2" s="197"/>
      <c r="J2" s="197"/>
      <c r="K2" s="197"/>
      <c r="L2" s="197"/>
      <c r="M2" s="197"/>
      <c r="N2" s="197"/>
      <c r="O2" s="197"/>
      <c r="P2" s="197"/>
      <c r="Q2" s="197"/>
      <c r="R2" s="197"/>
      <c r="S2" s="197"/>
      <c r="T2" s="197"/>
      <c r="U2" s="197"/>
      <c r="V2" s="197"/>
      <c r="W2" s="197"/>
      <c r="X2" s="197"/>
      <c r="Y2" s="197"/>
    </row>
    <row r="3" spans="1:25" s="18" customFormat="1" ht="12.75" customHeight="1">
      <c r="A3" s="77" t="s">
        <v>329</v>
      </c>
      <c r="B3" s="197"/>
      <c r="C3" s="197"/>
      <c r="D3" s="197"/>
      <c r="E3" s="197"/>
      <c r="F3" s="197"/>
      <c r="G3" s="197"/>
      <c r="H3" s="197"/>
      <c r="I3" s="197"/>
      <c r="J3" s="197"/>
      <c r="K3" s="197"/>
      <c r="L3" s="197"/>
      <c r="M3" s="197"/>
      <c r="N3" s="197"/>
      <c r="O3" s="197"/>
      <c r="P3" s="197"/>
      <c r="Q3" s="197"/>
      <c r="R3" s="197"/>
      <c r="S3" s="197"/>
      <c r="T3" s="197"/>
      <c r="U3"/>
      <c r="V3"/>
      <c r="W3"/>
      <c r="X3" s="197"/>
      <c r="Y3" s="197"/>
    </row>
    <row r="4" spans="1:25" ht="12.75" customHeight="1">
      <c r="A4" s="200" t="s">
        <v>330</v>
      </c>
      <c r="B4" s="47"/>
      <c r="C4" s="47"/>
      <c r="D4" s="47"/>
      <c r="E4" s="47"/>
      <c r="F4" s="47"/>
      <c r="G4" s="47"/>
      <c r="H4" s="47"/>
      <c r="I4" s="47"/>
      <c r="J4" s="47"/>
      <c r="K4" s="47"/>
      <c r="L4" s="47"/>
      <c r="M4" s="47"/>
      <c r="N4" s="47"/>
      <c r="O4" s="47"/>
      <c r="P4" s="47"/>
      <c r="Q4" s="47"/>
      <c r="R4" s="47"/>
      <c r="S4" s="47"/>
      <c r="T4" s="47"/>
      <c r="U4"/>
      <c r="V4"/>
      <c r="W4"/>
      <c r="X4" s="47"/>
      <c r="Y4" s="47"/>
    </row>
    <row r="5" spans="1:25" ht="12.75" customHeight="1">
      <c r="A5" s="354"/>
      <c r="B5" s="44"/>
      <c r="C5" s="44"/>
      <c r="D5" s="44"/>
      <c r="E5" s="44"/>
      <c r="F5" s="44"/>
      <c r="G5" s="44"/>
      <c r="H5" s="44"/>
      <c r="I5" s="44"/>
      <c r="J5" s="44"/>
      <c r="K5" s="44"/>
      <c r="L5" s="41"/>
      <c r="M5" s="41"/>
      <c r="N5" s="41"/>
      <c r="O5" s="41"/>
      <c r="P5" s="41"/>
      <c r="Q5" s="41"/>
      <c r="R5" s="47"/>
      <c r="S5" s="47"/>
      <c r="T5" s="47"/>
      <c r="U5"/>
      <c r="V5"/>
      <c r="W5"/>
      <c r="X5" s="47"/>
      <c r="Y5" s="47"/>
    </row>
    <row r="6" spans="1:25" ht="12.75" customHeight="1">
      <c r="A6" s="47"/>
      <c r="B6" s="195" t="s">
        <v>183</v>
      </c>
      <c r="C6" s="195" t="s">
        <v>184</v>
      </c>
      <c r="D6" s="195"/>
      <c r="E6" s="350" t="s">
        <v>78</v>
      </c>
      <c r="F6" s="392"/>
      <c r="G6" s="350"/>
      <c r="H6" s="387"/>
      <c r="I6" s="350" t="s">
        <v>79</v>
      </c>
      <c r="J6" s="350"/>
      <c r="K6" s="350"/>
      <c r="L6" s="41"/>
      <c r="M6" s="41"/>
      <c r="N6" s="41"/>
      <c r="O6" s="41"/>
      <c r="P6" s="41"/>
      <c r="Q6" s="47"/>
      <c r="R6" s="47"/>
      <c r="S6" s="47"/>
      <c r="T6" s="47"/>
      <c r="U6"/>
      <c r="V6"/>
      <c r="W6"/>
      <c r="X6" s="47"/>
      <c r="Y6" s="47"/>
    </row>
    <row r="7" spans="1:25" ht="12.75" customHeight="1">
      <c r="A7" s="31"/>
      <c r="B7" s="47"/>
      <c r="C7" s="47"/>
      <c r="D7" s="47"/>
      <c r="E7" s="31"/>
      <c r="F7" s="47"/>
      <c r="G7" s="195" t="s">
        <v>80</v>
      </c>
      <c r="H7" s="27"/>
      <c r="I7" s="35"/>
      <c r="J7" s="35"/>
      <c r="K7" s="38" t="s">
        <v>80</v>
      </c>
      <c r="L7" s="41"/>
      <c r="M7" s="41"/>
      <c r="N7" s="41"/>
      <c r="O7" s="41"/>
      <c r="P7" s="41"/>
      <c r="Q7" s="47"/>
      <c r="R7" s="47"/>
      <c r="S7" s="47"/>
      <c r="T7" s="47"/>
      <c r="U7"/>
      <c r="V7"/>
      <c r="W7"/>
      <c r="X7" s="47"/>
      <c r="Y7" s="47"/>
    </row>
    <row r="8" spans="1:25" ht="12.75" customHeight="1">
      <c r="A8" s="31" t="s">
        <v>135</v>
      </c>
      <c r="B8" s="41"/>
      <c r="C8" s="41"/>
      <c r="D8" s="41"/>
      <c r="E8" s="31"/>
      <c r="F8" s="41"/>
      <c r="G8" s="195" t="s">
        <v>84</v>
      </c>
      <c r="H8" s="31"/>
      <c r="I8" s="115"/>
      <c r="J8" s="115"/>
      <c r="K8" s="195" t="s">
        <v>225</v>
      </c>
      <c r="L8" s="41"/>
      <c r="M8" s="41"/>
      <c r="N8" s="41"/>
      <c r="O8" s="41"/>
      <c r="P8" s="41"/>
      <c r="Q8" s="47"/>
      <c r="R8" s="47"/>
      <c r="S8" s="47"/>
      <c r="T8" s="47"/>
      <c r="U8"/>
      <c r="V8"/>
      <c r="W8"/>
      <c r="X8" s="47"/>
      <c r="Y8" s="47"/>
    </row>
    <row r="9" spans="1:25" ht="12.75" customHeight="1">
      <c r="A9" s="354" t="s">
        <v>144</v>
      </c>
      <c r="B9" s="44"/>
      <c r="C9" s="44"/>
      <c r="D9" s="44"/>
      <c r="E9" s="354"/>
      <c r="F9" s="44"/>
      <c r="G9" s="46" t="s">
        <v>92</v>
      </c>
      <c r="H9" s="354"/>
      <c r="I9" s="354"/>
      <c r="J9" s="354"/>
      <c r="K9" s="46" t="s">
        <v>228</v>
      </c>
      <c r="L9" s="41"/>
      <c r="M9" s="41"/>
      <c r="N9" s="41"/>
      <c r="O9" s="41"/>
      <c r="P9" s="41"/>
      <c r="Q9" s="47"/>
      <c r="R9" s="47"/>
      <c r="S9" s="47"/>
      <c r="T9" s="47"/>
      <c r="U9"/>
      <c r="V9"/>
      <c r="W9"/>
      <c r="X9" s="47"/>
      <c r="Y9" s="47"/>
    </row>
    <row r="10" spans="1:25" ht="12.75" customHeight="1">
      <c r="A10" s="374">
        <v>2011</v>
      </c>
      <c r="B10" s="394">
        <v>13947</v>
      </c>
      <c r="C10" s="394">
        <v>6229</v>
      </c>
      <c r="D10" s="394"/>
      <c r="E10" s="394">
        <v>1663</v>
      </c>
      <c r="F10" s="394"/>
      <c r="G10" s="295">
        <v>48</v>
      </c>
      <c r="H10" s="394"/>
      <c r="I10" s="295">
        <v>897</v>
      </c>
      <c r="J10" s="295"/>
      <c r="K10" s="394">
        <v>582</v>
      </c>
      <c r="L10" s="30"/>
      <c r="M10" s="41"/>
      <c r="N10" s="41"/>
      <c r="O10" s="41"/>
      <c r="P10" s="41"/>
      <c r="Q10" s="30"/>
      <c r="R10" s="41"/>
      <c r="S10" s="41"/>
      <c r="T10" s="47"/>
      <c r="U10"/>
      <c r="V10"/>
      <c r="W10"/>
      <c r="X10" s="47"/>
      <c r="Y10" s="47"/>
    </row>
    <row r="11" spans="1:25" ht="12.75" customHeight="1">
      <c r="A11" s="374">
        <v>2012</v>
      </c>
      <c r="B11" s="394">
        <v>14203</v>
      </c>
      <c r="C11" s="394">
        <v>6215</v>
      </c>
      <c r="D11" s="394"/>
      <c r="E11" s="394">
        <v>1712</v>
      </c>
      <c r="F11" s="394"/>
      <c r="G11" s="394">
        <v>76</v>
      </c>
      <c r="H11" s="394"/>
      <c r="I11" s="394">
        <v>1349</v>
      </c>
      <c r="J11" s="396"/>
      <c r="K11" s="396">
        <v>811</v>
      </c>
      <c r="L11" s="94"/>
      <c r="M11" s="41"/>
      <c r="N11" s="41"/>
      <c r="O11" s="41"/>
      <c r="P11" s="41"/>
      <c r="Q11" s="30"/>
      <c r="R11" s="41"/>
      <c r="S11" s="41"/>
      <c r="T11" s="47"/>
      <c r="U11"/>
      <c r="V11"/>
      <c r="W11"/>
      <c r="X11" s="47"/>
      <c r="Y11" s="47"/>
    </row>
    <row r="12" spans="1:25" ht="12.75" customHeight="1">
      <c r="A12" s="376">
        <v>2013</v>
      </c>
      <c r="B12" s="396">
        <v>13986</v>
      </c>
      <c r="C12" s="396">
        <v>5685</v>
      </c>
      <c r="D12" s="396"/>
      <c r="E12" s="396">
        <v>1323</v>
      </c>
      <c r="F12" s="396"/>
      <c r="G12" s="396">
        <v>54</v>
      </c>
      <c r="H12" s="396"/>
      <c r="I12" s="396">
        <v>1930</v>
      </c>
      <c r="J12" s="466" t="s">
        <v>96</v>
      </c>
      <c r="K12" s="295">
        <v>738</v>
      </c>
      <c r="L12" s="94"/>
      <c r="M12" s="41"/>
      <c r="N12" s="41"/>
      <c r="O12" s="41"/>
      <c r="P12" s="41"/>
      <c r="Q12" s="30"/>
      <c r="R12" s="41"/>
      <c r="S12" s="41"/>
      <c r="T12" s="47"/>
      <c r="U12"/>
      <c r="V12"/>
      <c r="W12"/>
      <c r="X12" s="47"/>
      <c r="Y12" s="47"/>
    </row>
    <row r="13" spans="1:25" ht="12.75" customHeight="1">
      <c r="A13" s="376">
        <v>2014</v>
      </c>
      <c r="B13" s="396">
        <v>13992</v>
      </c>
      <c r="C13" s="396">
        <v>5870</v>
      </c>
      <c r="D13" s="396"/>
      <c r="E13" s="396">
        <v>1414</v>
      </c>
      <c r="F13" s="396"/>
      <c r="G13" s="396">
        <v>56</v>
      </c>
      <c r="H13" s="396"/>
      <c r="I13" s="396">
        <v>1094</v>
      </c>
      <c r="J13" s="467"/>
      <c r="K13" s="295">
        <v>723</v>
      </c>
      <c r="L13" s="94"/>
      <c r="M13" s="41"/>
      <c r="N13" s="41"/>
      <c r="O13" s="41"/>
      <c r="P13" s="41"/>
      <c r="Q13" s="30"/>
      <c r="R13" s="41"/>
      <c r="S13" s="41"/>
      <c r="T13" s="47"/>
      <c r="U13"/>
      <c r="V13"/>
      <c r="W13"/>
      <c r="X13" s="47"/>
      <c r="Y13" s="47"/>
    </row>
    <row r="14" spans="1:25" ht="12.75" customHeight="1">
      <c r="A14" s="376">
        <v>2015</v>
      </c>
      <c r="B14" s="396">
        <v>14114</v>
      </c>
      <c r="C14" s="396">
        <v>5633</v>
      </c>
      <c r="D14" s="396"/>
      <c r="E14" s="396">
        <v>1423</v>
      </c>
      <c r="F14" s="396"/>
      <c r="G14" s="396">
        <v>61</v>
      </c>
      <c r="H14" s="396"/>
      <c r="I14" s="396">
        <v>1474</v>
      </c>
      <c r="J14" s="466"/>
      <c r="K14" s="295">
        <v>904</v>
      </c>
      <c r="L14" s="94"/>
      <c r="M14" s="41"/>
      <c r="N14" s="41"/>
      <c r="O14" s="41"/>
      <c r="P14" s="41"/>
      <c r="Q14" s="30"/>
      <c r="R14" s="41"/>
      <c r="S14" s="41"/>
      <c r="T14" s="47"/>
      <c r="U14"/>
      <c r="V14"/>
      <c r="W14"/>
      <c r="X14" s="47"/>
      <c r="Y14" s="47"/>
    </row>
    <row r="15" spans="1:25" ht="12.75" customHeight="1">
      <c r="A15" s="376">
        <v>2016</v>
      </c>
      <c r="B15" s="396">
        <v>13890</v>
      </c>
      <c r="C15" s="396">
        <v>5923</v>
      </c>
      <c r="D15" s="396"/>
      <c r="E15" s="396">
        <v>1382</v>
      </c>
      <c r="F15" s="396"/>
      <c r="G15" s="396">
        <v>45</v>
      </c>
      <c r="H15" s="396"/>
      <c r="I15" s="396">
        <v>1246</v>
      </c>
      <c r="J15" s="468"/>
      <c r="K15" s="296">
        <v>1093</v>
      </c>
      <c r="L15" s="94"/>
      <c r="M15" s="41"/>
      <c r="N15" s="41"/>
      <c r="O15" s="41"/>
      <c r="P15" s="209"/>
      <c r="Q15" s="30"/>
      <c r="R15" s="41"/>
      <c r="S15" s="41"/>
      <c r="T15" s="47"/>
      <c r="U15"/>
      <c r="V15"/>
      <c r="W15"/>
      <c r="X15" s="47"/>
      <c r="Y15" s="47"/>
    </row>
    <row r="16" spans="1:25" ht="12.75" customHeight="1">
      <c r="A16" s="376">
        <v>2017</v>
      </c>
      <c r="B16" s="396">
        <v>14421</v>
      </c>
      <c r="C16" s="396">
        <v>5627</v>
      </c>
      <c r="D16" s="396"/>
      <c r="E16" s="396">
        <v>1373</v>
      </c>
      <c r="F16" s="396"/>
      <c r="G16" s="396">
        <v>47</v>
      </c>
      <c r="H16" s="396"/>
      <c r="I16" s="396">
        <v>1089</v>
      </c>
      <c r="J16" s="468"/>
      <c r="K16" s="296">
        <v>883</v>
      </c>
      <c r="L16" s="94"/>
      <c r="M16" s="41"/>
      <c r="N16" s="41"/>
      <c r="O16" s="41"/>
      <c r="P16" s="41"/>
      <c r="Q16" s="30"/>
      <c r="R16" s="41"/>
      <c r="S16" s="41"/>
      <c r="T16" s="47"/>
      <c r="U16"/>
      <c r="V16"/>
      <c r="W16"/>
      <c r="X16" s="47"/>
      <c r="Y16" s="47"/>
    </row>
    <row r="17" spans="1:39" ht="12.75" customHeight="1">
      <c r="A17" s="376">
        <v>2018</v>
      </c>
      <c r="B17" s="396">
        <v>14378</v>
      </c>
      <c r="C17" s="396">
        <v>5536</v>
      </c>
      <c r="D17" s="396"/>
      <c r="E17" s="396">
        <v>1003</v>
      </c>
      <c r="F17" s="396"/>
      <c r="G17" s="396">
        <v>59</v>
      </c>
      <c r="H17" s="396"/>
      <c r="I17" s="396">
        <v>1105</v>
      </c>
      <c r="J17" s="468"/>
      <c r="K17" s="296">
        <v>922</v>
      </c>
      <c r="L17" s="94"/>
      <c r="M17" s="41"/>
      <c r="N17" s="41"/>
      <c r="O17" s="41"/>
      <c r="P17" s="319"/>
      <c r="Q17"/>
      <c r="R17"/>
      <c r="S17"/>
      <c r="T17" s="47"/>
      <c r="U17"/>
      <c r="V17"/>
      <c r="W17"/>
      <c r="X17" s="47"/>
      <c r="Y17" s="47"/>
      <c r="Z17" s="47"/>
      <c r="AA17" s="47"/>
      <c r="AB17" s="47"/>
      <c r="AC17" s="47"/>
      <c r="AD17" s="47"/>
      <c r="AE17" s="47"/>
      <c r="AF17" s="47"/>
      <c r="AG17" s="47"/>
      <c r="AH17" s="47"/>
      <c r="AI17" s="47"/>
      <c r="AJ17" s="47"/>
      <c r="AK17" s="47"/>
      <c r="AL17" s="47"/>
      <c r="AM17" s="47"/>
    </row>
    <row r="18" spans="1:39" ht="12.75" customHeight="1">
      <c r="A18" s="376">
        <v>2019</v>
      </c>
      <c r="B18" s="396">
        <v>14914</v>
      </c>
      <c r="C18" s="396">
        <v>5063</v>
      </c>
      <c r="D18" s="396"/>
      <c r="E18" s="396">
        <v>1467</v>
      </c>
      <c r="F18" s="396"/>
      <c r="G18" s="396">
        <v>131</v>
      </c>
      <c r="H18" s="396"/>
      <c r="I18" s="396">
        <v>1367</v>
      </c>
      <c r="J18" s="468"/>
      <c r="K18" s="296">
        <v>947</v>
      </c>
      <c r="L18" s="94"/>
      <c r="M18" s="41"/>
      <c r="N18" s="41"/>
      <c r="O18" s="41"/>
      <c r="P18" s="319"/>
      <c r="Q18"/>
      <c r="R18"/>
      <c r="S18"/>
      <c r="T18" s="47"/>
      <c r="U18"/>
      <c r="V18"/>
      <c r="W18"/>
      <c r="X18" s="47"/>
      <c r="Y18" s="47"/>
      <c r="Z18" s="47"/>
      <c r="AA18" s="47"/>
      <c r="AB18" s="47"/>
      <c r="AC18" s="47"/>
      <c r="AD18" s="47"/>
      <c r="AE18" s="47"/>
      <c r="AF18" s="47"/>
      <c r="AG18" s="47"/>
      <c r="AH18" s="47"/>
      <c r="AI18" s="47"/>
      <c r="AJ18" s="47"/>
      <c r="AK18" s="47"/>
      <c r="AL18" s="47"/>
      <c r="AM18" s="47"/>
    </row>
    <row r="19" spans="1:39" ht="12.75" customHeight="1">
      <c r="A19" s="397">
        <v>2020</v>
      </c>
      <c r="B19" s="440">
        <v>13489</v>
      </c>
      <c r="C19" s="440">
        <v>6834</v>
      </c>
      <c r="D19" s="94"/>
      <c r="E19" s="440">
        <v>1839</v>
      </c>
      <c r="F19" s="47"/>
      <c r="G19" s="440">
        <v>140</v>
      </c>
      <c r="H19" s="440"/>
      <c r="I19" s="440">
        <v>1469</v>
      </c>
      <c r="J19" s="47"/>
      <c r="K19" s="440">
        <v>908</v>
      </c>
      <c r="L19" s="94"/>
      <c r="M19" s="41"/>
      <c r="N19" s="41"/>
      <c r="O19" s="41"/>
      <c r="P19" s="319"/>
      <c r="Q19" s="269"/>
      <c r="R19"/>
      <c r="S19"/>
      <c r="T19"/>
      <c r="U19"/>
      <c r="V19"/>
      <c r="W19"/>
      <c r="X19"/>
      <c r="Y19"/>
      <c r="Z19"/>
      <c r="AA19"/>
      <c r="AB19"/>
      <c r="AC19"/>
      <c r="AD19"/>
      <c r="AE19"/>
      <c r="AF19"/>
      <c r="AG19" s="94"/>
      <c r="AH19" s="60"/>
      <c r="AI19" s="41"/>
      <c r="AJ19" s="41"/>
      <c r="AK19"/>
      <c r="AL19"/>
      <c r="AM19"/>
    </row>
    <row r="20" spans="1:39" ht="12.75" customHeight="1">
      <c r="A20" s="360" t="s">
        <v>97</v>
      </c>
      <c r="B20" s="360"/>
      <c r="C20" s="360"/>
      <c r="D20" s="360"/>
      <c r="E20" s="360"/>
      <c r="F20" s="360"/>
      <c r="G20" s="360"/>
      <c r="H20" s="360"/>
      <c r="I20" s="360"/>
      <c r="J20" s="360"/>
      <c r="K20" s="360"/>
      <c r="L20" s="361"/>
      <c r="M20" s="361"/>
      <c r="N20" s="361"/>
      <c r="O20" s="361"/>
      <c r="P20"/>
      <c r="Q20"/>
      <c r="R20"/>
      <c r="S20"/>
      <c r="T20" s="47"/>
      <c r="U20" s="47"/>
      <c r="V20" s="47"/>
      <c r="W20" s="47"/>
      <c r="X20" s="47"/>
      <c r="Y20" s="47"/>
      <c r="Z20" s="47"/>
      <c r="AA20" s="47"/>
      <c r="AB20" s="47"/>
      <c r="AC20" s="47"/>
      <c r="AD20" s="47"/>
      <c r="AE20" s="47"/>
      <c r="AF20" s="47"/>
      <c r="AG20" s="47"/>
      <c r="AH20" s="47"/>
      <c r="AI20" s="47"/>
      <c r="AJ20" s="47"/>
      <c r="AK20" s="47"/>
      <c r="AL20" s="47"/>
      <c r="AM20" s="47"/>
    </row>
    <row r="21" spans="1:39" ht="12.75" customHeight="1">
      <c r="A21" s="333" t="s">
        <v>98</v>
      </c>
      <c r="B21" s="351"/>
      <c r="C21" s="351"/>
      <c r="D21" s="351"/>
      <c r="E21" s="351"/>
      <c r="F21" s="351"/>
      <c r="G21" s="351"/>
      <c r="H21" s="351"/>
      <c r="I21" s="351"/>
      <c r="J21" s="351"/>
      <c r="K21" s="351"/>
      <c r="L21" s="351"/>
      <c r="M21" s="351"/>
      <c r="N21" s="351"/>
      <c r="O21" s="351"/>
      <c r="P21"/>
      <c r="Q21"/>
      <c r="R21"/>
      <c r="S21"/>
      <c r="T21" s="47"/>
      <c r="U21" s="47"/>
      <c r="V21" s="47"/>
      <c r="W21" s="47"/>
      <c r="X21" s="47"/>
      <c r="Y21" s="47"/>
      <c r="Z21" s="47"/>
      <c r="AA21" s="47"/>
      <c r="AB21" s="47"/>
      <c r="AC21" s="47"/>
      <c r="AD21" s="47"/>
      <c r="AE21" s="47"/>
      <c r="AF21" s="47"/>
      <c r="AG21" s="47"/>
      <c r="AH21" s="47"/>
      <c r="AI21" s="47"/>
      <c r="AJ21" s="47"/>
      <c r="AK21" s="47"/>
      <c r="AL21" s="47"/>
      <c r="AM21" s="47"/>
    </row>
    <row r="25" spans="1:39" ht="12.75" customHeight="1">
      <c r="A25" s="50" t="s">
        <v>331</v>
      </c>
      <c r="B25" s="202"/>
      <c r="C25" s="202"/>
      <c r="D25" s="202"/>
      <c r="E25" s="202"/>
      <c r="F25" s="202"/>
      <c r="G25" s="202"/>
      <c r="H25" s="202"/>
      <c r="I25" s="202"/>
      <c r="J25" s="202"/>
      <c r="K25" s="202"/>
      <c r="L25" s="202"/>
      <c r="M25" s="202"/>
      <c r="N25" s="202"/>
      <c r="O25" s="202"/>
      <c r="P25" s="202"/>
      <c r="Q25" s="31"/>
      <c r="R25" s="31"/>
      <c r="S25" s="31"/>
      <c r="T25" s="47"/>
      <c r="U25" s="47"/>
      <c r="V25" s="47"/>
      <c r="W25" s="47"/>
      <c r="X25" s="47"/>
      <c r="Y25" s="47"/>
      <c r="Z25" s="47"/>
      <c r="AA25" s="47"/>
      <c r="AB25" s="47"/>
      <c r="AC25" s="47"/>
      <c r="AD25" s="47"/>
      <c r="AE25" s="47"/>
      <c r="AF25" s="47"/>
      <c r="AG25" s="47"/>
      <c r="AH25" s="47"/>
      <c r="AI25" s="47"/>
      <c r="AJ25" s="47"/>
      <c r="AK25" s="47"/>
      <c r="AL25" s="47"/>
      <c r="AM25" s="47"/>
    </row>
    <row r="26" spans="1:39" ht="12.75" customHeight="1">
      <c r="A26" s="199" t="s">
        <v>332</v>
      </c>
      <c r="B26" s="206"/>
      <c r="C26" s="206"/>
      <c r="D26" s="206"/>
      <c r="E26" s="206"/>
      <c r="F26" s="206"/>
      <c r="G26" s="206"/>
      <c r="H26" s="206"/>
      <c r="I26" s="206"/>
      <c r="J26" s="206"/>
      <c r="K26" s="206"/>
      <c r="L26" s="206"/>
      <c r="M26" s="206"/>
      <c r="N26" s="206"/>
      <c r="O26" s="206"/>
      <c r="P26" s="206"/>
      <c r="Q26" s="121"/>
      <c r="R26" s="121"/>
      <c r="S26" s="121"/>
      <c r="T26" s="47"/>
      <c r="U26" s="47"/>
      <c r="V26" s="47"/>
      <c r="W26" s="47"/>
      <c r="X26" s="47"/>
      <c r="Y26" s="47"/>
      <c r="Z26" s="47"/>
      <c r="AA26" s="47"/>
      <c r="AB26" s="47"/>
      <c r="AC26" s="47"/>
      <c r="AD26" s="47"/>
      <c r="AE26" s="47"/>
      <c r="AF26" s="47"/>
      <c r="AG26" s="47"/>
      <c r="AH26" s="47"/>
      <c r="AI26" s="47"/>
      <c r="AJ26" s="47"/>
      <c r="AK26" s="47"/>
      <c r="AL26" s="47"/>
      <c r="AM26" s="47"/>
    </row>
    <row r="27" spans="1:39" ht="12.75" customHeight="1">
      <c r="A27" s="200" t="s">
        <v>333</v>
      </c>
      <c r="B27" s="206"/>
      <c r="C27" s="206"/>
      <c r="D27" s="206"/>
      <c r="E27" s="206"/>
      <c r="F27" s="206"/>
      <c r="G27" s="206"/>
      <c r="H27" s="206"/>
      <c r="I27" s="206"/>
      <c r="J27" s="206"/>
      <c r="K27" s="206"/>
      <c r="L27" s="206"/>
      <c r="M27" s="206"/>
      <c r="N27" s="206"/>
      <c r="O27" s="206"/>
      <c r="P27" s="206"/>
      <c r="Q27" s="121"/>
      <c r="R27" s="121"/>
      <c r="S27" s="121"/>
      <c r="T27" s="47"/>
      <c r="U27" s="47"/>
      <c r="V27" s="47"/>
      <c r="W27" s="47"/>
      <c r="X27" s="47"/>
      <c r="Y27" s="47"/>
      <c r="Z27" s="47"/>
      <c r="AA27" s="47"/>
      <c r="AB27" s="47"/>
      <c r="AC27" s="47"/>
      <c r="AD27" s="47"/>
      <c r="AE27" s="47"/>
      <c r="AF27" s="47"/>
      <c r="AG27" s="47"/>
      <c r="AH27" s="47"/>
      <c r="AI27" s="47"/>
      <c r="AJ27" s="47"/>
      <c r="AK27" s="47"/>
      <c r="AL27" s="47"/>
      <c r="AM27" s="47"/>
    </row>
    <row r="28" spans="1:39" ht="12.75" customHeight="1">
      <c r="A28" s="44"/>
      <c r="B28" s="354"/>
      <c r="C28" s="354"/>
      <c r="D28" s="354"/>
      <c r="E28" s="354"/>
      <c r="F28" s="354"/>
      <c r="G28" s="354"/>
      <c r="H28" s="354"/>
      <c r="I28" s="354"/>
      <c r="J28" s="354"/>
      <c r="K28" s="281"/>
      <c r="L28" s="281"/>
      <c r="M28" s="281"/>
      <c r="N28"/>
      <c r="O28"/>
      <c r="P28"/>
      <c r="Q28" s="31"/>
      <c r="R28" s="31"/>
      <c r="S28" s="31"/>
      <c r="T28" s="47"/>
      <c r="U28" s="47"/>
      <c r="V28" s="47"/>
      <c r="W28" s="47"/>
      <c r="X28" s="47"/>
      <c r="Y28" s="47"/>
      <c r="Z28" s="47"/>
      <c r="AA28" s="47"/>
      <c r="AB28" s="47"/>
      <c r="AC28" s="47"/>
      <c r="AD28" s="47"/>
      <c r="AE28" s="47"/>
      <c r="AF28" s="47"/>
      <c r="AG28" s="47"/>
      <c r="AH28" s="47"/>
      <c r="AI28" s="47"/>
      <c r="AJ28" s="47"/>
      <c r="AK28" s="47"/>
      <c r="AL28" s="47"/>
      <c r="AM28" s="47"/>
    </row>
    <row r="29" spans="1:39" customFormat="1">
      <c r="A29" s="51" t="s">
        <v>135</v>
      </c>
      <c r="B29" s="350" t="s">
        <v>334</v>
      </c>
      <c r="C29" s="392"/>
      <c r="D29" s="392"/>
      <c r="E29" s="392"/>
      <c r="F29" s="392"/>
      <c r="G29" s="392"/>
      <c r="H29" s="392"/>
      <c r="I29" s="392"/>
      <c r="J29" s="392"/>
      <c r="K29" s="392"/>
      <c r="L29" s="41"/>
      <c r="M29" s="47"/>
    </row>
    <row r="30" spans="1:39" customFormat="1" ht="12.75" customHeight="1">
      <c r="A30" s="44" t="s">
        <v>144</v>
      </c>
      <c r="B30" s="28" t="s">
        <v>335</v>
      </c>
      <c r="C30" s="28" t="s">
        <v>336</v>
      </c>
      <c r="D30" s="28"/>
      <c r="E30" s="28" t="s">
        <v>337</v>
      </c>
      <c r="F30" s="28"/>
      <c r="G30" s="28" t="s">
        <v>338</v>
      </c>
      <c r="H30" s="28"/>
      <c r="I30" s="28" t="s">
        <v>339</v>
      </c>
      <c r="J30" s="28"/>
      <c r="K30" s="28" t="s">
        <v>153</v>
      </c>
      <c r="L30" s="28"/>
      <c r="M30" s="28" t="s">
        <v>91</v>
      </c>
    </row>
    <row r="31" spans="1:39" customFormat="1" ht="12.75" customHeight="1">
      <c r="A31" s="462">
        <v>2015</v>
      </c>
      <c r="B31" s="331">
        <v>132</v>
      </c>
      <c r="C31" s="331">
        <v>1637</v>
      </c>
      <c r="D31" s="331"/>
      <c r="E31" s="331">
        <v>3895</v>
      </c>
      <c r="F31" s="331"/>
      <c r="G31" s="331">
        <v>4545</v>
      </c>
      <c r="H31" s="331"/>
      <c r="I31" s="331">
        <v>2017</v>
      </c>
      <c r="J31" s="331"/>
      <c r="K31" s="331">
        <v>1888</v>
      </c>
      <c r="L31" s="331"/>
      <c r="M31" s="331">
        <v>14114</v>
      </c>
      <c r="O31" s="164"/>
    </row>
    <row r="32" spans="1:39" customFormat="1" ht="12.75" customHeight="1">
      <c r="A32" s="462">
        <v>2016</v>
      </c>
      <c r="B32" s="331">
        <v>135</v>
      </c>
      <c r="C32" s="331">
        <v>1586</v>
      </c>
      <c r="D32" s="331"/>
      <c r="E32" s="331">
        <v>3959</v>
      </c>
      <c r="F32" s="331"/>
      <c r="G32" s="331">
        <v>4745</v>
      </c>
      <c r="H32" s="331"/>
      <c r="I32" s="331">
        <v>1961</v>
      </c>
      <c r="J32" s="331"/>
      <c r="K32" s="331">
        <v>1504</v>
      </c>
      <c r="L32" s="331"/>
      <c r="M32" s="331">
        <v>13890</v>
      </c>
      <c r="O32" s="164"/>
    </row>
    <row r="33" spans="1:26" customFormat="1" ht="12.75" customHeight="1">
      <c r="A33" s="462">
        <v>2017</v>
      </c>
      <c r="B33" s="331">
        <v>150</v>
      </c>
      <c r="C33" s="331">
        <v>1775</v>
      </c>
      <c r="D33" s="331"/>
      <c r="E33" s="331">
        <v>4081</v>
      </c>
      <c r="F33" s="331"/>
      <c r="G33" s="331">
        <v>4975</v>
      </c>
      <c r="H33" s="331"/>
      <c r="I33" s="331">
        <v>2121</v>
      </c>
      <c r="J33" s="331"/>
      <c r="K33" s="331">
        <v>1319</v>
      </c>
      <c r="L33" s="331"/>
      <c r="M33" s="331">
        <v>14421</v>
      </c>
      <c r="O33" s="164"/>
    </row>
    <row r="34" spans="1:26" customFormat="1" ht="12.75" customHeight="1">
      <c r="A34" s="462">
        <v>2018</v>
      </c>
      <c r="B34" s="331">
        <v>144</v>
      </c>
      <c r="C34" s="331">
        <v>1751</v>
      </c>
      <c r="D34" s="331"/>
      <c r="E34" s="331">
        <v>4183</v>
      </c>
      <c r="F34" s="331"/>
      <c r="G34" s="331">
        <v>4995</v>
      </c>
      <c r="H34" s="331"/>
      <c r="I34" s="331">
        <v>2126</v>
      </c>
      <c r="J34" s="331"/>
      <c r="K34" s="331">
        <v>1179</v>
      </c>
      <c r="L34" s="331"/>
      <c r="M34" s="331">
        <v>14378</v>
      </c>
      <c r="O34" s="164"/>
    </row>
    <row r="35" spans="1:26" customFormat="1" ht="12.75" customHeight="1">
      <c r="A35" s="462">
        <v>2019</v>
      </c>
      <c r="B35" s="331">
        <v>144</v>
      </c>
      <c r="C35" s="331">
        <v>1848</v>
      </c>
      <c r="D35" s="331"/>
      <c r="E35" s="331">
        <v>4239</v>
      </c>
      <c r="F35" s="331"/>
      <c r="G35" s="331">
        <v>5195</v>
      </c>
      <c r="H35" s="331"/>
      <c r="I35" s="331">
        <v>2246</v>
      </c>
      <c r="J35" s="331"/>
      <c r="K35" s="331">
        <v>1242</v>
      </c>
      <c r="L35" s="331"/>
      <c r="M35" s="331">
        <v>14914</v>
      </c>
      <c r="N35" s="47"/>
      <c r="O35" s="164"/>
    </row>
    <row r="36" spans="1:26" customFormat="1" ht="12.75" customHeight="1">
      <c r="A36" s="403">
        <v>2020</v>
      </c>
      <c r="B36" s="332">
        <v>127</v>
      </c>
      <c r="C36" s="332">
        <v>1420</v>
      </c>
      <c r="D36" s="332"/>
      <c r="E36" s="332">
        <v>4478</v>
      </c>
      <c r="F36" s="332"/>
      <c r="G36" s="332">
        <v>5110</v>
      </c>
      <c r="H36" s="332"/>
      <c r="I36" s="332">
        <v>1283</v>
      </c>
      <c r="J36" s="332"/>
      <c r="K36" s="332">
        <v>1071</v>
      </c>
      <c r="L36" s="332"/>
      <c r="M36" s="332">
        <v>13489</v>
      </c>
      <c r="N36" s="47"/>
      <c r="O36" s="164"/>
    </row>
    <row r="37" spans="1:26" ht="12.75" customHeight="1">
      <c r="A37" s="284" t="s">
        <v>340</v>
      </c>
      <c r="B37" s="47"/>
      <c r="C37" s="47"/>
      <c r="D37" s="47"/>
      <c r="E37" s="47"/>
      <c r="F37" s="47"/>
      <c r="G37"/>
      <c r="H37"/>
      <c r="I37" s="276"/>
      <c r="J37" s="276"/>
      <c r="K37" s="47"/>
      <c r="L37" s="47"/>
      <c r="M37" s="47"/>
      <c r="N37" s="47"/>
      <c r="O37" s="47"/>
      <c r="P37"/>
      <c r="Q37"/>
      <c r="R37"/>
      <c r="S37"/>
      <c r="T37"/>
      <c r="U37" s="47"/>
      <c r="V37" s="47"/>
      <c r="W37" s="47"/>
      <c r="X37" s="47"/>
      <c r="Y37" s="47"/>
      <c r="Z37" s="47"/>
    </row>
    <row r="38" spans="1:26">
      <c r="A38" s="31"/>
      <c r="B38" s="47"/>
      <c r="C38" s="47"/>
      <c r="D38" s="47"/>
      <c r="E38" s="47"/>
      <c r="F38" s="47"/>
      <c r="G38" s="47"/>
      <c r="H38" s="47"/>
      <c r="I38" s="279"/>
      <c r="J38" s="279"/>
      <c r="K38" s="47"/>
      <c r="L38" s="47"/>
      <c r="M38" s="47"/>
      <c r="N38" s="47"/>
      <c r="O38" s="47"/>
      <c r="P38"/>
      <c r="Q38" s="47"/>
      <c r="R38" s="47"/>
      <c r="S38" s="47"/>
      <c r="T38" s="47"/>
      <c r="U38" s="47"/>
      <c r="V38" s="47"/>
      <c r="W38" s="47"/>
      <c r="X38" s="47"/>
      <c r="Y38" s="47"/>
      <c r="Z38" s="47"/>
    </row>
    <row r="39" spans="1:26" ht="12.75" customHeight="1">
      <c r="A39" s="31"/>
      <c r="B39" s="47"/>
      <c r="C39" s="47"/>
      <c r="D39" s="47"/>
      <c r="E39" s="47"/>
      <c r="F39" s="47"/>
      <c r="G39" s="47"/>
      <c r="H39" s="47"/>
      <c r="I39" s="278"/>
      <c r="J39" s="278"/>
      <c r="K39" s="47"/>
      <c r="L39" s="47"/>
      <c r="M39" s="47"/>
      <c r="N39" s="47"/>
      <c r="O39" s="47"/>
      <c r="P39"/>
      <c r="Q39" s="47"/>
      <c r="R39" s="47"/>
      <c r="S39" s="47"/>
      <c r="T39" s="47"/>
      <c r="U39" s="47"/>
      <c r="V39" s="47"/>
      <c r="W39" s="47"/>
      <c r="X39" s="47"/>
      <c r="Y39" s="47"/>
      <c r="Z39" s="47"/>
    </row>
    <row r="40" spans="1:26" s="18" customFormat="1" ht="12.75" customHeight="1">
      <c r="A40" s="47"/>
      <c r="B40" s="197"/>
      <c r="C40" s="197"/>
      <c r="D40" s="197"/>
      <c r="E40" s="197"/>
      <c r="F40" s="197"/>
      <c r="G40" s="47"/>
      <c r="H40" s="47"/>
      <c r="I40" s="47"/>
      <c r="J40" s="47"/>
      <c r="K40" s="197"/>
      <c r="L40" s="197"/>
      <c r="M40" s="197"/>
      <c r="N40" s="197"/>
      <c r="O40" s="197"/>
      <c r="P40"/>
      <c r="Q40" s="197"/>
      <c r="R40" s="197"/>
      <c r="S40" s="197"/>
      <c r="T40" s="41"/>
      <c r="U40" s="41"/>
      <c r="V40" s="41"/>
      <c r="W40" s="197"/>
      <c r="X40" s="197"/>
      <c r="Y40" s="197"/>
      <c r="Z40" s="276"/>
    </row>
    <row r="41" spans="1:26" s="107" customFormat="1" ht="12.75" customHeight="1">
      <c r="A41" s="50" t="s">
        <v>341</v>
      </c>
      <c r="B41" s="202"/>
      <c r="C41" s="202"/>
      <c r="D41" s="202"/>
      <c r="E41" s="202"/>
      <c r="F41" s="202"/>
      <c r="G41" s="202"/>
      <c r="H41" s="202"/>
      <c r="I41" s="202"/>
      <c r="J41" s="202"/>
      <c r="K41" s="202"/>
      <c r="L41" s="202"/>
      <c r="M41" s="202"/>
      <c r="N41" s="202"/>
      <c r="O41" s="202"/>
      <c r="P41"/>
      <c r="Q41"/>
      <c r="R41"/>
      <c r="S41"/>
      <c r="T41" s="41"/>
      <c r="U41" s="41"/>
      <c r="V41" s="41"/>
      <c r="W41" s="202"/>
      <c r="X41" s="202"/>
      <c r="Y41" s="202"/>
      <c r="Z41" s="276"/>
    </row>
    <row r="42" spans="1:26" s="132" customFormat="1" ht="12.75" customHeight="1">
      <c r="A42" s="199" t="s">
        <v>342</v>
      </c>
      <c r="B42" s="206"/>
      <c r="C42" s="206"/>
      <c r="D42" s="206"/>
      <c r="E42" s="206"/>
      <c r="F42" s="206"/>
      <c r="G42" s="206"/>
      <c r="H42" s="206"/>
      <c r="I42" s="206"/>
      <c r="J42" s="206"/>
      <c r="K42" s="206"/>
      <c r="L42" s="206"/>
      <c r="M42" s="206"/>
      <c r="N42" s="206"/>
      <c r="O42" s="206"/>
      <c r="P42"/>
      <c r="Q42"/>
      <c r="R42"/>
      <c r="S42"/>
      <c r="T42"/>
      <c r="U42"/>
      <c r="V42" s="206"/>
      <c r="W42" s="206"/>
      <c r="X42" s="206"/>
      <c r="Y42" s="206"/>
      <c r="Z42" s="277"/>
    </row>
    <row r="43" spans="1:26" s="12" customFormat="1" ht="12.75" customHeight="1">
      <c r="A43" s="200" t="s">
        <v>343</v>
      </c>
      <c r="B43" s="31"/>
      <c r="C43" s="31"/>
      <c r="D43" s="31"/>
      <c r="E43" s="31"/>
      <c r="F43" s="31"/>
      <c r="G43" s="31"/>
      <c r="H43" s="31"/>
      <c r="I43" s="31"/>
      <c r="J43" s="31"/>
      <c r="K43" s="31"/>
      <c r="L43" s="31"/>
      <c r="M43" s="31"/>
      <c r="N43" s="31"/>
      <c r="O43" s="31"/>
      <c r="P43"/>
      <c r="Q43"/>
      <c r="R43"/>
      <c r="S43"/>
      <c r="T43"/>
      <c r="U43"/>
      <c r="V43"/>
      <c r="W43"/>
      <c r="X43"/>
      <c r="Y43"/>
      <c r="Z43" s="278"/>
    </row>
    <row r="44" spans="1:26" s="12" customFormat="1" ht="12.75" customHeight="1">
      <c r="A44" s="354"/>
      <c r="B44" s="354"/>
      <c r="C44" s="354"/>
      <c r="D44" s="354"/>
      <c r="E44" s="354"/>
      <c r="F44" s="354"/>
      <c r="G44" s="354"/>
      <c r="H44" s="354"/>
      <c r="I44" s="354"/>
      <c r="J44" s="354"/>
      <c r="K44" s="354"/>
      <c r="L44" s="31"/>
      <c r="M44" s="320"/>
      <c r="N44" s="48"/>
      <c r="O44"/>
      <c r="P44"/>
      <c r="Q44"/>
      <c r="R44"/>
      <c r="S44"/>
      <c r="T44"/>
      <c r="U44"/>
      <c r="V44"/>
      <c r="W44"/>
      <c r="X44"/>
      <c r="Y44"/>
      <c r="Z44" s="163"/>
    </row>
    <row r="45" spans="1:26" s="12" customFormat="1" ht="12.75" customHeight="1">
      <c r="A45" s="27"/>
      <c r="B45" s="354" t="s">
        <v>344</v>
      </c>
      <c r="C45" s="354"/>
      <c r="D45" s="354"/>
      <c r="E45" s="354"/>
      <c r="F45" s="27"/>
      <c r="G45" s="354" t="s">
        <v>345</v>
      </c>
      <c r="H45" s="27"/>
      <c r="I45" s="27"/>
      <c r="J45" s="27"/>
      <c r="K45" s="31"/>
      <c r="L45" s="31"/>
      <c r="M45" s="320"/>
      <c r="N45" s="48"/>
      <c r="O45"/>
      <c r="P45"/>
      <c r="Q45"/>
      <c r="R45"/>
      <c r="S45"/>
      <c r="T45"/>
      <c r="U45"/>
      <c r="V45"/>
      <c r="W45"/>
      <c r="X45"/>
      <c r="Y45"/>
      <c r="Z45" s="163"/>
    </row>
    <row r="46" spans="1:26" s="12" customFormat="1" ht="22.5" customHeight="1">
      <c r="A46" s="27" t="s">
        <v>346</v>
      </c>
      <c r="B46" s="355" t="s">
        <v>104</v>
      </c>
      <c r="C46" s="312"/>
      <c r="D46" s="210"/>
      <c r="E46" s="152" t="s">
        <v>347</v>
      </c>
      <c r="F46" s="38"/>
      <c r="G46" s="355" t="s">
        <v>348</v>
      </c>
      <c r="H46" s="152"/>
      <c r="I46" s="312"/>
      <c r="J46" s="210"/>
      <c r="K46" s="152" t="s">
        <v>347</v>
      </c>
      <c r="L46" s="31"/>
      <c r="M46" s="31"/>
      <c r="N46" s="31"/>
      <c r="O46"/>
      <c r="P46"/>
      <c r="Q46"/>
      <c r="R46"/>
      <c r="S46"/>
      <c r="T46"/>
      <c r="U46"/>
      <c r="V46"/>
      <c r="W46"/>
      <c r="X46"/>
      <c r="Y46" s="163"/>
      <c r="Z46" s="31"/>
    </row>
    <row r="47" spans="1:26" s="12" customFormat="1" ht="12.75" customHeight="1">
      <c r="A47" s="31" t="s">
        <v>349</v>
      </c>
      <c r="B47" s="35" t="s">
        <v>350</v>
      </c>
      <c r="C47" s="35" t="s">
        <v>351</v>
      </c>
      <c r="D47" s="35"/>
      <c r="E47" s="35"/>
      <c r="F47" s="35"/>
      <c r="G47" s="35" t="s">
        <v>350</v>
      </c>
      <c r="H47" s="35"/>
      <c r="I47" s="35" t="s">
        <v>351</v>
      </c>
      <c r="J47" s="35"/>
      <c r="K47" s="35"/>
      <c r="L47" s="31"/>
      <c r="M47" s="31"/>
      <c r="N47" s="31"/>
      <c r="O47"/>
      <c r="P47"/>
      <c r="Q47"/>
      <c r="R47"/>
      <c r="S47"/>
      <c r="T47"/>
      <c r="U47"/>
      <c r="V47"/>
      <c r="W47"/>
      <c r="X47"/>
      <c r="Y47" s="163"/>
      <c r="Z47" s="31"/>
    </row>
    <row r="48" spans="1:26" s="36" customFormat="1" ht="12.75" customHeight="1">
      <c r="A48" s="354" t="s">
        <v>144</v>
      </c>
      <c r="B48" s="46" t="s">
        <v>352</v>
      </c>
      <c r="C48" s="46" t="s">
        <v>352</v>
      </c>
      <c r="D48" s="46"/>
      <c r="E48" s="46"/>
      <c r="F48" s="46"/>
      <c r="G48" s="46" t="s">
        <v>352</v>
      </c>
      <c r="H48" s="46"/>
      <c r="I48" s="46" t="s">
        <v>352</v>
      </c>
      <c r="J48" s="46"/>
      <c r="K48" s="46"/>
      <c r="L48" s="188"/>
      <c r="M48" s="188"/>
      <c r="N48" s="188"/>
      <c r="O48"/>
      <c r="P48"/>
      <c r="Q48"/>
      <c r="R48"/>
      <c r="S48"/>
      <c r="T48"/>
      <c r="U48"/>
      <c r="V48"/>
      <c r="W48"/>
      <c r="X48"/>
      <c r="Y48" s="58"/>
      <c r="Z48" s="188"/>
    </row>
    <row r="49" spans="1:42" ht="12.75" customHeight="1">
      <c r="A49" s="374">
        <v>2011</v>
      </c>
      <c r="B49" s="295">
        <v>12681</v>
      </c>
      <c r="C49" s="295">
        <v>1202</v>
      </c>
      <c r="D49" s="295"/>
      <c r="E49" s="295">
        <v>64</v>
      </c>
      <c r="F49" s="469"/>
      <c r="G49" s="295">
        <v>1196</v>
      </c>
      <c r="H49" s="469"/>
      <c r="I49" s="295">
        <v>3915</v>
      </c>
      <c r="J49" s="295"/>
      <c r="K49" s="295">
        <v>1118</v>
      </c>
      <c r="L49" s="47"/>
      <c r="M49" s="60"/>
      <c r="N49" s="60"/>
      <c r="O49" s="47"/>
      <c r="P49"/>
      <c r="Q49"/>
      <c r="R49"/>
      <c r="S49"/>
      <c r="T49"/>
      <c r="U49"/>
      <c r="V49"/>
      <c r="W49"/>
      <c r="X49"/>
      <c r="Y49" s="165"/>
      <c r="Z49" s="60"/>
      <c r="AA49" s="60"/>
      <c r="AB49" s="60"/>
      <c r="AC49" s="47"/>
      <c r="AD49" s="47"/>
      <c r="AE49" s="47"/>
      <c r="AF49" s="47"/>
      <c r="AG49" s="47"/>
      <c r="AH49" s="47"/>
      <c r="AI49" s="47"/>
      <c r="AJ49" s="47"/>
      <c r="AK49" s="47"/>
      <c r="AL49" s="47"/>
      <c r="AM49" s="47"/>
      <c r="AN49" s="47"/>
      <c r="AO49" s="47"/>
      <c r="AP49" s="47"/>
    </row>
    <row r="50" spans="1:42" ht="12.75" customHeight="1">
      <c r="A50" s="374">
        <v>2012</v>
      </c>
      <c r="B50" s="295">
        <v>12889</v>
      </c>
      <c r="C50" s="295">
        <v>1252</v>
      </c>
      <c r="D50" s="295"/>
      <c r="E50" s="295">
        <v>62</v>
      </c>
      <c r="F50" s="469"/>
      <c r="G50" s="295">
        <v>1148</v>
      </c>
      <c r="H50" s="469"/>
      <c r="I50" s="295">
        <v>3944</v>
      </c>
      <c r="J50" s="295"/>
      <c r="K50" s="295">
        <v>1123</v>
      </c>
      <c r="L50" s="47"/>
      <c r="M50" s="60"/>
      <c r="N50" s="60"/>
      <c r="O50" s="47"/>
      <c r="P50"/>
      <c r="Q50"/>
      <c r="R50"/>
      <c r="S50"/>
      <c r="T50"/>
      <c r="U50"/>
      <c r="V50"/>
      <c r="W50"/>
      <c r="X50"/>
      <c r="Y50" s="165"/>
      <c r="Z50" s="60"/>
      <c r="AA50" s="60"/>
      <c r="AB50" s="60"/>
      <c r="AC50" s="47"/>
      <c r="AD50" s="47"/>
      <c r="AE50" s="47"/>
      <c r="AF50" s="47"/>
      <c r="AG50" s="47"/>
      <c r="AH50" s="47"/>
      <c r="AI50" s="47"/>
      <c r="AJ50" s="47"/>
      <c r="AK50" s="47"/>
      <c r="AL50" s="47"/>
      <c r="AM50" s="47"/>
      <c r="AN50" s="47"/>
      <c r="AO50" s="47"/>
      <c r="AP50" s="47"/>
    </row>
    <row r="51" spans="1:42" ht="12.75" customHeight="1">
      <c r="A51" s="376">
        <v>2013</v>
      </c>
      <c r="B51" s="296">
        <v>12868</v>
      </c>
      <c r="C51" s="296">
        <v>1051</v>
      </c>
      <c r="D51" s="296"/>
      <c r="E51" s="295">
        <v>67</v>
      </c>
      <c r="F51" s="470"/>
      <c r="G51" s="296">
        <v>1162</v>
      </c>
      <c r="H51" s="470"/>
      <c r="I51" s="296">
        <v>3585</v>
      </c>
      <c r="J51" s="296"/>
      <c r="K51" s="296">
        <v>938</v>
      </c>
      <c r="L51" s="47"/>
      <c r="M51" s="60"/>
      <c r="N51" s="60"/>
      <c r="O51" s="47"/>
      <c r="P51"/>
      <c r="Q51"/>
      <c r="R51"/>
      <c r="S51"/>
      <c r="T51"/>
      <c r="U51"/>
      <c r="V51"/>
      <c r="W51"/>
      <c r="X51"/>
      <c r="Y51" s="165"/>
      <c r="Z51" s="60"/>
      <c r="AA51" s="60"/>
      <c r="AB51" s="60"/>
      <c r="AC51" s="47"/>
      <c r="AD51" s="47"/>
      <c r="AE51" s="47"/>
      <c r="AF51" s="47"/>
      <c r="AG51" s="47"/>
      <c r="AH51" s="47"/>
      <c r="AI51" s="47"/>
      <c r="AJ51" s="47"/>
      <c r="AK51" s="47"/>
      <c r="AL51" s="47"/>
      <c r="AM51" s="47"/>
      <c r="AN51" s="47"/>
      <c r="AO51" s="47"/>
      <c r="AP51" s="47"/>
    </row>
    <row r="52" spans="1:42" ht="12.75" customHeight="1">
      <c r="A52" s="376">
        <v>2014</v>
      </c>
      <c r="B52" s="296">
        <v>12960</v>
      </c>
      <c r="C52" s="296">
        <v>968</v>
      </c>
      <c r="D52" s="296"/>
      <c r="E52" s="295">
        <v>64</v>
      </c>
      <c r="F52" s="470"/>
      <c r="G52" s="296">
        <v>1174</v>
      </c>
      <c r="H52" s="470"/>
      <c r="I52" s="296">
        <v>3735</v>
      </c>
      <c r="J52" s="296"/>
      <c r="K52" s="296">
        <v>961</v>
      </c>
      <c r="L52" s="47"/>
      <c r="M52" s="60"/>
      <c r="N52" s="60"/>
      <c r="O52" s="47"/>
      <c r="P52"/>
      <c r="Q52"/>
      <c r="R52"/>
      <c r="S52"/>
      <c r="T52"/>
      <c r="U52"/>
      <c r="V52"/>
      <c r="W52"/>
      <c r="X52"/>
      <c r="Y52" s="165"/>
      <c r="Z52" s="60"/>
      <c r="AA52" s="60"/>
      <c r="AB52" s="60"/>
      <c r="AC52" s="47"/>
      <c r="AD52" s="47"/>
      <c r="AE52" s="47"/>
      <c r="AF52" s="47"/>
      <c r="AG52" s="47"/>
      <c r="AH52" s="47"/>
      <c r="AI52" s="47"/>
      <c r="AJ52" s="47"/>
      <c r="AK52" s="47"/>
      <c r="AL52" s="47"/>
      <c r="AM52" s="47"/>
      <c r="AN52" s="47"/>
      <c r="AO52" s="47"/>
      <c r="AP52" s="47"/>
    </row>
    <row r="53" spans="1:42" ht="12.75" customHeight="1">
      <c r="A53" s="374">
        <v>2015</v>
      </c>
      <c r="B53" s="295">
        <v>13105</v>
      </c>
      <c r="C53" s="295">
        <v>944</v>
      </c>
      <c r="D53" s="295"/>
      <c r="E53" s="295">
        <v>65</v>
      </c>
      <c r="F53" s="469"/>
      <c r="G53" s="295">
        <v>1296</v>
      </c>
      <c r="H53" s="469"/>
      <c r="I53" s="295">
        <v>3364</v>
      </c>
      <c r="J53" s="295"/>
      <c r="K53" s="295">
        <v>973</v>
      </c>
      <c r="L53" s="47"/>
      <c r="M53" s="60"/>
      <c r="N53" s="60"/>
      <c r="O53" s="47"/>
      <c r="P53"/>
      <c r="Q53"/>
      <c r="R53"/>
      <c r="S53"/>
      <c r="T53"/>
      <c r="U53"/>
      <c r="V53"/>
      <c r="W53"/>
      <c r="X53"/>
      <c r="Y53" s="165"/>
      <c r="Z53" s="60"/>
      <c r="AA53" s="60"/>
      <c r="AB53" s="60"/>
      <c r="AC53" s="47"/>
      <c r="AD53" s="47"/>
      <c r="AE53" s="47"/>
      <c r="AF53" s="47"/>
      <c r="AG53" s="47"/>
      <c r="AH53" s="47"/>
      <c r="AI53" s="47"/>
      <c r="AJ53" s="47"/>
      <c r="AK53" s="47"/>
      <c r="AL53" s="47"/>
      <c r="AM53" s="47"/>
      <c r="AN53" s="47"/>
      <c r="AO53" s="47"/>
      <c r="AP53" s="47"/>
    </row>
    <row r="54" spans="1:42" ht="12.75" customHeight="1">
      <c r="A54" s="374">
        <v>2016</v>
      </c>
      <c r="B54" s="295">
        <v>12982</v>
      </c>
      <c r="C54" s="295">
        <v>849</v>
      </c>
      <c r="D54" s="295"/>
      <c r="E54" s="295">
        <v>59</v>
      </c>
      <c r="F54" s="469"/>
      <c r="G54" s="295">
        <v>1481</v>
      </c>
      <c r="H54" s="469"/>
      <c r="I54" s="295">
        <v>3496</v>
      </c>
      <c r="J54" s="295"/>
      <c r="K54" s="295">
        <v>946</v>
      </c>
      <c r="L54" s="47"/>
      <c r="M54" s="60"/>
      <c r="N54" s="60"/>
      <c r="O54" s="47"/>
      <c r="P54"/>
      <c r="Q54"/>
      <c r="R54"/>
      <c r="S54"/>
      <c r="T54"/>
      <c r="U54"/>
      <c r="V54"/>
      <c r="W54"/>
      <c r="X54"/>
      <c r="Y54" s="165"/>
      <c r="Z54" s="60"/>
      <c r="AA54" s="60"/>
      <c r="AB54" s="60"/>
      <c r="AC54" s="47"/>
      <c r="AD54" s="47"/>
      <c r="AE54" s="47"/>
      <c r="AF54" s="47"/>
      <c r="AG54" s="47"/>
      <c r="AH54" s="47"/>
      <c r="AI54" s="47"/>
      <c r="AJ54" s="47"/>
      <c r="AK54" s="47"/>
      <c r="AL54" s="47"/>
      <c r="AM54" s="47"/>
      <c r="AN54" s="47"/>
      <c r="AO54" s="47"/>
      <c r="AP54" s="47"/>
    </row>
    <row r="55" spans="1:42" ht="12.75" customHeight="1">
      <c r="A55" s="376">
        <v>2017</v>
      </c>
      <c r="B55" s="296">
        <v>13554</v>
      </c>
      <c r="C55" s="296">
        <v>810</v>
      </c>
      <c r="D55" s="296"/>
      <c r="E55" s="295">
        <v>57</v>
      </c>
      <c r="F55" s="470"/>
      <c r="G55" s="296">
        <v>1191</v>
      </c>
      <c r="H55" s="470"/>
      <c r="I55" s="296">
        <v>3500</v>
      </c>
      <c r="J55" s="296"/>
      <c r="K55" s="296">
        <v>936</v>
      </c>
      <c r="L55" s="47"/>
      <c r="M55" s="60"/>
      <c r="N55" s="60"/>
      <c r="O55" s="47"/>
      <c r="P55"/>
      <c r="Q55"/>
      <c r="R55"/>
      <c r="S55"/>
      <c r="T55"/>
      <c r="U55"/>
      <c r="V55"/>
      <c r="W55"/>
      <c r="X55"/>
      <c r="Y55" s="165"/>
      <c r="Z55" s="60"/>
      <c r="AA55" s="60"/>
      <c r="AB55" s="60"/>
      <c r="AC55" s="47"/>
      <c r="AD55" s="47"/>
      <c r="AE55" s="47"/>
      <c r="AF55" s="47"/>
      <c r="AG55" s="47"/>
      <c r="AH55" s="47"/>
      <c r="AI55" s="47"/>
      <c r="AJ55" s="47"/>
      <c r="AK55" s="47"/>
      <c r="AL55" s="47"/>
      <c r="AM55" s="47"/>
      <c r="AN55" s="47"/>
      <c r="AO55" s="47"/>
      <c r="AP55" s="47"/>
    </row>
    <row r="56" spans="1:42" ht="12.75" customHeight="1">
      <c r="A56" s="374">
        <v>2018</v>
      </c>
      <c r="B56" s="295">
        <v>13455</v>
      </c>
      <c r="C56" s="295">
        <v>868</v>
      </c>
      <c r="D56" s="295"/>
      <c r="E56" s="295">
        <v>55</v>
      </c>
      <c r="F56" s="469"/>
      <c r="G56" s="295">
        <v>1273</v>
      </c>
      <c r="H56" s="469"/>
      <c r="I56" s="295">
        <v>3318</v>
      </c>
      <c r="J56" s="295"/>
      <c r="K56" s="295">
        <v>945</v>
      </c>
      <c r="L56" s="47"/>
      <c r="M56" s="60"/>
      <c r="N56" s="60"/>
      <c r="O56" s="47"/>
      <c r="P56"/>
      <c r="Q56"/>
      <c r="R56"/>
      <c r="S56"/>
      <c r="T56"/>
      <c r="U56"/>
      <c r="V56"/>
      <c r="W56"/>
      <c r="X56"/>
      <c r="Y56" s="165"/>
      <c r="Z56" s="60"/>
      <c r="AA56" s="60"/>
      <c r="AB56" s="60"/>
      <c r="AC56" s="47"/>
      <c r="AD56" s="47"/>
      <c r="AE56" s="47"/>
      <c r="AF56" s="47"/>
      <c r="AG56" s="47"/>
      <c r="AH56" s="47"/>
      <c r="AI56" s="47"/>
      <c r="AJ56" s="47"/>
      <c r="AK56" s="47"/>
      <c r="AL56" s="47"/>
      <c r="AM56" s="47"/>
      <c r="AN56" s="47"/>
      <c r="AO56" s="47"/>
      <c r="AP56" s="47"/>
    </row>
    <row r="57" spans="1:42" ht="12.75" customHeight="1">
      <c r="A57" s="374">
        <v>2019</v>
      </c>
      <c r="B57" s="295">
        <v>14078</v>
      </c>
      <c r="C57" s="295">
        <v>781</v>
      </c>
      <c r="D57" s="295"/>
      <c r="E57" s="295">
        <v>55</v>
      </c>
      <c r="F57" s="469"/>
      <c r="G57" s="295">
        <v>1006</v>
      </c>
      <c r="H57" s="469"/>
      <c r="I57" s="295">
        <v>3124</v>
      </c>
      <c r="J57" s="295"/>
      <c r="K57" s="295">
        <v>933</v>
      </c>
      <c r="L57" s="47"/>
      <c r="M57" s="60"/>
      <c r="N57" s="60"/>
      <c r="O57" s="47"/>
      <c r="P57"/>
      <c r="Q57"/>
      <c r="R57"/>
      <c r="S57"/>
      <c r="T57"/>
      <c r="U57"/>
      <c r="V57"/>
      <c r="W57"/>
      <c r="X57"/>
      <c r="Y57" s="165"/>
      <c r="Z57" s="60"/>
      <c r="AA57" s="60"/>
      <c r="AB57" s="60"/>
      <c r="AC57" s="47"/>
      <c r="AD57" s="47"/>
      <c r="AE57" s="47"/>
      <c r="AF57" s="47"/>
      <c r="AG57" s="47"/>
      <c r="AH57" s="47"/>
      <c r="AI57" s="47"/>
      <c r="AJ57" s="47"/>
      <c r="AK57" s="47"/>
      <c r="AL57" s="47"/>
      <c r="AM57" s="47"/>
      <c r="AN57" s="47"/>
      <c r="AO57" s="47"/>
      <c r="AP57" s="47"/>
    </row>
    <row r="58" spans="1:42" ht="12.75" customHeight="1">
      <c r="A58" s="397">
        <v>2020</v>
      </c>
      <c r="B58" s="398">
        <v>12637</v>
      </c>
      <c r="C58" s="398">
        <v>791</v>
      </c>
      <c r="D58" s="398"/>
      <c r="E58" s="398">
        <v>61</v>
      </c>
      <c r="F58" s="471"/>
      <c r="G58" s="398">
        <v>2598</v>
      </c>
      <c r="H58" s="471"/>
      <c r="I58" s="398">
        <v>3284</v>
      </c>
      <c r="J58" s="398"/>
      <c r="K58" s="398">
        <v>952</v>
      </c>
      <c r="L58" s="47"/>
      <c r="M58" s="60"/>
      <c r="N58" s="60"/>
      <c r="O58" s="47"/>
      <c r="P58"/>
      <c r="Q58"/>
      <c r="R58"/>
      <c r="S58"/>
      <c r="T58"/>
      <c r="U58"/>
      <c r="V58"/>
      <c r="W58"/>
      <c r="X58"/>
      <c r="Y58"/>
      <c r="Z58"/>
      <c r="AA58"/>
      <c r="AB58"/>
      <c r="AC58"/>
      <c r="AD58"/>
      <c r="AE58"/>
      <c r="AF58"/>
      <c r="AG58"/>
      <c r="AH58"/>
      <c r="AI58"/>
      <c r="AJ58"/>
      <c r="AK58"/>
      <c r="AL58" s="165"/>
      <c r="AM58" s="60"/>
      <c r="AN58" s="60"/>
      <c r="AO58" s="60"/>
      <c r="AP58" s="60"/>
    </row>
    <row r="59" spans="1:42" s="12" customFormat="1" ht="12.75" customHeight="1">
      <c r="A59" s="27"/>
      <c r="B59" s="35"/>
      <c r="C59" s="35"/>
      <c r="D59" s="35"/>
      <c r="E59" s="35"/>
      <c r="F59" s="35"/>
      <c r="G59" s="35"/>
      <c r="H59" s="35"/>
      <c r="I59" s="35"/>
      <c r="J59" s="35"/>
      <c r="K59" s="47"/>
      <c r="L59" s="47"/>
      <c r="M59" s="47"/>
      <c r="N59" s="47"/>
      <c r="O59" s="47"/>
      <c r="P59" s="47"/>
      <c r="Q59"/>
      <c r="R59"/>
      <c r="S59"/>
      <c r="T59"/>
      <c r="U59"/>
      <c r="V59"/>
      <c r="W59"/>
      <c r="X59"/>
      <c r="Y59"/>
      <c r="Z59" s="163"/>
      <c r="AA59" s="31"/>
      <c r="AB59" s="31"/>
      <c r="AC59" s="31"/>
      <c r="AD59" s="31"/>
      <c r="AE59" s="31"/>
      <c r="AF59" s="31"/>
      <c r="AG59" s="31"/>
      <c r="AH59" s="31"/>
      <c r="AI59" s="31"/>
      <c r="AJ59" s="31"/>
      <c r="AK59" s="31"/>
      <c r="AL59" s="31"/>
      <c r="AM59" s="31"/>
      <c r="AN59" s="31"/>
      <c r="AO59" s="31"/>
      <c r="AP59" s="31"/>
    </row>
    <row r="60" spans="1:42" s="12" customFormat="1" ht="12.75" customHeight="1">
      <c r="A60" s="27"/>
      <c r="B60" s="35"/>
      <c r="C60" s="35"/>
      <c r="D60" s="35"/>
      <c r="E60" s="31"/>
      <c r="F60" s="31"/>
      <c r="G60" s="35"/>
      <c r="H60" s="35"/>
      <c r="I60" s="31"/>
      <c r="J60" s="31"/>
      <c r="K60" s="47"/>
      <c r="L60" s="47"/>
      <c r="M60" s="47"/>
      <c r="N60" s="47"/>
      <c r="O60" s="47"/>
      <c r="P60" s="47"/>
      <c r="Q60"/>
      <c r="R60"/>
      <c r="S60"/>
      <c r="T60"/>
      <c r="U60"/>
      <c r="V60"/>
      <c r="W60"/>
      <c r="X60" s="31"/>
      <c r="Y60" s="31"/>
      <c r="Z60" s="31"/>
      <c r="AA60" s="31"/>
      <c r="AB60" s="31"/>
      <c r="AC60" s="31"/>
      <c r="AD60" s="31"/>
      <c r="AE60" s="31"/>
      <c r="AF60" s="31"/>
      <c r="AG60" s="31"/>
      <c r="AH60" s="31"/>
      <c r="AI60" s="31"/>
      <c r="AJ60" s="31"/>
      <c r="AK60" s="31"/>
      <c r="AL60" s="31"/>
      <c r="AM60" s="31"/>
      <c r="AN60" s="31"/>
      <c r="AO60" s="31"/>
      <c r="AP60" s="31"/>
    </row>
    <row r="61" spans="1:42" s="12" customFormat="1" ht="12.75" customHeight="1">
      <c r="A61" s="27"/>
      <c r="B61" s="35"/>
      <c r="C61" s="31"/>
      <c r="D61" s="31"/>
      <c r="E61" s="31"/>
      <c r="F61" s="31"/>
      <c r="G61" s="31"/>
      <c r="H61" s="31"/>
      <c r="I61" s="31"/>
      <c r="J61" s="31"/>
      <c r="K61" s="47"/>
      <c r="L61" s="47"/>
      <c r="M61" s="47"/>
      <c r="N61" s="47"/>
      <c r="O61" s="47"/>
      <c r="P61" s="47"/>
      <c r="Q61"/>
      <c r="R61"/>
      <c r="S61"/>
      <c r="T61"/>
      <c r="U61"/>
      <c r="V61"/>
      <c r="W61"/>
      <c r="X61" s="31"/>
      <c r="Y61" s="31"/>
      <c r="Z61" s="31"/>
      <c r="AA61" s="31"/>
      <c r="AB61" s="31"/>
      <c r="AC61" s="31"/>
      <c r="AD61" s="31"/>
      <c r="AE61" s="31"/>
      <c r="AF61" s="31"/>
      <c r="AG61" s="31"/>
      <c r="AH61" s="31"/>
      <c r="AI61" s="31"/>
      <c r="AJ61" s="31"/>
      <c r="AK61" s="31"/>
      <c r="AL61" s="31"/>
      <c r="AM61" s="31"/>
      <c r="AN61" s="31"/>
      <c r="AO61" s="31"/>
      <c r="AP61" s="31"/>
    </row>
    <row r="62" spans="1:42" s="12" customFormat="1" ht="12.75" customHeight="1">
      <c r="A62" s="27"/>
      <c r="B62" s="35"/>
      <c r="C62" s="35"/>
      <c r="D62" s="35"/>
      <c r="E62" s="35"/>
      <c r="F62" s="35"/>
      <c r="G62" s="35"/>
      <c r="H62" s="35"/>
      <c r="I62" s="35"/>
      <c r="J62" s="35"/>
      <c r="K62" s="47"/>
      <c r="L62" s="47"/>
      <c r="M62" s="47"/>
      <c r="N62" s="47"/>
      <c r="O62" s="47"/>
      <c r="P62" s="47"/>
      <c r="Q62"/>
      <c r="R62"/>
      <c r="S62"/>
      <c r="T62"/>
      <c r="U62"/>
      <c r="V62"/>
      <c r="W62"/>
      <c r="X62" s="31"/>
      <c r="Y62" s="31"/>
      <c r="Z62" s="31"/>
      <c r="AA62" s="31"/>
      <c r="AB62" s="31"/>
      <c r="AC62" s="31"/>
      <c r="AD62" s="31"/>
      <c r="AE62" s="31"/>
      <c r="AF62" s="31"/>
      <c r="AG62" s="31"/>
      <c r="AH62" s="31"/>
      <c r="AI62" s="31"/>
      <c r="AJ62" s="31"/>
      <c r="AK62" s="31"/>
      <c r="AL62" s="31"/>
      <c r="AM62" s="31"/>
      <c r="AN62" s="31"/>
      <c r="AO62" s="31"/>
      <c r="AP62" s="31"/>
    </row>
  </sheetData>
  <mergeCells count="1">
    <mergeCell ref="A20:O20"/>
  </mergeCells>
  <phoneticPr fontId="6"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38"/>
  <sheetViews>
    <sheetView showGridLines="0" zoomScaleNormal="100" workbookViewId="0"/>
  </sheetViews>
  <sheetFormatPr defaultRowHeight="12.75" customHeight="1"/>
  <cols>
    <col min="1" max="1" width="11.7109375" style="12" customWidth="1"/>
    <col min="2" max="2" width="7.28515625" style="12" customWidth="1"/>
    <col min="3" max="3" width="10.28515625" style="14" customWidth="1"/>
    <col min="4" max="4" width="11.7109375" style="14" customWidth="1"/>
    <col min="5" max="5" width="10.28515625" style="14" customWidth="1"/>
    <col min="6" max="6" width="10" style="14" customWidth="1"/>
    <col min="7" max="7" width="12.28515625" style="14" customWidth="1"/>
    <col min="8" max="8" width="10.42578125" style="14" customWidth="1"/>
    <col min="9" max="9" width="11" style="48" customWidth="1"/>
    <col min="10" max="10" width="9" style="48" customWidth="1"/>
    <col min="11" max="11" width="9.5703125" style="15" customWidth="1"/>
    <col min="12" max="12" width="15.28515625" customWidth="1"/>
    <col min="14" max="14" width="11" customWidth="1"/>
    <col min="15" max="15" width="14.7109375" customWidth="1"/>
    <col min="16" max="16" width="13.42578125" customWidth="1"/>
  </cols>
  <sheetData>
    <row r="1" spans="1:22" ht="12.75" customHeight="1">
      <c r="A1" s="43"/>
      <c r="B1" s="43"/>
      <c r="C1" s="43"/>
      <c r="D1" s="43"/>
      <c r="E1" s="43"/>
      <c r="F1" s="43"/>
      <c r="G1" s="43"/>
      <c r="H1" s="43"/>
      <c r="I1" s="43"/>
      <c r="J1" s="43"/>
      <c r="K1" s="47"/>
    </row>
    <row r="2" spans="1:22" ht="12.75" customHeight="1">
      <c r="A2" s="112" t="s">
        <v>37</v>
      </c>
      <c r="B2" s="112"/>
      <c r="C2" s="47"/>
      <c r="D2" s="47"/>
      <c r="E2" s="47"/>
      <c r="F2" s="47"/>
      <c r="G2" s="47"/>
      <c r="H2" s="47"/>
      <c r="I2" s="47"/>
      <c r="J2" s="43"/>
      <c r="K2" s="47"/>
      <c r="M2" s="112"/>
      <c r="N2" s="112"/>
      <c r="O2" s="47"/>
      <c r="P2" s="47"/>
      <c r="Q2" s="47"/>
      <c r="R2" s="47"/>
      <c r="S2" s="47"/>
      <c r="T2" s="47"/>
      <c r="U2" s="47"/>
      <c r="V2" s="47"/>
    </row>
    <row r="3" spans="1:22" ht="12.75" customHeight="1">
      <c r="A3" s="77" t="s">
        <v>353</v>
      </c>
      <c r="B3" s="77"/>
      <c r="C3" s="47"/>
      <c r="D3" s="47"/>
      <c r="E3" s="47"/>
      <c r="F3" s="47"/>
      <c r="G3" s="47"/>
      <c r="H3" s="47"/>
      <c r="I3" s="47"/>
      <c r="J3" s="43"/>
      <c r="K3" s="47"/>
      <c r="M3" s="77"/>
      <c r="N3" s="77"/>
      <c r="O3" s="47"/>
      <c r="P3" s="47"/>
      <c r="Q3" s="47"/>
      <c r="R3" s="47"/>
      <c r="S3" s="47"/>
      <c r="T3" s="47"/>
      <c r="U3" s="47"/>
      <c r="V3" s="47"/>
    </row>
    <row r="4" spans="1:22" ht="12.75" customHeight="1">
      <c r="A4" s="198" t="s">
        <v>354</v>
      </c>
      <c r="B4" s="198"/>
      <c r="C4" s="47"/>
      <c r="D4" s="47"/>
      <c r="E4" s="47"/>
      <c r="F4" s="47"/>
      <c r="G4" s="47"/>
      <c r="H4" s="47"/>
      <c r="I4" s="47"/>
      <c r="J4" s="43"/>
      <c r="K4" s="47"/>
    </row>
    <row r="5" spans="1:22" ht="12.75" customHeight="1">
      <c r="A5" s="44"/>
      <c r="B5" s="44"/>
      <c r="C5" s="44"/>
      <c r="D5" s="44"/>
      <c r="E5" s="44"/>
      <c r="F5" s="44"/>
      <c r="G5" s="44"/>
      <c r="H5" s="44"/>
      <c r="I5" s="44"/>
      <c r="J5" s="43"/>
      <c r="K5" s="47"/>
    </row>
    <row r="6" spans="1:22" ht="12.75" customHeight="1">
      <c r="A6" s="41" t="s">
        <v>135</v>
      </c>
      <c r="B6" s="35" t="s">
        <v>136</v>
      </c>
      <c r="C6" s="35" t="s">
        <v>137</v>
      </c>
      <c r="D6" s="35" t="s">
        <v>138</v>
      </c>
      <c r="E6" s="35" t="s">
        <v>355</v>
      </c>
      <c r="F6" s="35" t="s">
        <v>141</v>
      </c>
      <c r="G6" s="35" t="s">
        <v>142</v>
      </c>
      <c r="H6" s="35" t="s">
        <v>143</v>
      </c>
      <c r="I6" s="35" t="s">
        <v>91</v>
      </c>
      <c r="J6" s="43"/>
      <c r="K6" s="47"/>
    </row>
    <row r="7" spans="1:22" ht="12.75" customHeight="1">
      <c r="A7" s="44" t="s">
        <v>144</v>
      </c>
      <c r="B7" s="46"/>
      <c r="C7" s="46"/>
      <c r="D7" s="46"/>
      <c r="E7" s="46" t="s">
        <v>356</v>
      </c>
      <c r="F7" s="46"/>
      <c r="G7" s="46"/>
      <c r="H7" s="46"/>
      <c r="I7" s="46"/>
      <c r="J7" s="43"/>
      <c r="K7" s="47"/>
    </row>
    <row r="8" spans="1:22" ht="12.75" customHeight="1">
      <c r="A8" s="92">
        <v>2011</v>
      </c>
      <c r="B8" s="184">
        <v>52</v>
      </c>
      <c r="C8" s="184">
        <v>11390</v>
      </c>
      <c r="D8" s="184">
        <v>4</v>
      </c>
      <c r="E8" s="184">
        <v>2</v>
      </c>
      <c r="F8" s="184">
        <v>850</v>
      </c>
      <c r="G8" s="184">
        <v>1569</v>
      </c>
      <c r="H8" s="184">
        <v>80</v>
      </c>
      <c r="I8" s="184">
        <v>13947</v>
      </c>
      <c r="J8" s="291"/>
      <c r="K8" s="30"/>
    </row>
    <row r="9" spans="1:22" ht="12.75" customHeight="1">
      <c r="A9" s="462">
        <v>2012</v>
      </c>
      <c r="B9" s="331">
        <v>48</v>
      </c>
      <c r="C9" s="331">
        <v>11461</v>
      </c>
      <c r="D9" s="331">
        <v>6</v>
      </c>
      <c r="E9" s="331">
        <v>36</v>
      </c>
      <c r="F9" s="331">
        <v>788</v>
      </c>
      <c r="G9" s="331">
        <v>1795</v>
      </c>
      <c r="H9" s="331">
        <v>69</v>
      </c>
      <c r="I9" s="331">
        <v>14203</v>
      </c>
      <c r="J9" s="291"/>
      <c r="K9"/>
    </row>
    <row r="10" spans="1:22" ht="12.75" customHeight="1">
      <c r="A10" s="465">
        <v>2013</v>
      </c>
      <c r="B10" s="472">
        <v>53</v>
      </c>
      <c r="C10" s="472">
        <v>10867</v>
      </c>
      <c r="D10" s="472">
        <v>8</v>
      </c>
      <c r="E10" s="472">
        <v>42</v>
      </c>
      <c r="F10" s="472">
        <v>795</v>
      </c>
      <c r="G10" s="472">
        <v>2163</v>
      </c>
      <c r="H10" s="472">
        <v>58</v>
      </c>
      <c r="I10" s="472">
        <v>13986</v>
      </c>
      <c r="J10" s="291"/>
      <c r="K10"/>
      <c r="L10" s="43"/>
    </row>
    <row r="11" spans="1:22" ht="12.75" customHeight="1">
      <c r="A11" s="465">
        <v>2014</v>
      </c>
      <c r="B11" s="472">
        <v>48</v>
      </c>
      <c r="C11" s="472">
        <v>10891</v>
      </c>
      <c r="D11" s="472">
        <v>11</v>
      </c>
      <c r="E11" s="472">
        <v>60</v>
      </c>
      <c r="F11" s="472">
        <v>654</v>
      </c>
      <c r="G11" s="472">
        <v>2300</v>
      </c>
      <c r="H11" s="472">
        <v>28</v>
      </c>
      <c r="I11" s="472">
        <v>13992</v>
      </c>
      <c r="J11" s="291"/>
      <c r="K11"/>
    </row>
    <row r="12" spans="1:22" ht="12.75" customHeight="1">
      <c r="A12" s="462">
        <v>2015</v>
      </c>
      <c r="B12" s="331">
        <v>39</v>
      </c>
      <c r="C12" s="331">
        <v>10972</v>
      </c>
      <c r="D12" s="331">
        <v>20</v>
      </c>
      <c r="E12" s="331">
        <v>106</v>
      </c>
      <c r="F12" s="331">
        <v>591</v>
      </c>
      <c r="G12" s="331">
        <v>2357</v>
      </c>
      <c r="H12" s="331">
        <v>29</v>
      </c>
      <c r="I12" s="472">
        <v>14114</v>
      </c>
      <c r="J12" s="291"/>
      <c r="K12"/>
    </row>
    <row r="13" spans="1:22" ht="12.75" customHeight="1">
      <c r="A13" s="462">
        <v>2016</v>
      </c>
      <c r="B13" s="331">
        <v>43</v>
      </c>
      <c r="C13" s="331">
        <v>10940</v>
      </c>
      <c r="D13" s="331">
        <v>38</v>
      </c>
      <c r="E13" s="331">
        <v>120</v>
      </c>
      <c r="F13" s="331">
        <v>390</v>
      </c>
      <c r="G13" s="331">
        <v>2331</v>
      </c>
      <c r="H13" s="331">
        <v>28</v>
      </c>
      <c r="I13" s="472">
        <v>13890</v>
      </c>
      <c r="J13" s="291"/>
      <c r="K13"/>
    </row>
    <row r="14" spans="1:22" ht="12.75" customHeight="1">
      <c r="A14" s="462">
        <v>2017</v>
      </c>
      <c r="B14" s="331">
        <v>33</v>
      </c>
      <c r="C14" s="331">
        <v>11373</v>
      </c>
      <c r="D14" s="331">
        <v>54</v>
      </c>
      <c r="E14" s="331">
        <v>116</v>
      </c>
      <c r="F14" s="331">
        <v>293</v>
      </c>
      <c r="G14" s="331">
        <v>2538</v>
      </c>
      <c r="H14" s="331">
        <v>14</v>
      </c>
      <c r="I14" s="472">
        <v>14421</v>
      </c>
      <c r="J14" s="291"/>
      <c r="K14"/>
    </row>
    <row r="15" spans="1:22" ht="12.75" customHeight="1">
      <c r="A15" s="462">
        <v>2018</v>
      </c>
      <c r="B15" s="331">
        <v>33</v>
      </c>
      <c r="C15" s="331">
        <v>11402</v>
      </c>
      <c r="D15" s="331">
        <v>100</v>
      </c>
      <c r="E15" s="331">
        <v>137</v>
      </c>
      <c r="F15" s="331">
        <v>178</v>
      </c>
      <c r="G15" s="331">
        <v>2522</v>
      </c>
      <c r="H15" s="331">
        <v>6</v>
      </c>
      <c r="I15" s="472">
        <v>14378</v>
      </c>
      <c r="J15" s="291"/>
      <c r="K15"/>
    </row>
    <row r="16" spans="1:22" ht="12.75" customHeight="1">
      <c r="A16" s="462">
        <v>2019</v>
      </c>
      <c r="B16" s="331">
        <v>35</v>
      </c>
      <c r="C16" s="331">
        <v>11711</v>
      </c>
      <c r="D16" s="331">
        <v>268</v>
      </c>
      <c r="E16" s="331">
        <v>152</v>
      </c>
      <c r="F16" s="331">
        <v>124</v>
      </c>
      <c r="G16" s="331">
        <v>2618</v>
      </c>
      <c r="H16" s="331">
        <v>6</v>
      </c>
      <c r="I16" s="472">
        <v>14914</v>
      </c>
      <c r="J16" s="291"/>
      <c r="K16"/>
    </row>
    <row r="17" spans="1:11" ht="12.75" customHeight="1">
      <c r="A17" s="403">
        <v>2020</v>
      </c>
      <c r="B17" s="332">
        <v>36</v>
      </c>
      <c r="C17" s="332">
        <v>9862</v>
      </c>
      <c r="D17" s="332">
        <v>472</v>
      </c>
      <c r="E17" s="332">
        <v>153</v>
      </c>
      <c r="F17" s="332">
        <v>127</v>
      </c>
      <c r="G17" s="332">
        <v>2837</v>
      </c>
      <c r="H17" s="332">
        <v>2</v>
      </c>
      <c r="I17" s="332">
        <v>13489</v>
      </c>
      <c r="J17" s="291"/>
      <c r="K17"/>
    </row>
    <row r="18" spans="1:11" s="43" customFormat="1" ht="12.75" customHeight="1">
      <c r="A18" s="306" t="s">
        <v>357</v>
      </c>
      <c r="B18" s="27"/>
      <c r="C18" s="47"/>
      <c r="D18" s="47"/>
      <c r="E18" s="47"/>
      <c r="F18" s="47"/>
      <c r="G18" s="47"/>
      <c r="H18" s="47"/>
      <c r="I18" s="47"/>
      <c r="J18" s="47"/>
    </row>
    <row r="19" spans="1:11" ht="12.75" customHeight="1">
      <c r="A19" s="31"/>
      <c r="B19" s="31"/>
      <c r="C19" s="47"/>
      <c r="D19" s="47"/>
      <c r="E19" s="47"/>
      <c r="F19" s="47"/>
      <c r="G19" s="47"/>
      <c r="H19" s="47"/>
      <c r="K19"/>
    </row>
    <row r="20" spans="1:11" ht="12.75" customHeight="1">
      <c r="A20" s="31"/>
      <c r="B20" s="292"/>
      <c r="C20" s="335"/>
      <c r="D20" s="335"/>
      <c r="E20" s="335"/>
      <c r="F20" s="336"/>
      <c r="G20" s="337"/>
      <c r="H20" s="47"/>
      <c r="K20"/>
    </row>
    <row r="21" spans="1:11" ht="12.75" customHeight="1">
      <c r="A21" s="31"/>
      <c r="B21" s="31"/>
      <c r="C21" s="47"/>
      <c r="D21" s="47"/>
      <c r="E21" s="47"/>
      <c r="F21" s="47"/>
      <c r="G21" s="47"/>
      <c r="H21" s="47"/>
      <c r="K21"/>
    </row>
    <row r="22" spans="1:11" ht="12.75" customHeight="1">
      <c r="A22" s="50" t="s">
        <v>38</v>
      </c>
      <c r="B22" s="50"/>
      <c r="C22" s="197"/>
      <c r="D22" s="197"/>
      <c r="E22" s="197"/>
      <c r="F22" s="197"/>
      <c r="G22" s="197"/>
      <c r="H22" s="47"/>
      <c r="I22" s="26"/>
      <c r="J22" s="2"/>
      <c r="K22"/>
    </row>
    <row r="23" spans="1:11" ht="12.75" customHeight="1">
      <c r="A23" s="199" t="s">
        <v>358</v>
      </c>
      <c r="B23" s="199"/>
      <c r="C23" s="197"/>
      <c r="D23" s="197"/>
      <c r="E23" s="197"/>
      <c r="F23" s="197"/>
      <c r="G23" s="197"/>
      <c r="H23" s="47"/>
      <c r="I23" s="26"/>
      <c r="J23" s="2"/>
      <c r="K23"/>
    </row>
    <row r="24" spans="1:11" ht="12.75" customHeight="1">
      <c r="A24" s="200" t="s">
        <v>359</v>
      </c>
      <c r="B24" s="200"/>
      <c r="C24" s="47"/>
      <c r="D24" s="47"/>
      <c r="E24" s="47"/>
      <c r="F24" s="47"/>
      <c r="G24" s="47"/>
      <c r="H24" s="41"/>
      <c r="I24" s="473"/>
      <c r="J24" s="473"/>
      <c r="K24"/>
    </row>
    <row r="25" spans="1:11" ht="12.75" customHeight="1">
      <c r="A25" s="44"/>
      <c r="B25" s="354"/>
      <c r="C25" s="354"/>
      <c r="D25" s="354"/>
      <c r="E25" s="354"/>
      <c r="F25" s="354"/>
      <c r="G25" s="354"/>
      <c r="H25" s="354"/>
      <c r="I25"/>
      <c r="J25"/>
      <c r="K25"/>
    </row>
    <row r="26" spans="1:11" ht="12.75" customHeight="1">
      <c r="A26" s="51" t="s">
        <v>135</v>
      </c>
      <c r="B26" s="350" t="s">
        <v>334</v>
      </c>
      <c r="C26" s="392"/>
      <c r="D26" s="392"/>
      <c r="E26" s="392"/>
      <c r="F26" s="392"/>
      <c r="G26" s="392"/>
      <c r="H26" s="393"/>
      <c r="I26"/>
      <c r="J26"/>
      <c r="K26"/>
    </row>
    <row r="27" spans="1:11" ht="12.75" customHeight="1">
      <c r="A27" s="44" t="s">
        <v>144</v>
      </c>
      <c r="B27" s="28" t="s">
        <v>335</v>
      </c>
      <c r="C27" s="28" t="s">
        <v>336</v>
      </c>
      <c r="D27" s="28" t="s">
        <v>337</v>
      </c>
      <c r="E27" s="28" t="s">
        <v>338</v>
      </c>
      <c r="F27" s="28" t="s">
        <v>339</v>
      </c>
      <c r="G27" s="28" t="s">
        <v>153</v>
      </c>
      <c r="H27" s="28" t="s">
        <v>91</v>
      </c>
      <c r="I27"/>
      <c r="J27"/>
      <c r="K27"/>
    </row>
    <row r="28" spans="1:11" ht="12.75" customHeight="1">
      <c r="A28" s="462">
        <v>2015</v>
      </c>
      <c r="B28" s="331">
        <v>25</v>
      </c>
      <c r="C28" s="331">
        <v>151</v>
      </c>
      <c r="D28" s="331">
        <v>2641</v>
      </c>
      <c r="E28" s="331">
        <v>1876</v>
      </c>
      <c r="F28" s="331">
        <v>328</v>
      </c>
      <c r="G28" s="331">
        <v>491</v>
      </c>
      <c r="H28" s="184">
        <v>5512</v>
      </c>
      <c r="I28"/>
      <c r="J28"/>
      <c r="K28"/>
    </row>
    <row r="29" spans="1:11" ht="12.75" customHeight="1">
      <c r="A29" s="462">
        <v>2016</v>
      </c>
      <c r="B29" s="331">
        <v>24</v>
      </c>
      <c r="C29" s="331">
        <v>169</v>
      </c>
      <c r="D29" s="331">
        <v>2505</v>
      </c>
      <c r="E29" s="331">
        <v>2019</v>
      </c>
      <c r="F29" s="331">
        <v>324</v>
      </c>
      <c r="G29" s="331">
        <v>414</v>
      </c>
      <c r="H29" s="184">
        <v>5455</v>
      </c>
      <c r="I29"/>
      <c r="J29"/>
      <c r="K29"/>
    </row>
    <row r="30" spans="1:11" ht="12.75" customHeight="1">
      <c r="A30" s="462">
        <v>2017</v>
      </c>
      <c r="B30" s="331">
        <v>16</v>
      </c>
      <c r="C30" s="331">
        <v>189</v>
      </c>
      <c r="D30" s="331">
        <v>2595</v>
      </c>
      <c r="E30" s="331">
        <v>2067</v>
      </c>
      <c r="F30" s="331">
        <v>338</v>
      </c>
      <c r="G30" s="331">
        <v>384</v>
      </c>
      <c r="H30" s="331">
        <v>5589</v>
      </c>
      <c r="I30"/>
      <c r="J30"/>
      <c r="K30"/>
    </row>
    <row r="31" spans="1:11" ht="12.75" customHeight="1">
      <c r="A31" s="462">
        <v>2018</v>
      </c>
      <c r="B31" s="331">
        <v>16</v>
      </c>
      <c r="C31" s="331">
        <v>190</v>
      </c>
      <c r="D31" s="331">
        <v>2323</v>
      </c>
      <c r="E31" s="331">
        <v>2015</v>
      </c>
      <c r="F31" s="331">
        <v>336</v>
      </c>
      <c r="G31" s="331">
        <v>341</v>
      </c>
      <c r="H31" s="331">
        <v>5221</v>
      </c>
      <c r="I31"/>
      <c r="J31"/>
      <c r="K31"/>
    </row>
    <row r="32" spans="1:11" ht="12.75" customHeight="1">
      <c r="A32" s="462">
        <v>2019</v>
      </c>
      <c r="B32" s="331">
        <v>14</v>
      </c>
      <c r="C32" s="331">
        <v>221</v>
      </c>
      <c r="D32" s="331">
        <v>1765</v>
      </c>
      <c r="E32" s="331">
        <v>1686</v>
      </c>
      <c r="F32" s="331">
        <v>331</v>
      </c>
      <c r="G32" s="331">
        <v>201</v>
      </c>
      <c r="H32" s="331">
        <v>4218</v>
      </c>
      <c r="I32"/>
      <c r="J32"/>
      <c r="K32"/>
    </row>
    <row r="33" spans="1:11" ht="12.75" customHeight="1">
      <c r="A33" s="403">
        <v>2020</v>
      </c>
      <c r="B33" s="332">
        <v>9</v>
      </c>
      <c r="C33" s="332">
        <v>199</v>
      </c>
      <c r="D33" s="332">
        <v>1593</v>
      </c>
      <c r="E33" s="332">
        <v>1578</v>
      </c>
      <c r="F33" s="332">
        <v>210</v>
      </c>
      <c r="G33" s="332">
        <v>196</v>
      </c>
      <c r="H33" s="332">
        <v>3785</v>
      </c>
      <c r="I33"/>
      <c r="J33"/>
      <c r="K33"/>
    </row>
    <row r="34" spans="1:11" ht="12.75" customHeight="1">
      <c r="A34" s="284" t="s">
        <v>340</v>
      </c>
      <c r="B34" s="334"/>
      <c r="C34" s="334"/>
      <c r="D34" s="334"/>
      <c r="E34" s="334"/>
      <c r="F34" s="334"/>
      <c r="G34" s="334"/>
      <c r="H34" s="334"/>
      <c r="I34"/>
      <c r="J34"/>
      <c r="K34"/>
    </row>
    <row r="35" spans="1:11" ht="12.75" customHeight="1">
      <c r="A35" s="27"/>
      <c r="B35" s="27"/>
      <c r="C35" s="41"/>
      <c r="D35" s="41"/>
      <c r="E35" s="41"/>
      <c r="F35" s="41"/>
      <c r="G35" s="41"/>
      <c r="H35" s="41"/>
      <c r="I35"/>
      <c r="J35"/>
      <c r="K35"/>
    </row>
    <row r="36" spans="1:11" s="319" customFormat="1" ht="12.75" customHeight="1">
      <c r="A36" s="27"/>
      <c r="B36" s="27"/>
      <c r="C36" s="41"/>
      <c r="D36" s="41"/>
      <c r="E36" s="41"/>
      <c r="F36" s="41"/>
      <c r="G36" s="41"/>
      <c r="H36" s="41"/>
    </row>
    <row r="37" spans="1:11" ht="12.75" customHeight="1">
      <c r="A37" s="306"/>
      <c r="B37" s="306"/>
      <c r="C37" s="26"/>
      <c r="D37" s="26"/>
      <c r="E37" s="26"/>
      <c r="F37" s="26"/>
      <c r="G37" s="26"/>
      <c r="H37" s="26"/>
      <c r="I37" s="26"/>
      <c r="J37" s="26"/>
      <c r="K37" s="26"/>
    </row>
    <row r="38" spans="1:11" ht="12.75" customHeight="1">
      <c r="A38"/>
      <c r="B38"/>
      <c r="C38"/>
      <c r="D38"/>
      <c r="E38"/>
      <c r="F38"/>
      <c r="G38"/>
      <c r="H38" s="47"/>
      <c r="I38" s="26"/>
      <c r="J38" s="26"/>
      <c r="K38" s="26"/>
    </row>
  </sheetData>
  <phoneticPr fontId="6" type="noConversion"/>
  <pageMargins left="0.70866141732283472" right="0.15748031496062992" top="0.98425196850393704" bottom="0.55118110236220474" header="0.51181102362204722" footer="0.51181102362204722"/>
  <pageSetup paperSize="9" scale="92" orientation="portrait" r:id="rId1"/>
  <headerFooter alignWithMargins="0">
    <oddHeader>&amp;R&amp;"Arial,Fet"BUSSAR</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D57"/>
  <sheetViews>
    <sheetView showGridLines="0" zoomScaleNormal="100" workbookViewId="0"/>
  </sheetViews>
  <sheetFormatPr defaultColWidth="9.28515625" defaultRowHeight="12.75" customHeight="1"/>
  <cols>
    <col min="1" max="1" width="11.7109375" style="131" customWidth="1"/>
    <col min="2" max="2" width="8.7109375" style="131" customWidth="1"/>
    <col min="3" max="3" width="1.5703125" style="131" customWidth="1"/>
    <col min="4" max="4" width="9.42578125" style="119" customWidth="1"/>
    <col min="5" max="5" width="2" style="203" customWidth="1"/>
    <col min="6" max="6" width="8.42578125" style="128" customWidth="1"/>
    <col min="7" max="7" width="7.7109375" style="119" customWidth="1"/>
    <col min="8" max="8" width="7.5703125" style="128" customWidth="1"/>
    <col min="9" max="9" width="1.7109375" style="119" customWidth="1"/>
    <col min="10" max="10" width="8.42578125" style="128" customWidth="1"/>
    <col min="11" max="11" width="3.42578125" style="205" customWidth="1"/>
    <col min="12" max="12" width="9" style="18" customWidth="1"/>
    <col min="13" max="13" width="4.28515625" style="197" customWidth="1"/>
    <col min="14" max="14" width="7.5703125" style="18" customWidth="1"/>
    <col min="15" max="15" width="3.42578125" style="197" customWidth="1"/>
    <col min="16" max="16" width="6.7109375" style="17" customWidth="1"/>
    <col min="17" max="17" width="2.7109375" style="196" customWidth="1"/>
    <col min="18" max="18" width="7" style="17" customWidth="1"/>
    <col min="19" max="19" width="1.42578125" style="211" customWidth="1"/>
    <col min="26" max="16384" width="9.28515625" style="18"/>
  </cols>
  <sheetData>
    <row r="1" spans="1:25" ht="12.75" customHeight="1">
      <c r="A1" s="197"/>
      <c r="B1" s="202"/>
      <c r="C1" s="202"/>
      <c r="D1" s="203"/>
      <c r="F1" s="205"/>
      <c r="G1" s="203"/>
      <c r="H1" s="205"/>
      <c r="I1" s="203"/>
      <c r="J1" s="197"/>
      <c r="K1" s="197"/>
      <c r="L1" s="202"/>
      <c r="M1" s="202"/>
      <c r="N1" s="197"/>
      <c r="P1" s="196"/>
      <c r="R1" s="196"/>
    </row>
    <row r="2" spans="1:25" ht="12.75" customHeight="1">
      <c r="A2" s="91" t="s">
        <v>40</v>
      </c>
      <c r="B2" s="16"/>
      <c r="C2" s="16"/>
      <c r="D2" s="196"/>
      <c r="E2" s="196"/>
      <c r="F2" s="148"/>
      <c r="G2" s="40"/>
      <c r="H2" s="52"/>
      <c r="I2" s="196"/>
      <c r="J2" s="196"/>
      <c r="K2" s="196"/>
      <c r="L2" s="196"/>
      <c r="M2" s="196"/>
      <c r="N2" s="197"/>
      <c r="P2" s="202"/>
      <c r="Q2" s="202"/>
      <c r="R2" s="202"/>
    </row>
    <row r="3" spans="1:25" s="120" customFormat="1" ht="12.75" customHeight="1">
      <c r="A3" s="77" t="s">
        <v>360</v>
      </c>
      <c r="B3" s="133"/>
      <c r="C3" s="133"/>
      <c r="D3" s="204"/>
      <c r="E3" s="204"/>
      <c r="F3" s="149"/>
      <c r="G3" s="206"/>
      <c r="H3" s="138"/>
      <c r="I3" s="204"/>
      <c r="J3" s="204"/>
      <c r="K3" s="204"/>
      <c r="L3" s="204"/>
      <c r="M3" s="204"/>
      <c r="N3" s="206"/>
      <c r="O3" s="206"/>
      <c r="P3" s="206"/>
      <c r="Q3" s="206"/>
      <c r="R3" s="206"/>
      <c r="S3" s="212"/>
      <c r="T3"/>
      <c r="U3"/>
      <c r="V3"/>
      <c r="W3"/>
      <c r="X3"/>
      <c r="Y3"/>
    </row>
    <row r="4" spans="1:25" s="14" customFormat="1" ht="12.75" customHeight="1">
      <c r="A4" s="71" t="s">
        <v>361</v>
      </c>
      <c r="B4" s="60"/>
      <c r="C4" s="60"/>
      <c r="D4" s="47"/>
      <c r="E4" s="47"/>
      <c r="F4" s="474"/>
      <c r="G4" s="31"/>
      <c r="H4" s="380"/>
      <c r="I4" s="47"/>
      <c r="J4" s="47"/>
      <c r="K4" s="47"/>
      <c r="L4" s="47"/>
      <c r="M4" s="47"/>
      <c r="N4" s="31"/>
      <c r="O4" s="31"/>
      <c r="P4" s="31"/>
      <c r="Q4" s="31"/>
      <c r="R4" s="31"/>
      <c r="S4" s="475"/>
      <c r="T4"/>
      <c r="U4"/>
      <c r="V4"/>
      <c r="W4"/>
      <c r="X4"/>
      <c r="Y4"/>
    </row>
    <row r="5" spans="1:25" s="15" customFormat="1" ht="12.75" customHeight="1">
      <c r="A5" s="476"/>
      <c r="B5" s="452"/>
      <c r="C5" s="452"/>
      <c r="D5" s="44"/>
      <c r="E5" s="44"/>
      <c r="F5" s="477"/>
      <c r="G5" s="354"/>
      <c r="H5" s="476"/>
      <c r="I5" s="44"/>
      <c r="J5" s="44"/>
      <c r="K5" s="44"/>
      <c r="L5" s="44"/>
      <c r="M5" s="44"/>
      <c r="N5" s="354"/>
      <c r="O5" s="354"/>
      <c r="P5" s="354"/>
      <c r="Q5" s="354"/>
      <c r="R5" s="354"/>
      <c r="S5" s="478"/>
      <c r="T5"/>
      <c r="U5"/>
      <c r="V5"/>
      <c r="W5"/>
      <c r="X5"/>
      <c r="Y5"/>
    </row>
    <row r="6" spans="1:25" s="8" customFormat="1" ht="12.75" customHeight="1">
      <c r="A6" s="27"/>
      <c r="B6" s="454" t="s">
        <v>78</v>
      </c>
      <c r="C6" s="454"/>
      <c r="D6" s="454"/>
      <c r="E6" s="454"/>
      <c r="F6" s="454"/>
      <c r="G6" s="454"/>
      <c r="H6" s="454"/>
      <c r="I6" s="27"/>
      <c r="J6" s="454" t="s">
        <v>79</v>
      </c>
      <c r="K6" s="454"/>
      <c r="L6" s="454"/>
      <c r="M6" s="454"/>
      <c r="N6" s="454"/>
      <c r="O6" s="454"/>
      <c r="P6" s="454"/>
      <c r="Q6" s="454"/>
      <c r="R6" s="454"/>
      <c r="S6" s="350"/>
      <c r="T6" s="27"/>
      <c r="U6"/>
      <c r="V6"/>
      <c r="W6"/>
      <c r="X6"/>
      <c r="Y6"/>
    </row>
    <row r="7" spans="1:25" s="8" customFormat="1" ht="12.75" customHeight="1">
      <c r="A7" s="27"/>
      <c r="B7" s="372" t="s">
        <v>131</v>
      </c>
      <c r="C7" s="372"/>
      <c r="D7" s="362" t="s">
        <v>103</v>
      </c>
      <c r="E7" s="362"/>
      <c r="F7" s="362"/>
      <c r="G7" s="362"/>
      <c r="H7" s="479" t="s">
        <v>179</v>
      </c>
      <c r="I7" s="372"/>
      <c r="J7" s="372" t="s">
        <v>131</v>
      </c>
      <c r="K7" s="372"/>
      <c r="L7" s="362" t="s">
        <v>103</v>
      </c>
      <c r="M7" s="362"/>
      <c r="N7" s="362"/>
      <c r="O7" s="362"/>
      <c r="P7" s="362"/>
      <c r="Q7" s="210"/>
      <c r="R7" s="479" t="s">
        <v>179</v>
      </c>
      <c r="S7" s="27"/>
      <c r="T7" s="27"/>
      <c r="U7"/>
      <c r="V7"/>
      <c r="W7"/>
      <c r="X7"/>
      <c r="Y7"/>
    </row>
    <row r="8" spans="1:25" s="8" customFormat="1" ht="12.75" customHeight="1">
      <c r="A8" s="27"/>
      <c r="B8" s="372" t="s">
        <v>362</v>
      </c>
      <c r="C8" s="372"/>
      <c r="D8" s="363"/>
      <c r="E8" s="363"/>
      <c r="F8" s="363"/>
      <c r="G8" s="363"/>
      <c r="H8" s="479"/>
      <c r="I8" s="372"/>
      <c r="J8" s="372" t="s">
        <v>362</v>
      </c>
      <c r="K8" s="372"/>
      <c r="L8" s="363"/>
      <c r="M8" s="363"/>
      <c r="N8" s="363"/>
      <c r="O8" s="363"/>
      <c r="P8" s="363"/>
      <c r="Q8" s="210"/>
      <c r="R8" s="479"/>
      <c r="S8" s="27"/>
      <c r="T8"/>
      <c r="U8"/>
      <c r="V8"/>
      <c r="W8"/>
      <c r="X8"/>
      <c r="Y8"/>
    </row>
    <row r="9" spans="1:25" s="7" customFormat="1" ht="12.75" customHeight="1">
      <c r="A9" s="354" t="s">
        <v>90</v>
      </c>
      <c r="B9" s="49"/>
      <c r="C9" s="49"/>
      <c r="D9" s="28"/>
      <c r="E9" s="28"/>
      <c r="F9" s="28" t="s">
        <v>115</v>
      </c>
      <c r="G9" s="28" t="s">
        <v>116</v>
      </c>
      <c r="H9" s="28"/>
      <c r="I9" s="28"/>
      <c r="J9" s="49"/>
      <c r="K9" s="49"/>
      <c r="L9" s="28"/>
      <c r="M9" s="28"/>
      <c r="N9" s="28" t="s">
        <v>115</v>
      </c>
      <c r="O9" s="28"/>
      <c r="P9" s="28" t="s">
        <v>116</v>
      </c>
      <c r="Q9" s="28"/>
      <c r="R9" s="28"/>
      <c r="S9" s="354"/>
      <c r="T9"/>
      <c r="U9"/>
      <c r="V9"/>
      <c r="W9"/>
      <c r="X9"/>
      <c r="Y9"/>
    </row>
    <row r="10" spans="1:25" s="14" customFormat="1" ht="12.75" customHeight="1">
      <c r="A10" s="374">
        <v>2011</v>
      </c>
      <c r="B10" s="295">
        <v>4792</v>
      </c>
      <c r="C10" s="295"/>
      <c r="D10" s="295">
        <v>9910</v>
      </c>
      <c r="E10" s="295"/>
      <c r="F10" s="295">
        <v>911</v>
      </c>
      <c r="G10" s="295">
        <v>8999</v>
      </c>
      <c r="H10" s="295">
        <v>14702</v>
      </c>
      <c r="I10" s="456"/>
      <c r="J10" s="295">
        <v>1376</v>
      </c>
      <c r="K10" s="295"/>
      <c r="L10" s="295">
        <v>2186</v>
      </c>
      <c r="M10" s="295"/>
      <c r="N10" s="295">
        <v>220</v>
      </c>
      <c r="O10" s="295"/>
      <c r="P10" s="295">
        <v>1966</v>
      </c>
      <c r="Q10" s="295"/>
      <c r="R10" s="295">
        <v>3562</v>
      </c>
      <c r="S10" s="374"/>
      <c r="T10" s="164"/>
      <c r="U10" s="164"/>
      <c r="V10"/>
      <c r="W10"/>
      <c r="X10"/>
      <c r="Y10"/>
    </row>
    <row r="11" spans="1:25" s="14" customFormat="1" ht="12.75" customHeight="1">
      <c r="A11" s="374">
        <v>2012</v>
      </c>
      <c r="B11" s="295">
        <v>4456</v>
      </c>
      <c r="C11" s="295"/>
      <c r="D11" s="295">
        <v>9233</v>
      </c>
      <c r="E11" s="295"/>
      <c r="F11" s="295">
        <v>803</v>
      </c>
      <c r="G11" s="295">
        <v>8430</v>
      </c>
      <c r="H11" s="295">
        <v>13689</v>
      </c>
      <c r="I11" s="456"/>
      <c r="J11" s="295">
        <v>1416</v>
      </c>
      <c r="K11" s="295"/>
      <c r="L11" s="295">
        <v>2092</v>
      </c>
      <c r="M11" s="295"/>
      <c r="N11" s="295">
        <v>189</v>
      </c>
      <c r="O11" s="295"/>
      <c r="P11" s="295">
        <v>1903</v>
      </c>
      <c r="Q11" s="295"/>
      <c r="R11" s="295">
        <v>3508</v>
      </c>
      <c r="S11" s="374"/>
      <c r="T11" s="164"/>
      <c r="U11" s="164"/>
      <c r="V11"/>
      <c r="W11"/>
      <c r="X11"/>
      <c r="Y11"/>
    </row>
    <row r="12" spans="1:25" s="14" customFormat="1" ht="12.75" customHeight="1">
      <c r="A12" s="374">
        <v>2013</v>
      </c>
      <c r="B12" s="295">
        <v>4153</v>
      </c>
      <c r="C12" s="295"/>
      <c r="D12" s="295">
        <v>8837</v>
      </c>
      <c r="E12" s="295"/>
      <c r="F12" s="295">
        <v>760</v>
      </c>
      <c r="G12" s="295">
        <v>8077</v>
      </c>
      <c r="H12" s="295">
        <v>12990</v>
      </c>
      <c r="I12" s="456"/>
      <c r="J12" s="295">
        <v>2068</v>
      </c>
      <c r="K12" s="295"/>
      <c r="L12" s="295">
        <v>5978</v>
      </c>
      <c r="M12" s="295"/>
      <c r="N12" s="295">
        <v>387</v>
      </c>
      <c r="O12" s="295"/>
      <c r="P12" s="295">
        <v>5591</v>
      </c>
      <c r="Q12" s="295"/>
      <c r="R12" s="295">
        <v>8046</v>
      </c>
      <c r="S12" s="374"/>
      <c r="T12" s="164"/>
      <c r="U12" s="164"/>
      <c r="V12"/>
      <c r="W12"/>
      <c r="X12"/>
      <c r="Y12"/>
    </row>
    <row r="13" spans="1:25" s="14" customFormat="1" ht="12.75" customHeight="1">
      <c r="A13" s="374">
        <v>2014</v>
      </c>
      <c r="B13" s="295">
        <v>3694</v>
      </c>
      <c r="C13" s="295"/>
      <c r="D13" s="295">
        <v>9182</v>
      </c>
      <c r="E13" s="295"/>
      <c r="F13" s="295">
        <v>781</v>
      </c>
      <c r="G13" s="295">
        <v>8401</v>
      </c>
      <c r="H13" s="295">
        <v>12876</v>
      </c>
      <c r="I13" s="295"/>
      <c r="J13" s="295">
        <v>2139</v>
      </c>
      <c r="K13" s="295"/>
      <c r="L13" s="295">
        <v>1846</v>
      </c>
      <c r="M13" s="295"/>
      <c r="N13" s="295">
        <v>161</v>
      </c>
      <c r="O13" s="295"/>
      <c r="P13" s="295">
        <v>1685</v>
      </c>
      <c r="Q13" s="295"/>
      <c r="R13" s="295">
        <v>3985</v>
      </c>
      <c r="S13" s="480" t="s">
        <v>96</v>
      </c>
      <c r="T13" s="164"/>
      <c r="U13" s="164"/>
      <c r="V13"/>
      <c r="W13"/>
      <c r="X13"/>
      <c r="Y13"/>
    </row>
    <row r="14" spans="1:25" s="14" customFormat="1" ht="12.75" customHeight="1">
      <c r="A14" s="376">
        <v>2015</v>
      </c>
      <c r="B14" s="296">
        <v>4391</v>
      </c>
      <c r="C14" s="296"/>
      <c r="D14" s="296">
        <v>10001</v>
      </c>
      <c r="E14" s="296"/>
      <c r="F14" s="296">
        <v>848</v>
      </c>
      <c r="G14" s="296">
        <v>9153</v>
      </c>
      <c r="H14" s="296">
        <v>14392</v>
      </c>
      <c r="I14" s="296"/>
      <c r="J14" s="296">
        <v>2232</v>
      </c>
      <c r="K14" s="378"/>
      <c r="L14" s="296">
        <v>2305</v>
      </c>
      <c r="M14" s="378"/>
      <c r="N14" s="296">
        <v>218</v>
      </c>
      <c r="O14" s="378"/>
      <c r="P14" s="296">
        <v>2087</v>
      </c>
      <c r="Q14" s="378"/>
      <c r="R14" s="296">
        <v>4537</v>
      </c>
      <c r="S14" s="47"/>
      <c r="T14" s="164"/>
      <c r="U14" s="164"/>
      <c r="V14"/>
      <c r="W14"/>
      <c r="X14"/>
      <c r="Y14"/>
    </row>
    <row r="15" spans="1:25" s="14" customFormat="1" ht="12.75" customHeight="1">
      <c r="A15" s="374">
        <v>2016</v>
      </c>
      <c r="B15" s="295">
        <v>7877</v>
      </c>
      <c r="C15" s="438"/>
      <c r="D15" s="295">
        <v>11965</v>
      </c>
      <c r="E15" s="295"/>
      <c r="F15" s="295">
        <v>1016</v>
      </c>
      <c r="G15" s="295">
        <v>10949</v>
      </c>
      <c r="H15" s="295">
        <v>19842</v>
      </c>
      <c r="I15" s="481" t="s">
        <v>363</v>
      </c>
      <c r="J15" s="295">
        <v>2101</v>
      </c>
      <c r="K15" s="295"/>
      <c r="L15" s="295">
        <v>2215</v>
      </c>
      <c r="M15" s="295"/>
      <c r="N15" s="295">
        <v>179</v>
      </c>
      <c r="O15" s="295"/>
      <c r="P15" s="295">
        <v>2036</v>
      </c>
      <c r="Q15" s="295"/>
      <c r="R15" s="295">
        <v>4316</v>
      </c>
      <c r="S15" s="376"/>
      <c r="T15" s="164"/>
      <c r="U15" s="164"/>
      <c r="V15"/>
      <c r="W15"/>
      <c r="X15"/>
      <c r="Y15"/>
    </row>
    <row r="16" spans="1:25" s="14" customFormat="1" ht="12.75" customHeight="1">
      <c r="A16" s="374">
        <v>2017</v>
      </c>
      <c r="B16" s="295">
        <v>3762</v>
      </c>
      <c r="C16" s="482"/>
      <c r="D16" s="295">
        <v>8228</v>
      </c>
      <c r="E16" s="295"/>
      <c r="F16" s="295">
        <v>664</v>
      </c>
      <c r="G16" s="295">
        <v>7564</v>
      </c>
      <c r="H16" s="295">
        <v>11990</v>
      </c>
      <c r="I16" s="295"/>
      <c r="J16" s="295">
        <v>2353</v>
      </c>
      <c r="K16" s="295"/>
      <c r="L16" s="295">
        <v>2367</v>
      </c>
      <c r="M16" s="295"/>
      <c r="N16" s="295">
        <v>207</v>
      </c>
      <c r="O16" s="295"/>
      <c r="P16" s="295">
        <v>2160</v>
      </c>
      <c r="Q16" s="295"/>
      <c r="R16" s="295">
        <v>4720</v>
      </c>
      <c r="S16" s="374"/>
      <c r="T16" s="164"/>
      <c r="U16" s="164"/>
      <c r="V16"/>
      <c r="W16"/>
      <c r="X16"/>
      <c r="Y16"/>
    </row>
    <row r="17" spans="1:29" s="14" customFormat="1" ht="12.75" customHeight="1">
      <c r="A17" s="374">
        <v>2018</v>
      </c>
      <c r="B17" s="295">
        <v>4116</v>
      </c>
      <c r="C17" s="438"/>
      <c r="D17" s="295">
        <v>8553</v>
      </c>
      <c r="E17" s="295"/>
      <c r="F17" s="295">
        <v>710</v>
      </c>
      <c r="G17" s="295">
        <v>7843</v>
      </c>
      <c r="H17" s="295">
        <v>12669</v>
      </c>
      <c r="I17" s="295"/>
      <c r="J17" s="295">
        <v>2065</v>
      </c>
      <c r="K17" s="295"/>
      <c r="L17" s="295">
        <v>2346</v>
      </c>
      <c r="M17" s="295"/>
      <c r="N17" s="295">
        <v>210</v>
      </c>
      <c r="O17" s="295"/>
      <c r="P17" s="295">
        <v>2136</v>
      </c>
      <c r="Q17" s="295"/>
      <c r="R17" s="295">
        <v>4411</v>
      </c>
      <c r="S17" s="374"/>
      <c r="T17" s="164"/>
      <c r="U17" s="164"/>
      <c r="V17"/>
      <c r="W17"/>
      <c r="X17"/>
      <c r="Y17"/>
      <c r="Z17" s="47"/>
      <c r="AA17" s="47"/>
      <c r="AB17" s="47"/>
      <c r="AC17" s="47"/>
    </row>
    <row r="18" spans="1:29" s="14" customFormat="1" ht="12.75" customHeight="1">
      <c r="A18" s="374">
        <v>2019</v>
      </c>
      <c r="B18" s="295">
        <v>4070</v>
      </c>
      <c r="C18" s="295"/>
      <c r="D18" s="295">
        <v>8702</v>
      </c>
      <c r="E18" s="295"/>
      <c r="F18" s="295">
        <v>701</v>
      </c>
      <c r="G18" s="295">
        <v>8001</v>
      </c>
      <c r="H18" s="295">
        <v>12772</v>
      </c>
      <c r="I18" s="456"/>
      <c r="J18" s="295">
        <v>2041</v>
      </c>
      <c r="K18" s="295"/>
      <c r="L18" s="295">
        <v>2771</v>
      </c>
      <c r="M18" s="295"/>
      <c r="N18" s="295">
        <v>205</v>
      </c>
      <c r="O18" s="295"/>
      <c r="P18" s="295">
        <v>2566</v>
      </c>
      <c r="Q18" s="295"/>
      <c r="R18" s="295">
        <v>4812</v>
      </c>
      <c r="S18" s="374"/>
      <c r="T18" s="164"/>
      <c r="U18" s="164"/>
      <c r="V18"/>
      <c r="W18"/>
      <c r="X18"/>
      <c r="Y18"/>
      <c r="Z18" s="47"/>
      <c r="AA18" s="47"/>
      <c r="AB18" s="47"/>
      <c r="AC18" s="47"/>
    </row>
    <row r="19" spans="1:29" s="109" customFormat="1" ht="12.75" customHeight="1">
      <c r="A19" s="483">
        <v>2020</v>
      </c>
      <c r="B19" s="398">
        <v>5131</v>
      </c>
      <c r="C19" s="484"/>
      <c r="D19" s="398">
        <v>10003</v>
      </c>
      <c r="E19" s="298"/>
      <c r="F19" s="398">
        <v>808</v>
      </c>
      <c r="G19" s="398">
        <v>9195</v>
      </c>
      <c r="H19" s="398">
        <v>15134</v>
      </c>
      <c r="I19" s="298" t="s">
        <v>364</v>
      </c>
      <c r="J19" s="398">
        <v>2473</v>
      </c>
      <c r="K19" s="398"/>
      <c r="L19" s="398">
        <v>2750</v>
      </c>
      <c r="M19" s="484"/>
      <c r="N19" s="398">
        <v>241</v>
      </c>
      <c r="O19" s="398"/>
      <c r="P19" s="398">
        <v>2509</v>
      </c>
      <c r="Q19" s="398"/>
      <c r="R19" s="398">
        <v>5223</v>
      </c>
      <c r="S19" s="398"/>
      <c r="T19" s="164"/>
      <c r="U19" s="164"/>
      <c r="V19"/>
      <c r="W19"/>
      <c r="X19"/>
      <c r="Y19"/>
      <c r="Z19"/>
      <c r="AA19"/>
      <c r="AB19"/>
      <c r="AC19"/>
    </row>
    <row r="20" spans="1:29" s="14" customFormat="1" ht="12.75" customHeight="1">
      <c r="A20" s="275" t="s">
        <v>97</v>
      </c>
      <c r="B20" s="47"/>
      <c r="C20" s="47"/>
      <c r="D20" s="47"/>
      <c r="E20" s="47"/>
      <c r="F20" s="474"/>
      <c r="G20" s="31"/>
      <c r="H20" s="380"/>
      <c r="I20" s="47"/>
      <c r="J20" s="47"/>
      <c r="K20" s="47"/>
      <c r="L20" s="47"/>
      <c r="M20" s="47"/>
      <c r="N20" s="31"/>
      <c r="O20" s="31"/>
      <c r="P20" s="31"/>
      <c r="Q20" s="31"/>
      <c r="R20" s="31"/>
      <c r="S20" s="475"/>
      <c r="T20" s="164"/>
      <c r="U20" s="164"/>
      <c r="V20"/>
      <c r="W20"/>
      <c r="X20"/>
      <c r="Y20"/>
      <c r="Z20" s="47"/>
      <c r="AA20" s="47"/>
      <c r="AB20" s="47"/>
      <c r="AC20" s="47"/>
    </row>
    <row r="21" spans="1:29" s="14" customFormat="1" ht="12.75" customHeight="1">
      <c r="A21" s="275" t="s">
        <v>98</v>
      </c>
      <c r="B21" s="47"/>
      <c r="C21" s="47"/>
      <c r="D21" s="47"/>
      <c r="E21" s="47"/>
      <c r="F21" s="474"/>
      <c r="G21" s="31"/>
      <c r="H21" s="380"/>
      <c r="I21" s="47"/>
      <c r="J21" s="47"/>
      <c r="K21" s="47"/>
      <c r="L21" s="47"/>
      <c r="M21" s="47"/>
      <c r="N21" s="31"/>
      <c r="O21" s="31"/>
      <c r="P21" s="31"/>
      <c r="Q21" s="31"/>
      <c r="R21" s="31"/>
      <c r="S21" s="475"/>
      <c r="T21" s="164"/>
      <c r="U21" s="164"/>
      <c r="V21"/>
      <c r="W21"/>
      <c r="X21"/>
      <c r="Y21"/>
      <c r="Z21" s="47"/>
      <c r="AA21" s="47"/>
      <c r="AB21" s="47"/>
      <c r="AC21" s="47"/>
    </row>
    <row r="22" spans="1:29" s="14" customFormat="1" ht="12.75" customHeight="1">
      <c r="A22" s="275" t="s">
        <v>365</v>
      </c>
      <c r="B22" s="47"/>
      <c r="C22" s="47"/>
      <c r="D22" s="47"/>
      <c r="E22" s="47"/>
      <c r="F22" s="474"/>
      <c r="G22" s="31"/>
      <c r="H22" s="380"/>
      <c r="I22" s="47"/>
      <c r="J22" s="47"/>
      <c r="K22" s="47"/>
      <c r="L22" s="47"/>
      <c r="M22" s="47"/>
      <c r="N22" s="31"/>
      <c r="O22" s="31"/>
      <c r="P22" s="31"/>
      <c r="Q22" s="31"/>
      <c r="R22" s="31"/>
      <c r="S22" s="475"/>
      <c r="T22" s="164"/>
      <c r="U22" s="164"/>
      <c r="V22"/>
      <c r="W22"/>
      <c r="X22"/>
      <c r="Y22"/>
      <c r="Z22" s="47"/>
      <c r="AA22" s="47"/>
      <c r="AB22" s="47"/>
      <c r="AC22" s="47"/>
    </row>
    <row r="23" spans="1:29" s="14" customFormat="1" ht="12.75" customHeight="1">
      <c r="A23" s="162" t="s">
        <v>366</v>
      </c>
      <c r="B23" s="47"/>
      <c r="C23" s="47"/>
      <c r="D23" s="47"/>
      <c r="E23" s="47"/>
      <c r="F23" s="474"/>
      <c r="G23" s="31"/>
      <c r="H23" s="380"/>
      <c r="I23" s="47"/>
      <c r="J23" s="47"/>
      <c r="K23" s="47"/>
      <c r="L23" s="47"/>
      <c r="M23" s="47"/>
      <c r="N23" s="31"/>
      <c r="O23" s="31"/>
      <c r="P23" s="31"/>
      <c r="Q23" s="31"/>
      <c r="R23" s="31"/>
      <c r="S23" s="475"/>
      <c r="T23" s="164"/>
      <c r="U23" s="164"/>
      <c r="V23" s="482"/>
      <c r="W23"/>
      <c r="X23"/>
      <c r="Y23"/>
      <c r="Z23" s="47"/>
      <c r="AA23" s="47"/>
      <c r="AB23" s="47"/>
      <c r="AC23" s="47"/>
    </row>
    <row r="24" spans="1:29" ht="12.75" customHeight="1">
      <c r="D24" s="203"/>
      <c r="F24" s="205"/>
      <c r="G24" s="203"/>
      <c r="H24" s="205"/>
      <c r="I24" s="203"/>
      <c r="J24" s="205"/>
      <c r="L24" s="205"/>
      <c r="M24" s="205"/>
      <c r="N24" s="197"/>
      <c r="P24" s="197"/>
      <c r="Q24" s="197"/>
      <c r="R24" s="197"/>
      <c r="S24" s="197"/>
      <c r="T24" s="164"/>
      <c r="U24" s="164"/>
      <c r="Z24" s="197"/>
      <c r="AA24" s="197"/>
      <c r="AB24" s="197"/>
      <c r="AC24" s="197"/>
    </row>
    <row r="25" spans="1:29" s="197" customFormat="1" ht="12.75" customHeight="1">
      <c r="A25" s="131"/>
      <c r="B25" s="131"/>
      <c r="C25" s="131"/>
      <c r="D25" s="203"/>
      <c r="E25" s="203"/>
      <c r="F25" s="205"/>
      <c r="G25" s="203"/>
      <c r="H25" s="205"/>
      <c r="I25" s="203"/>
      <c r="J25" s="205"/>
      <c r="K25" s="205"/>
      <c r="P25" s="196"/>
      <c r="Q25" s="196"/>
      <c r="R25" s="196"/>
      <c r="S25" s="211"/>
      <c r="T25" s="164"/>
      <c r="U25" s="164"/>
      <c r="V25"/>
      <c r="W25"/>
      <c r="X25"/>
      <c r="Y25"/>
    </row>
    <row r="26" spans="1:29" s="197" customFormat="1" ht="12.75" customHeight="1">
      <c r="A26" s="131"/>
      <c r="B26" s="131"/>
      <c r="C26" s="131"/>
      <c r="D26" s="203"/>
      <c r="E26" s="203"/>
      <c r="F26" s="205"/>
      <c r="G26" s="203"/>
      <c r="H26" s="205"/>
      <c r="I26" s="203"/>
      <c r="J26" s="205"/>
      <c r="K26" s="205"/>
      <c r="P26" s="196"/>
      <c r="Q26" s="196"/>
      <c r="R26" s="196"/>
      <c r="S26" s="211"/>
      <c r="T26" s="164"/>
      <c r="U26" s="164"/>
      <c r="V26"/>
      <c r="W26"/>
      <c r="X26"/>
      <c r="Y26"/>
    </row>
    <row r="27" spans="1:29" ht="12.75" customHeight="1">
      <c r="A27" s="91" t="s">
        <v>41</v>
      </c>
      <c r="D27" s="203"/>
      <c r="F27" s="205"/>
      <c r="G27" s="203"/>
      <c r="H27" s="205"/>
      <c r="I27" s="203"/>
      <c r="J27" s="205"/>
      <c r="L27" s="197"/>
      <c r="N27" s="197"/>
      <c r="P27" s="196"/>
      <c r="R27" s="196"/>
      <c r="T27" s="164"/>
      <c r="U27" s="164"/>
      <c r="Z27" s="197"/>
      <c r="AA27" s="197"/>
      <c r="AB27" s="197"/>
      <c r="AC27" s="197"/>
    </row>
    <row r="28" spans="1:29" s="120" customFormat="1" ht="12.75" customHeight="1">
      <c r="A28" s="69" t="s">
        <v>367</v>
      </c>
      <c r="B28" s="400"/>
      <c r="C28" s="400"/>
      <c r="D28" s="400"/>
      <c r="E28" s="400"/>
      <c r="F28" s="400"/>
      <c r="G28" s="400"/>
      <c r="H28" s="400"/>
      <c r="I28" s="400"/>
      <c r="J28" s="400"/>
      <c r="K28" s="400"/>
      <c r="L28" s="400"/>
      <c r="M28" s="400"/>
      <c r="N28" s="400"/>
      <c r="O28" s="400"/>
      <c r="P28" s="400"/>
      <c r="Q28" s="400"/>
      <c r="R28" s="400"/>
      <c r="S28" s="212"/>
      <c r="T28" s="164"/>
      <c r="U28" s="164"/>
      <c r="V28"/>
      <c r="W28"/>
      <c r="X28"/>
      <c r="Y28"/>
      <c r="Z28" s="204"/>
      <c r="AA28" s="204"/>
      <c r="AB28" s="204"/>
      <c r="AC28" s="204"/>
    </row>
    <row r="29" spans="1:29" s="120" customFormat="1" ht="12.75" customHeight="1">
      <c r="A29" s="71" t="s">
        <v>368</v>
      </c>
      <c r="B29" s="400"/>
      <c r="C29" s="400"/>
      <c r="D29" s="400"/>
      <c r="E29" s="400"/>
      <c r="F29" s="400"/>
      <c r="G29" s="400"/>
      <c r="H29" s="400"/>
      <c r="I29" s="400"/>
      <c r="J29" s="400"/>
      <c r="K29" s="400"/>
      <c r="L29" s="400"/>
      <c r="M29" s="400"/>
      <c r="N29" s="400"/>
      <c r="O29" s="400"/>
      <c r="P29" s="400"/>
      <c r="Q29" s="400"/>
      <c r="R29" s="400"/>
      <c r="S29" s="212"/>
      <c r="T29" s="164"/>
      <c r="U29" s="164"/>
      <c r="V29"/>
      <c r="W29"/>
      <c r="X29"/>
      <c r="Y29"/>
      <c r="Z29" s="204"/>
      <c r="AA29" s="204"/>
      <c r="AB29" s="204"/>
      <c r="AC29" s="204"/>
    </row>
    <row r="30" spans="1:29" s="15" customFormat="1" ht="12.75" customHeight="1">
      <c r="A30" s="476"/>
      <c r="B30" s="452"/>
      <c r="C30" s="452"/>
      <c r="D30" s="485"/>
      <c r="E30" s="485"/>
      <c r="F30" s="452"/>
      <c r="G30" s="485"/>
      <c r="H30" s="44"/>
      <c r="I30" s="44"/>
      <c r="J30" s="452"/>
      <c r="K30" s="452"/>
      <c r="L30" s="44"/>
      <c r="M30" s="41"/>
      <c r="N30" s="41"/>
      <c r="O30" s="41"/>
      <c r="P30" s="41"/>
      <c r="Q30" s="41"/>
      <c r="R30" s="41"/>
      <c r="S30" s="478"/>
      <c r="T30" s="164"/>
      <c r="U30" s="164"/>
      <c r="V30"/>
      <c r="W30"/>
      <c r="X30"/>
      <c r="Y30"/>
      <c r="Z30" s="41"/>
      <c r="AA30" s="41"/>
      <c r="AB30" s="41"/>
      <c r="AC30" s="41"/>
    </row>
    <row r="31" spans="1:29" s="8" customFormat="1" ht="12.75" customHeight="1">
      <c r="A31" s="27"/>
      <c r="B31" s="454" t="s">
        <v>369</v>
      </c>
      <c r="C31" s="454"/>
      <c r="D31" s="454"/>
      <c r="E31" s="454"/>
      <c r="F31" s="454"/>
      <c r="G31" s="454"/>
      <c r="H31" s="454"/>
      <c r="I31" s="35"/>
      <c r="J31" s="454" t="s">
        <v>370</v>
      </c>
      <c r="K31" s="454"/>
      <c r="L31" s="454"/>
      <c r="M31" s="454"/>
      <c r="N31" s="454"/>
      <c r="O31" s="454"/>
      <c r="P31" s="454"/>
      <c r="Q31" s="454"/>
      <c r="R31" s="454"/>
      <c r="S31" s="486"/>
      <c r="T31" s="164"/>
      <c r="U31" s="164"/>
      <c r="V31"/>
      <c r="W31"/>
      <c r="X31"/>
      <c r="Y31"/>
      <c r="Z31" s="27"/>
      <c r="AA31" s="27"/>
      <c r="AB31" s="27"/>
      <c r="AC31" s="27"/>
    </row>
    <row r="32" spans="1:29" s="8" customFormat="1" ht="12.75" customHeight="1">
      <c r="A32" s="27"/>
      <c r="B32" s="372" t="s">
        <v>131</v>
      </c>
      <c r="C32" s="372"/>
      <c r="D32" s="362" t="s">
        <v>103</v>
      </c>
      <c r="E32" s="362"/>
      <c r="F32" s="362"/>
      <c r="G32" s="362"/>
      <c r="H32" s="479" t="s">
        <v>179</v>
      </c>
      <c r="I32" s="372"/>
      <c r="J32" s="372" t="s">
        <v>131</v>
      </c>
      <c r="K32" s="372"/>
      <c r="L32" s="362" t="s">
        <v>103</v>
      </c>
      <c r="M32" s="362"/>
      <c r="N32" s="362"/>
      <c r="O32" s="362"/>
      <c r="P32" s="362"/>
      <c r="Q32" s="210"/>
      <c r="R32" s="479" t="s">
        <v>179</v>
      </c>
      <c r="S32" s="207"/>
      <c r="T32" s="164"/>
      <c r="U32" s="164"/>
      <c r="V32"/>
      <c r="W32"/>
      <c r="X32"/>
      <c r="Y32"/>
      <c r="Z32" s="27"/>
      <c r="AA32" s="27"/>
      <c r="AB32" s="27"/>
      <c r="AC32" s="27"/>
    </row>
    <row r="33" spans="1:30" s="8" customFormat="1" ht="12.75" customHeight="1">
      <c r="A33" s="27"/>
      <c r="B33" s="372" t="s">
        <v>362</v>
      </c>
      <c r="C33" s="372"/>
      <c r="D33" s="363"/>
      <c r="E33" s="363"/>
      <c r="F33" s="363"/>
      <c r="G33" s="363"/>
      <c r="H33" s="479"/>
      <c r="I33" s="372"/>
      <c r="J33" s="372" t="s">
        <v>362</v>
      </c>
      <c r="K33" s="372"/>
      <c r="L33" s="363"/>
      <c r="M33" s="363"/>
      <c r="N33" s="363"/>
      <c r="O33" s="363"/>
      <c r="P33" s="363"/>
      <c r="Q33" s="210"/>
      <c r="R33" s="479"/>
      <c r="S33" s="207"/>
      <c r="T33" s="164"/>
      <c r="U33" s="164"/>
      <c r="V33"/>
      <c r="W33"/>
      <c r="X33"/>
      <c r="Y33"/>
      <c r="Z33" s="27"/>
      <c r="AA33" s="27"/>
      <c r="AB33" s="27"/>
      <c r="AC33" s="27"/>
      <c r="AD33" s="27"/>
    </row>
    <row r="34" spans="1:30" s="7" customFormat="1" ht="12.75" customHeight="1">
      <c r="A34" s="354" t="s">
        <v>371</v>
      </c>
      <c r="B34" s="49"/>
      <c r="C34" s="49"/>
      <c r="D34" s="28"/>
      <c r="E34" s="28"/>
      <c r="F34" s="28" t="s">
        <v>115</v>
      </c>
      <c r="G34" s="28" t="s">
        <v>116</v>
      </c>
      <c r="H34" s="28"/>
      <c r="I34" s="28"/>
      <c r="J34" s="49"/>
      <c r="K34" s="49"/>
      <c r="L34" s="28"/>
      <c r="M34" s="28"/>
      <c r="N34" s="28" t="s">
        <v>115</v>
      </c>
      <c r="O34" s="28"/>
      <c r="P34" s="28" t="s">
        <v>116</v>
      </c>
      <c r="Q34" s="28"/>
      <c r="R34" s="28"/>
      <c r="S34" s="487"/>
      <c r="T34" s="164"/>
      <c r="U34" s="164"/>
      <c r="V34"/>
      <c r="W34"/>
      <c r="X34"/>
      <c r="Y34"/>
      <c r="Z34" s="51"/>
      <c r="AA34" s="51"/>
      <c r="AB34" s="51"/>
      <c r="AC34" s="51"/>
      <c r="AD34" s="51"/>
    </row>
    <row r="35" spans="1:30" s="14" customFormat="1" ht="12.75" customHeight="1">
      <c r="A35" s="488" t="s">
        <v>372</v>
      </c>
      <c r="B35" s="295">
        <v>285</v>
      </c>
      <c r="C35" s="293"/>
      <c r="D35" s="489">
        <v>708</v>
      </c>
      <c r="E35" s="293"/>
      <c r="F35" s="295">
        <v>95</v>
      </c>
      <c r="G35" s="295">
        <v>613</v>
      </c>
      <c r="H35" s="295">
        <v>993</v>
      </c>
      <c r="I35" s="295"/>
      <c r="J35" s="490">
        <v>259</v>
      </c>
      <c r="K35" s="490"/>
      <c r="L35" s="489">
        <v>375</v>
      </c>
      <c r="M35" s="489"/>
      <c r="N35" s="489">
        <v>36</v>
      </c>
      <c r="O35" s="489"/>
      <c r="P35" s="490">
        <v>339</v>
      </c>
      <c r="Q35" s="490"/>
      <c r="R35" s="490">
        <v>634</v>
      </c>
      <c r="S35" s="489"/>
      <c r="T35" s="164"/>
      <c r="U35" s="164"/>
      <c r="V35"/>
      <c r="W35"/>
      <c r="X35"/>
      <c r="Y35"/>
      <c r="Z35"/>
      <c r="AA35"/>
      <c r="AB35"/>
      <c r="AC35"/>
      <c r="AD35"/>
    </row>
    <row r="36" spans="1:30" s="14" customFormat="1" ht="12.75" customHeight="1">
      <c r="A36" s="374" t="s">
        <v>373</v>
      </c>
      <c r="B36" s="295">
        <v>2042</v>
      </c>
      <c r="C36" s="295"/>
      <c r="D36" s="295">
        <v>2920</v>
      </c>
      <c r="E36" s="295"/>
      <c r="F36" s="295">
        <v>189</v>
      </c>
      <c r="G36" s="295">
        <v>2731</v>
      </c>
      <c r="H36" s="295">
        <v>4962</v>
      </c>
      <c r="I36" s="295"/>
      <c r="J36" s="491">
        <v>851</v>
      </c>
      <c r="K36" s="491"/>
      <c r="L36" s="295">
        <v>1114</v>
      </c>
      <c r="M36" s="295"/>
      <c r="N36" s="295">
        <v>81</v>
      </c>
      <c r="O36" s="295"/>
      <c r="P36" s="491">
        <v>1033</v>
      </c>
      <c r="Q36" s="491"/>
      <c r="R36" s="491">
        <v>1965</v>
      </c>
      <c r="S36" s="295"/>
      <c r="T36" s="164"/>
      <c r="U36" s="164"/>
      <c r="V36"/>
      <c r="W36"/>
      <c r="X36"/>
      <c r="Y36"/>
      <c r="Z36"/>
      <c r="AA36"/>
      <c r="AB36"/>
      <c r="AC36"/>
      <c r="AD36"/>
    </row>
    <row r="37" spans="1:30" s="14" customFormat="1" ht="12.75" customHeight="1">
      <c r="A37" s="374" t="s">
        <v>374</v>
      </c>
      <c r="B37" s="295">
        <v>1689</v>
      </c>
      <c r="C37" s="295"/>
      <c r="D37" s="295">
        <v>3697</v>
      </c>
      <c r="E37" s="295"/>
      <c r="F37" s="295">
        <v>374</v>
      </c>
      <c r="G37" s="295">
        <v>3323</v>
      </c>
      <c r="H37" s="295">
        <v>5386</v>
      </c>
      <c r="I37" s="295"/>
      <c r="J37" s="491">
        <v>747</v>
      </c>
      <c r="K37" s="491"/>
      <c r="L37" s="295">
        <v>724</v>
      </c>
      <c r="M37" s="295"/>
      <c r="N37" s="295">
        <v>79</v>
      </c>
      <c r="O37" s="295"/>
      <c r="P37" s="491">
        <v>645</v>
      </c>
      <c r="Q37" s="491"/>
      <c r="R37" s="491">
        <v>1471</v>
      </c>
      <c r="S37" s="295"/>
      <c r="T37" s="164"/>
      <c r="U37" s="164"/>
      <c r="V37"/>
      <c r="W37"/>
      <c r="X37"/>
      <c r="Y37"/>
      <c r="Z37"/>
      <c r="AA37"/>
      <c r="AB37"/>
      <c r="AC37"/>
      <c r="AD37"/>
    </row>
    <row r="38" spans="1:30" s="14" customFormat="1" ht="12.75" customHeight="1">
      <c r="A38" s="374" t="s">
        <v>375</v>
      </c>
      <c r="B38" s="295">
        <v>1070</v>
      </c>
      <c r="C38" s="295"/>
      <c r="D38" s="295">
        <v>2652</v>
      </c>
      <c r="E38" s="295"/>
      <c r="F38" s="295">
        <v>150</v>
      </c>
      <c r="G38" s="295">
        <v>2502</v>
      </c>
      <c r="H38" s="295">
        <v>3722</v>
      </c>
      <c r="I38" s="295"/>
      <c r="J38" s="491">
        <v>590</v>
      </c>
      <c r="K38" s="491"/>
      <c r="L38" s="295">
        <v>514</v>
      </c>
      <c r="M38" s="295"/>
      <c r="N38" s="295">
        <v>44</v>
      </c>
      <c r="O38" s="295"/>
      <c r="P38" s="491">
        <v>470</v>
      </c>
      <c r="Q38" s="491"/>
      <c r="R38" s="491">
        <v>1104</v>
      </c>
      <c r="S38" s="295"/>
      <c r="T38" s="164"/>
      <c r="U38" s="164"/>
      <c r="V38"/>
      <c r="W38"/>
      <c r="X38"/>
      <c r="Y38"/>
      <c r="Z38"/>
      <c r="AA38"/>
      <c r="AB38"/>
      <c r="AC38"/>
      <c r="AD38"/>
    </row>
    <row r="39" spans="1:30" s="14" customFormat="1" ht="12.75" customHeight="1">
      <c r="A39" s="376" t="s">
        <v>153</v>
      </c>
      <c r="B39" s="295">
        <v>45</v>
      </c>
      <c r="C39" s="296"/>
      <c r="D39" s="296">
        <v>26</v>
      </c>
      <c r="E39" s="296"/>
      <c r="F39" s="295">
        <v>0</v>
      </c>
      <c r="G39" s="295">
        <v>26</v>
      </c>
      <c r="H39" s="295">
        <v>71</v>
      </c>
      <c r="I39" s="480" t="s">
        <v>96</v>
      </c>
      <c r="J39" s="47">
        <v>26</v>
      </c>
      <c r="K39" s="47"/>
      <c r="L39" s="296">
        <v>23</v>
      </c>
      <c r="M39" s="296"/>
      <c r="N39" s="296">
        <v>1</v>
      </c>
      <c r="O39" s="296"/>
      <c r="P39" s="492">
        <v>22</v>
      </c>
      <c r="Q39" s="492"/>
      <c r="R39" s="492">
        <v>49</v>
      </c>
      <c r="S39" s="296"/>
      <c r="T39" s="164"/>
      <c r="U39" s="164"/>
      <c r="V39"/>
      <c r="W39"/>
      <c r="X39"/>
      <c r="Y39"/>
      <c r="Z39"/>
      <c r="AA39"/>
      <c r="AB39"/>
      <c r="AC39"/>
      <c r="AD39"/>
    </row>
    <row r="40" spans="1:30" ht="12.75" customHeight="1">
      <c r="A40" s="493" t="s">
        <v>91</v>
      </c>
      <c r="B40" s="494">
        <f>SUM(B35:B39)</f>
        <v>5131</v>
      </c>
      <c r="C40" s="494"/>
      <c r="D40" s="494">
        <f t="shared" ref="D40:H40" si="0">SUM(D35:D39)</f>
        <v>10003</v>
      </c>
      <c r="E40" s="494"/>
      <c r="F40" s="494">
        <f t="shared" si="0"/>
        <v>808</v>
      </c>
      <c r="G40" s="494">
        <f t="shared" si="0"/>
        <v>9195</v>
      </c>
      <c r="H40" s="494">
        <f t="shared" si="0"/>
        <v>15134</v>
      </c>
      <c r="I40" s="494"/>
      <c r="J40" s="494">
        <f t="shared" ref="J40" si="1">SUM(J35:J39)</f>
        <v>2473</v>
      </c>
      <c r="K40" s="494"/>
      <c r="L40" s="494">
        <f t="shared" ref="L40" si="2">SUM(L35:L39)</f>
        <v>2750</v>
      </c>
      <c r="M40" s="494"/>
      <c r="N40" s="494">
        <f t="shared" ref="N40" si="3">SUM(N35:N39)</f>
        <v>241</v>
      </c>
      <c r="O40" s="494"/>
      <c r="P40" s="494">
        <f t="shared" ref="P40" si="4">SUM(P35:P39)</f>
        <v>2509</v>
      </c>
      <c r="Q40" s="494"/>
      <c r="R40" s="494">
        <f t="shared" ref="R40" si="5">SUM(R35:R39)</f>
        <v>5223</v>
      </c>
      <c r="S40" s="494"/>
      <c r="T40" s="164"/>
      <c r="U40" s="164"/>
      <c r="Z40"/>
      <c r="AA40"/>
      <c r="AB40" s="197"/>
      <c r="AC40" s="197"/>
      <c r="AD40" s="197"/>
    </row>
    <row r="41" spans="1:30" s="275" customFormat="1" ht="12.75" customHeight="1">
      <c r="A41" s="275" t="s">
        <v>376</v>
      </c>
      <c r="T41" s="164"/>
      <c r="U41" s="164"/>
    </row>
    <row r="42" spans="1:30" ht="12.75" customHeight="1">
      <c r="A42" s="197"/>
      <c r="B42" s="195"/>
      <c r="C42" s="195"/>
      <c r="D42" s="195"/>
      <c r="E42" s="195"/>
      <c r="F42" s="495"/>
      <c r="G42" s="195"/>
      <c r="H42" s="195"/>
      <c r="I42" s="195"/>
      <c r="J42" s="195"/>
      <c r="K42" s="195"/>
      <c r="L42" s="195"/>
      <c r="M42" s="195"/>
      <c r="N42" s="195"/>
      <c r="O42" s="195"/>
      <c r="P42" s="195"/>
      <c r="Q42" s="195"/>
      <c r="R42" s="399"/>
      <c r="Z42"/>
      <c r="AA42" s="197"/>
      <c r="AB42" s="197"/>
      <c r="AC42" s="197"/>
      <c r="AD42" s="197"/>
    </row>
    <row r="43" spans="1:30" ht="12.75" customHeight="1">
      <c r="A43" s="197"/>
      <c r="B43" s="197"/>
      <c r="C43" s="197"/>
      <c r="D43" s="47"/>
      <c r="E43" s="47"/>
      <c r="F43" s="47"/>
      <c r="G43" s="474"/>
      <c r="H43" s="31"/>
      <c r="I43" s="380"/>
      <c r="J43" s="47"/>
      <c r="K43" s="47"/>
      <c r="L43" s="47"/>
      <c r="M43" s="47"/>
      <c r="N43" s="47"/>
      <c r="O43" s="47"/>
      <c r="P43" s="31"/>
      <c r="Q43" s="31"/>
      <c r="R43" s="375"/>
      <c r="Z43" s="197"/>
      <c r="AA43" s="197"/>
      <c r="AB43" s="197"/>
      <c r="AC43" s="197"/>
      <c r="AD43" s="197"/>
    </row>
    <row r="49" spans="1:17" ht="12.75" customHeight="1">
      <c r="A49" s="202"/>
      <c r="B49" s="202"/>
      <c r="C49" s="202"/>
      <c r="D49" s="131"/>
      <c r="E49" s="131"/>
      <c r="F49" s="203"/>
      <c r="G49" s="203"/>
      <c r="H49" s="203"/>
      <c r="I49" s="205"/>
      <c r="J49" s="197"/>
      <c r="K49" s="197"/>
      <c r="L49" s="197"/>
      <c r="N49" s="197"/>
      <c r="P49" s="197"/>
      <c r="Q49" s="197"/>
    </row>
    <row r="50" spans="1:17" ht="12.75" customHeight="1">
      <c r="D50" s="131"/>
      <c r="E50" s="131"/>
      <c r="F50" s="203"/>
      <c r="G50" s="205"/>
      <c r="H50" s="205"/>
      <c r="I50" s="203"/>
      <c r="J50" s="205"/>
      <c r="L50" s="197"/>
      <c r="N50" s="197"/>
      <c r="P50" s="197"/>
      <c r="Q50" s="197"/>
    </row>
    <row r="51" spans="1:17" ht="12.75" customHeight="1">
      <c r="D51" s="131"/>
      <c r="E51" s="131"/>
      <c r="F51" s="203"/>
      <c r="G51" s="205"/>
      <c r="H51" s="205"/>
      <c r="I51" s="203"/>
      <c r="J51" s="205"/>
      <c r="L51" s="197"/>
      <c r="N51" s="197"/>
      <c r="P51" s="197"/>
      <c r="Q51" s="197"/>
    </row>
    <row r="52" spans="1:17" ht="12.75" customHeight="1">
      <c r="D52" s="131"/>
      <c r="E52" s="131"/>
      <c r="F52" s="203"/>
      <c r="G52" s="205"/>
      <c r="H52" s="203"/>
      <c r="I52" s="205"/>
      <c r="J52" s="203"/>
      <c r="K52" s="203"/>
      <c r="L52" s="205"/>
      <c r="M52" s="205"/>
      <c r="N52" s="197"/>
      <c r="P52" s="197"/>
      <c r="Q52" s="197"/>
    </row>
    <row r="53" spans="1:17" ht="12.75" customHeight="1">
      <c r="D53" s="131"/>
      <c r="E53" s="131"/>
      <c r="F53" s="203"/>
      <c r="G53" s="205"/>
      <c r="H53" s="203"/>
      <c r="I53" s="205"/>
      <c r="J53" s="203"/>
      <c r="K53" s="203"/>
      <c r="L53" s="205"/>
      <c r="M53" s="205"/>
      <c r="N53" s="197"/>
      <c r="P53" s="197"/>
      <c r="Q53" s="197"/>
    </row>
    <row r="54" spans="1:17" ht="12.75" customHeight="1">
      <c r="D54" s="131"/>
      <c r="E54" s="131"/>
      <c r="F54" s="203"/>
      <c r="G54" s="205"/>
      <c r="H54" s="203"/>
      <c r="I54" s="205"/>
      <c r="J54" s="203"/>
      <c r="K54" s="203"/>
      <c r="L54" s="205"/>
      <c r="M54" s="205"/>
      <c r="N54" s="197"/>
      <c r="P54" s="197"/>
      <c r="Q54" s="197"/>
    </row>
    <row r="55" spans="1:17" ht="12.75" customHeight="1">
      <c r="D55" s="131"/>
      <c r="E55" s="131"/>
      <c r="F55" s="203"/>
      <c r="G55" s="205"/>
      <c r="H55" s="203"/>
      <c r="I55" s="205"/>
      <c r="J55" s="203"/>
      <c r="K55" s="203"/>
      <c r="L55" s="205"/>
      <c r="M55" s="205"/>
      <c r="N55" s="197"/>
      <c r="P55" s="197"/>
      <c r="Q55" s="197"/>
    </row>
    <row r="56" spans="1:17" ht="12.75" customHeight="1">
      <c r="D56" s="131"/>
      <c r="E56" s="131"/>
      <c r="F56" s="203"/>
      <c r="G56" s="205"/>
      <c r="H56" s="203"/>
      <c r="I56" s="205"/>
      <c r="J56" s="203"/>
      <c r="K56" s="203"/>
      <c r="L56" s="205"/>
      <c r="M56" s="205"/>
      <c r="N56" s="197"/>
      <c r="P56" s="197"/>
      <c r="Q56" s="197"/>
    </row>
    <row r="57" spans="1:17" ht="12.75" customHeight="1">
      <c r="D57" s="131"/>
      <c r="E57" s="131"/>
      <c r="F57" s="203"/>
      <c r="G57" s="205"/>
      <c r="H57" s="203"/>
      <c r="I57" s="205"/>
      <c r="J57" s="203"/>
      <c r="K57" s="203"/>
      <c r="L57" s="205"/>
      <c r="M57" s="205"/>
      <c r="N57" s="197"/>
      <c r="P57" s="197"/>
      <c r="Q57" s="197"/>
    </row>
  </sheetData>
  <mergeCells count="8">
    <mergeCell ref="D32:G33"/>
    <mergeCell ref="L32:P33"/>
    <mergeCell ref="B6:H6"/>
    <mergeCell ref="J6:R6"/>
    <mergeCell ref="B31:H31"/>
    <mergeCell ref="J31:R31"/>
    <mergeCell ref="D7:G8"/>
    <mergeCell ref="L7:P8"/>
  </mergeCells>
  <phoneticPr fontId="6" type="noConversion"/>
  <pageMargins left="0.70866141732283472" right="0.15748031496062992" top="0.98425196850393704" bottom="0.55118110236220474" header="0.51181102362204722" footer="0.51181102362204722"/>
  <pageSetup paperSize="9" scale="68"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2:Z53"/>
  <sheetViews>
    <sheetView showGridLines="0" zoomScaleNormal="100" workbookViewId="0"/>
  </sheetViews>
  <sheetFormatPr defaultColWidth="9.28515625" defaultRowHeight="12.75" customHeight="1"/>
  <cols>
    <col min="1" max="1" width="9.7109375" style="131" customWidth="1"/>
    <col min="2" max="2" width="8.42578125" style="131" customWidth="1"/>
    <col min="3" max="3" width="1.7109375" style="131" customWidth="1"/>
    <col min="4" max="4" width="8.7109375" style="203" customWidth="1"/>
    <col min="5" max="5" width="8.42578125" style="205" customWidth="1"/>
    <col min="6" max="6" width="8.5703125" style="203" customWidth="1"/>
    <col min="7" max="7" width="8.7109375" style="205" customWidth="1"/>
    <col min="8" max="8" width="1.7109375" style="203" customWidth="1"/>
    <col min="9" max="9" width="9.28515625" style="197" customWidth="1"/>
    <col min="10" max="10" width="1.7109375" style="197" customWidth="1"/>
    <col min="11" max="11" width="9.28515625" style="205"/>
    <col min="12" max="12" width="7.42578125" style="197" customWidth="1"/>
    <col min="13" max="13" width="7.5703125" style="197" customWidth="1"/>
    <col min="14" max="14" width="7.42578125" style="197" customWidth="1"/>
    <col min="15" max="15" width="8.28515625" style="197" customWidth="1"/>
    <col min="16" max="18" width="6.7109375" style="197" customWidth="1"/>
    <col min="19" max="16384" width="9.28515625" style="197"/>
  </cols>
  <sheetData>
    <row r="2" spans="1:25" s="204" customFormat="1" ht="12.75" customHeight="1">
      <c r="A2" s="50" t="s">
        <v>42</v>
      </c>
      <c r="B2" s="131"/>
      <c r="C2" s="131"/>
      <c r="D2" s="133"/>
      <c r="F2" s="134"/>
      <c r="I2" s="134"/>
      <c r="J2" s="134"/>
      <c r="L2" s="135"/>
      <c r="M2" s="136"/>
      <c r="N2" s="137"/>
      <c r="O2" s="136"/>
      <c r="P2" s="136"/>
      <c r="Q2" s="136"/>
      <c r="R2" s="136"/>
      <c r="S2" s="136"/>
      <c r="T2" s="136"/>
      <c r="U2" s="136"/>
      <c r="V2" s="136"/>
      <c r="W2" s="136"/>
      <c r="X2" s="136"/>
      <c r="Y2" s="136"/>
    </row>
    <row r="3" spans="1:25" s="122" customFormat="1" ht="12.75" customHeight="1">
      <c r="A3" s="77" t="s">
        <v>377</v>
      </c>
      <c r="B3" s="138"/>
      <c r="C3" s="138"/>
      <c r="D3" s="139"/>
      <c r="F3" s="140"/>
      <c r="I3" s="140"/>
      <c r="J3" s="140"/>
      <c r="L3" s="141"/>
      <c r="M3" s="142"/>
      <c r="N3" s="143"/>
      <c r="O3" s="142"/>
      <c r="P3" s="142"/>
      <c r="Q3" s="142"/>
      <c r="R3" s="142"/>
      <c r="S3" s="142"/>
      <c r="T3" s="142"/>
      <c r="U3" s="142"/>
      <c r="V3" s="142"/>
      <c r="W3" s="142"/>
      <c r="X3" s="142"/>
      <c r="Y3" s="142"/>
    </row>
    <row r="4" spans="1:25" s="15" customFormat="1" ht="12.75" customHeight="1">
      <c r="A4" s="6" t="s">
        <v>378</v>
      </c>
      <c r="B4" s="144"/>
      <c r="C4" s="144"/>
      <c r="D4" s="94"/>
      <c r="E4" s="41"/>
      <c r="F4" s="496"/>
      <c r="G4" s="41"/>
      <c r="H4" s="41"/>
      <c r="I4" s="496"/>
      <c r="J4" s="496"/>
      <c r="K4" s="41"/>
      <c r="L4" s="41"/>
      <c r="M4" s="41"/>
      <c r="N4" s="41"/>
      <c r="O4" s="41"/>
      <c r="P4" s="94"/>
      <c r="Q4" s="41"/>
      <c r="R4" s="496"/>
      <c r="S4" s="41"/>
      <c r="T4" s="41"/>
      <c r="U4" s="41"/>
      <c r="V4" s="41"/>
      <c r="W4" s="41"/>
      <c r="X4" s="41"/>
      <c r="Y4" s="41"/>
    </row>
    <row r="5" spans="1:25" s="15" customFormat="1" ht="12.75" customHeight="1">
      <c r="A5" s="354"/>
      <c r="B5" s="145"/>
      <c r="C5" s="145"/>
      <c r="D5" s="452"/>
      <c r="E5" s="44"/>
      <c r="F5" s="485"/>
      <c r="G5" s="44"/>
      <c r="H5" s="44"/>
      <c r="I5" s="485"/>
      <c r="J5" s="485"/>
      <c r="K5" s="44"/>
      <c r="L5" s="41"/>
      <c r="M5" s="41"/>
      <c r="N5" s="41"/>
      <c r="O5" s="41"/>
      <c r="P5" s="94"/>
      <c r="Q5" s="41"/>
      <c r="R5" s="496"/>
      <c r="S5" s="41"/>
      <c r="T5" s="41"/>
      <c r="U5" s="41"/>
      <c r="V5" s="41"/>
      <c r="W5" s="41"/>
      <c r="X5" s="41"/>
      <c r="Y5" s="41"/>
    </row>
    <row r="6" spans="1:25" s="8" customFormat="1" ht="12.75" customHeight="1">
      <c r="A6" s="27"/>
      <c r="B6" s="497" t="s">
        <v>379</v>
      </c>
      <c r="C6" s="497"/>
      <c r="D6" s="497"/>
      <c r="E6" s="497"/>
      <c r="F6" s="497"/>
      <c r="G6" s="497"/>
      <c r="H6" s="27"/>
      <c r="I6" s="497" t="s">
        <v>380</v>
      </c>
      <c r="J6" s="497"/>
      <c r="K6" s="497"/>
      <c r="L6" s="497"/>
      <c r="M6" s="497"/>
      <c r="N6" s="497"/>
      <c r="O6" s="27"/>
      <c r="P6" s="27"/>
      <c r="Q6" s="27"/>
      <c r="R6" s="27"/>
      <c r="S6" s="27"/>
      <c r="T6" s="27"/>
      <c r="U6" s="27"/>
      <c r="V6" s="27"/>
      <c r="W6" s="27"/>
      <c r="X6" s="27"/>
      <c r="Y6" s="27"/>
    </row>
    <row r="7" spans="1:25" s="8" customFormat="1" ht="12.75" customHeight="1">
      <c r="A7" s="27"/>
      <c r="B7" s="372" t="s">
        <v>131</v>
      </c>
      <c r="C7" s="372"/>
      <c r="D7" s="498" t="s">
        <v>103</v>
      </c>
      <c r="E7" s="498"/>
      <c r="F7" s="498"/>
      <c r="G7" s="479" t="s">
        <v>179</v>
      </c>
      <c r="H7" s="372"/>
      <c r="I7" s="372" t="s">
        <v>131</v>
      </c>
      <c r="J7" s="372"/>
      <c r="K7" s="498" t="s">
        <v>103</v>
      </c>
      <c r="L7" s="498"/>
      <c r="M7" s="498"/>
      <c r="N7" s="479" t="s">
        <v>179</v>
      </c>
      <c r="O7" s="27"/>
      <c r="P7" s="27"/>
      <c r="Q7" s="27"/>
      <c r="R7" s="27"/>
      <c r="S7" s="27"/>
      <c r="T7" s="27"/>
      <c r="U7" s="27"/>
      <c r="V7" s="27"/>
      <c r="W7" s="27"/>
      <c r="X7" s="27"/>
      <c r="Y7" s="27"/>
    </row>
    <row r="8" spans="1:25" s="7" customFormat="1" ht="12.75" customHeight="1">
      <c r="A8" s="27" t="s">
        <v>135</v>
      </c>
      <c r="B8" s="372" t="s">
        <v>362</v>
      </c>
      <c r="C8" s="372"/>
      <c r="D8" s="363"/>
      <c r="E8" s="363"/>
      <c r="F8" s="363"/>
      <c r="G8" s="479"/>
      <c r="H8" s="372"/>
      <c r="I8" s="372" t="s">
        <v>362</v>
      </c>
      <c r="J8" s="372"/>
      <c r="K8" s="363"/>
      <c r="L8" s="363"/>
      <c r="M8" s="363"/>
      <c r="N8" s="479"/>
      <c r="O8" s="51"/>
      <c r="P8" s="27"/>
      <c r="Q8" s="51"/>
      <c r="R8" s="51"/>
      <c r="S8" s="51"/>
      <c r="T8" s="51"/>
      <c r="U8" s="51"/>
      <c r="V8" s="51"/>
      <c r="W8" s="51"/>
      <c r="X8" s="51"/>
      <c r="Y8" s="51"/>
    </row>
    <row r="9" spans="1:25" s="8" customFormat="1" ht="12.75" customHeight="1">
      <c r="A9" s="499" t="s">
        <v>144</v>
      </c>
      <c r="B9" s="49"/>
      <c r="C9" s="49"/>
      <c r="D9" s="28"/>
      <c r="E9" s="28" t="s">
        <v>115</v>
      </c>
      <c r="F9" s="28" t="s">
        <v>116</v>
      </c>
      <c r="G9" s="28"/>
      <c r="H9" s="28"/>
      <c r="I9" s="49"/>
      <c r="J9" s="49"/>
      <c r="K9" s="28"/>
      <c r="L9" s="28" t="s">
        <v>115</v>
      </c>
      <c r="M9" s="28" t="s">
        <v>116</v>
      </c>
      <c r="N9" s="28"/>
      <c r="O9" s="27"/>
      <c r="P9" s="27"/>
      <c r="Q9" s="27"/>
      <c r="R9" s="27"/>
      <c r="S9" s="27"/>
      <c r="T9" s="27"/>
      <c r="U9" s="27"/>
      <c r="V9" s="27"/>
      <c r="W9" s="27"/>
      <c r="X9" s="27"/>
      <c r="Y9" s="27"/>
    </row>
    <row r="10" spans="1:25" s="14" customFormat="1" ht="12.75" customHeight="1">
      <c r="A10" s="500">
        <v>2011</v>
      </c>
      <c r="B10" s="501">
        <v>53716</v>
      </c>
      <c r="C10" s="501"/>
      <c r="D10" s="501">
        <v>226846</v>
      </c>
      <c r="E10" s="501">
        <v>24633</v>
      </c>
      <c r="F10" s="501">
        <v>202213</v>
      </c>
      <c r="G10" s="501">
        <v>280562</v>
      </c>
      <c r="H10" s="501"/>
      <c r="I10" s="501">
        <v>53604</v>
      </c>
      <c r="J10" s="501"/>
      <c r="K10" s="501">
        <v>150824</v>
      </c>
      <c r="L10" s="501">
        <v>16033</v>
      </c>
      <c r="M10" s="501">
        <v>134791</v>
      </c>
      <c r="N10" s="501">
        <v>204428</v>
      </c>
      <c r="O10" s="94"/>
      <c r="P10" s="94"/>
      <c r="Q10" s="94"/>
      <c r="R10" s="94"/>
      <c r="S10" s="94"/>
      <c r="T10" s="94"/>
      <c r="U10" s="94"/>
      <c r="V10" s="47"/>
      <c r="W10" s="47"/>
      <c r="X10" s="47"/>
      <c r="Y10" s="47"/>
    </row>
    <row r="11" spans="1:25" s="14" customFormat="1" ht="12.75" customHeight="1">
      <c r="A11" s="500">
        <v>2012</v>
      </c>
      <c r="B11" s="501">
        <v>53251</v>
      </c>
      <c r="C11" s="501"/>
      <c r="D11" s="501">
        <v>230691</v>
      </c>
      <c r="E11" s="501">
        <v>24783</v>
      </c>
      <c r="F11" s="501">
        <v>205908</v>
      </c>
      <c r="G11" s="501">
        <v>283942</v>
      </c>
      <c r="H11" s="501"/>
      <c r="I11" s="501">
        <v>54242</v>
      </c>
      <c r="J11" s="501"/>
      <c r="K11" s="501">
        <v>156953</v>
      </c>
      <c r="L11" s="501">
        <v>16326</v>
      </c>
      <c r="M11" s="501">
        <v>140627</v>
      </c>
      <c r="N11" s="501">
        <v>211195</v>
      </c>
      <c r="O11" s="94"/>
      <c r="P11" s="94"/>
      <c r="Q11" s="94"/>
      <c r="R11" s="94"/>
      <c r="S11" s="94"/>
      <c r="T11" s="94"/>
      <c r="U11" s="94"/>
      <c r="V11" s="47"/>
      <c r="W11" s="47"/>
      <c r="X11" s="47"/>
      <c r="Y11" s="47"/>
    </row>
    <row r="12" spans="1:25" s="14" customFormat="1" ht="12.75" customHeight="1">
      <c r="A12" s="500">
        <v>2013</v>
      </c>
      <c r="B12" s="501">
        <v>52367</v>
      </c>
      <c r="C12" s="501"/>
      <c r="D12" s="501">
        <v>232602</v>
      </c>
      <c r="E12" s="501">
        <v>24436</v>
      </c>
      <c r="F12" s="501">
        <v>208166</v>
      </c>
      <c r="G12" s="501">
        <v>284969</v>
      </c>
      <c r="H12" s="501"/>
      <c r="I12" s="501">
        <v>54928</v>
      </c>
      <c r="J12" s="501"/>
      <c r="K12" s="501">
        <v>160115</v>
      </c>
      <c r="L12" s="501">
        <v>16588</v>
      </c>
      <c r="M12" s="501">
        <v>143527</v>
      </c>
      <c r="N12" s="501">
        <v>215043</v>
      </c>
      <c r="O12" s="94"/>
      <c r="P12" s="94"/>
      <c r="Q12" s="94"/>
      <c r="R12" s="94"/>
      <c r="S12" s="94"/>
      <c r="T12" s="94"/>
      <c r="U12" s="94"/>
      <c r="V12" s="47"/>
      <c r="W12" s="47"/>
      <c r="X12" s="47"/>
      <c r="Y12" s="47"/>
    </row>
    <row r="13" spans="1:25" s="14" customFormat="1" ht="12.75" customHeight="1">
      <c r="A13" s="500">
        <v>2014</v>
      </c>
      <c r="B13" s="501">
        <v>53638</v>
      </c>
      <c r="C13" s="501"/>
      <c r="D13" s="501">
        <v>234991</v>
      </c>
      <c r="E13" s="501">
        <v>24293</v>
      </c>
      <c r="F13" s="501">
        <v>210698</v>
      </c>
      <c r="G13" s="501">
        <v>288629</v>
      </c>
      <c r="H13" s="501"/>
      <c r="I13" s="501">
        <v>56786</v>
      </c>
      <c r="J13" s="501"/>
      <c r="K13" s="501">
        <v>163528</v>
      </c>
      <c r="L13" s="501">
        <v>16492</v>
      </c>
      <c r="M13" s="501">
        <v>147036</v>
      </c>
      <c r="N13" s="501">
        <v>220314</v>
      </c>
      <c r="O13" s="94"/>
      <c r="P13" s="94"/>
      <c r="Q13" s="94"/>
      <c r="R13" s="94"/>
      <c r="S13" s="94"/>
      <c r="T13" s="94"/>
      <c r="U13" s="94"/>
      <c r="V13" s="47"/>
      <c r="W13" s="47"/>
      <c r="X13" s="47"/>
      <c r="Y13" s="47"/>
    </row>
    <row r="14" spans="1:25" s="14" customFormat="1" ht="12.75" customHeight="1">
      <c r="A14" s="502">
        <v>2015</v>
      </c>
      <c r="B14" s="503">
        <v>54458</v>
      </c>
      <c r="C14" s="503"/>
      <c r="D14" s="503">
        <v>237910</v>
      </c>
      <c r="E14" s="503">
        <v>24370</v>
      </c>
      <c r="F14" s="503">
        <v>213540</v>
      </c>
      <c r="G14" s="503">
        <v>292368</v>
      </c>
      <c r="H14" s="503"/>
      <c r="I14" s="503">
        <v>58702</v>
      </c>
      <c r="J14" s="503"/>
      <c r="K14" s="503">
        <v>167702</v>
      </c>
      <c r="L14" s="503">
        <v>16947</v>
      </c>
      <c r="M14" s="503">
        <v>150755</v>
      </c>
      <c r="N14" s="503">
        <v>226404</v>
      </c>
      <c r="O14" s="94"/>
      <c r="P14" s="94"/>
      <c r="Q14" s="94"/>
      <c r="R14" s="94"/>
      <c r="S14" s="94"/>
      <c r="T14" s="94"/>
      <c r="U14" s="94"/>
      <c r="V14" s="47"/>
      <c r="W14" s="47"/>
      <c r="X14" s="47"/>
      <c r="Y14" s="47"/>
    </row>
    <row r="15" spans="1:25" s="14" customFormat="1" ht="12.75" customHeight="1">
      <c r="A15" s="500">
        <v>2016</v>
      </c>
      <c r="B15" s="501">
        <v>56022</v>
      </c>
      <c r="C15" s="501"/>
      <c r="D15" s="501">
        <v>242462</v>
      </c>
      <c r="E15" s="501">
        <v>24525</v>
      </c>
      <c r="F15" s="501">
        <v>217937</v>
      </c>
      <c r="G15" s="501">
        <v>298484</v>
      </c>
      <c r="H15" s="501"/>
      <c r="I15" s="501">
        <v>62695</v>
      </c>
      <c r="J15" s="501"/>
      <c r="K15" s="501">
        <v>173190</v>
      </c>
      <c r="L15" s="501">
        <v>17181</v>
      </c>
      <c r="M15" s="501">
        <v>156009</v>
      </c>
      <c r="N15" s="501">
        <v>235885</v>
      </c>
      <c r="O15" s="94"/>
      <c r="P15" s="94"/>
      <c r="Q15" s="94"/>
      <c r="R15" s="94"/>
      <c r="S15" s="94"/>
      <c r="T15" s="94"/>
      <c r="U15" s="94"/>
      <c r="V15" s="47"/>
      <c r="W15" s="47"/>
      <c r="X15" s="47"/>
      <c r="Y15" s="47"/>
    </row>
    <row r="16" spans="1:25" s="14" customFormat="1" ht="12.75" customHeight="1">
      <c r="A16" s="502">
        <v>2017</v>
      </c>
      <c r="B16" s="503">
        <v>55000</v>
      </c>
      <c r="C16" s="503"/>
      <c r="D16" s="503">
        <v>244505</v>
      </c>
      <c r="E16" s="503">
        <v>24267</v>
      </c>
      <c r="F16" s="503">
        <v>220238</v>
      </c>
      <c r="G16" s="503">
        <v>299505</v>
      </c>
      <c r="H16" s="503"/>
      <c r="I16" s="503">
        <v>62800</v>
      </c>
      <c r="J16" s="503"/>
      <c r="K16" s="503">
        <v>179243</v>
      </c>
      <c r="L16" s="503">
        <v>17587</v>
      </c>
      <c r="M16" s="503">
        <v>161656</v>
      </c>
      <c r="N16" s="503">
        <v>242043</v>
      </c>
      <c r="O16" s="94"/>
      <c r="P16" s="94"/>
      <c r="Q16" s="94"/>
      <c r="R16" s="94"/>
      <c r="S16" s="94"/>
      <c r="T16" s="94"/>
      <c r="U16" s="94"/>
      <c r="V16" s="47"/>
      <c r="W16" s="47"/>
      <c r="X16" s="47"/>
      <c r="Y16" s="47"/>
    </row>
    <row r="17" spans="1:26" s="14" customFormat="1" ht="12.75" customHeight="1">
      <c r="A17" s="502">
        <v>2018</v>
      </c>
      <c r="B17" s="503">
        <v>54761</v>
      </c>
      <c r="C17" s="503"/>
      <c r="D17" s="503">
        <v>245595</v>
      </c>
      <c r="E17" s="503">
        <v>24149</v>
      </c>
      <c r="F17" s="503">
        <v>221446</v>
      </c>
      <c r="G17" s="503">
        <v>300356</v>
      </c>
      <c r="H17" s="503"/>
      <c r="I17" s="503">
        <v>64172</v>
      </c>
      <c r="J17" s="503"/>
      <c r="K17" s="503">
        <v>185268</v>
      </c>
      <c r="L17" s="503">
        <v>17993</v>
      </c>
      <c r="M17" s="503">
        <v>167275</v>
      </c>
      <c r="N17" s="503">
        <v>249440</v>
      </c>
      <c r="O17" s="94"/>
      <c r="P17" s="47"/>
      <c r="Q17" s="47"/>
      <c r="R17" s="47"/>
      <c r="S17" s="47"/>
      <c r="T17" s="47"/>
      <c r="U17" s="94"/>
      <c r="V17" s="47"/>
      <c r="W17" s="47"/>
      <c r="X17" s="47"/>
      <c r="Y17" s="47"/>
      <c r="Z17" s="47"/>
    </row>
    <row r="18" spans="1:26" s="14" customFormat="1" ht="12.75" customHeight="1">
      <c r="A18" s="500">
        <v>2019</v>
      </c>
      <c r="B18" s="501">
        <v>54269</v>
      </c>
      <c r="C18" s="501"/>
      <c r="D18" s="501">
        <v>247914</v>
      </c>
      <c r="E18" s="501">
        <v>24124</v>
      </c>
      <c r="F18" s="501">
        <v>223790</v>
      </c>
      <c r="G18" s="501">
        <v>302183</v>
      </c>
      <c r="H18" s="501"/>
      <c r="I18" s="501">
        <v>65511</v>
      </c>
      <c r="J18" s="501"/>
      <c r="K18" s="501">
        <v>190027</v>
      </c>
      <c r="L18" s="501">
        <v>18280</v>
      </c>
      <c r="M18" s="501">
        <v>171747</v>
      </c>
      <c r="N18" s="501">
        <v>255538</v>
      </c>
      <c r="O18" s="94"/>
      <c r="P18" s="47"/>
      <c r="Q18" s="47"/>
      <c r="R18" s="47"/>
      <c r="S18" s="47"/>
      <c r="T18" s="47"/>
      <c r="U18" s="94"/>
      <c r="V18" s="47"/>
      <c r="W18" s="47"/>
      <c r="X18" s="47"/>
      <c r="Y18" s="47"/>
      <c r="Z18" s="47"/>
    </row>
    <row r="19" spans="1:26" s="109" customFormat="1" ht="12.75" customHeight="1">
      <c r="A19" s="504">
        <v>2020</v>
      </c>
      <c r="B19" s="505">
        <v>54993</v>
      </c>
      <c r="C19" s="505"/>
      <c r="D19" s="505">
        <v>255093</v>
      </c>
      <c r="E19" s="505">
        <v>24680</v>
      </c>
      <c r="F19" s="505">
        <v>230413</v>
      </c>
      <c r="G19" s="505">
        <v>310086</v>
      </c>
      <c r="H19" s="505"/>
      <c r="I19" s="505">
        <v>66491</v>
      </c>
      <c r="J19" s="505"/>
      <c r="K19" s="505">
        <v>191173</v>
      </c>
      <c r="L19" s="505">
        <v>18311</v>
      </c>
      <c r="M19" s="505">
        <v>172862</v>
      </c>
      <c r="N19" s="505">
        <v>257664</v>
      </c>
      <c r="O19" s="94"/>
      <c r="P19" s="94"/>
      <c r="Q19" s="506"/>
      <c r="R19" s="506"/>
      <c r="S19" s="506"/>
      <c r="T19" s="506"/>
      <c r="U19" s="506"/>
      <c r="V19" s="506"/>
      <c r="W19" s="507"/>
      <c r="X19" s="507"/>
      <c r="Y19" s="47"/>
      <c r="Z19" s="507"/>
    </row>
    <row r="20" spans="1:26" ht="12.75" customHeight="1">
      <c r="A20" s="40"/>
      <c r="B20" s="40"/>
      <c r="C20" s="40"/>
      <c r="D20" s="52"/>
      <c r="E20" s="203"/>
      <c r="F20" s="205"/>
      <c r="G20" s="203"/>
      <c r="H20" s="197"/>
      <c r="K20" s="197"/>
      <c r="M20" s="196"/>
      <c r="N20" s="196"/>
      <c r="O20"/>
      <c r="P20" s="196"/>
      <c r="Q20" s="196"/>
      <c r="R20" s="196"/>
      <c r="S20" s="196"/>
      <c r="T20" s="196"/>
      <c r="U20" s="196"/>
      <c r="V20" s="196"/>
      <c r="W20" s="196"/>
      <c r="X20" s="196"/>
      <c r="Y20" s="196"/>
      <c r="Z20" s="196"/>
    </row>
    <row r="21" spans="1:26" s="196" customFormat="1" ht="12.75" customHeight="1">
      <c r="A21" s="40"/>
      <c r="B21" s="40"/>
      <c r="C21" s="40"/>
      <c r="D21" s="52"/>
      <c r="E21" s="16"/>
      <c r="F21" s="146"/>
      <c r="G21" s="16"/>
      <c r="O21"/>
    </row>
    <row r="22" spans="1:26" s="196" customFormat="1" ht="12.75" customHeight="1">
      <c r="A22" s="40"/>
      <c r="B22" s="40"/>
      <c r="C22" s="40"/>
      <c r="D22" s="52"/>
      <c r="E22" s="16"/>
      <c r="F22" s="146"/>
      <c r="G22" s="16"/>
    </row>
    <row r="23" spans="1:26" ht="12.75" customHeight="1">
      <c r="A23" s="197"/>
      <c r="B23" s="202"/>
      <c r="C23" s="202"/>
      <c r="H23" s="197"/>
      <c r="K23" s="202"/>
    </row>
    <row r="24" spans="1:26" ht="12.75" customHeight="1">
      <c r="A24" s="91" t="s">
        <v>43</v>
      </c>
      <c r="D24" s="197"/>
      <c r="E24" s="197"/>
      <c r="F24" s="197"/>
      <c r="G24" s="197"/>
      <c r="H24" s="197"/>
      <c r="K24" s="197"/>
    </row>
    <row r="25" spans="1:26" s="204" customFormat="1" ht="12.75" customHeight="1">
      <c r="A25" s="77" t="s">
        <v>381</v>
      </c>
      <c r="B25" s="138"/>
      <c r="C25" s="138"/>
    </row>
    <row r="26" spans="1:26" s="122" customFormat="1" ht="12.75" customHeight="1">
      <c r="A26" s="71" t="s">
        <v>382</v>
      </c>
      <c r="B26" s="270"/>
      <c r="C26" s="270"/>
    </row>
    <row r="27" spans="1:26" s="14" customFormat="1" ht="12.75" customHeight="1">
      <c r="A27" s="476"/>
      <c r="B27" s="476"/>
      <c r="C27" s="476"/>
      <c r="D27" s="44"/>
      <c r="E27" s="44"/>
      <c r="F27" s="44"/>
      <c r="G27" s="44"/>
      <c r="H27" s="452"/>
      <c r="I27" s="47"/>
      <c r="J27" s="47"/>
      <c r="K27" s="416"/>
      <c r="L27"/>
      <c r="M27"/>
      <c r="N27" s="47"/>
      <c r="O27" s="47"/>
      <c r="P27" s="47"/>
      <c r="Q27" s="47"/>
      <c r="R27" s="47"/>
      <c r="S27" s="47"/>
      <c r="T27" s="47"/>
      <c r="U27" s="47"/>
      <c r="V27" s="47"/>
      <c r="W27" s="47"/>
      <c r="X27" s="47"/>
      <c r="Y27" s="47"/>
      <c r="Z27" s="47"/>
    </row>
    <row r="28" spans="1:26" s="14" customFormat="1" ht="12.75" customHeight="1">
      <c r="A28" s="27" t="s">
        <v>383</v>
      </c>
      <c r="B28" s="27"/>
      <c r="C28" s="27"/>
      <c r="D28" s="497" t="s">
        <v>371</v>
      </c>
      <c r="E28" s="497"/>
      <c r="F28" s="497"/>
      <c r="G28" s="497"/>
      <c r="H28" s="497"/>
      <c r="I28" s="497"/>
      <c r="J28" s="497"/>
      <c r="K28" s="497"/>
      <c r="L28"/>
      <c r="M28"/>
      <c r="N28" s="47"/>
      <c r="O28" s="47"/>
      <c r="P28" s="47"/>
      <c r="Q28" s="47"/>
      <c r="R28" s="47"/>
      <c r="S28" s="47"/>
      <c r="T28" s="47"/>
      <c r="U28" s="47"/>
      <c r="V28" s="47"/>
      <c r="W28" s="47"/>
      <c r="X28" s="47"/>
      <c r="Y28" s="47"/>
      <c r="Z28" s="47"/>
    </row>
    <row r="29" spans="1:26" s="14" customFormat="1" ht="12.75" customHeight="1">
      <c r="A29" s="354" t="s">
        <v>384</v>
      </c>
      <c r="B29" s="354"/>
      <c r="C29" s="354"/>
      <c r="D29" s="271" t="s">
        <v>385</v>
      </c>
      <c r="E29" s="271" t="s">
        <v>386</v>
      </c>
      <c r="F29" s="271" t="s">
        <v>387</v>
      </c>
      <c r="G29" s="271" t="s">
        <v>388</v>
      </c>
      <c r="H29" s="44"/>
      <c r="I29" s="271" t="s">
        <v>153</v>
      </c>
      <c r="J29" s="271"/>
      <c r="K29" s="271" t="s">
        <v>91</v>
      </c>
      <c r="L29"/>
      <c r="M29"/>
      <c r="N29" s="47"/>
      <c r="O29" s="47"/>
      <c r="P29" s="47"/>
      <c r="Q29" s="47"/>
      <c r="R29" s="47"/>
      <c r="S29" s="47"/>
      <c r="T29" s="47"/>
      <c r="U29" s="47"/>
      <c r="V29" s="47"/>
      <c r="W29" s="47"/>
      <c r="X29" s="47"/>
      <c r="Y29" s="47"/>
      <c r="Z29" s="47"/>
    </row>
    <row r="30" spans="1:26" s="14" customFormat="1" ht="12.75" customHeight="1">
      <c r="A30" s="508" t="s">
        <v>152</v>
      </c>
      <c r="B30" s="500"/>
      <c r="C30" s="500"/>
      <c r="D30" s="509">
        <v>7417</v>
      </c>
      <c r="E30" s="509">
        <v>34487</v>
      </c>
      <c r="F30" s="509">
        <v>49756</v>
      </c>
      <c r="G30" s="509">
        <v>38535</v>
      </c>
      <c r="H30" s="509"/>
      <c r="I30" s="509">
        <v>1057</v>
      </c>
      <c r="J30" s="509"/>
      <c r="K30" s="509">
        <f t="shared" ref="K30:K50" si="0">SUM(D30:I30)</f>
        <v>131252</v>
      </c>
      <c r="L30"/>
      <c r="M30" s="164"/>
      <c r="N30" s="47"/>
      <c r="O30" s="47"/>
      <c r="P30" s="60"/>
      <c r="Q30" s="47"/>
      <c r="R30" s="60"/>
      <c r="S30" s="47"/>
      <c r="T30" s="60"/>
      <c r="U30" s="399"/>
      <c r="V30" s="195"/>
      <c r="W30" s="47"/>
      <c r="X30" s="47"/>
      <c r="Y30" s="47"/>
      <c r="Z30" s="47"/>
    </row>
    <row r="31" spans="1:26" s="14" customFormat="1" ht="12.75" customHeight="1">
      <c r="A31" s="500">
        <v>2002</v>
      </c>
      <c r="B31" s="510"/>
      <c r="C31" s="510"/>
      <c r="D31" s="509">
        <v>203</v>
      </c>
      <c r="E31" s="509">
        <v>1037</v>
      </c>
      <c r="F31" s="509">
        <v>3645</v>
      </c>
      <c r="G31" s="509">
        <v>5022</v>
      </c>
      <c r="H31" s="509"/>
      <c r="I31" s="509">
        <v>51</v>
      </c>
      <c r="J31" s="509"/>
      <c r="K31" s="509">
        <f t="shared" si="0"/>
        <v>9958</v>
      </c>
      <c r="L31"/>
      <c r="M31" s="164"/>
      <c r="N31" s="47"/>
      <c r="O31" s="47"/>
      <c r="P31" s="60"/>
      <c r="Q31" s="47"/>
      <c r="R31" s="60"/>
      <c r="S31" s="47"/>
      <c r="T31" s="60"/>
      <c r="U31" s="399"/>
      <c r="V31" s="195"/>
      <c r="W31" s="47"/>
      <c r="X31" s="47"/>
      <c r="Y31" s="47"/>
      <c r="Z31" s="47"/>
    </row>
    <row r="32" spans="1:26" s="14" customFormat="1" ht="12.75" customHeight="1">
      <c r="A32" s="500">
        <v>2003</v>
      </c>
      <c r="B32" s="500"/>
      <c r="C32" s="500"/>
      <c r="D32" s="509">
        <v>190</v>
      </c>
      <c r="E32" s="509">
        <v>1027</v>
      </c>
      <c r="F32" s="509">
        <v>3512</v>
      </c>
      <c r="G32" s="509">
        <v>5298</v>
      </c>
      <c r="H32" s="509"/>
      <c r="I32" s="509">
        <v>60</v>
      </c>
      <c r="J32" s="509"/>
      <c r="K32" s="509">
        <f t="shared" si="0"/>
        <v>10087</v>
      </c>
      <c r="L32"/>
      <c r="M32" s="164"/>
      <c r="N32" s="47"/>
      <c r="O32" s="47"/>
      <c r="P32" s="60"/>
      <c r="Q32" s="47"/>
      <c r="R32" s="60"/>
      <c r="S32" s="47"/>
      <c r="T32" s="60"/>
      <c r="U32" s="399"/>
      <c r="V32" s="195"/>
      <c r="W32" s="47"/>
      <c r="X32" s="47"/>
      <c r="Y32" s="47"/>
      <c r="Z32" s="47"/>
    </row>
    <row r="33" spans="1:22" s="14" customFormat="1" ht="12.75" customHeight="1">
      <c r="A33" s="500">
        <v>2004</v>
      </c>
      <c r="B33" s="500"/>
      <c r="C33" s="500"/>
      <c r="D33" s="509">
        <v>558</v>
      </c>
      <c r="E33" s="509">
        <v>1243</v>
      </c>
      <c r="F33" s="509">
        <v>3248</v>
      </c>
      <c r="G33" s="509">
        <v>4732</v>
      </c>
      <c r="H33" s="509"/>
      <c r="I33" s="509">
        <v>81</v>
      </c>
      <c r="J33" s="509"/>
      <c r="K33" s="509">
        <f t="shared" si="0"/>
        <v>9862</v>
      </c>
      <c r="L33"/>
      <c r="M33" s="164"/>
      <c r="N33" s="47"/>
      <c r="O33" s="47"/>
      <c r="P33" s="47"/>
      <c r="Q33" s="47"/>
      <c r="R33" s="47"/>
      <c r="S33" s="47"/>
      <c r="T33" s="47"/>
      <c r="U33" s="399"/>
      <c r="V33" s="195"/>
    </row>
    <row r="34" spans="1:22" s="14" customFormat="1" ht="12.75" customHeight="1">
      <c r="A34" s="500">
        <v>2005</v>
      </c>
      <c r="B34" s="500"/>
      <c r="C34" s="500"/>
      <c r="D34" s="509">
        <v>914</v>
      </c>
      <c r="E34" s="509">
        <v>1443</v>
      </c>
      <c r="F34" s="509">
        <v>2665</v>
      </c>
      <c r="G34" s="509">
        <v>4137</v>
      </c>
      <c r="H34" s="509"/>
      <c r="I34" s="509">
        <v>43</v>
      </c>
      <c r="J34" s="509"/>
      <c r="K34" s="509">
        <f t="shared" si="0"/>
        <v>9202</v>
      </c>
      <c r="L34"/>
      <c r="M34" s="164"/>
      <c r="N34" s="47"/>
      <c r="O34" s="47"/>
      <c r="P34" s="60"/>
      <c r="Q34" s="47"/>
      <c r="R34" s="60"/>
      <c r="S34" s="47"/>
      <c r="T34" s="60"/>
      <c r="U34" s="399"/>
      <c r="V34" s="195"/>
    </row>
    <row r="35" spans="1:22" s="14" customFormat="1" ht="12.75" customHeight="1">
      <c r="A35" s="500">
        <v>2006</v>
      </c>
      <c r="B35" s="500"/>
      <c r="C35" s="500"/>
      <c r="D35" s="509">
        <v>562</v>
      </c>
      <c r="E35" s="509">
        <v>1908</v>
      </c>
      <c r="F35" s="509">
        <v>3184</v>
      </c>
      <c r="G35" s="509">
        <v>4517</v>
      </c>
      <c r="H35" s="509"/>
      <c r="I35" s="509">
        <v>55</v>
      </c>
      <c r="J35" s="509"/>
      <c r="K35" s="509">
        <f t="shared" si="0"/>
        <v>10226</v>
      </c>
      <c r="L35"/>
      <c r="M35" s="164"/>
      <c r="N35" s="47"/>
      <c r="O35" s="47"/>
      <c r="P35" s="60"/>
      <c r="Q35" s="47"/>
      <c r="R35" s="60"/>
      <c r="S35" s="47"/>
      <c r="T35" s="60"/>
      <c r="U35" s="399"/>
      <c r="V35" s="195"/>
    </row>
    <row r="36" spans="1:22" s="14" customFormat="1" ht="12.75" customHeight="1">
      <c r="A36" s="500">
        <v>2007</v>
      </c>
      <c r="B36" s="500"/>
      <c r="C36" s="500"/>
      <c r="D36" s="509">
        <v>770</v>
      </c>
      <c r="E36" s="509">
        <v>2400</v>
      </c>
      <c r="F36" s="509">
        <v>3858</v>
      </c>
      <c r="G36" s="509">
        <v>5837</v>
      </c>
      <c r="H36" s="509"/>
      <c r="I36" s="509">
        <v>44</v>
      </c>
      <c r="J36" s="509"/>
      <c r="K36" s="509">
        <f t="shared" si="0"/>
        <v>12909</v>
      </c>
      <c r="L36"/>
      <c r="M36" s="164"/>
      <c r="N36" s="47"/>
      <c r="O36" s="47"/>
      <c r="P36" s="60"/>
      <c r="Q36" s="47"/>
      <c r="R36" s="60"/>
      <c r="S36" s="47"/>
      <c r="T36" s="60"/>
      <c r="U36" s="399"/>
      <c r="V36" s="195"/>
    </row>
    <row r="37" spans="1:22" s="14" customFormat="1" ht="12.75" customHeight="1">
      <c r="A37" s="500">
        <v>2008</v>
      </c>
      <c r="B37" s="510"/>
      <c r="C37" s="510"/>
      <c r="D37" s="509">
        <v>546</v>
      </c>
      <c r="E37" s="509">
        <v>2644</v>
      </c>
      <c r="F37" s="509">
        <v>3823</v>
      </c>
      <c r="G37" s="509">
        <v>4677</v>
      </c>
      <c r="H37" s="509"/>
      <c r="I37" s="509">
        <v>42</v>
      </c>
      <c r="J37" s="509"/>
      <c r="K37" s="509">
        <f t="shared" si="0"/>
        <v>11732</v>
      </c>
      <c r="L37"/>
      <c r="M37" s="164"/>
      <c r="N37" s="47"/>
      <c r="O37" s="47"/>
      <c r="P37" s="60"/>
      <c r="Q37" s="47"/>
      <c r="R37" s="60"/>
      <c r="S37" s="47"/>
      <c r="T37" s="60"/>
      <c r="U37" s="399"/>
      <c r="V37" s="195"/>
    </row>
    <row r="38" spans="1:22" s="14" customFormat="1" ht="12.75" customHeight="1">
      <c r="A38" s="500">
        <v>2009</v>
      </c>
      <c r="B38" s="500"/>
      <c r="C38" s="500"/>
      <c r="D38" s="509">
        <v>359</v>
      </c>
      <c r="E38" s="509">
        <v>1625</v>
      </c>
      <c r="F38" s="509">
        <v>2553</v>
      </c>
      <c r="G38" s="509">
        <v>3143</v>
      </c>
      <c r="H38" s="509"/>
      <c r="I38" s="509">
        <v>36</v>
      </c>
      <c r="J38" s="509"/>
      <c r="K38" s="509">
        <f t="shared" si="0"/>
        <v>7716</v>
      </c>
      <c r="L38"/>
      <c r="M38" s="164"/>
      <c r="N38" s="47"/>
      <c r="O38" s="47"/>
      <c r="P38" s="60"/>
      <c r="Q38" s="47"/>
      <c r="R38" s="60"/>
      <c r="S38" s="47"/>
      <c r="T38" s="60"/>
      <c r="U38" s="399"/>
      <c r="V38" s="195"/>
    </row>
    <row r="39" spans="1:22" s="14" customFormat="1" ht="12.75" customHeight="1">
      <c r="A39" s="500">
        <v>2010</v>
      </c>
      <c r="B39" s="500"/>
      <c r="C39" s="500"/>
      <c r="D39" s="509">
        <v>314</v>
      </c>
      <c r="E39" s="509">
        <v>1693</v>
      </c>
      <c r="F39" s="509">
        <v>2182</v>
      </c>
      <c r="G39" s="509">
        <v>2759</v>
      </c>
      <c r="H39" s="509"/>
      <c r="I39" s="509">
        <v>15</v>
      </c>
      <c r="J39" s="509"/>
      <c r="K39" s="509">
        <f t="shared" si="0"/>
        <v>6963</v>
      </c>
      <c r="L39"/>
      <c r="M39" s="164"/>
      <c r="N39" s="47"/>
      <c r="O39" s="47"/>
      <c r="P39" s="47"/>
      <c r="Q39" s="47"/>
      <c r="R39" s="47"/>
      <c r="S39" s="47"/>
      <c r="T39" s="47"/>
      <c r="U39" s="399"/>
      <c r="V39" s="195"/>
    </row>
    <row r="40" spans="1:22" s="14" customFormat="1" ht="12.75" customHeight="1">
      <c r="A40" s="500">
        <v>2011</v>
      </c>
      <c r="B40" s="500"/>
      <c r="C40" s="500"/>
      <c r="D40" s="509">
        <v>327</v>
      </c>
      <c r="E40" s="509">
        <v>2680</v>
      </c>
      <c r="F40" s="509">
        <v>2616</v>
      </c>
      <c r="G40" s="509">
        <v>2820</v>
      </c>
      <c r="H40" s="509"/>
      <c r="I40" s="509">
        <v>48</v>
      </c>
      <c r="J40" s="509"/>
      <c r="K40" s="509">
        <f t="shared" si="0"/>
        <v>8491</v>
      </c>
      <c r="L40"/>
      <c r="M40" s="164"/>
      <c r="N40" s="47"/>
      <c r="O40" s="47"/>
      <c r="P40" s="60"/>
      <c r="Q40" s="47"/>
      <c r="R40" s="60"/>
      <c r="S40" s="47"/>
      <c r="T40" s="60"/>
      <c r="U40" s="399"/>
      <c r="V40" s="195"/>
    </row>
    <row r="41" spans="1:22" s="14" customFormat="1" ht="12.75" customHeight="1">
      <c r="A41" s="500">
        <v>2012</v>
      </c>
      <c r="B41" s="500"/>
      <c r="C41" s="500"/>
      <c r="D41" s="509">
        <v>371</v>
      </c>
      <c r="E41" s="509">
        <v>2506</v>
      </c>
      <c r="F41" s="509">
        <v>2811</v>
      </c>
      <c r="G41" s="509">
        <v>2331</v>
      </c>
      <c r="H41" s="509"/>
      <c r="I41" s="509">
        <v>33</v>
      </c>
      <c r="J41" s="509"/>
      <c r="K41" s="509">
        <f t="shared" si="0"/>
        <v>8052</v>
      </c>
      <c r="L41"/>
      <c r="M41" s="164"/>
      <c r="N41" s="47"/>
      <c r="O41" s="47"/>
      <c r="P41" s="60"/>
      <c r="Q41" s="47"/>
      <c r="R41" s="60"/>
      <c r="S41" s="47"/>
      <c r="T41" s="60"/>
      <c r="U41" s="399"/>
      <c r="V41" s="195"/>
    </row>
    <row r="42" spans="1:22" s="14" customFormat="1" ht="12.75" customHeight="1">
      <c r="A42" s="500">
        <v>2013</v>
      </c>
      <c r="B42" s="500"/>
      <c r="C42" s="500"/>
      <c r="D42" s="509">
        <v>326</v>
      </c>
      <c r="E42" s="509">
        <v>2230</v>
      </c>
      <c r="F42" s="509">
        <v>2914</v>
      </c>
      <c r="G42" s="509">
        <v>2660</v>
      </c>
      <c r="H42" s="509"/>
      <c r="I42" s="509">
        <v>154</v>
      </c>
      <c r="J42" s="509"/>
      <c r="K42" s="509">
        <f t="shared" si="0"/>
        <v>8284</v>
      </c>
      <c r="L42"/>
      <c r="M42" s="164"/>
      <c r="N42" s="47"/>
      <c r="O42" s="47"/>
      <c r="P42" s="60"/>
      <c r="Q42" s="47"/>
      <c r="R42" s="60"/>
      <c r="S42" s="47"/>
      <c r="T42" s="60"/>
      <c r="U42" s="399"/>
      <c r="V42" s="195"/>
    </row>
    <row r="43" spans="1:22" s="14" customFormat="1" ht="12.75" customHeight="1">
      <c r="A43" s="500">
        <v>2014</v>
      </c>
      <c r="B43" s="510"/>
      <c r="C43" s="510"/>
      <c r="D43" s="509">
        <v>329</v>
      </c>
      <c r="E43" s="509">
        <v>2223</v>
      </c>
      <c r="F43" s="509">
        <v>3179</v>
      </c>
      <c r="G43" s="509">
        <v>2644</v>
      </c>
      <c r="H43" s="509"/>
      <c r="I43" s="509">
        <v>97</v>
      </c>
      <c r="J43" s="509"/>
      <c r="K43" s="509">
        <f t="shared" si="0"/>
        <v>8472</v>
      </c>
      <c r="L43"/>
      <c r="M43" s="164"/>
      <c r="N43" s="47"/>
      <c r="O43" s="47"/>
      <c r="P43" s="60"/>
      <c r="Q43" s="47"/>
      <c r="R43" s="60"/>
      <c r="S43" s="47"/>
      <c r="T43" s="60"/>
      <c r="U43" s="399"/>
      <c r="V43" s="195"/>
    </row>
    <row r="44" spans="1:22" s="14" customFormat="1" ht="12.75" customHeight="1">
      <c r="A44" s="500">
        <v>2015</v>
      </c>
      <c r="B44" s="500"/>
      <c r="C44" s="500"/>
      <c r="D44" s="509">
        <v>462</v>
      </c>
      <c r="E44" s="509">
        <v>2985</v>
      </c>
      <c r="F44" s="509">
        <v>4076</v>
      </c>
      <c r="G44" s="509">
        <v>2986</v>
      </c>
      <c r="H44" s="509"/>
      <c r="I44" s="509">
        <v>386</v>
      </c>
      <c r="J44" s="509"/>
      <c r="K44" s="509">
        <f t="shared" si="0"/>
        <v>10895</v>
      </c>
      <c r="L44"/>
      <c r="M44" s="164"/>
      <c r="N44" s="47"/>
      <c r="O44" s="47"/>
      <c r="P44" s="60"/>
      <c r="Q44" s="47"/>
      <c r="R44" s="60"/>
      <c r="S44" s="47"/>
      <c r="T44" s="60"/>
      <c r="U44" s="399"/>
      <c r="V44" s="195"/>
    </row>
    <row r="45" spans="1:22" s="14" customFormat="1" ht="12.75" customHeight="1">
      <c r="A45" s="500">
        <v>2016</v>
      </c>
      <c r="B45" s="500"/>
      <c r="C45" s="500"/>
      <c r="D45" s="509">
        <v>394</v>
      </c>
      <c r="E45" s="509">
        <v>3111</v>
      </c>
      <c r="F45" s="509">
        <v>4401</v>
      </c>
      <c r="G45" s="509">
        <v>3270</v>
      </c>
      <c r="H45" s="509"/>
      <c r="I45" s="509">
        <v>373</v>
      </c>
      <c r="J45" s="509"/>
      <c r="K45" s="509">
        <f t="shared" si="0"/>
        <v>11549</v>
      </c>
      <c r="L45"/>
      <c r="M45" s="164"/>
      <c r="N45" s="47"/>
      <c r="O45" s="47"/>
      <c r="P45" s="47"/>
      <c r="Q45" s="47"/>
      <c r="R45" s="47"/>
      <c r="S45" s="47"/>
      <c r="T45" s="47"/>
      <c r="U45" s="399"/>
      <c r="V45" s="195"/>
    </row>
    <row r="46" spans="1:22" s="14" customFormat="1" ht="12.75" customHeight="1">
      <c r="A46" s="500">
        <v>2017</v>
      </c>
      <c r="B46" s="500"/>
      <c r="C46" s="500"/>
      <c r="D46" s="509">
        <v>485</v>
      </c>
      <c r="E46" s="509">
        <v>1891</v>
      </c>
      <c r="F46" s="509">
        <v>3709</v>
      </c>
      <c r="G46" s="509">
        <v>2981</v>
      </c>
      <c r="H46" s="509"/>
      <c r="I46" s="509">
        <v>188</v>
      </c>
      <c r="J46" s="509"/>
      <c r="K46" s="509">
        <f t="shared" si="0"/>
        <v>9254</v>
      </c>
      <c r="L46"/>
      <c r="M46" s="164"/>
      <c r="N46" s="47"/>
      <c r="O46" s="47"/>
      <c r="P46" s="60"/>
      <c r="Q46" s="47"/>
      <c r="R46" s="60"/>
      <c r="S46" s="47"/>
      <c r="T46" s="60"/>
      <c r="U46" s="399"/>
      <c r="V46" s="195"/>
    </row>
    <row r="47" spans="1:22" s="14" customFormat="1" ht="12.75" customHeight="1">
      <c r="A47" s="500">
        <v>2018</v>
      </c>
      <c r="B47" s="500"/>
      <c r="C47" s="500"/>
      <c r="D47" s="509">
        <v>618</v>
      </c>
      <c r="E47" s="509">
        <v>2253</v>
      </c>
      <c r="F47" s="509">
        <v>3728</v>
      </c>
      <c r="G47" s="509">
        <v>2881</v>
      </c>
      <c r="H47" s="509"/>
      <c r="I47" s="509">
        <v>653</v>
      </c>
      <c r="J47" s="509"/>
      <c r="K47" s="509">
        <f t="shared" si="0"/>
        <v>10133</v>
      </c>
      <c r="L47"/>
      <c r="M47" s="164"/>
      <c r="N47" s="47"/>
      <c r="O47" s="47"/>
      <c r="P47" s="60"/>
      <c r="Q47" s="47"/>
      <c r="R47" s="60"/>
      <c r="S47" s="47"/>
      <c r="T47" s="60"/>
      <c r="U47" s="399"/>
      <c r="V47" s="195"/>
    </row>
    <row r="48" spans="1:22" s="14" customFormat="1" ht="12.75" customHeight="1">
      <c r="A48" s="500">
        <v>2019</v>
      </c>
      <c r="B48" s="502"/>
      <c r="C48" s="502"/>
      <c r="D48" s="511">
        <v>554</v>
      </c>
      <c r="E48" s="511">
        <v>2102</v>
      </c>
      <c r="F48" s="511">
        <v>3706</v>
      </c>
      <c r="G48" s="511">
        <v>2981</v>
      </c>
      <c r="H48" s="511"/>
      <c r="I48" s="511">
        <v>380</v>
      </c>
      <c r="J48" s="511"/>
      <c r="K48" s="509">
        <f t="shared" si="0"/>
        <v>9723</v>
      </c>
      <c r="L48"/>
      <c r="M48" s="164"/>
      <c r="N48" s="47"/>
      <c r="O48" s="47"/>
      <c r="P48" s="60"/>
      <c r="Q48" s="47"/>
      <c r="R48" s="60"/>
      <c r="S48" s="47"/>
      <c r="T48" s="60"/>
      <c r="U48" s="399"/>
      <c r="V48" s="195"/>
    </row>
    <row r="49" spans="1:22" s="14" customFormat="1" ht="12.75" customHeight="1">
      <c r="A49" s="500">
        <v>2020</v>
      </c>
      <c r="B49" s="502"/>
      <c r="C49" s="502"/>
      <c r="D49" s="511">
        <v>233</v>
      </c>
      <c r="E49" s="511">
        <v>1164</v>
      </c>
      <c r="F49" s="511">
        <v>2170</v>
      </c>
      <c r="G49" s="511">
        <v>1546</v>
      </c>
      <c r="H49" s="511"/>
      <c r="I49" s="511">
        <v>211</v>
      </c>
      <c r="J49" s="511"/>
      <c r="K49" s="509">
        <f t="shared" si="0"/>
        <v>5324</v>
      </c>
      <c r="L49"/>
      <c r="M49" s="164"/>
      <c r="N49" s="47"/>
      <c r="O49" s="47"/>
      <c r="P49" s="60"/>
      <c r="Q49" s="47"/>
      <c r="R49" s="60"/>
      <c r="S49" s="47"/>
      <c r="T49" s="60"/>
      <c r="U49" s="399"/>
      <c r="V49" s="195"/>
    </row>
    <row r="50" spans="1:22" s="14" customFormat="1" ht="12.75" customHeight="1">
      <c r="A50" s="500">
        <v>2021</v>
      </c>
      <c r="B50" s="502"/>
      <c r="C50" s="502"/>
      <c r="D50" s="511">
        <v>1</v>
      </c>
      <c r="E50" s="511">
        <v>0</v>
      </c>
      <c r="F50" s="511">
        <v>0</v>
      </c>
      <c r="G50" s="511">
        <v>0</v>
      </c>
      <c r="H50" s="511"/>
      <c r="I50" s="511">
        <v>1</v>
      </c>
      <c r="J50" s="511"/>
      <c r="K50" s="509">
        <f t="shared" si="0"/>
        <v>2</v>
      </c>
      <c r="L50"/>
      <c r="M50" s="164"/>
      <c r="N50" s="47"/>
      <c r="O50" s="47"/>
      <c r="P50" s="60"/>
      <c r="Q50" s="47"/>
      <c r="R50" s="60"/>
      <c r="S50" s="47"/>
      <c r="T50" s="60"/>
      <c r="U50" s="399"/>
      <c r="V50" s="195"/>
    </row>
    <row r="51" spans="1:22" ht="12.75" customHeight="1">
      <c r="A51" s="493" t="s">
        <v>179</v>
      </c>
      <c r="B51" s="493"/>
      <c r="C51" s="493"/>
      <c r="D51" s="512">
        <f>SUM(D30:D50)</f>
        <v>15933</v>
      </c>
      <c r="E51" s="512">
        <f t="shared" ref="E51:K51" si="1">SUM(E30:E50)</f>
        <v>72652</v>
      </c>
      <c r="F51" s="512">
        <f t="shared" si="1"/>
        <v>111736</v>
      </c>
      <c r="G51" s="512">
        <f t="shared" si="1"/>
        <v>105757</v>
      </c>
      <c r="H51" s="512"/>
      <c r="I51" s="512">
        <f>SUM(I30:I50)</f>
        <v>4008</v>
      </c>
      <c r="J51" s="512"/>
      <c r="K51" s="512">
        <f t="shared" si="1"/>
        <v>310086</v>
      </c>
      <c r="L51" s="47"/>
      <c r="M51" s="47"/>
      <c r="N51" s="47"/>
      <c r="P51" s="203"/>
      <c r="R51" s="203"/>
    </row>
    <row r="52" spans="1:22" ht="12.75" customHeight="1">
      <c r="A52" s="47" t="s">
        <v>389</v>
      </c>
      <c r="B52" s="40"/>
      <c r="C52" s="40"/>
      <c r="D52" s="16"/>
      <c r="E52" s="16"/>
      <c r="F52" s="16"/>
      <c r="G52" s="16"/>
      <c r="H52" s="16"/>
      <c r="I52" s="16"/>
      <c r="J52" s="16"/>
      <c r="K52" s="16"/>
      <c r="L52" s="47"/>
      <c r="M52" s="47"/>
      <c r="N52" s="47"/>
      <c r="P52" s="203"/>
      <c r="R52" s="203"/>
    </row>
    <row r="53" spans="1:22" ht="12.75" customHeight="1">
      <c r="E53" s="203"/>
      <c r="G53" s="203"/>
      <c r="I53" s="203"/>
      <c r="J53" s="203"/>
      <c r="K53" s="203"/>
      <c r="L53" s="47"/>
      <c r="M53" s="47"/>
      <c r="N53" s="47"/>
      <c r="O53" s="47"/>
      <c r="P53" s="47"/>
      <c r="Q53" s="47"/>
      <c r="R53" s="47"/>
    </row>
  </sheetData>
  <mergeCells count="5">
    <mergeCell ref="B6:G6"/>
    <mergeCell ref="I6:N6"/>
    <mergeCell ref="D28:K28"/>
    <mergeCell ref="D7:F8"/>
    <mergeCell ref="K7:M8"/>
  </mergeCells>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AQ126"/>
  <sheetViews>
    <sheetView showGridLines="0" zoomScaleNormal="100" workbookViewId="0"/>
  </sheetViews>
  <sheetFormatPr defaultColWidth="9.28515625" defaultRowHeight="12.75" customHeight="1"/>
  <cols>
    <col min="1" max="1" width="6.7109375" style="14" customWidth="1"/>
    <col min="2" max="2" width="8" style="14" customWidth="1"/>
    <col min="3" max="3" width="1.5703125" style="14" customWidth="1"/>
    <col min="4" max="4" width="8.28515625" style="14" customWidth="1"/>
    <col min="5" max="5" width="1.7109375" style="14" customWidth="1"/>
    <col min="6" max="6" width="8.28515625" style="12" customWidth="1"/>
    <col min="7" max="7" width="9.28515625" style="147"/>
    <col min="8" max="8" width="7.28515625" style="76" customWidth="1"/>
    <col min="9" max="9" width="1.5703125" style="14" customWidth="1"/>
    <col min="10" max="10" width="9.5703125" style="14" customWidth="1"/>
    <col min="11" max="11" width="1.5703125" style="14" customWidth="1"/>
    <col min="12" max="12" width="8" style="14" customWidth="1"/>
    <col min="13" max="13" width="2.28515625" style="14" customWidth="1"/>
    <col min="14" max="14" width="8.28515625" style="12" customWidth="1"/>
    <col min="15" max="15" width="1.28515625" style="12" customWidth="1"/>
    <col min="16" max="16" width="8.28515625" style="12" customWidth="1"/>
    <col min="17" max="17" width="1.42578125" style="12" customWidth="1"/>
    <col min="18" max="18" width="8" style="12" customWidth="1"/>
    <col min="19" max="21" width="9.28515625" style="14"/>
    <col min="22" max="22" width="9.28515625" style="13"/>
    <col min="23" max="16384" width="9.28515625" style="14"/>
  </cols>
  <sheetData>
    <row r="1" spans="1:24" ht="12.75" customHeight="1">
      <c r="A1" s="47"/>
      <c r="B1" s="150"/>
      <c r="C1" s="150"/>
      <c r="D1" s="513"/>
      <c r="E1" s="513"/>
      <c r="F1" s="513"/>
      <c r="G1" s="514"/>
      <c r="H1" s="515"/>
      <c r="I1" s="513"/>
      <c r="J1" s="513"/>
      <c r="K1" s="513"/>
      <c r="L1" s="47"/>
      <c r="M1" s="47"/>
      <c r="N1" s="31"/>
      <c r="O1" s="31"/>
      <c r="P1" s="202"/>
      <c r="Q1" s="202"/>
      <c r="R1" s="31"/>
      <c r="S1" s="47"/>
      <c r="T1" s="47"/>
      <c r="U1" s="47"/>
      <c r="V1" s="195"/>
      <c r="W1" s="47"/>
      <c r="X1" s="47"/>
    </row>
    <row r="2" spans="1:24" s="18" customFormat="1" ht="12.75" customHeight="1">
      <c r="A2" s="91" t="s">
        <v>45</v>
      </c>
      <c r="B2" s="16"/>
      <c r="C2" s="16"/>
      <c r="D2" s="196"/>
      <c r="E2" s="196"/>
      <c r="F2" s="40"/>
      <c r="G2" s="148"/>
      <c r="H2" s="52"/>
      <c r="I2" s="196"/>
      <c r="J2" s="196"/>
      <c r="K2" s="196"/>
      <c r="L2" s="196"/>
      <c r="M2" s="196"/>
      <c r="N2" s="202"/>
      <c r="O2" s="202"/>
      <c r="P2" s="197"/>
      <c r="Q2" s="197"/>
      <c r="R2" s="202"/>
      <c r="S2" s="197"/>
      <c r="T2" s="197"/>
      <c r="U2" s="197"/>
      <c r="V2" s="197"/>
      <c r="W2" s="197"/>
      <c r="X2" s="197"/>
    </row>
    <row r="3" spans="1:24" s="120" customFormat="1" ht="12.75" customHeight="1">
      <c r="A3" s="77" t="s">
        <v>390</v>
      </c>
      <c r="B3" s="133"/>
      <c r="C3" s="133"/>
      <c r="D3" s="204"/>
      <c r="E3" s="204"/>
      <c r="F3" s="206"/>
      <c r="G3" s="149"/>
      <c r="H3" s="138"/>
      <c r="I3" s="204"/>
      <c r="J3" s="204"/>
      <c r="K3" s="204"/>
      <c r="L3" s="204"/>
      <c r="M3" s="204"/>
      <c r="N3" s="206"/>
      <c r="O3" s="206"/>
      <c r="P3" s="206"/>
      <c r="Q3" s="206"/>
      <c r="R3" s="206"/>
      <c r="S3" s="197"/>
      <c r="T3" s="197"/>
      <c r="U3" s="197"/>
      <c r="V3" s="197"/>
      <c r="W3" s="197"/>
      <c r="X3" s="204"/>
    </row>
    <row r="4" spans="1:24" ht="12.75" customHeight="1">
      <c r="A4" s="71" t="s">
        <v>391</v>
      </c>
      <c r="B4" s="60"/>
      <c r="C4" s="60"/>
      <c r="D4" s="47"/>
      <c r="E4" s="47"/>
      <c r="F4" s="31"/>
      <c r="G4" s="474"/>
      <c r="H4" s="380"/>
      <c r="I4" s="47"/>
      <c r="J4" s="47"/>
      <c r="K4" s="47"/>
      <c r="L4" s="47"/>
      <c r="M4" s="47"/>
      <c r="N4" s="31"/>
      <c r="O4" s="31"/>
      <c r="P4" s="31"/>
      <c r="Q4" s="31"/>
      <c r="R4" s="31"/>
      <c r="S4" s="197"/>
      <c r="T4" s="197"/>
      <c r="U4" s="197"/>
      <c r="V4" s="197"/>
      <c r="W4" s="197"/>
      <c r="X4" s="47"/>
    </row>
    <row r="5" spans="1:24" s="15" customFormat="1" ht="12.75" customHeight="1">
      <c r="A5" s="476"/>
      <c r="B5" s="452"/>
      <c r="C5" s="452"/>
      <c r="D5" s="44"/>
      <c r="E5" s="44"/>
      <c r="F5" s="354"/>
      <c r="G5" s="477"/>
      <c r="H5" s="476"/>
      <c r="I5" s="44"/>
      <c r="J5" s="44"/>
      <c r="K5" s="44"/>
      <c r="L5" s="44"/>
      <c r="M5" s="44"/>
      <c r="N5" s="354"/>
      <c r="O5" s="354"/>
      <c r="P5" s="354"/>
      <c r="Q5" s="354"/>
      <c r="R5" s="354"/>
      <c r="S5" s="197"/>
      <c r="T5" s="197"/>
      <c r="U5" s="197"/>
      <c r="V5" s="197"/>
      <c r="W5" s="197"/>
      <c r="X5" s="41"/>
    </row>
    <row r="6" spans="1:24" s="8" customFormat="1" ht="12.75" customHeight="1">
      <c r="A6" s="27"/>
      <c r="B6" s="497" t="s">
        <v>78</v>
      </c>
      <c r="C6" s="497"/>
      <c r="D6" s="497"/>
      <c r="E6" s="497"/>
      <c r="F6" s="497"/>
      <c r="G6" s="497"/>
      <c r="H6" s="497"/>
      <c r="I6" s="27"/>
      <c r="J6" s="497" t="s">
        <v>79</v>
      </c>
      <c r="K6" s="497"/>
      <c r="L6" s="497"/>
      <c r="M6" s="497"/>
      <c r="N6" s="497"/>
      <c r="O6" s="497"/>
      <c r="P6" s="497"/>
      <c r="Q6" s="497"/>
      <c r="R6" s="497"/>
      <c r="S6" s="197"/>
      <c r="T6" s="197"/>
      <c r="U6" s="197"/>
      <c r="V6" s="197"/>
      <c r="W6" s="197"/>
      <c r="X6" s="27"/>
    </row>
    <row r="7" spans="1:24" s="8" customFormat="1" ht="12.75" customHeight="1">
      <c r="A7" s="27"/>
      <c r="B7" s="372" t="s">
        <v>131</v>
      </c>
      <c r="C7" s="372"/>
      <c r="D7" s="498" t="s">
        <v>103</v>
      </c>
      <c r="E7" s="498"/>
      <c r="F7" s="498"/>
      <c r="G7" s="498"/>
      <c r="H7" s="479" t="s">
        <v>179</v>
      </c>
      <c r="I7" s="372"/>
      <c r="J7" s="372" t="s">
        <v>131</v>
      </c>
      <c r="K7" s="372"/>
      <c r="L7" s="498" t="s">
        <v>103</v>
      </c>
      <c r="M7" s="498"/>
      <c r="N7" s="498"/>
      <c r="O7" s="516"/>
      <c r="P7" s="516"/>
      <c r="Q7" s="38"/>
      <c r="R7" s="479" t="s">
        <v>179</v>
      </c>
      <c r="S7" s="197"/>
      <c r="T7" s="197"/>
      <c r="U7" s="197"/>
      <c r="V7" s="197"/>
      <c r="W7" s="197"/>
      <c r="X7" s="27"/>
    </row>
    <row r="8" spans="1:24" s="8" customFormat="1" ht="12.75" customHeight="1">
      <c r="A8" s="27"/>
      <c r="B8" s="372" t="s">
        <v>362</v>
      </c>
      <c r="C8" s="372"/>
      <c r="D8" s="363"/>
      <c r="E8" s="363"/>
      <c r="F8" s="363"/>
      <c r="G8" s="363"/>
      <c r="H8" s="479"/>
      <c r="I8" s="372"/>
      <c r="J8" s="372" t="s">
        <v>362</v>
      </c>
      <c r="K8" s="372"/>
      <c r="L8" s="363"/>
      <c r="M8" s="363"/>
      <c r="N8" s="363"/>
      <c r="O8" s="28"/>
      <c r="P8" s="28"/>
      <c r="Q8" s="38"/>
      <c r="R8" s="479"/>
      <c r="S8" s="197"/>
      <c r="T8" s="197"/>
      <c r="U8" s="197"/>
      <c r="V8" s="197"/>
      <c r="W8" s="197"/>
      <c r="X8" s="27"/>
    </row>
    <row r="9" spans="1:24" s="7" customFormat="1" ht="12.75" customHeight="1">
      <c r="A9" s="354" t="s">
        <v>90</v>
      </c>
      <c r="B9" s="49"/>
      <c r="C9" s="49"/>
      <c r="D9" s="28" t="s">
        <v>91</v>
      </c>
      <c r="E9" s="28"/>
      <c r="F9" s="28" t="s">
        <v>115</v>
      </c>
      <c r="G9" s="28" t="s">
        <v>116</v>
      </c>
      <c r="H9" s="28"/>
      <c r="I9" s="28"/>
      <c r="J9" s="49"/>
      <c r="K9" s="49"/>
      <c r="L9" s="28" t="s">
        <v>91</v>
      </c>
      <c r="M9" s="28"/>
      <c r="N9" s="28" t="s">
        <v>115</v>
      </c>
      <c r="O9" s="28"/>
      <c r="P9" s="28" t="s">
        <v>116</v>
      </c>
      <c r="Q9" s="28"/>
      <c r="R9" s="28"/>
      <c r="S9" s="197"/>
      <c r="T9" s="197"/>
      <c r="U9" s="197"/>
      <c r="V9" s="197"/>
      <c r="W9" s="197"/>
      <c r="X9" s="51"/>
    </row>
    <row r="10" spans="1:24" ht="12.75" customHeight="1">
      <c r="A10" s="500">
        <v>2011</v>
      </c>
      <c r="B10" s="509">
        <v>2172</v>
      </c>
      <c r="C10" s="509"/>
      <c r="D10" s="509">
        <v>7730</v>
      </c>
      <c r="E10" s="509"/>
      <c r="F10" s="509">
        <v>2041</v>
      </c>
      <c r="G10" s="509">
        <v>5689</v>
      </c>
      <c r="H10" s="509">
        <v>9902</v>
      </c>
      <c r="I10" s="509"/>
      <c r="J10" s="509">
        <v>1172</v>
      </c>
      <c r="K10" s="509"/>
      <c r="L10" s="509">
        <v>1086</v>
      </c>
      <c r="M10" s="509"/>
      <c r="N10" s="509">
        <v>271</v>
      </c>
      <c r="O10" s="509"/>
      <c r="P10" s="509">
        <v>815</v>
      </c>
      <c r="Q10" s="509"/>
      <c r="R10" s="509">
        <v>2258</v>
      </c>
      <c r="S10" s="203"/>
      <c r="T10" s="203"/>
      <c r="U10" s="197"/>
      <c r="V10" s="197"/>
      <c r="W10" s="197"/>
      <c r="X10" s="47"/>
    </row>
    <row r="11" spans="1:24" ht="12.75" customHeight="1">
      <c r="A11" s="500">
        <v>2012</v>
      </c>
      <c r="B11" s="509">
        <v>2139</v>
      </c>
      <c r="C11" s="509"/>
      <c r="D11" s="509">
        <v>6637</v>
      </c>
      <c r="E11" s="509"/>
      <c r="F11" s="509">
        <v>1621</v>
      </c>
      <c r="G11" s="509">
        <v>5016</v>
      </c>
      <c r="H11" s="509">
        <v>8776</v>
      </c>
      <c r="I11" s="509"/>
      <c r="J11" s="509">
        <v>1288</v>
      </c>
      <c r="K11" s="509"/>
      <c r="L11" s="509">
        <v>1397</v>
      </c>
      <c r="M11" s="509"/>
      <c r="N11" s="509">
        <v>361</v>
      </c>
      <c r="O11" s="509"/>
      <c r="P11" s="509">
        <v>1036</v>
      </c>
      <c r="Q11" s="509"/>
      <c r="R11" s="509">
        <v>2685</v>
      </c>
      <c r="S11" s="203"/>
      <c r="T11" s="203"/>
      <c r="U11" s="197"/>
      <c r="V11" s="197"/>
      <c r="W11" s="197"/>
      <c r="X11" s="47"/>
    </row>
    <row r="12" spans="1:24" ht="12.75" customHeight="1">
      <c r="A12" s="500">
        <v>2013</v>
      </c>
      <c r="B12" s="509">
        <v>1831</v>
      </c>
      <c r="C12" s="509"/>
      <c r="D12" s="509">
        <v>6085</v>
      </c>
      <c r="E12" s="509"/>
      <c r="F12" s="509">
        <v>1545</v>
      </c>
      <c r="G12" s="509">
        <v>4540</v>
      </c>
      <c r="H12" s="509">
        <v>7916</v>
      </c>
      <c r="I12" s="509"/>
      <c r="J12" s="509">
        <v>2054</v>
      </c>
      <c r="K12" s="509"/>
      <c r="L12" s="509">
        <v>1477</v>
      </c>
      <c r="M12" s="509"/>
      <c r="N12" s="509">
        <v>329</v>
      </c>
      <c r="O12" s="509"/>
      <c r="P12" s="509">
        <v>1148</v>
      </c>
      <c r="Q12" s="509"/>
      <c r="R12" s="509">
        <v>3531</v>
      </c>
      <c r="S12" s="203"/>
      <c r="T12" s="203"/>
      <c r="U12" s="197"/>
      <c r="V12" s="197"/>
      <c r="W12" s="197"/>
      <c r="X12" s="47"/>
    </row>
    <row r="13" spans="1:24" ht="12.75" customHeight="1">
      <c r="A13" s="502">
        <v>2014</v>
      </c>
      <c r="B13" s="511">
        <v>1810</v>
      </c>
      <c r="C13" s="511"/>
      <c r="D13" s="511">
        <v>6872</v>
      </c>
      <c r="E13" s="517" t="s">
        <v>96</v>
      </c>
      <c r="F13" s="511">
        <v>1632</v>
      </c>
      <c r="G13" s="511">
        <v>5238</v>
      </c>
      <c r="H13" s="511">
        <v>8682</v>
      </c>
      <c r="I13" s="511"/>
      <c r="J13" s="511">
        <v>2185</v>
      </c>
      <c r="K13" s="509"/>
      <c r="L13" s="511">
        <v>1773</v>
      </c>
      <c r="M13" s="511"/>
      <c r="N13" s="511">
        <v>369</v>
      </c>
      <c r="O13" s="511"/>
      <c r="P13" s="511">
        <v>1404</v>
      </c>
      <c r="Q13" s="511"/>
      <c r="R13" s="511">
        <v>3958</v>
      </c>
      <c r="S13" s="203"/>
      <c r="T13" s="203"/>
      <c r="U13" s="197"/>
      <c r="V13" s="197"/>
      <c r="W13" s="197"/>
      <c r="X13" s="47"/>
    </row>
    <row r="14" spans="1:24" ht="12.75" customHeight="1">
      <c r="A14" s="500">
        <v>2015</v>
      </c>
      <c r="B14" s="509">
        <v>2191</v>
      </c>
      <c r="C14" s="509"/>
      <c r="D14" s="509">
        <v>8437</v>
      </c>
      <c r="E14" s="518"/>
      <c r="F14" s="509">
        <v>2150</v>
      </c>
      <c r="G14" s="509">
        <v>6287</v>
      </c>
      <c r="H14" s="509">
        <v>10628</v>
      </c>
      <c r="I14" s="509"/>
      <c r="J14" s="509">
        <v>2361</v>
      </c>
      <c r="K14" s="509"/>
      <c r="L14" s="509">
        <v>2058</v>
      </c>
      <c r="M14" s="519"/>
      <c r="N14" s="509">
        <v>442</v>
      </c>
      <c r="O14" s="519"/>
      <c r="P14" s="509">
        <v>1616</v>
      </c>
      <c r="Q14" s="519"/>
      <c r="R14" s="509">
        <v>4419</v>
      </c>
      <c r="S14" s="203"/>
      <c r="T14" s="203"/>
      <c r="U14" s="197"/>
      <c r="V14" s="197"/>
      <c r="W14" s="197"/>
      <c r="X14"/>
    </row>
    <row r="15" spans="1:24" ht="12.75" customHeight="1">
      <c r="A15" s="500">
        <v>2016</v>
      </c>
      <c r="B15" s="509">
        <v>2655</v>
      </c>
      <c r="C15" s="509"/>
      <c r="D15" s="509">
        <v>9926</v>
      </c>
      <c r="E15" s="518"/>
      <c r="F15" s="509">
        <v>2502</v>
      </c>
      <c r="G15" s="509">
        <v>7424</v>
      </c>
      <c r="H15" s="509">
        <v>12581</v>
      </c>
      <c r="I15" s="509"/>
      <c r="J15" s="509">
        <v>2032</v>
      </c>
      <c r="K15" s="509"/>
      <c r="L15" s="509">
        <v>1979</v>
      </c>
      <c r="M15" s="518"/>
      <c r="N15" s="509">
        <v>430</v>
      </c>
      <c r="O15" s="518"/>
      <c r="P15" s="509">
        <v>1549</v>
      </c>
      <c r="Q15" s="518"/>
      <c r="R15" s="509">
        <v>4011</v>
      </c>
      <c r="S15" s="203"/>
      <c r="T15" s="203"/>
      <c r="U15" s="197"/>
      <c r="V15" s="197"/>
      <c r="W15" s="197"/>
      <c r="X15"/>
    </row>
    <row r="16" spans="1:24" ht="12.75" customHeight="1">
      <c r="A16" s="500">
        <v>2017</v>
      </c>
      <c r="B16" s="509">
        <v>11556</v>
      </c>
      <c r="C16" s="519"/>
      <c r="D16" s="509">
        <v>10604</v>
      </c>
      <c r="E16" s="509"/>
      <c r="F16" s="509">
        <v>2645</v>
      </c>
      <c r="G16" s="509">
        <v>7959</v>
      </c>
      <c r="H16" s="509">
        <v>22160</v>
      </c>
      <c r="I16" s="519" t="s">
        <v>363</v>
      </c>
      <c r="J16" s="509">
        <v>1934</v>
      </c>
      <c r="K16" s="509"/>
      <c r="L16" s="509">
        <v>2047</v>
      </c>
      <c r="M16" s="518"/>
      <c r="N16" s="509">
        <v>419</v>
      </c>
      <c r="O16" s="518"/>
      <c r="P16" s="509">
        <v>1628</v>
      </c>
      <c r="Q16" s="518"/>
      <c r="R16" s="509">
        <v>3981</v>
      </c>
      <c r="S16" s="203"/>
      <c r="T16" s="203"/>
      <c r="U16" s="197"/>
      <c r="V16" s="197"/>
      <c r="W16" s="197"/>
      <c r="X16"/>
    </row>
    <row r="17" spans="1:43" ht="12.75" customHeight="1">
      <c r="A17" s="500">
        <v>2018</v>
      </c>
      <c r="B17" s="509">
        <v>2611</v>
      </c>
      <c r="C17" s="500"/>
      <c r="D17" s="509">
        <v>9019</v>
      </c>
      <c r="E17" s="500"/>
      <c r="F17" s="509">
        <v>2316</v>
      </c>
      <c r="G17" s="509">
        <v>6703</v>
      </c>
      <c r="H17" s="509">
        <v>11630</v>
      </c>
      <c r="I17" s="500"/>
      <c r="J17" s="509">
        <v>1969</v>
      </c>
      <c r="K17" s="500"/>
      <c r="L17" s="509">
        <v>1387</v>
      </c>
      <c r="M17" s="500"/>
      <c r="N17" s="509">
        <v>289</v>
      </c>
      <c r="O17" s="500"/>
      <c r="P17" s="509">
        <v>1098</v>
      </c>
      <c r="Q17" s="500"/>
      <c r="R17" s="509">
        <v>3356</v>
      </c>
      <c r="S17" s="203"/>
      <c r="T17" s="203"/>
      <c r="U17"/>
      <c r="V17"/>
      <c r="W17"/>
      <c r="X17"/>
      <c r="Y17" s="47"/>
      <c r="Z17" s="47"/>
      <c r="AA17" s="47"/>
      <c r="AB17" s="47"/>
      <c r="AC17" s="47"/>
      <c r="AD17" s="47"/>
      <c r="AE17" s="47"/>
      <c r="AF17" s="47"/>
      <c r="AG17" s="47"/>
      <c r="AH17" s="47"/>
      <c r="AI17" s="47"/>
      <c r="AJ17" s="47"/>
      <c r="AK17" s="47"/>
      <c r="AL17" s="47"/>
      <c r="AM17" s="47"/>
      <c r="AN17" s="47"/>
      <c r="AO17" s="47"/>
      <c r="AP17" s="47"/>
      <c r="AQ17" s="47"/>
    </row>
    <row r="18" spans="1:43" ht="12.75" customHeight="1">
      <c r="A18" s="500">
        <v>2019</v>
      </c>
      <c r="B18" s="509">
        <v>3129</v>
      </c>
      <c r="C18" s="509"/>
      <c r="D18" s="509">
        <v>12897</v>
      </c>
      <c r="E18" s="509"/>
      <c r="F18" s="509">
        <v>3115</v>
      </c>
      <c r="G18" s="509">
        <v>9782</v>
      </c>
      <c r="H18" s="509">
        <v>16026</v>
      </c>
      <c r="I18" s="509"/>
      <c r="J18" s="509">
        <v>1788</v>
      </c>
      <c r="K18" s="509"/>
      <c r="L18" s="509">
        <v>1346</v>
      </c>
      <c r="M18" s="509"/>
      <c r="N18" s="509">
        <v>277</v>
      </c>
      <c r="O18" s="509"/>
      <c r="P18" s="509">
        <v>1069</v>
      </c>
      <c r="Q18" s="509"/>
      <c r="R18" s="509">
        <v>3134</v>
      </c>
      <c r="S18" s="203"/>
      <c r="T18" s="203"/>
      <c r="U18"/>
      <c r="V18"/>
      <c r="W18"/>
      <c r="X18"/>
      <c r="Y18" s="47"/>
      <c r="Z18" s="47"/>
      <c r="AA18" s="47"/>
      <c r="AB18" s="47"/>
      <c r="AC18" s="47"/>
      <c r="AD18" s="47"/>
      <c r="AE18" s="47"/>
      <c r="AF18" s="47"/>
      <c r="AG18" s="47"/>
      <c r="AH18" s="47"/>
      <c r="AI18" s="47"/>
      <c r="AJ18" s="47"/>
      <c r="AK18" s="47"/>
      <c r="AL18" s="47"/>
      <c r="AM18" s="47"/>
      <c r="AN18" s="47"/>
      <c r="AO18" s="47"/>
      <c r="AP18" s="47"/>
      <c r="AQ18" s="47"/>
    </row>
    <row r="19" spans="1:43" s="109" customFormat="1" ht="12.75" customHeight="1">
      <c r="A19" s="504">
        <v>2020</v>
      </c>
      <c r="B19" s="520">
        <v>10481</v>
      </c>
      <c r="C19" s="520"/>
      <c r="D19" s="520">
        <v>14592</v>
      </c>
      <c r="E19" s="520"/>
      <c r="F19" s="520">
        <v>3714</v>
      </c>
      <c r="G19" s="520">
        <v>10878</v>
      </c>
      <c r="H19" s="520">
        <v>25073</v>
      </c>
      <c r="I19" s="521" t="s">
        <v>364</v>
      </c>
      <c r="J19" s="520">
        <v>2242</v>
      </c>
      <c r="K19" s="520"/>
      <c r="L19" s="520">
        <v>1612</v>
      </c>
      <c r="M19" s="520"/>
      <c r="N19" s="520">
        <v>287</v>
      </c>
      <c r="O19" s="520"/>
      <c r="P19" s="520">
        <v>1325</v>
      </c>
      <c r="Q19" s="520"/>
      <c r="R19" s="520">
        <v>3854</v>
      </c>
      <c r="S19" s="203"/>
      <c r="T19" s="203"/>
      <c r="U19"/>
      <c r="V19"/>
      <c r="W19"/>
      <c r="X19" s="197"/>
      <c r="Y19" s="197"/>
      <c r="Z19" s="197"/>
      <c r="AA19" s="197"/>
      <c r="AB19" s="48"/>
      <c r="AC19" s="48"/>
      <c r="AD19" s="48"/>
      <c r="AE19" s="48"/>
      <c r="AF19" s="48"/>
      <c r="AG19" s="48"/>
      <c r="AH19" s="48"/>
      <c r="AI19" s="48"/>
      <c r="AJ19" s="48"/>
      <c r="AK19" s="48"/>
      <c r="AL19" s="48"/>
      <c r="AM19" s="48"/>
      <c r="AN19" s="48"/>
      <c r="AO19" s="48"/>
      <c r="AP19" s="48"/>
      <c r="AQ19" s="48"/>
    </row>
    <row r="20" spans="1:43" ht="12.75" customHeight="1">
      <c r="A20" s="47" t="s">
        <v>392</v>
      </c>
      <c r="B20" s="47"/>
      <c r="C20" s="47"/>
      <c r="D20" s="47"/>
      <c r="E20" s="47"/>
      <c r="F20" s="31"/>
      <c r="G20" s="474"/>
      <c r="H20" s="380"/>
      <c r="I20" s="47"/>
      <c r="J20" s="41"/>
      <c r="K20" s="41"/>
      <c r="L20" s="41"/>
      <c r="M20" s="41"/>
      <c r="N20" s="41"/>
      <c r="O20" s="41"/>
      <c r="P20" s="35"/>
      <c r="Q20" s="35"/>
      <c r="R20" s="35"/>
      <c r="S20"/>
      <c r="T20"/>
      <c r="U20"/>
      <c r="V20"/>
      <c r="W20"/>
      <c r="X20"/>
      <c r="Y20" s="47"/>
      <c r="Z20" s="47"/>
      <c r="AA20" s="47"/>
      <c r="AB20" s="47"/>
      <c r="AC20" s="47"/>
      <c r="AD20" s="47"/>
      <c r="AE20" s="47"/>
      <c r="AF20" s="47"/>
      <c r="AG20" s="47"/>
      <c r="AH20" s="47"/>
      <c r="AI20" s="47"/>
      <c r="AJ20" s="47"/>
      <c r="AK20" s="47"/>
      <c r="AL20" s="47"/>
      <c r="AM20" s="47"/>
      <c r="AN20" s="47"/>
      <c r="AO20" s="47"/>
      <c r="AP20" s="47"/>
      <c r="AQ20" s="47"/>
    </row>
    <row r="21" spans="1:43" ht="12.75" customHeight="1">
      <c r="A21" s="47" t="s">
        <v>393</v>
      </c>
      <c r="B21" s="47"/>
      <c r="C21" s="47"/>
      <c r="D21" s="47"/>
      <c r="E21" s="47"/>
      <c r="F21" s="31"/>
      <c r="G21" s="474"/>
      <c r="H21" s="380"/>
      <c r="I21" s="47"/>
      <c r="J21" s="41"/>
      <c r="K21" s="41"/>
      <c r="L21" s="41"/>
      <c r="M21" s="41"/>
      <c r="N21" s="41"/>
      <c r="O21" s="41"/>
      <c r="P21" s="35"/>
      <c r="Q21" s="35"/>
      <c r="R21" s="35"/>
      <c r="S21" s="203"/>
      <c r="T21" s="203"/>
      <c r="U21"/>
      <c r="V21"/>
      <c r="W21"/>
      <c r="X21" s="48"/>
      <c r="Y21" s="47"/>
      <c r="Z21" s="47"/>
      <c r="AA21" s="47"/>
      <c r="AB21" s="47"/>
      <c r="AC21" s="47"/>
      <c r="AD21" s="47"/>
      <c r="AE21" s="47"/>
      <c r="AF21" s="47"/>
      <c r="AG21" s="47"/>
      <c r="AH21" s="47"/>
      <c r="AI21" s="47"/>
      <c r="AJ21" s="47"/>
      <c r="AK21" s="47"/>
      <c r="AL21" s="47"/>
      <c r="AM21" s="47"/>
      <c r="AN21" s="47"/>
      <c r="AO21" s="47"/>
      <c r="AP21" s="47"/>
      <c r="AQ21" s="47"/>
    </row>
    <row r="22" spans="1:43" ht="12.75" customHeight="1">
      <c r="A22" s="162" t="s">
        <v>366</v>
      </c>
      <c r="B22" s="47"/>
      <c r="C22" s="47"/>
      <c r="D22" s="47"/>
      <c r="E22" s="47"/>
      <c r="F22" s="31"/>
      <c r="G22" s="474"/>
      <c r="H22" s="380"/>
      <c r="I22" s="47"/>
      <c r="J22" s="47"/>
      <c r="K22" s="47"/>
      <c r="L22" s="47"/>
      <c r="M22" s="47"/>
      <c r="N22" s="47"/>
      <c r="O22" s="47"/>
      <c r="P22" s="47"/>
      <c r="Q22" s="47"/>
      <c r="R22" s="47"/>
      <c r="S22" s="203"/>
      <c r="T22" s="203"/>
      <c r="U22"/>
      <c r="V22"/>
      <c r="W22"/>
      <c r="X22"/>
      <c r="Y22" s="48"/>
      <c r="Z22" s="48"/>
      <c r="AA22" s="48"/>
      <c r="AB22" s="48"/>
      <c r="AC22" s="48"/>
      <c r="AD22" s="48"/>
      <c r="AE22" s="48"/>
      <c r="AF22" s="47"/>
      <c r="AG22" s="47"/>
      <c r="AH22" s="47"/>
      <c r="AI22" s="47"/>
      <c r="AJ22" s="47"/>
      <c r="AK22" s="47"/>
      <c r="AL22" s="47"/>
      <c r="AM22" s="47"/>
      <c r="AN22" s="47"/>
      <c r="AO22" s="47"/>
      <c r="AP22" s="47"/>
      <c r="AQ22" s="47"/>
    </row>
    <row r="23" spans="1:43" ht="12.75" customHeight="1">
      <c r="A23" s="47"/>
      <c r="B23" s="47"/>
      <c r="C23" s="47"/>
      <c r="D23" s="47"/>
      <c r="E23" s="47"/>
      <c r="F23" s="47"/>
      <c r="G23" s="31"/>
      <c r="H23" s="474"/>
      <c r="I23" s="47"/>
      <c r="J23" s="47"/>
      <c r="K23" s="47"/>
      <c r="L23" s="195"/>
      <c r="M23" s="195"/>
      <c r="N23" s="195"/>
      <c r="O23" s="195"/>
      <c r="P23" s="195"/>
      <c r="Q23" s="195"/>
      <c r="R23" s="195"/>
      <c r="S23" s="203"/>
      <c r="T23" s="203"/>
      <c r="U23" s="197"/>
      <c r="V23" s="197"/>
      <c r="W23" s="197"/>
      <c r="X23"/>
      <c r="Y23" s="47"/>
      <c r="Z23" s="47"/>
      <c r="AA23" s="47"/>
      <c r="AB23" s="47"/>
      <c r="AC23" s="47"/>
      <c r="AD23" s="47"/>
      <c r="AE23" s="47"/>
      <c r="AF23" s="47"/>
      <c r="AG23" s="47"/>
      <c r="AH23" s="47"/>
      <c r="AI23" s="47"/>
      <c r="AJ23" s="47"/>
      <c r="AK23" s="47"/>
      <c r="AL23" s="47"/>
      <c r="AM23" s="47"/>
      <c r="AN23" s="47"/>
      <c r="AO23" s="47"/>
      <c r="AP23" s="47"/>
      <c r="AQ23" s="47"/>
    </row>
    <row r="24" spans="1:43" ht="12.75" customHeight="1">
      <c r="A24" s="47"/>
      <c r="B24" s="47"/>
      <c r="C24" s="47"/>
      <c r="D24" s="47"/>
      <c r="E24" s="47"/>
      <c r="F24" s="47"/>
      <c r="G24" s="31"/>
      <c r="H24" s="474"/>
      <c r="I24" s="47"/>
      <c r="J24" s="47"/>
      <c r="K24" s="47"/>
      <c r="L24" s="195"/>
      <c r="M24" s="195"/>
      <c r="N24" s="195"/>
      <c r="O24" s="195"/>
      <c r="P24" s="195"/>
      <c r="Q24" s="195"/>
      <c r="R24" s="195"/>
      <c r="S24" s="203"/>
      <c r="T24" s="203"/>
      <c r="U24" s="197"/>
      <c r="V24" s="197"/>
      <c r="W24" s="197"/>
      <c r="X24"/>
      <c r="Y24" s="47"/>
      <c r="Z24" s="47"/>
      <c r="AA24" s="47"/>
      <c r="AB24" s="47"/>
      <c r="AC24" s="47"/>
      <c r="AD24" s="47"/>
      <c r="AE24" s="47"/>
      <c r="AF24" s="47"/>
      <c r="AG24" s="47"/>
      <c r="AH24" s="47"/>
      <c r="AI24" s="47"/>
      <c r="AJ24" s="47"/>
      <c r="AK24" s="47"/>
      <c r="AL24" s="47"/>
      <c r="AM24" s="47"/>
      <c r="AN24" s="47"/>
      <c r="AO24" s="47"/>
      <c r="AP24" s="47"/>
      <c r="AQ24" s="47"/>
    </row>
    <row r="25" spans="1:43" ht="12.75" customHeight="1">
      <c r="A25" s="47"/>
      <c r="B25" s="47"/>
      <c r="C25" s="47"/>
      <c r="D25" s="47"/>
      <c r="E25" s="47"/>
      <c r="F25" s="31"/>
      <c r="G25" s="474"/>
      <c r="H25" s="380"/>
      <c r="I25" s="47"/>
      <c r="J25" s="47"/>
      <c r="K25" s="47"/>
      <c r="L25" s="195"/>
      <c r="M25" s="195"/>
      <c r="N25" s="195"/>
      <c r="O25" s="195"/>
      <c r="P25" s="195"/>
      <c r="Q25" s="195"/>
      <c r="R25" s="195"/>
      <c r="S25" s="203"/>
      <c r="T25" s="203"/>
      <c r="U25" s="197"/>
      <c r="V25" s="197"/>
      <c r="W25" s="197"/>
      <c r="X25"/>
      <c r="Y25" s="47"/>
      <c r="Z25" s="47"/>
      <c r="AA25" s="47"/>
      <c r="AB25" s="47"/>
      <c r="AC25" s="47"/>
      <c r="AD25" s="47"/>
      <c r="AE25" s="47"/>
      <c r="AF25" s="47"/>
      <c r="AG25" s="47"/>
      <c r="AH25" s="47"/>
      <c r="AI25" s="47"/>
      <c r="AJ25" s="47"/>
      <c r="AK25" s="47"/>
      <c r="AL25" s="47"/>
      <c r="AM25" s="47"/>
      <c r="AN25" s="47"/>
      <c r="AO25" s="47"/>
      <c r="AP25" s="47"/>
      <c r="AQ25" s="47"/>
    </row>
    <row r="26" spans="1:43" s="18" customFormat="1" ht="12.75" customHeight="1">
      <c r="A26" s="91" t="s">
        <v>46</v>
      </c>
      <c r="B26" s="16"/>
      <c r="C26" s="16"/>
      <c r="D26" s="196"/>
      <c r="E26" s="196"/>
      <c r="F26" s="40"/>
      <c r="G26" s="148"/>
      <c r="H26" s="52"/>
      <c r="I26" s="196"/>
      <c r="J26" s="196"/>
      <c r="K26" s="196"/>
      <c r="L26" s="196"/>
      <c r="M26" s="196"/>
      <c r="N26" s="196"/>
      <c r="O26" s="196"/>
      <c r="P26" s="196"/>
      <c r="Q26" s="196"/>
      <c r="R26" s="196"/>
      <c r="S26" s="203"/>
      <c r="T26" s="203"/>
      <c r="U26" s="197"/>
      <c r="V26" s="197"/>
      <c r="W26" s="197"/>
      <c r="X26"/>
      <c r="Y26" s="197"/>
      <c r="Z26" s="197"/>
      <c r="AA26" s="197"/>
      <c r="AB26" s="197"/>
      <c r="AC26" s="197"/>
      <c r="AD26" s="197"/>
      <c r="AE26" s="197"/>
      <c r="AF26" s="197"/>
      <c r="AG26" s="197"/>
      <c r="AH26" s="197"/>
      <c r="AI26" s="197"/>
      <c r="AJ26" s="197"/>
      <c r="AK26" s="197"/>
      <c r="AL26" s="197"/>
      <c r="AM26" s="197"/>
      <c r="AN26" s="197"/>
      <c r="AO26" s="197"/>
      <c r="AP26" s="197"/>
      <c r="AQ26" s="197"/>
    </row>
    <row r="27" spans="1:43" s="120" customFormat="1" ht="12.75" customHeight="1">
      <c r="A27" s="77" t="s">
        <v>394</v>
      </c>
      <c r="B27" s="133"/>
      <c r="C27" s="133"/>
      <c r="D27" s="204"/>
      <c r="E27" s="204"/>
      <c r="F27" s="206"/>
      <c r="G27" s="149"/>
      <c r="H27" s="138"/>
      <c r="I27" s="204"/>
      <c r="J27" s="204"/>
      <c r="K27" s="204"/>
      <c r="L27" s="204"/>
      <c r="M27" s="204"/>
      <c r="N27" s="206"/>
      <c r="O27" s="206"/>
      <c r="P27" s="206"/>
      <c r="Q27" s="206"/>
      <c r="R27" s="206"/>
      <c r="S27" s="203"/>
      <c r="T27" s="203"/>
      <c r="U27" s="197"/>
      <c r="V27" s="197"/>
      <c r="W27" s="197"/>
      <c r="X27"/>
      <c r="Y27" s="204"/>
      <c r="Z27" s="204"/>
      <c r="AA27" s="204"/>
      <c r="AB27" s="204"/>
      <c r="AC27" s="204"/>
      <c r="AD27" s="204"/>
      <c r="AE27" s="204"/>
      <c r="AF27" s="204"/>
      <c r="AG27" s="204"/>
      <c r="AH27" s="204"/>
      <c r="AI27" s="204"/>
      <c r="AJ27" s="204"/>
      <c r="AK27" s="204"/>
      <c r="AL27" s="204"/>
      <c r="AM27" s="204"/>
      <c r="AN27" s="204"/>
      <c r="AO27" s="204"/>
      <c r="AP27" s="204"/>
      <c r="AQ27" s="204"/>
    </row>
    <row r="28" spans="1:43" ht="12.75" customHeight="1">
      <c r="A28" s="71" t="s">
        <v>395</v>
      </c>
      <c r="B28" s="60"/>
      <c r="C28" s="60"/>
      <c r="D28" s="47"/>
      <c r="E28" s="47"/>
      <c r="F28" s="31"/>
      <c r="G28" s="474"/>
      <c r="H28" s="380"/>
      <c r="I28" s="47"/>
      <c r="J28" s="47"/>
      <c r="K28" s="47"/>
      <c r="L28" s="47"/>
      <c r="M28" s="47"/>
      <c r="N28" s="31"/>
      <c r="O28" s="31"/>
      <c r="P28" s="31"/>
      <c r="Q28" s="31"/>
      <c r="R28" s="31"/>
      <c r="S28" s="203"/>
      <c r="T28" s="203"/>
      <c r="U28" s="197"/>
      <c r="V28" s="197"/>
      <c r="W28" s="197"/>
      <c r="X28" s="47"/>
      <c r="Y28" s="47"/>
      <c r="Z28" s="47"/>
      <c r="AA28" s="47"/>
      <c r="AB28" s="47"/>
      <c r="AC28" s="47"/>
      <c r="AD28" s="47"/>
      <c r="AE28" s="47"/>
      <c r="AF28" s="47"/>
      <c r="AG28" s="47"/>
      <c r="AH28" s="47"/>
      <c r="AI28" s="47"/>
      <c r="AJ28" s="47"/>
      <c r="AK28" s="47"/>
      <c r="AL28" s="47"/>
      <c r="AM28" s="47"/>
      <c r="AN28" s="47"/>
      <c r="AO28" s="47"/>
      <c r="AP28" s="47"/>
      <c r="AQ28" s="47"/>
    </row>
    <row r="29" spans="1:43" s="15" customFormat="1" ht="12.75" customHeight="1">
      <c r="A29" s="476"/>
      <c r="B29" s="452"/>
      <c r="C29" s="452"/>
      <c r="D29" s="44"/>
      <c r="E29" s="44"/>
      <c r="F29" s="354"/>
      <c r="G29" s="477"/>
      <c r="H29" s="476"/>
      <c r="I29" s="44"/>
      <c r="J29" s="44"/>
      <c r="K29" s="44"/>
      <c r="L29" s="44"/>
      <c r="M29" s="44"/>
      <c r="N29" s="354"/>
      <c r="O29" s="354"/>
      <c r="P29" s="354"/>
      <c r="Q29" s="354"/>
      <c r="R29" s="354"/>
      <c r="S29" s="203"/>
      <c r="T29" s="203"/>
      <c r="U29" s="197"/>
      <c r="V29" s="197"/>
      <c r="W29" s="197"/>
      <c r="X29" s="41"/>
      <c r="Y29" s="41"/>
      <c r="Z29" s="41"/>
      <c r="AA29" s="41"/>
      <c r="AB29" s="41"/>
      <c r="AC29" s="41"/>
      <c r="AD29" s="41"/>
      <c r="AE29" s="41"/>
      <c r="AF29" s="41"/>
      <c r="AG29" s="41"/>
      <c r="AH29" s="41"/>
      <c r="AI29" s="41"/>
      <c r="AJ29" s="41"/>
      <c r="AK29" s="41"/>
      <c r="AL29" s="41"/>
      <c r="AM29" s="41"/>
      <c r="AN29" s="41"/>
      <c r="AO29" s="41"/>
      <c r="AP29" s="41"/>
      <c r="AQ29" s="41"/>
    </row>
    <row r="30" spans="1:43" s="8" customFormat="1" ht="12.75" customHeight="1">
      <c r="A30" s="27"/>
      <c r="B30" s="497" t="s">
        <v>183</v>
      </c>
      <c r="C30" s="497"/>
      <c r="D30" s="497"/>
      <c r="E30" s="497"/>
      <c r="F30" s="497"/>
      <c r="G30" s="497"/>
      <c r="H30" s="497"/>
      <c r="I30" s="27"/>
      <c r="J30" s="497" t="s">
        <v>184</v>
      </c>
      <c r="K30" s="497"/>
      <c r="L30" s="497"/>
      <c r="M30" s="497"/>
      <c r="N30" s="497"/>
      <c r="O30" s="497"/>
      <c r="P30" s="497"/>
      <c r="Q30" s="497"/>
      <c r="R30" s="497"/>
      <c r="S30" s="203"/>
      <c r="T30" s="203"/>
      <c r="U30" s="197"/>
      <c r="V30" s="197"/>
      <c r="W30" s="197"/>
      <c r="X30" s="27"/>
      <c r="Y30" s="27"/>
      <c r="Z30" s="27"/>
      <c r="AA30" s="27"/>
      <c r="AB30" s="27"/>
      <c r="AC30" s="27"/>
      <c r="AD30" s="27"/>
      <c r="AE30" s="27"/>
      <c r="AF30" s="27"/>
      <c r="AG30" s="27"/>
      <c r="AH30" s="27"/>
      <c r="AI30" s="27"/>
      <c r="AJ30" s="27"/>
      <c r="AK30" s="27"/>
      <c r="AL30" s="27"/>
      <c r="AM30" s="27"/>
      <c r="AN30" s="27"/>
      <c r="AO30" s="27"/>
      <c r="AP30" s="27"/>
      <c r="AQ30" s="27"/>
    </row>
    <row r="31" spans="1:43" s="8" customFormat="1" ht="12.75" customHeight="1">
      <c r="A31" s="27" t="s">
        <v>106</v>
      </c>
      <c r="B31" s="372" t="s">
        <v>131</v>
      </c>
      <c r="C31" s="372"/>
      <c r="D31" s="498" t="s">
        <v>103</v>
      </c>
      <c r="E31" s="498"/>
      <c r="F31" s="498"/>
      <c r="G31" s="498"/>
      <c r="H31" s="479" t="s">
        <v>179</v>
      </c>
      <c r="I31" s="38"/>
      <c r="J31" s="372" t="s">
        <v>131</v>
      </c>
      <c r="K31" s="372"/>
      <c r="L31" s="498" t="s">
        <v>103</v>
      </c>
      <c r="M31" s="498"/>
      <c r="N31" s="498"/>
      <c r="O31" s="498"/>
      <c r="P31" s="498"/>
      <c r="Q31" s="38"/>
      <c r="R31" s="479" t="s">
        <v>179</v>
      </c>
      <c r="S31"/>
      <c r="T31"/>
      <c r="U31" s="197"/>
      <c r="V31" s="197"/>
      <c r="W31" s="197"/>
      <c r="X31" s="27"/>
      <c r="Y31" s="27"/>
      <c r="Z31" s="27"/>
      <c r="AA31" s="27"/>
      <c r="AB31" s="27"/>
      <c r="AC31" s="27"/>
      <c r="AD31" s="27"/>
      <c r="AE31" s="27"/>
      <c r="AF31" s="27"/>
      <c r="AG31" s="27"/>
      <c r="AH31" s="27"/>
      <c r="AI31" s="27"/>
      <c r="AJ31" s="27"/>
      <c r="AK31" s="27"/>
      <c r="AL31" s="27"/>
      <c r="AM31" s="27"/>
      <c r="AN31" s="27"/>
      <c r="AO31" s="27"/>
      <c r="AP31" s="27"/>
      <c r="AQ31" s="27"/>
    </row>
    <row r="32" spans="1:43" s="8" customFormat="1" ht="12.75" customHeight="1">
      <c r="A32" s="51" t="s">
        <v>349</v>
      </c>
      <c r="B32" s="372" t="s">
        <v>362</v>
      </c>
      <c r="C32" s="372"/>
      <c r="D32" s="363"/>
      <c r="E32" s="363"/>
      <c r="F32" s="363"/>
      <c r="G32" s="363"/>
      <c r="H32" s="479"/>
      <c r="I32" s="372"/>
      <c r="J32" s="372" t="s">
        <v>362</v>
      </c>
      <c r="K32" s="372"/>
      <c r="L32" s="363"/>
      <c r="M32" s="363"/>
      <c r="N32" s="363"/>
      <c r="O32" s="363"/>
      <c r="P32" s="363"/>
      <c r="Q32" s="38"/>
      <c r="R32" s="479"/>
      <c r="S32" s="203"/>
      <c r="T32" s="203"/>
      <c r="U32" s="197"/>
      <c r="V32" s="197"/>
      <c r="W32" s="197"/>
      <c r="X32" s="27"/>
      <c r="Y32" s="27"/>
      <c r="Z32" s="27"/>
      <c r="AA32" s="27"/>
      <c r="AB32" s="27"/>
      <c r="AC32" s="27"/>
      <c r="AD32" s="27"/>
      <c r="AE32" s="27"/>
      <c r="AF32" s="27"/>
      <c r="AG32" s="27"/>
      <c r="AH32" s="27"/>
      <c r="AI32" s="27"/>
      <c r="AJ32" s="27"/>
      <c r="AK32" s="27"/>
      <c r="AL32" s="27"/>
      <c r="AM32" s="27"/>
      <c r="AN32" s="27"/>
      <c r="AO32" s="27"/>
      <c r="AP32" s="27"/>
      <c r="AQ32" s="27"/>
    </row>
    <row r="33" spans="1:37" s="7" customFormat="1" ht="12.75" customHeight="1">
      <c r="A33" s="354" t="s">
        <v>144</v>
      </c>
      <c r="B33" s="49"/>
      <c r="C33" s="49"/>
      <c r="D33" s="28" t="s">
        <v>91</v>
      </c>
      <c r="E33" s="28"/>
      <c r="F33" s="28" t="s">
        <v>115</v>
      </c>
      <c r="G33" s="28" t="s">
        <v>116</v>
      </c>
      <c r="H33" s="28"/>
      <c r="I33" s="28"/>
      <c r="J33" s="49"/>
      <c r="K33" s="49"/>
      <c r="L33" s="28" t="s">
        <v>91</v>
      </c>
      <c r="M33" s="28"/>
      <c r="N33" s="28" t="s">
        <v>115</v>
      </c>
      <c r="O33" s="28"/>
      <c r="P33" s="28" t="s">
        <v>116</v>
      </c>
      <c r="Q33" s="28"/>
      <c r="R33" s="28"/>
      <c r="S33" s="203"/>
      <c r="T33" s="203"/>
      <c r="U33" s="197"/>
      <c r="V33" s="197"/>
      <c r="W33" s="197"/>
      <c r="X33" s="51"/>
      <c r="Y33" s="51"/>
      <c r="Z33" s="51"/>
      <c r="AA33" s="51"/>
      <c r="AB33" s="51"/>
      <c r="AC33" s="51"/>
      <c r="AD33" s="51"/>
      <c r="AE33" s="51"/>
      <c r="AF33" s="51"/>
      <c r="AG33" s="51"/>
      <c r="AH33" s="51"/>
      <c r="AI33" s="51"/>
      <c r="AJ33" s="51"/>
      <c r="AK33" s="51"/>
    </row>
    <row r="34" spans="1:37" ht="12.75" customHeight="1">
      <c r="A34" s="500">
        <v>2011</v>
      </c>
      <c r="B34" s="509">
        <v>15390</v>
      </c>
      <c r="C34" s="509"/>
      <c r="D34" s="509">
        <v>59779</v>
      </c>
      <c r="E34" s="509"/>
      <c r="F34" s="509">
        <v>14619</v>
      </c>
      <c r="G34" s="509">
        <v>45160</v>
      </c>
      <c r="H34" s="509">
        <v>75169</v>
      </c>
      <c r="I34" s="509"/>
      <c r="J34" s="509">
        <v>31509</v>
      </c>
      <c r="K34" s="509"/>
      <c r="L34" s="509">
        <v>128048</v>
      </c>
      <c r="M34" s="509"/>
      <c r="N34" s="509">
        <v>34069</v>
      </c>
      <c r="O34" s="509"/>
      <c r="P34" s="509">
        <v>93979</v>
      </c>
      <c r="Q34" s="509"/>
      <c r="R34" s="509">
        <v>159557</v>
      </c>
      <c r="S34" s="203"/>
      <c r="T34" s="203"/>
      <c r="U34" s="197"/>
      <c r="V34" s="197"/>
      <c r="W34" s="197"/>
      <c r="X34" s="47"/>
      <c r="Y34" s="47"/>
      <c r="Z34" s="47"/>
      <c r="AA34" s="47"/>
      <c r="AB34" s="47"/>
      <c r="AC34" s="47"/>
      <c r="AD34" s="47"/>
      <c r="AE34" s="47"/>
      <c r="AF34" s="47"/>
      <c r="AG34" s="47"/>
      <c r="AH34" s="47"/>
      <c r="AI34" s="47"/>
      <c r="AJ34" s="47"/>
      <c r="AK34" s="47"/>
    </row>
    <row r="35" spans="1:37" ht="12.75" customHeight="1">
      <c r="A35" s="500">
        <v>2012</v>
      </c>
      <c r="B35" s="509">
        <v>14992</v>
      </c>
      <c r="C35" s="509"/>
      <c r="D35" s="509">
        <v>58171</v>
      </c>
      <c r="E35" s="509"/>
      <c r="F35" s="509">
        <v>13831</v>
      </c>
      <c r="G35" s="509">
        <v>44340</v>
      </c>
      <c r="H35" s="509">
        <v>73163</v>
      </c>
      <c r="I35" s="509"/>
      <c r="J35" s="509">
        <v>32726</v>
      </c>
      <c r="K35" s="509"/>
      <c r="L35" s="509">
        <v>134900</v>
      </c>
      <c r="M35" s="509"/>
      <c r="N35" s="509">
        <v>34996</v>
      </c>
      <c r="O35" s="509"/>
      <c r="P35" s="509">
        <v>99904</v>
      </c>
      <c r="Q35" s="509"/>
      <c r="R35" s="509">
        <v>167626</v>
      </c>
      <c r="S35" s="203"/>
      <c r="T35" s="203"/>
      <c r="U35" s="197"/>
      <c r="V35" s="197"/>
      <c r="W35" s="197"/>
      <c r="X35" s="47"/>
      <c r="Y35" s="47"/>
      <c r="Z35" s="47"/>
      <c r="AA35" s="47"/>
      <c r="AB35" s="47"/>
      <c r="AC35" s="47"/>
      <c r="AD35" s="47"/>
      <c r="AE35" s="47"/>
      <c r="AF35" s="47"/>
      <c r="AG35" s="47"/>
      <c r="AH35" s="47"/>
      <c r="AI35" s="47"/>
      <c r="AJ35" s="47"/>
      <c r="AK35" s="47"/>
    </row>
    <row r="36" spans="1:37" ht="12.75" customHeight="1">
      <c r="A36" s="500">
        <v>2013</v>
      </c>
      <c r="B36" s="509">
        <v>14883</v>
      </c>
      <c r="C36" s="509"/>
      <c r="D36" s="509">
        <v>58293</v>
      </c>
      <c r="E36" s="509"/>
      <c r="F36" s="509">
        <v>13593</v>
      </c>
      <c r="G36" s="509">
        <v>44700</v>
      </c>
      <c r="H36" s="509">
        <v>73176</v>
      </c>
      <c r="I36" s="509"/>
      <c r="J36" s="509">
        <v>32880</v>
      </c>
      <c r="K36" s="509"/>
      <c r="L36" s="509">
        <v>139451</v>
      </c>
      <c r="M36" s="509"/>
      <c r="N36" s="509">
        <v>35191</v>
      </c>
      <c r="O36" s="509"/>
      <c r="P36" s="509">
        <v>104260</v>
      </c>
      <c r="Q36" s="509"/>
      <c r="R36" s="509">
        <v>172331</v>
      </c>
      <c r="S36" s="203"/>
      <c r="T36" s="203"/>
      <c r="U36" s="197"/>
      <c r="V36" s="197"/>
      <c r="W36" s="197"/>
      <c r="X36" s="47"/>
      <c r="Y36" s="47"/>
      <c r="Z36" s="47"/>
      <c r="AA36" s="47"/>
      <c r="AB36" s="47"/>
      <c r="AC36" s="47"/>
      <c r="AD36" s="47"/>
      <c r="AE36" s="47"/>
      <c r="AF36" s="47"/>
      <c r="AG36" s="47"/>
      <c r="AH36" s="47"/>
      <c r="AI36" s="47"/>
      <c r="AJ36" s="47"/>
      <c r="AK36" s="47"/>
    </row>
    <row r="37" spans="1:37" ht="12.75" customHeight="1">
      <c r="A37" s="502">
        <v>2014</v>
      </c>
      <c r="B37" s="511">
        <v>15246</v>
      </c>
      <c r="C37" s="511"/>
      <c r="D37" s="511">
        <v>59965</v>
      </c>
      <c r="E37" s="511"/>
      <c r="F37" s="511">
        <v>13598</v>
      </c>
      <c r="G37" s="511">
        <v>46367</v>
      </c>
      <c r="H37" s="511">
        <v>75211</v>
      </c>
      <c r="I37" s="511"/>
      <c r="J37" s="511">
        <v>33711</v>
      </c>
      <c r="K37" s="511"/>
      <c r="L37" s="511">
        <v>141696</v>
      </c>
      <c r="M37" s="511"/>
      <c r="N37" s="509">
        <v>34891</v>
      </c>
      <c r="O37" s="511"/>
      <c r="P37" s="511">
        <v>106805</v>
      </c>
      <c r="Q37" s="511"/>
      <c r="R37" s="511">
        <v>175407</v>
      </c>
      <c r="S37" s="203"/>
      <c r="T37" s="203"/>
      <c r="U37" s="197"/>
      <c r="V37" s="197"/>
      <c r="W37" s="197"/>
      <c r="X37" s="47"/>
      <c r="Y37" s="47"/>
      <c r="Z37" s="47"/>
      <c r="AA37" s="47"/>
      <c r="AB37" s="47"/>
      <c r="AC37" s="47"/>
      <c r="AD37" s="47"/>
      <c r="AE37" s="47"/>
      <c r="AF37" s="47"/>
      <c r="AG37" s="47"/>
      <c r="AH37" s="47"/>
      <c r="AI37" s="47"/>
      <c r="AJ37" s="47"/>
      <c r="AK37" s="47"/>
    </row>
    <row r="38" spans="1:37" ht="12.75" customHeight="1">
      <c r="A38" s="500">
        <v>2015</v>
      </c>
      <c r="B38" s="509">
        <v>15209</v>
      </c>
      <c r="C38" s="509"/>
      <c r="D38" s="509">
        <v>60469</v>
      </c>
      <c r="E38" s="509"/>
      <c r="F38" s="509">
        <v>13652</v>
      </c>
      <c r="G38" s="509">
        <v>46817</v>
      </c>
      <c r="H38" s="509">
        <v>75678</v>
      </c>
      <c r="I38" s="509"/>
      <c r="J38" s="509">
        <v>34583</v>
      </c>
      <c r="K38" s="509"/>
      <c r="L38" s="509">
        <v>146958</v>
      </c>
      <c r="M38" s="509"/>
      <c r="N38" s="509">
        <v>35590</v>
      </c>
      <c r="O38" s="509"/>
      <c r="P38" s="509">
        <v>111368</v>
      </c>
      <c r="Q38" s="509"/>
      <c r="R38" s="509">
        <v>181541</v>
      </c>
      <c r="S38" s="203"/>
      <c r="T38" s="203"/>
      <c r="U38" s="197"/>
      <c r="V38" s="197"/>
      <c r="W38" s="197"/>
      <c r="X38" s="47"/>
      <c r="Y38" s="47"/>
      <c r="Z38" s="47"/>
      <c r="AA38" s="47"/>
      <c r="AB38" s="47"/>
      <c r="AC38" s="47"/>
      <c r="AD38" s="47"/>
      <c r="AE38" s="47"/>
      <c r="AF38" s="47"/>
      <c r="AG38" s="47"/>
      <c r="AH38" s="47"/>
      <c r="AI38" s="47"/>
      <c r="AJ38" s="47"/>
      <c r="AK38" s="47"/>
    </row>
    <row r="39" spans="1:37" ht="12.75" customHeight="1">
      <c r="A39" s="500">
        <v>2016</v>
      </c>
      <c r="B39" s="509">
        <v>15482</v>
      </c>
      <c r="C39" s="509"/>
      <c r="D39" s="509">
        <v>61222</v>
      </c>
      <c r="E39" s="509"/>
      <c r="F39" s="509">
        <v>13653</v>
      </c>
      <c r="G39" s="509">
        <v>47569</v>
      </c>
      <c r="H39" s="509">
        <v>76704</v>
      </c>
      <c r="I39" s="509"/>
      <c r="J39" s="509">
        <v>35974</v>
      </c>
      <c r="K39" s="509"/>
      <c r="L39" s="509">
        <v>153442</v>
      </c>
      <c r="M39" s="509"/>
      <c r="N39" s="509">
        <v>36506</v>
      </c>
      <c r="O39" s="509"/>
      <c r="P39" s="509">
        <v>116936</v>
      </c>
      <c r="Q39" s="509"/>
      <c r="R39" s="509">
        <v>189416</v>
      </c>
      <c r="S39" s="203"/>
      <c r="T39" s="203"/>
      <c r="U39" s="197"/>
      <c r="V39" s="197"/>
      <c r="W39" s="197"/>
      <c r="X39" s="47"/>
      <c r="Y39" s="47"/>
      <c r="Z39" s="47"/>
      <c r="AA39" s="47"/>
      <c r="AB39" s="47"/>
      <c r="AC39" s="47"/>
      <c r="AD39" s="47"/>
      <c r="AE39" s="47"/>
      <c r="AF39" s="47"/>
      <c r="AG39" s="47"/>
      <c r="AH39" s="47"/>
      <c r="AI39" s="47"/>
      <c r="AJ39" s="47"/>
      <c r="AK39" s="47"/>
    </row>
    <row r="40" spans="1:37" ht="12.75" customHeight="1">
      <c r="A40" s="500">
        <v>2017</v>
      </c>
      <c r="B40" s="509">
        <v>19007</v>
      </c>
      <c r="C40" s="509"/>
      <c r="D40" s="509">
        <v>64072</v>
      </c>
      <c r="E40" s="509"/>
      <c r="F40" s="509">
        <v>14240</v>
      </c>
      <c r="G40" s="509">
        <v>49832</v>
      </c>
      <c r="H40" s="509">
        <v>83079</v>
      </c>
      <c r="I40" s="509"/>
      <c r="J40" s="509">
        <v>41306</v>
      </c>
      <c r="K40" s="509"/>
      <c r="L40" s="509">
        <v>160219</v>
      </c>
      <c r="M40" s="509"/>
      <c r="N40" s="509">
        <v>37515</v>
      </c>
      <c r="O40" s="509"/>
      <c r="P40" s="509">
        <v>122704</v>
      </c>
      <c r="Q40" s="509"/>
      <c r="R40" s="509">
        <v>201525</v>
      </c>
      <c r="S40" s="203"/>
      <c r="T40" s="203"/>
      <c r="U40" s="197"/>
      <c r="V40" s="197"/>
      <c r="W40" s="197"/>
      <c r="X40" s="47"/>
      <c r="Y40" s="47"/>
      <c r="Z40" s="47"/>
      <c r="AA40" s="47"/>
      <c r="AB40" s="47"/>
      <c r="AC40" s="47"/>
      <c r="AD40" s="47"/>
      <c r="AE40" s="47"/>
      <c r="AF40" s="47"/>
      <c r="AG40" s="47"/>
      <c r="AH40" s="47"/>
      <c r="AI40" s="47"/>
      <c r="AJ40" s="47"/>
      <c r="AK40" s="47"/>
    </row>
    <row r="41" spans="1:37" ht="12.75" customHeight="1">
      <c r="A41" s="500">
        <v>2018</v>
      </c>
      <c r="B41" s="509">
        <v>17253</v>
      </c>
      <c r="C41" s="509"/>
      <c r="D41" s="509">
        <v>68625</v>
      </c>
      <c r="E41" s="509"/>
      <c r="F41" s="509">
        <v>15323</v>
      </c>
      <c r="G41" s="509">
        <v>53302</v>
      </c>
      <c r="H41" s="509">
        <v>85878</v>
      </c>
      <c r="I41" s="509"/>
      <c r="J41" s="509">
        <v>40031</v>
      </c>
      <c r="K41" s="509"/>
      <c r="L41" s="509">
        <v>166907</v>
      </c>
      <c r="M41" s="509"/>
      <c r="N41" s="509">
        <v>38619</v>
      </c>
      <c r="O41" s="509"/>
      <c r="P41" s="509">
        <v>128288</v>
      </c>
      <c r="Q41" s="509"/>
      <c r="R41" s="509">
        <v>206938</v>
      </c>
      <c r="S41" s="203"/>
      <c r="T41" s="203"/>
      <c r="U41"/>
      <c r="V41"/>
      <c r="W41"/>
      <c r="X41"/>
      <c r="Y41" s="47"/>
      <c r="Z41" s="47"/>
      <c r="AA41" s="47"/>
      <c r="AB41" s="47"/>
      <c r="AC41" s="47"/>
      <c r="AD41" s="47"/>
      <c r="AE41" s="47"/>
      <c r="AF41" s="47"/>
      <c r="AG41" s="47"/>
      <c r="AH41" s="47"/>
      <c r="AI41" s="47"/>
      <c r="AJ41" s="47"/>
      <c r="AK41" s="47"/>
    </row>
    <row r="42" spans="1:37" ht="12.75" customHeight="1">
      <c r="A42" s="502">
        <v>2019</v>
      </c>
      <c r="B42" s="511">
        <v>17793</v>
      </c>
      <c r="C42" s="511"/>
      <c r="D42" s="511">
        <v>74044</v>
      </c>
      <c r="E42" s="511"/>
      <c r="F42" s="511">
        <v>16770</v>
      </c>
      <c r="G42" s="511">
        <v>57274</v>
      </c>
      <c r="H42" s="511">
        <v>91837</v>
      </c>
      <c r="I42" s="511"/>
      <c r="J42" s="511">
        <v>41133</v>
      </c>
      <c r="K42" s="511"/>
      <c r="L42" s="511">
        <v>172727</v>
      </c>
      <c r="M42" s="511"/>
      <c r="N42" s="509">
        <v>39254</v>
      </c>
      <c r="O42" s="511"/>
      <c r="P42" s="511">
        <v>133473</v>
      </c>
      <c r="Q42" s="511"/>
      <c r="R42" s="511">
        <v>213860</v>
      </c>
      <c r="S42"/>
      <c r="T42"/>
      <c r="U42"/>
      <c r="V42"/>
      <c r="W42"/>
      <c r="X42"/>
      <c r="Y42" s="47"/>
      <c r="Z42" s="47"/>
      <c r="AA42" s="47"/>
      <c r="AB42" s="47"/>
      <c r="AC42" s="47"/>
      <c r="AD42" s="47"/>
      <c r="AE42" s="47"/>
      <c r="AF42" s="47"/>
      <c r="AG42" s="47"/>
      <c r="AH42" s="47"/>
      <c r="AI42" s="47"/>
      <c r="AJ42" s="47"/>
      <c r="AK42" s="47"/>
    </row>
    <row r="43" spans="1:37" s="109" customFormat="1" ht="12.75" customHeight="1">
      <c r="A43" s="504">
        <v>2020</v>
      </c>
      <c r="B43" s="520">
        <v>19484</v>
      </c>
      <c r="C43" s="520"/>
      <c r="D43" s="520">
        <v>83587</v>
      </c>
      <c r="E43" s="520"/>
      <c r="F43" s="520">
        <v>19248</v>
      </c>
      <c r="G43" s="520">
        <v>64339</v>
      </c>
      <c r="H43" s="520">
        <v>103071</v>
      </c>
      <c r="I43" s="520"/>
      <c r="J43" s="520">
        <v>48420</v>
      </c>
      <c r="K43" s="520"/>
      <c r="L43" s="520">
        <v>175451</v>
      </c>
      <c r="M43" s="520"/>
      <c r="N43" s="520">
        <v>39677</v>
      </c>
      <c r="O43" s="520"/>
      <c r="P43" s="520">
        <v>135774</v>
      </c>
      <c r="Q43" s="520"/>
      <c r="R43" s="520">
        <v>223871</v>
      </c>
      <c r="S43" s="203"/>
      <c r="T43" s="203"/>
      <c r="U43"/>
      <c r="V43"/>
      <c r="W43"/>
      <c r="X43"/>
      <c r="Y43" s="197"/>
      <c r="Z43" s="197"/>
      <c r="AA43" s="197"/>
      <c r="AB43" s="197"/>
      <c r="AC43" s="197"/>
      <c r="AD43" s="47"/>
      <c r="AE43"/>
      <c r="AF43"/>
      <c r="AG43"/>
      <c r="AH43" s="314"/>
      <c r="AI43" s="314"/>
      <c r="AJ43" s="314"/>
      <c r="AK43" s="522"/>
    </row>
    <row r="44" spans="1:37" ht="12.75" customHeight="1">
      <c r="A44" s="47"/>
      <c r="B44" s="47"/>
      <c r="C44" s="47"/>
      <c r="D44" s="47"/>
      <c r="E44" s="47"/>
      <c r="F44" s="31"/>
      <c r="G44" s="474"/>
      <c r="H44" s="380"/>
      <c r="I44" s="47"/>
      <c r="J44" s="47"/>
      <c r="K44" s="47"/>
      <c r="L44" s="47"/>
      <c r="M44" s="47"/>
      <c r="N44" s="47"/>
      <c r="O44" s="47"/>
      <c r="P44" s="31"/>
      <c r="Q44" s="31"/>
      <c r="R44" s="31"/>
      <c r="S44" s="203"/>
      <c r="T44" s="203"/>
      <c r="U44"/>
      <c r="V44"/>
      <c r="W44"/>
      <c r="X44"/>
      <c r="Y44" s="47"/>
      <c r="Z44" s="47"/>
      <c r="AA44" s="47"/>
      <c r="AB44" s="47"/>
      <c r="AC44" s="47"/>
      <c r="AD44" s="47"/>
      <c r="AE44" s="47"/>
      <c r="AF44" s="47"/>
      <c r="AG44" s="47"/>
      <c r="AH44" s="47"/>
      <c r="AI44" s="47"/>
      <c r="AJ44" s="47"/>
      <c r="AK44" s="47"/>
    </row>
    <row r="45" spans="1:37" ht="12.75" customHeight="1">
      <c r="A45" s="47"/>
      <c r="B45" s="47"/>
      <c r="C45" s="47"/>
      <c r="D45" s="47"/>
      <c r="E45" s="47"/>
      <c r="F45" s="31"/>
      <c r="G45" s="474"/>
      <c r="H45" s="380"/>
      <c r="I45" s="47"/>
      <c r="J45" s="47"/>
      <c r="K45" s="47"/>
      <c r="L45" s="47"/>
      <c r="M45" s="47"/>
      <c r="N45" s="47"/>
      <c r="O45" s="47"/>
      <c r="P45" s="31"/>
      <c r="Q45" s="31"/>
      <c r="R45" s="31"/>
      <c r="S45" s="203"/>
      <c r="T45" s="203"/>
      <c r="U45"/>
      <c r="V45"/>
      <c r="W45"/>
      <c r="X45"/>
      <c r="Y45" s="47"/>
      <c r="Z45" s="47"/>
      <c r="AA45" s="47"/>
      <c r="AB45" s="47"/>
      <c r="AC45" s="47"/>
      <c r="AD45" s="47"/>
      <c r="AE45" s="47"/>
      <c r="AF45" s="47"/>
      <c r="AG45" s="47"/>
      <c r="AH45" s="47"/>
      <c r="AI45" s="47"/>
      <c r="AJ45" s="47"/>
      <c r="AK45" s="47"/>
    </row>
    <row r="46" spans="1:37" ht="12.75" customHeight="1">
      <c r="A46" s="47"/>
      <c r="B46" s="47"/>
      <c r="C46" s="47"/>
      <c r="D46" s="47"/>
      <c r="E46" s="47"/>
      <c r="F46" s="31"/>
      <c r="G46" s="474"/>
      <c r="H46" s="380"/>
      <c r="I46" s="47"/>
      <c r="J46" s="47"/>
      <c r="K46" s="47"/>
      <c r="L46" s="47"/>
      <c r="M46" s="47"/>
      <c r="N46" s="31"/>
      <c r="O46" s="31"/>
      <c r="P46" s="31"/>
      <c r="Q46" s="31"/>
      <c r="R46" s="31"/>
      <c r="S46" s="203"/>
      <c r="T46" s="203"/>
      <c r="U46"/>
      <c r="V46"/>
      <c r="W46"/>
      <c r="X46"/>
      <c r="Y46" s="47"/>
      <c r="Z46" s="47"/>
      <c r="AA46" s="47"/>
      <c r="AB46" s="47"/>
      <c r="AC46" s="47"/>
      <c r="AD46" s="47"/>
      <c r="AE46" s="47"/>
      <c r="AF46" s="47"/>
      <c r="AG46" s="47"/>
      <c r="AH46" s="47"/>
      <c r="AI46" s="47"/>
      <c r="AJ46" s="47"/>
      <c r="AK46" s="47"/>
    </row>
    <row r="47" spans="1:37" ht="12.75" customHeight="1">
      <c r="A47" s="47"/>
      <c r="B47" s="47"/>
      <c r="C47" s="47"/>
      <c r="D47" s="47"/>
      <c r="E47" s="47"/>
      <c r="F47" s="31"/>
      <c r="G47" s="474"/>
      <c r="H47" s="380"/>
      <c r="I47" s="47"/>
      <c r="J47" s="47"/>
      <c r="K47" s="47"/>
      <c r="L47" s="47"/>
      <c r="M47" s="47"/>
      <c r="N47" s="31"/>
      <c r="O47" s="31"/>
      <c r="P47" s="31"/>
      <c r="Q47" s="31"/>
      <c r="R47" s="31"/>
      <c r="S47" s="203"/>
      <c r="T47" s="203"/>
      <c r="U47" s="197"/>
      <c r="V47" s="197"/>
      <c r="W47" s="197"/>
      <c r="X47" s="47"/>
      <c r="Y47" s="47"/>
      <c r="Z47" s="47"/>
      <c r="AA47" s="47"/>
      <c r="AB47" s="47"/>
      <c r="AC47" s="47"/>
      <c r="AD47" s="47"/>
      <c r="AE47" s="47"/>
      <c r="AF47" s="47"/>
      <c r="AG47" s="47"/>
      <c r="AH47" s="47"/>
      <c r="AI47" s="47"/>
      <c r="AJ47" s="47"/>
      <c r="AK47" s="47"/>
    </row>
    <row r="48" spans="1:37" ht="12.75" customHeight="1">
      <c r="A48" s="47"/>
      <c r="B48" s="47"/>
      <c r="C48" s="47"/>
      <c r="D48" s="47"/>
      <c r="E48" s="47"/>
      <c r="F48" s="31"/>
      <c r="G48" s="474"/>
      <c r="H48" s="380"/>
      <c r="I48" s="47"/>
      <c r="J48" s="47"/>
      <c r="K48" s="47"/>
      <c r="L48" s="47"/>
      <c r="M48" s="47"/>
      <c r="N48" s="31"/>
      <c r="O48" s="31"/>
      <c r="P48" s="31"/>
      <c r="Q48" s="31"/>
      <c r="R48" s="31"/>
      <c r="S48" s="203"/>
      <c r="T48" s="203"/>
      <c r="U48" s="197"/>
      <c r="V48" s="197"/>
      <c r="W48" s="197"/>
      <c r="X48" s="47"/>
      <c r="Y48" s="47"/>
      <c r="Z48" s="47"/>
      <c r="AA48" s="47"/>
      <c r="AB48" s="47"/>
      <c r="AC48" s="47"/>
      <c r="AD48" s="47"/>
      <c r="AE48" s="47"/>
      <c r="AF48" s="47"/>
      <c r="AG48" s="47"/>
      <c r="AH48" s="47"/>
      <c r="AI48" s="47"/>
      <c r="AJ48" s="47"/>
      <c r="AK48" s="47"/>
    </row>
    <row r="49" spans="19:23" ht="12.75" customHeight="1">
      <c r="S49" s="197"/>
      <c r="T49" s="197"/>
      <c r="U49" s="197"/>
      <c r="V49" s="197"/>
      <c r="W49" s="197"/>
    </row>
    <row r="50" spans="19:23" ht="12.75" customHeight="1">
      <c r="S50" s="197"/>
      <c r="T50" s="197"/>
      <c r="U50" s="197"/>
      <c r="V50" s="197"/>
      <c r="W50" s="197"/>
    </row>
    <row r="51" spans="19:23" ht="12.75" customHeight="1">
      <c r="S51" s="197"/>
      <c r="T51" s="197"/>
      <c r="U51" s="197"/>
      <c r="V51" s="197"/>
      <c r="W51" s="197"/>
    </row>
    <row r="52" spans="19:23" ht="12.75" customHeight="1">
      <c r="S52" s="197"/>
      <c r="T52" s="197"/>
      <c r="U52" s="197"/>
      <c r="V52" s="197"/>
      <c r="W52" s="197"/>
    </row>
    <row r="53" spans="19:23" ht="12.75" customHeight="1">
      <c r="S53" s="197"/>
      <c r="T53" s="197"/>
      <c r="U53" s="197"/>
      <c r="V53" s="197"/>
      <c r="W53" s="197"/>
    </row>
    <row r="54" spans="19:23" ht="12.75" customHeight="1">
      <c r="S54" s="197"/>
      <c r="T54" s="197"/>
      <c r="U54" s="197"/>
      <c r="V54" s="197"/>
      <c r="W54" s="197"/>
    </row>
    <row r="55" spans="19:23" ht="12.75" customHeight="1">
      <c r="S55" s="197"/>
      <c r="T55" s="197"/>
      <c r="U55" s="197"/>
      <c r="V55" s="197"/>
      <c r="W55" s="197"/>
    </row>
    <row r="56" spans="19:23" ht="12.75" customHeight="1">
      <c r="S56" s="197"/>
      <c r="T56" s="197"/>
      <c r="U56" s="197"/>
      <c r="V56" s="197"/>
      <c r="W56" s="197"/>
    </row>
    <row r="57" spans="19:23" ht="12.75" customHeight="1">
      <c r="S57" s="197"/>
      <c r="T57" s="197"/>
      <c r="U57" s="197"/>
      <c r="V57" s="197"/>
      <c r="W57" s="197"/>
    </row>
    <row r="58" spans="19:23" ht="12.75" customHeight="1">
      <c r="S58" s="197"/>
      <c r="T58" s="197"/>
      <c r="U58" s="197"/>
      <c r="V58" s="197"/>
      <c r="W58" s="197"/>
    </row>
    <row r="59" spans="19:23" ht="12.75" customHeight="1">
      <c r="S59" s="197"/>
      <c r="T59" s="197"/>
      <c r="U59" s="197"/>
      <c r="V59" s="197"/>
      <c r="W59" s="197"/>
    </row>
    <row r="60" spans="19:23" ht="12.75" customHeight="1">
      <c r="S60" s="197"/>
      <c r="T60" s="197"/>
      <c r="U60" s="197"/>
      <c r="V60" s="197"/>
      <c r="W60" s="197"/>
    </row>
    <row r="61" spans="19:23" ht="12.75" customHeight="1">
      <c r="S61" s="197"/>
      <c r="T61" s="197"/>
      <c r="U61" s="197"/>
      <c r="V61" s="197"/>
      <c r="W61" s="197"/>
    </row>
    <row r="62" spans="19:23" ht="12.75" customHeight="1">
      <c r="S62" s="197"/>
      <c r="T62" s="197"/>
      <c r="U62" s="197"/>
      <c r="V62" s="197"/>
      <c r="W62" s="197"/>
    </row>
    <row r="63" spans="19:23" ht="12.75" customHeight="1">
      <c r="S63" s="197"/>
      <c r="T63" s="197"/>
      <c r="U63" s="197"/>
      <c r="V63" s="197"/>
      <c r="W63" s="197"/>
    </row>
    <row r="64" spans="19:23" ht="12.75" customHeight="1">
      <c r="S64" s="197"/>
      <c r="T64" s="197"/>
      <c r="U64" s="197"/>
      <c r="V64" s="197"/>
      <c r="W64" s="197"/>
    </row>
    <row r="65" spans="16:25" ht="12.75" customHeight="1">
      <c r="P65" s="31"/>
      <c r="Q65" s="31"/>
      <c r="R65" s="31"/>
      <c r="S65" s="197"/>
      <c r="T65" s="197"/>
      <c r="U65" s="197"/>
      <c r="V65" s="197"/>
      <c r="W65" s="197"/>
      <c r="X65" s="47"/>
      <c r="Y65" s="47"/>
    </row>
    <row r="66" spans="16:25" ht="12.75" customHeight="1">
      <c r="P66" s="31"/>
      <c r="Q66" s="31"/>
      <c r="R66" s="31"/>
      <c r="S66" s="197"/>
      <c r="T66" s="197"/>
      <c r="U66" s="197"/>
      <c r="V66" s="197"/>
      <c r="W66" s="197"/>
      <c r="X66" s="47"/>
      <c r="Y66" s="47"/>
    </row>
    <row r="67" spans="16:25" ht="12.75" customHeight="1">
      <c r="P67" s="31"/>
      <c r="Q67" s="31"/>
      <c r="R67" s="31"/>
      <c r="S67" s="197"/>
      <c r="T67" s="197"/>
      <c r="U67" s="197"/>
      <c r="V67" s="197"/>
      <c r="W67" s="197"/>
      <c r="X67" s="47"/>
      <c r="Y67" s="47"/>
    </row>
    <row r="68" spans="16:25" ht="12.75" customHeight="1">
      <c r="P68"/>
      <c r="Q68"/>
      <c r="R68"/>
      <c r="S68"/>
      <c r="T68"/>
      <c r="U68"/>
      <c r="V68"/>
      <c r="W68"/>
      <c r="X68"/>
      <c r="Y68"/>
    </row>
    <row r="69" spans="16:25" ht="12.75" customHeight="1">
      <c r="P69"/>
      <c r="Q69"/>
      <c r="R69"/>
      <c r="S69"/>
      <c r="T69"/>
      <c r="U69"/>
      <c r="V69"/>
      <c r="W69"/>
      <c r="X69"/>
      <c r="Y69"/>
    </row>
    <row r="70" spans="16:25" ht="12.75" customHeight="1">
      <c r="P70"/>
      <c r="Q70"/>
      <c r="R70"/>
      <c r="S70"/>
      <c r="T70"/>
      <c r="U70"/>
      <c r="V70"/>
      <c r="W70"/>
      <c r="X70"/>
      <c r="Y70"/>
    </row>
    <row r="71" spans="16:25" ht="12.75" customHeight="1">
      <c r="P71"/>
      <c r="Q71"/>
      <c r="R71"/>
      <c r="S71"/>
      <c r="T71"/>
      <c r="U71"/>
      <c r="V71"/>
      <c r="W71"/>
      <c r="X71"/>
      <c r="Y71"/>
    </row>
    <row r="72" spans="16:25" ht="12.75" customHeight="1">
      <c r="P72"/>
      <c r="Q72"/>
      <c r="R72"/>
      <c r="S72"/>
      <c r="T72"/>
      <c r="U72"/>
      <c r="V72"/>
      <c r="W72"/>
      <c r="X72"/>
      <c r="Y72"/>
    </row>
    <row r="73" spans="16:25" ht="12.75" customHeight="1">
      <c r="P73"/>
      <c r="Q73"/>
      <c r="R73"/>
      <c r="S73"/>
      <c r="T73"/>
      <c r="U73"/>
      <c r="V73"/>
      <c r="W73"/>
      <c r="X73"/>
      <c r="Y73"/>
    </row>
    <row r="74" spans="16:25" ht="12.75" customHeight="1">
      <c r="P74"/>
      <c r="Q74"/>
      <c r="R74"/>
      <c r="S74"/>
      <c r="T74"/>
      <c r="U74"/>
      <c r="V74"/>
      <c r="W74"/>
      <c r="X74"/>
      <c r="Y74"/>
    </row>
    <row r="75" spans="16:25" ht="12.75" customHeight="1">
      <c r="P75"/>
      <c r="Q75"/>
      <c r="R75"/>
      <c r="S75"/>
      <c r="T75"/>
      <c r="U75"/>
      <c r="V75"/>
      <c r="W75"/>
      <c r="X75"/>
      <c r="Y75"/>
    </row>
    <row r="76" spans="16:25" ht="12.75" customHeight="1">
      <c r="P76"/>
      <c r="Q76"/>
      <c r="R76"/>
      <c r="S76"/>
      <c r="T76"/>
      <c r="U76"/>
      <c r="V76"/>
      <c r="W76"/>
      <c r="X76"/>
      <c r="Y76"/>
    </row>
    <row r="77" spans="16:25" ht="12.75" customHeight="1">
      <c r="P77"/>
      <c r="Q77"/>
      <c r="R77"/>
      <c r="S77"/>
      <c r="T77"/>
      <c r="U77"/>
      <c r="V77"/>
      <c r="W77"/>
      <c r="X77"/>
      <c r="Y77"/>
    </row>
    <row r="78" spans="16:25" ht="12.75" customHeight="1">
      <c r="P78"/>
      <c r="Q78"/>
      <c r="R78"/>
      <c r="S78"/>
      <c r="T78"/>
      <c r="U78"/>
      <c r="V78"/>
      <c r="W78"/>
      <c r="X78"/>
      <c r="Y78"/>
    </row>
    <row r="79" spans="16:25" ht="12.75" customHeight="1">
      <c r="P79"/>
      <c r="Q79"/>
      <c r="R79"/>
      <c r="S79"/>
      <c r="T79"/>
      <c r="U79"/>
      <c r="V79"/>
      <c r="W79"/>
      <c r="X79"/>
      <c r="Y79"/>
    </row>
    <row r="80" spans="16:25" ht="12.75" customHeight="1">
      <c r="P80"/>
      <c r="Q80"/>
      <c r="R80"/>
      <c r="S80"/>
      <c r="T80"/>
      <c r="U80"/>
      <c r="V80"/>
      <c r="W80"/>
      <c r="X80"/>
      <c r="Y80"/>
    </row>
    <row r="81" spans="16:25" ht="12.75" customHeight="1">
      <c r="P81"/>
      <c r="Q81"/>
      <c r="R81"/>
      <c r="S81"/>
      <c r="T81"/>
      <c r="U81"/>
      <c r="V81"/>
      <c r="W81"/>
      <c r="X81"/>
      <c r="Y81"/>
    </row>
    <row r="82" spans="16:25" ht="12.75" customHeight="1">
      <c r="P82"/>
      <c r="Q82"/>
      <c r="R82"/>
      <c r="S82"/>
      <c r="T82"/>
      <c r="U82"/>
      <c r="V82"/>
      <c r="W82"/>
      <c r="X82"/>
      <c r="Y82"/>
    </row>
    <row r="83" spans="16:25" ht="12.75" customHeight="1">
      <c r="P83"/>
      <c r="Q83"/>
      <c r="R83"/>
      <c r="S83"/>
      <c r="T83"/>
      <c r="U83"/>
      <c r="V83"/>
      <c r="W83"/>
      <c r="X83"/>
      <c r="Y83"/>
    </row>
    <row r="84" spans="16:25" ht="12.75" customHeight="1">
      <c r="P84"/>
      <c r="Q84"/>
      <c r="R84"/>
      <c r="S84"/>
      <c r="T84"/>
      <c r="U84"/>
      <c r="V84"/>
      <c r="W84"/>
      <c r="X84"/>
      <c r="Y84"/>
    </row>
    <row r="85" spans="16:25" ht="12.75" customHeight="1">
      <c r="P85"/>
      <c r="Q85"/>
      <c r="R85"/>
      <c r="S85"/>
      <c r="T85"/>
      <c r="U85"/>
      <c r="V85"/>
      <c r="W85"/>
      <c r="X85"/>
      <c r="Y85"/>
    </row>
    <row r="86" spans="16:25" ht="12.75" customHeight="1">
      <c r="P86"/>
      <c r="Q86"/>
      <c r="R86"/>
      <c r="S86"/>
      <c r="T86"/>
      <c r="U86"/>
      <c r="V86"/>
      <c r="W86"/>
      <c r="X86"/>
      <c r="Y86"/>
    </row>
    <row r="87" spans="16:25" ht="12.75" customHeight="1">
      <c r="P87"/>
      <c r="Q87"/>
      <c r="R87"/>
      <c r="S87"/>
      <c r="T87"/>
      <c r="U87"/>
      <c r="V87"/>
      <c r="W87"/>
      <c r="X87"/>
      <c r="Y87"/>
    </row>
    <row r="88" spans="16:25" ht="12.75" customHeight="1">
      <c r="P88"/>
      <c r="Q88"/>
      <c r="R88"/>
      <c r="S88"/>
      <c r="T88"/>
      <c r="U88"/>
      <c r="V88"/>
      <c r="W88"/>
      <c r="X88"/>
      <c r="Y88"/>
    </row>
    <row r="89" spans="16:25" ht="12.75" customHeight="1">
      <c r="P89"/>
      <c r="Q89"/>
      <c r="R89"/>
      <c r="S89"/>
      <c r="T89"/>
      <c r="U89"/>
      <c r="V89"/>
      <c r="W89"/>
      <c r="X89"/>
      <c r="Y89"/>
    </row>
    <row r="90" spans="16:25" ht="12.75" customHeight="1">
      <c r="P90"/>
      <c r="Q90"/>
      <c r="R90"/>
      <c r="S90"/>
      <c r="T90"/>
      <c r="U90"/>
      <c r="V90"/>
      <c r="W90"/>
      <c r="X90"/>
      <c r="Y90"/>
    </row>
    <row r="91" spans="16:25" ht="12.75" customHeight="1">
      <c r="P91"/>
      <c r="Q91"/>
      <c r="R91"/>
      <c r="S91"/>
      <c r="T91"/>
      <c r="U91"/>
      <c r="V91"/>
      <c r="W91"/>
      <c r="X91"/>
      <c r="Y91"/>
    </row>
    <row r="92" spans="16:25" ht="12.75" customHeight="1">
      <c r="P92"/>
      <c r="Q92"/>
      <c r="R92"/>
      <c r="S92"/>
      <c r="T92"/>
      <c r="U92"/>
      <c r="V92"/>
      <c r="W92"/>
      <c r="X92"/>
      <c r="Y92"/>
    </row>
    <row r="93" spans="16:25" ht="12.75" customHeight="1">
      <c r="P93"/>
      <c r="Q93"/>
      <c r="R93"/>
      <c r="S93"/>
      <c r="T93"/>
      <c r="U93"/>
      <c r="V93"/>
      <c r="W93"/>
      <c r="X93"/>
      <c r="Y93"/>
    </row>
    <row r="94" spans="16:25" ht="12.75" customHeight="1">
      <c r="P94"/>
      <c r="Q94"/>
      <c r="R94"/>
      <c r="S94"/>
      <c r="T94"/>
      <c r="U94"/>
      <c r="V94"/>
      <c r="W94"/>
      <c r="X94"/>
      <c r="Y94"/>
    </row>
    <row r="95" spans="16:25" ht="12.75" customHeight="1">
      <c r="P95"/>
      <c r="Q95"/>
      <c r="R95"/>
      <c r="S95"/>
      <c r="T95"/>
      <c r="U95"/>
      <c r="V95"/>
      <c r="W95"/>
      <c r="X95"/>
      <c r="Y95"/>
    </row>
    <row r="96" spans="16:25" ht="12.75" customHeight="1">
      <c r="P96"/>
      <c r="Q96"/>
      <c r="R96"/>
      <c r="S96"/>
      <c r="T96"/>
      <c r="U96"/>
      <c r="V96"/>
      <c r="W96"/>
      <c r="X96"/>
      <c r="Y96"/>
    </row>
    <row r="97" spans="16:25" ht="12.75" customHeight="1">
      <c r="P97"/>
      <c r="Q97"/>
      <c r="R97"/>
      <c r="S97"/>
      <c r="T97"/>
      <c r="U97"/>
      <c r="V97"/>
      <c r="W97"/>
      <c r="X97"/>
      <c r="Y97"/>
    </row>
    <row r="98" spans="16:25" ht="12.75" customHeight="1">
      <c r="P98"/>
      <c r="Q98"/>
      <c r="R98"/>
      <c r="S98"/>
      <c r="T98"/>
      <c r="U98"/>
      <c r="V98"/>
      <c r="W98"/>
      <c r="X98"/>
      <c r="Y98"/>
    </row>
    <row r="99" spans="16:25" ht="12.75" customHeight="1">
      <c r="P99"/>
      <c r="Q99"/>
      <c r="R99"/>
      <c r="S99"/>
      <c r="T99"/>
      <c r="U99"/>
      <c r="V99"/>
      <c r="W99"/>
      <c r="X99"/>
      <c r="Y99"/>
    </row>
    <row r="100" spans="16:25" ht="12.75" customHeight="1">
      <c r="P100"/>
      <c r="Q100"/>
      <c r="R100"/>
      <c r="S100"/>
      <c r="T100"/>
      <c r="U100"/>
      <c r="V100"/>
      <c r="W100"/>
      <c r="X100"/>
      <c r="Y100"/>
    </row>
    <row r="101" spans="16:25" ht="12.75" customHeight="1">
      <c r="P101"/>
      <c r="Q101"/>
      <c r="R101"/>
      <c r="S101"/>
      <c r="T101"/>
      <c r="U101"/>
      <c r="V101"/>
      <c r="W101"/>
      <c r="X101"/>
      <c r="Y101"/>
    </row>
    <row r="102" spans="16:25" ht="12.75" customHeight="1">
      <c r="P102"/>
      <c r="Q102"/>
      <c r="R102"/>
      <c r="S102"/>
      <c r="T102"/>
      <c r="U102"/>
      <c r="V102"/>
      <c r="W102"/>
      <c r="X102"/>
      <c r="Y102"/>
    </row>
    <row r="103" spans="16:25" ht="12.75" customHeight="1">
      <c r="P103"/>
      <c r="Q103"/>
      <c r="R103"/>
      <c r="S103"/>
      <c r="T103"/>
      <c r="U103"/>
      <c r="V103"/>
      <c r="W103"/>
      <c r="X103"/>
      <c r="Y103"/>
    </row>
    <row r="104" spans="16:25" ht="12.75" customHeight="1">
      <c r="P104"/>
      <c r="Q104"/>
      <c r="R104"/>
      <c r="S104"/>
      <c r="T104"/>
      <c r="U104"/>
      <c r="V104"/>
      <c r="W104"/>
      <c r="X104"/>
      <c r="Y104"/>
    </row>
    <row r="105" spans="16:25" ht="12.75" customHeight="1">
      <c r="P105"/>
      <c r="Q105"/>
      <c r="R105"/>
      <c r="S105"/>
      <c r="T105"/>
      <c r="U105"/>
      <c r="V105"/>
      <c r="W105"/>
      <c r="X105"/>
      <c r="Y105"/>
    </row>
    <row r="106" spans="16:25" ht="12.75" customHeight="1">
      <c r="P106"/>
      <c r="Q106"/>
      <c r="R106"/>
      <c r="S106"/>
      <c r="T106"/>
      <c r="U106"/>
      <c r="V106"/>
      <c r="W106"/>
      <c r="X106"/>
      <c r="Y106"/>
    </row>
    <row r="107" spans="16:25" ht="12.75" customHeight="1">
      <c r="P107"/>
      <c r="Q107"/>
      <c r="R107"/>
      <c r="S107"/>
      <c r="T107"/>
      <c r="U107"/>
      <c r="V107"/>
      <c r="W107"/>
      <c r="X107"/>
      <c r="Y107"/>
    </row>
    <row r="108" spans="16:25" ht="12.75" customHeight="1">
      <c r="P108"/>
      <c r="Q108"/>
      <c r="R108"/>
      <c r="S108"/>
      <c r="T108"/>
      <c r="U108"/>
      <c r="V108"/>
      <c r="W108"/>
      <c r="X108"/>
      <c r="Y108"/>
    </row>
    <row r="109" spans="16:25" ht="12.75" customHeight="1">
      <c r="P109"/>
      <c r="Q109"/>
      <c r="R109"/>
      <c r="S109"/>
      <c r="T109"/>
      <c r="U109"/>
      <c r="V109"/>
      <c r="W109"/>
      <c r="X109"/>
      <c r="Y109"/>
    </row>
    <row r="110" spans="16:25" ht="12.75" customHeight="1">
      <c r="P110"/>
      <c r="Q110"/>
      <c r="R110"/>
      <c r="S110"/>
      <c r="T110"/>
      <c r="U110"/>
      <c r="V110"/>
      <c r="W110"/>
      <c r="X110"/>
      <c r="Y110"/>
    </row>
    <row r="111" spans="16:25" ht="12.75" customHeight="1">
      <c r="P111"/>
      <c r="Q111"/>
      <c r="R111"/>
      <c r="S111"/>
      <c r="T111"/>
      <c r="U111"/>
      <c r="V111"/>
      <c r="W111"/>
      <c r="X111"/>
      <c r="Y111"/>
    </row>
    <row r="112" spans="16:25" ht="12.75" customHeight="1">
      <c r="P112"/>
      <c r="Q112"/>
      <c r="R112"/>
      <c r="S112"/>
      <c r="T112"/>
      <c r="U112"/>
      <c r="V112"/>
      <c r="W112"/>
      <c r="X112"/>
      <c r="Y112"/>
    </row>
    <row r="113" spans="16:25" ht="12.75" customHeight="1">
      <c r="P113"/>
      <c r="Q113"/>
      <c r="R113"/>
      <c r="S113"/>
      <c r="T113"/>
      <c r="U113"/>
      <c r="V113"/>
      <c r="W113"/>
      <c r="X113"/>
      <c r="Y113"/>
    </row>
    <row r="114" spans="16:25" ht="12.75" customHeight="1">
      <c r="P114"/>
      <c r="Q114"/>
      <c r="R114"/>
      <c r="S114"/>
      <c r="T114"/>
      <c r="U114"/>
      <c r="V114"/>
      <c r="W114"/>
      <c r="X114"/>
      <c r="Y114"/>
    </row>
    <row r="115" spans="16:25" ht="12.75" customHeight="1">
      <c r="P115"/>
      <c r="Q115"/>
      <c r="R115"/>
      <c r="S115"/>
      <c r="T115"/>
      <c r="U115"/>
      <c r="V115"/>
      <c r="W115"/>
      <c r="X115"/>
      <c r="Y115"/>
    </row>
    <row r="116" spans="16:25" ht="12.75" customHeight="1">
      <c r="P116"/>
      <c r="Q116"/>
      <c r="R116"/>
      <c r="S116"/>
      <c r="T116"/>
      <c r="U116"/>
      <c r="V116"/>
      <c r="W116"/>
      <c r="X116"/>
      <c r="Y116"/>
    </row>
    <row r="117" spans="16:25" ht="12.75" customHeight="1">
      <c r="P117"/>
      <c r="Q117"/>
      <c r="R117"/>
      <c r="S117"/>
      <c r="T117"/>
      <c r="U117"/>
      <c r="V117"/>
      <c r="W117"/>
      <c r="X117"/>
      <c r="Y117"/>
    </row>
    <row r="118" spans="16:25" ht="12.75" customHeight="1">
      <c r="P118"/>
      <c r="Q118"/>
      <c r="R118"/>
      <c r="S118"/>
      <c r="T118"/>
      <c r="U118"/>
      <c r="V118"/>
      <c r="W118"/>
      <c r="X118"/>
      <c r="Y118"/>
    </row>
    <row r="119" spans="16:25" ht="12.75" customHeight="1">
      <c r="P119"/>
      <c r="Q119"/>
      <c r="R119"/>
      <c r="S119"/>
      <c r="T119"/>
      <c r="U119"/>
      <c r="V119"/>
      <c r="W119"/>
      <c r="X119"/>
      <c r="Y119"/>
    </row>
    <row r="120" spans="16:25" ht="12.75" customHeight="1">
      <c r="P120"/>
      <c r="Q120"/>
      <c r="R120"/>
      <c r="S120"/>
      <c r="T120"/>
      <c r="U120"/>
      <c r="V120"/>
      <c r="W120"/>
      <c r="X120"/>
      <c r="Y120"/>
    </row>
    <row r="121" spans="16:25" ht="12.75" customHeight="1">
      <c r="P121"/>
      <c r="Q121"/>
      <c r="R121"/>
      <c r="S121"/>
      <c r="T121"/>
      <c r="U121"/>
      <c r="V121"/>
      <c r="W121"/>
      <c r="X121"/>
      <c r="Y121"/>
    </row>
    <row r="122" spans="16:25" ht="12.75" customHeight="1">
      <c r="P122"/>
      <c r="Q122"/>
      <c r="R122"/>
      <c r="S122"/>
      <c r="T122"/>
      <c r="U122"/>
      <c r="V122"/>
      <c r="W122"/>
      <c r="X122"/>
      <c r="Y122"/>
    </row>
    <row r="123" spans="16:25" ht="12.75" customHeight="1">
      <c r="P123"/>
      <c r="Q123"/>
      <c r="R123"/>
      <c r="S123"/>
      <c r="T123"/>
      <c r="U123"/>
      <c r="V123"/>
      <c r="W123"/>
      <c r="X123"/>
      <c r="Y123"/>
    </row>
    <row r="124" spans="16:25" ht="12.75" customHeight="1">
      <c r="P124"/>
      <c r="Q124"/>
      <c r="R124"/>
      <c r="S124"/>
      <c r="T124"/>
      <c r="U124"/>
      <c r="V124"/>
      <c r="W124"/>
      <c r="X124"/>
      <c r="Y124"/>
    </row>
    <row r="125" spans="16:25" ht="12.75" customHeight="1">
      <c r="P125"/>
      <c r="Q125"/>
      <c r="R125"/>
      <c r="S125"/>
      <c r="T125"/>
      <c r="U125"/>
      <c r="V125"/>
      <c r="W125"/>
      <c r="X125"/>
      <c r="Y125"/>
    </row>
    <row r="126" spans="16:25" ht="12.75" customHeight="1">
      <c r="P126"/>
      <c r="Q126"/>
      <c r="R126"/>
      <c r="S126"/>
      <c r="T126"/>
      <c r="U126"/>
      <c r="V126"/>
      <c r="W126"/>
      <c r="X126"/>
      <c r="Y126"/>
    </row>
  </sheetData>
  <mergeCells count="8">
    <mergeCell ref="J6:R6"/>
    <mergeCell ref="B6:H6"/>
    <mergeCell ref="D31:G32"/>
    <mergeCell ref="L31:P32"/>
    <mergeCell ref="B30:H30"/>
    <mergeCell ref="J30:R30"/>
    <mergeCell ref="D7:G8"/>
    <mergeCell ref="L7:N8"/>
  </mergeCells>
  <phoneticPr fontId="6"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C86"/>
  <sheetViews>
    <sheetView showGridLines="0" workbookViewId="0"/>
  </sheetViews>
  <sheetFormatPr defaultRowHeight="12.75"/>
  <cols>
    <col min="1" max="1" width="4.7109375" customWidth="1"/>
    <col min="2" max="2" width="11.42578125" style="3" customWidth="1"/>
    <col min="3" max="3" width="9.28515625" style="3"/>
  </cols>
  <sheetData>
    <row r="2" spans="2:3">
      <c r="B2" s="1" t="s">
        <v>10</v>
      </c>
    </row>
    <row r="3" spans="2:3">
      <c r="B3" s="1"/>
    </row>
    <row r="4" spans="2:3" s="3" customFormat="1" ht="12">
      <c r="B4" s="54" t="s">
        <v>11</v>
      </c>
    </row>
    <row r="5" spans="2:3" s="3" customFormat="1" ht="12">
      <c r="B5" s="53"/>
    </row>
    <row r="6" spans="2:3" s="3" customFormat="1" ht="12">
      <c r="B6" s="4" t="s">
        <v>12</v>
      </c>
    </row>
    <row r="7" spans="2:3" s="3" customFormat="1" ht="12">
      <c r="B7" s="3" t="s">
        <v>13</v>
      </c>
      <c r="C7" s="54" t="str">
        <f>'PB Tab 1-2'!A3</f>
        <v>Personbilar, nyregistreringar samt avregistreringar efter avregistreringsorsak, årsvis 2011–2020</v>
      </c>
    </row>
    <row r="8" spans="2:3" s="3" customFormat="1" ht="12">
      <c r="B8" s="3" t="s">
        <v>14</v>
      </c>
      <c r="C8" s="54" t="str">
        <f>'PB Tab 1-2'!A26</f>
        <v>Personbilar i trafik efter ägare, årsvis 2011–2020</v>
      </c>
    </row>
    <row r="9" spans="2:3" s="3" customFormat="1" ht="12">
      <c r="B9" s="3" t="s">
        <v>15</v>
      </c>
      <c r="C9" s="54" t="str">
        <f>'PB Tab 3-4'!A3</f>
        <v>Avställda personbilar efter ägare, årsvis 2011–2020</v>
      </c>
    </row>
    <row r="10" spans="2:3" s="3" customFormat="1" ht="12">
      <c r="B10" s="3" t="s">
        <v>16</v>
      </c>
      <c r="C10" s="54" t="str">
        <f>'PB Tab 3-4'!A25</f>
        <v>Leasade personbilar (uthyrda minst ett år) efter ägare, årsvis 2011-2020</v>
      </c>
    </row>
    <row r="11" spans="2:3" s="3" customFormat="1" ht="12">
      <c r="B11" s="3" t="s">
        <v>17</v>
      </c>
      <c r="C11" s="54" t="str">
        <f>'PB Tab 5'!A3</f>
        <v>Personbilar i trafik efter drivmedel, årsvis 2011–2020</v>
      </c>
    </row>
    <row r="12" spans="2:3" s="3" customFormat="1" ht="12">
      <c r="B12" s="3" t="s">
        <v>18</v>
      </c>
      <c r="C12" s="54" t="str">
        <f>'PB Tab 6 -7'!A3</f>
        <v>Personbilar i trafik efter årsmodell/tillverkningsår och ägare vid slutet av år 2020</v>
      </c>
    </row>
    <row r="13" spans="2:3" s="3" customFormat="1" ht="12">
      <c r="B13" s="3" t="s">
        <v>19</v>
      </c>
      <c r="C13" s="54" t="str">
        <f>'PB Tab 6 -7'!A39</f>
        <v>Personbilar i trafik fördelade efter tjänstevikt och ålder vid slutet av år 2020</v>
      </c>
    </row>
    <row r="14" spans="2:3" s="3" customFormat="1" ht="12">
      <c r="B14" s="3" t="s">
        <v>20</v>
      </c>
      <c r="C14" s="54" t="str">
        <f>'PB Tab 8'!A3</f>
        <v>Personbilar efter ägarens näringsgrenstillhörighet och status vid slutet av år 2020</v>
      </c>
    </row>
    <row r="15" spans="2:3" s="3" customFormat="1" ht="12">
      <c r="B15" s="3" t="s">
        <v>21</v>
      </c>
      <c r="C15" s="54" t="str">
        <f>'PB Tab 9'!A3</f>
        <v>Husbilar, bestånd efter status, nyregistreringar samt avregistreringar, årsvis 2011–2020</v>
      </c>
    </row>
    <row r="16" spans="2:3" s="3" customFormat="1" ht="12">
      <c r="C16" s="54"/>
    </row>
    <row r="17" spans="2:3" s="3" customFormat="1" ht="12">
      <c r="C17" s="54"/>
    </row>
    <row r="18" spans="2:3" s="3" customFormat="1" ht="12">
      <c r="B18" s="4" t="s">
        <v>22</v>
      </c>
    </row>
    <row r="19" spans="2:3" s="3" customFormat="1" ht="12">
      <c r="B19" s="3" t="s">
        <v>23</v>
      </c>
      <c r="C19" s="54" t="str">
        <f>'LB Tab 1-3'!A3</f>
        <v>Lastbilar, bestånd efter status och totalvikt, nyregistreringar efter totalvikt samt avregistreringar, årsvis 2011–2020</v>
      </c>
    </row>
    <row r="20" spans="2:3" s="3" customFormat="1" ht="12">
      <c r="B20" s="3" t="s">
        <v>24</v>
      </c>
      <c r="C20" s="54" t="str">
        <f>'LB Tab 1-3'!A26</f>
        <v>Lastbilar i trafik efter karosseri, årsvis 2011–2020</v>
      </c>
    </row>
    <row r="21" spans="2:3" s="3" customFormat="1" ht="12">
      <c r="B21" s="3" t="s">
        <v>25</v>
      </c>
      <c r="C21" s="54" t="str">
        <f>'LB Tab 1-3'!A50</f>
        <v>Nyregistrerade lastbilar efter karosseri, årsvis 2011–2020</v>
      </c>
    </row>
    <row r="22" spans="2:3" s="3" customFormat="1" ht="12">
      <c r="B22" s="3" t="s">
        <v>26</v>
      </c>
      <c r="C22" s="54" t="str">
        <f>'LB Tab 4-5'!A3</f>
        <v>Avställda lastbilar efter karosseri, årsvis 2011–2020</v>
      </c>
    </row>
    <row r="23" spans="2:3" s="3" customFormat="1" ht="12">
      <c r="B23" s="3" t="s">
        <v>27</v>
      </c>
      <c r="C23" s="54" t="str">
        <f>'LB Tab 4-5'!A26</f>
        <v>Lastbilar i trafik efter ägande, yrkesmässig trafik, firmabilstrafik, totalvikt och leasing, årsvis 2011–2020</v>
      </c>
    </row>
    <row r="24" spans="2:3" s="3" customFormat="1" ht="12">
      <c r="B24" s="3" t="s">
        <v>28</v>
      </c>
      <c r="C24" s="54" t="str">
        <f>'LB Tab 6-7'!A3</f>
        <v>Lastbilar i trafik efter maximilastvikt och karosseri vid slutet av år 2020</v>
      </c>
    </row>
    <row r="25" spans="2:3" s="3" customFormat="1" ht="12">
      <c r="B25" s="3" t="s">
        <v>29</v>
      </c>
      <c r="C25" s="54" t="str">
        <f>'LB Tab 6-7'!A40</f>
        <v>Lastbilar i trafik efter totalvikt och karosseri vid slutet av år 2020</v>
      </c>
    </row>
    <row r="26" spans="2:3" s="3" customFormat="1" ht="12">
      <c r="B26" s="3" t="s">
        <v>30</v>
      </c>
      <c r="C26" s="54" t="str">
        <f>'LB Tab 8'!A3</f>
        <v>Lastbilar i trafik efter ägarens näringsgrenstillhörighet och totalvikt vid slutet av år 2020</v>
      </c>
    </row>
    <row r="27" spans="2:3" s="3" customFormat="1" ht="12">
      <c r="B27" s="3" t="s">
        <v>31</v>
      </c>
      <c r="C27" s="54" t="str">
        <f>'LB Tab 9-10'!A3</f>
        <v>Lätta lastbilar i trafik efter drivmedel, årsvis 2011–2020</v>
      </c>
    </row>
    <row r="28" spans="2:3" s="3" customFormat="1" ht="12">
      <c r="B28" s="3" t="s">
        <v>32</v>
      </c>
      <c r="C28" s="54" t="str">
        <f>'LB Tab 9-10'!A23</f>
        <v>Tunga lastbilar i trafik efter drivmedel, årsvis 2011–2020</v>
      </c>
    </row>
    <row r="29" spans="2:3" s="3" customFormat="1" ht="12">
      <c r="C29" s="54"/>
    </row>
    <row r="30" spans="2:3" s="3" customFormat="1" ht="12">
      <c r="C30" s="54"/>
    </row>
    <row r="31" spans="2:3" s="3" customFormat="1" ht="12">
      <c r="B31" s="4" t="s">
        <v>33</v>
      </c>
    </row>
    <row r="32" spans="2:3" s="3" customFormat="1" ht="12">
      <c r="B32" s="3" t="s">
        <v>34</v>
      </c>
      <c r="C32" s="54" t="str">
        <f>'BU Tab 1-3'!A3</f>
        <v>Bussar, bestånd efter status, nyregistreringar samt avregistreringar, årsvis 2011–2020</v>
      </c>
    </row>
    <row r="33" spans="2:3" s="3" customFormat="1" ht="12">
      <c r="B33" s="3" t="s">
        <v>35</v>
      </c>
      <c r="C33" s="54" t="str">
        <f>'BU Tab 1-3'!A26</f>
        <v>Bussar i trafik efter bussklass, årsvis 2015–2020</v>
      </c>
    </row>
    <row r="34" spans="2:3" s="3" customFormat="1" ht="12">
      <c r="B34" s="3" t="s">
        <v>36</v>
      </c>
      <c r="C34" s="54" t="str">
        <f>'BU Tab 1-3'!A42</f>
        <v>Bussar i trafik och avställda fördelat på ägare, yrkesmässig trafik och firmabilstrafik, årsvis 2011–2020</v>
      </c>
    </row>
    <row r="35" spans="2:3" s="3" customFormat="1" ht="12">
      <c r="B35" s="3" t="s">
        <v>37</v>
      </c>
      <c r="C35" s="54" t="str">
        <f>'BU Tab 4-5'!A3</f>
        <v>Bussar i trafik efter drivmedel, årsvis 2011–2020</v>
      </c>
    </row>
    <row r="36" spans="2:3" s="3" customFormat="1" ht="12">
      <c r="B36" s="3" t="s">
        <v>38</v>
      </c>
      <c r="C36" s="54" t="str">
        <f>'BU Tab 4-5'!A23</f>
        <v>Leasade bussar i trafik efter bussklass, årsvis 2015–2020</v>
      </c>
    </row>
    <row r="37" spans="2:3" s="3" customFormat="1" ht="12"/>
    <row r="38" spans="2:3" s="3" customFormat="1" ht="12"/>
    <row r="39" spans="2:3" s="3" customFormat="1" ht="12">
      <c r="B39" s="4" t="s">
        <v>39</v>
      </c>
    </row>
    <row r="40" spans="2:3" s="3" customFormat="1" ht="12">
      <c r="B40" s="3" t="s">
        <v>40</v>
      </c>
      <c r="C40" s="54" t="str">
        <f>'MC Tab 1-2'!A3</f>
        <v>Motorcyklar, nyregistreringar och avregistreringar efter ägare, årsvis 2011–2020</v>
      </c>
    </row>
    <row r="41" spans="2:3" s="3" customFormat="1" ht="12">
      <c r="B41" s="3" t="s">
        <v>41</v>
      </c>
      <c r="C41" s="54" t="str">
        <f>'MC Tab 1-2'!A28</f>
        <v>Motorcyklar, nyregistreringar och avregistreringar efter cylindervolym och ägare, år 2020</v>
      </c>
    </row>
    <row r="42" spans="2:3" s="3" customFormat="1" ht="12">
      <c r="B42" s="3" t="s">
        <v>42</v>
      </c>
      <c r="C42" s="54" t="str">
        <f>'MC Tab 3-4'!A3</f>
        <v>Motorcyklar, bestånd efter status och ägare, årsvis 2011–2020</v>
      </c>
    </row>
    <row r="43" spans="2:3" s="3" customFormat="1" ht="12">
      <c r="B43" s="3" t="s">
        <v>43</v>
      </c>
      <c r="C43" s="54" t="str">
        <f>'MC Tab 3-4'!A25</f>
        <v>Motorcyklar i trafik efter årsmodell/tillverkningsår och cylindervolym vid slutet av år 2020</v>
      </c>
    </row>
    <row r="44" spans="2:3" s="3" customFormat="1" ht="12">
      <c r="C44" s="54"/>
    </row>
    <row r="45" spans="2:3" s="3" customFormat="1" ht="12">
      <c r="C45" s="54"/>
    </row>
    <row r="46" spans="2:3" s="3" customFormat="1" ht="12">
      <c r="B46" s="4" t="s">
        <v>44</v>
      </c>
    </row>
    <row r="47" spans="2:3" s="3" customFormat="1" ht="12">
      <c r="B47" s="3" t="s">
        <v>45</v>
      </c>
      <c r="C47" s="54" t="str">
        <f>'MP Tab 1-2'!A3</f>
        <v>Mopeder klass I, nyregistreringar och avregistreringar efter ägare, årsvis 2011–2020</v>
      </c>
    </row>
    <row r="48" spans="2:3" s="3" customFormat="1" ht="12">
      <c r="B48" s="3" t="s">
        <v>46</v>
      </c>
      <c r="C48" s="54" t="str">
        <f>'MP Tab 1-2'!A27</f>
        <v>Mopeder klass I, bestånd efter status och ägare, årsvis 2011–2020</v>
      </c>
    </row>
    <row r="49" spans="2:3" s="3" customFormat="1" ht="12">
      <c r="B49" s="3" t="s">
        <v>47</v>
      </c>
      <c r="C49" s="54" t="str">
        <f>'MP Tab 3'!A3</f>
        <v>Mopeder klass I i trafik efter ägarens ålder och kön vid slutet av år 2020</v>
      </c>
    </row>
    <row r="50" spans="2:3" s="3" customFormat="1" ht="12">
      <c r="C50" s="54"/>
    </row>
    <row r="51" spans="2:3" s="3" customFormat="1" ht="12">
      <c r="C51" s="54"/>
    </row>
    <row r="52" spans="2:3" s="3" customFormat="1" ht="12">
      <c r="B52" s="4" t="s">
        <v>48</v>
      </c>
    </row>
    <row r="53" spans="2:3" s="3" customFormat="1" ht="12">
      <c r="B53" s="3" t="s">
        <v>49</v>
      </c>
      <c r="C53" s="54" t="str">
        <f>'TR Tab 1-2'!A3</f>
        <v>Traktorer, bestånd efter status, nyregistreringar och avregistreringar, årsvis 2011–2020</v>
      </c>
    </row>
    <row r="54" spans="2:3" s="3" customFormat="1" ht="12">
      <c r="B54" s="3" t="s">
        <v>50</v>
      </c>
      <c r="C54" s="54" t="str">
        <f>'TR Tab 1-2'!A23</f>
        <v>Traktorer i trafik efter ägarens näringsgrenstillhörighet, årsvis 2011–2020</v>
      </c>
    </row>
    <row r="55" spans="2:3" s="3" customFormat="1" ht="12">
      <c r="B55" s="3" t="s">
        <v>51</v>
      </c>
      <c r="C55" s="54" t="str">
        <f>'TR Tab 3-4'!A3</f>
        <v>Traktorer i trafik efter årsmodell/tillverkningsår och tjänstevikt vid slutet av år 2020</v>
      </c>
    </row>
    <row r="56" spans="2:3" s="3" customFormat="1" ht="12">
      <c r="B56" s="3" t="s">
        <v>52</v>
      </c>
      <c r="C56" s="54" t="str">
        <f>'TR Tab 3-4'!A35</f>
        <v>Traktorer i trafik efter tjänstevikt och drivmedel vid slutet av år 2020</v>
      </c>
    </row>
    <row r="57" spans="2:3" s="3" customFormat="1" ht="12">
      <c r="C57" s="54"/>
    </row>
    <row r="58" spans="2:3" s="3" customFormat="1" ht="12">
      <c r="C58" s="54"/>
    </row>
    <row r="59" spans="2:3" s="3" customFormat="1" ht="12">
      <c r="B59" s="4" t="s">
        <v>53</v>
      </c>
    </row>
    <row r="60" spans="2:3" s="3" customFormat="1" ht="12">
      <c r="B60" s="3" t="s">
        <v>54</v>
      </c>
      <c r="C60" s="54" t="str">
        <f>'TS Tab 1-2'!A3</f>
        <v>Terrängskotrar, bestånd efter status, nyregistreringar och avregistreringar, årsvis 2011–2020</v>
      </c>
    </row>
    <row r="61" spans="2:3" s="3" customFormat="1" ht="12">
      <c r="B61" s="3" t="s">
        <v>55</v>
      </c>
      <c r="C61" s="54" t="str">
        <f>'TS Tab 1-2'!A23</f>
        <v>Snöskotrar, bestånd efter status, nyregistreringar och avregistreringar, årsvis 2011–2020</v>
      </c>
    </row>
    <row r="62" spans="2:3" s="3" customFormat="1" ht="12">
      <c r="B62" s="3" t="s">
        <v>56</v>
      </c>
      <c r="C62" s="54" t="str">
        <f>'TS Tab 1-2'!A43</f>
        <v>Terränghjuling, bestånd efter status, nyregistreringar och avregistreringar, årsvis 2011–2020</v>
      </c>
    </row>
    <row r="63" spans="2:3" s="3" customFormat="1" ht="12">
      <c r="C63" s="54"/>
    </row>
    <row r="64" spans="2:3" s="3" customFormat="1" ht="12">
      <c r="C64" s="54"/>
    </row>
    <row r="65" spans="2:3" s="3" customFormat="1" ht="12">
      <c r="B65" s="4" t="s">
        <v>57</v>
      </c>
    </row>
    <row r="66" spans="2:3" s="3" customFormat="1" ht="12">
      <c r="B66" s="3" t="s">
        <v>58</v>
      </c>
      <c r="C66" s="54" t="str">
        <f>'SL Tab 1-2'!A3</f>
        <v>Släpvagnar, bestånd efter status, nyregistreringar och avregistreringar, årsvis 2011–2020</v>
      </c>
    </row>
    <row r="67" spans="2:3" s="3" customFormat="1" ht="12">
      <c r="B67" s="3" t="s">
        <v>59</v>
      </c>
      <c r="C67" s="54" t="str">
        <f>'SL Tab 1-2'!A23</f>
        <v>Nyregistreringar av släpvagnar efter karosseri, årsvis 2011–2020</v>
      </c>
    </row>
    <row r="68" spans="2:3" s="3" customFormat="1" ht="12">
      <c r="B68" s="3" t="s">
        <v>60</v>
      </c>
      <c r="C68" s="54" t="str">
        <f>'SL Tab 3-4'!A3</f>
        <v>Släpvagnar i trafik efter karosseri, årsvis 2011–2020</v>
      </c>
    </row>
    <row r="69" spans="2:3" s="3" customFormat="1" ht="12">
      <c r="B69" s="3" t="s">
        <v>61</v>
      </c>
      <c r="C69" s="54" t="str">
        <f>'SL Tab 3-4'!A24</f>
        <v>Släpvagnar i trafik efter totalvikt och karosseri vid slutet av år 2020</v>
      </c>
    </row>
    <row r="70" spans="2:3" s="3" customFormat="1" ht="12">
      <c r="C70" s="54"/>
    </row>
    <row r="71" spans="2:3" s="3" customFormat="1" ht="12">
      <c r="C71" s="54"/>
    </row>
    <row r="72" spans="2:3" s="3" customFormat="1" ht="12">
      <c r="B72" s="4" t="s">
        <v>62</v>
      </c>
    </row>
    <row r="73" spans="2:3" s="3" customFormat="1" ht="12">
      <c r="B73" s="3" t="s">
        <v>63</v>
      </c>
      <c r="C73" s="54" t="str">
        <f>'RS Tab 1'!A3</f>
        <v>Nyregistreringar av fordon efter län och fordonsslag år 2020</v>
      </c>
    </row>
    <row r="74" spans="2:3" s="3" customFormat="1" ht="12">
      <c r="B74" s="3" t="s">
        <v>64</v>
      </c>
      <c r="C74" s="54" t="str">
        <f>'RS Tab 2'!A3</f>
        <v>Fordon i trafik efter län och fordonsslag vid slutet av år 2020</v>
      </c>
    </row>
    <row r="75" spans="2:3" s="3" customFormat="1" ht="12">
      <c r="B75" s="3" t="s">
        <v>65</v>
      </c>
      <c r="C75" s="54" t="str">
        <f>'RS Tab 3'!A3</f>
        <v>Avställda fordon efter län och fordonsslag vid slutet av år 2020</v>
      </c>
    </row>
    <row r="76" spans="2:3" s="3" customFormat="1" ht="12">
      <c r="B76" s="3" t="s">
        <v>66</v>
      </c>
      <c r="C76" s="54" t="str">
        <f>'RS Tab 4'!A3</f>
        <v>Personbilar i trafik efter län, ägare, taxi och leasing vid slutet av år 2020</v>
      </c>
    </row>
    <row r="77" spans="2:3" s="3" customFormat="1" ht="12">
      <c r="B77" s="3" t="s">
        <v>67</v>
      </c>
      <c r="C77" s="54" t="str">
        <f>'RS Tab 5'!A3</f>
        <v>Personbilar i trafik efter län och drivmedel vid slutet av år 2020</v>
      </c>
    </row>
    <row r="78" spans="2:3" s="3" customFormat="1" ht="12">
      <c r="B78" s="3" t="s">
        <v>68</v>
      </c>
      <c r="C78" s="54" t="str">
        <f>'RS Tab 6'!A3</f>
        <v>Nyregistreringar av personbilar efter län och drivmedel år 2020</v>
      </c>
    </row>
    <row r="79" spans="2:3" s="3" customFormat="1" ht="12">
      <c r="C79" s="54"/>
    </row>
    <row r="80" spans="2:3" s="3" customFormat="1" ht="12">
      <c r="B80" s="4" t="s">
        <v>69</v>
      </c>
    </row>
    <row r="81" spans="2:3" s="3" customFormat="1" ht="12">
      <c r="B81" s="3" t="s">
        <v>70</v>
      </c>
      <c r="C81" s="54" t="str">
        <f>'KÖ Tab 1 '!A3</f>
        <v>Innehav av körkort klass B (personbil och lätt lastbil) i andel av befolkningen efter län och ålder vid slutet av år 2020</v>
      </c>
    </row>
    <row r="82" spans="2:3" s="3" customFormat="1" ht="12">
      <c r="B82" s="3" t="s">
        <v>71</v>
      </c>
      <c r="C82" s="54" t="str">
        <f>'KÖ Tab 2'!A3</f>
        <v>Innehav av körkort klass A (motorcykel, lätt/mellan/tung) i andel av befolkningen efter län och ålder vid slutet av år 2020</v>
      </c>
    </row>
    <row r="83" spans="2:3" s="3" customFormat="1" ht="12">
      <c r="B83" s="3" t="s">
        <v>72</v>
      </c>
      <c r="C83" s="54" t="str">
        <f>'KÖ Tab 3-4'!A3</f>
        <v>Innehav av körkort klass C och D (tung lastbil och buss) efter län och ålder vid slutet av år 2020</v>
      </c>
    </row>
    <row r="84" spans="2:3" s="3" customFormat="1" ht="12">
      <c r="B84" s="3" t="s">
        <v>73</v>
      </c>
      <c r="C84" s="54" t="str">
        <f>'KÖ Tab 3-4'!A3</f>
        <v>Innehav av körkort klass C och D (tung lastbil och buss) efter län och ålder vid slutet av år 2020</v>
      </c>
    </row>
    <row r="85" spans="2:3" s="3" customFormat="1" ht="12">
      <c r="C85" s="54"/>
    </row>
    <row r="86" spans="2:3">
      <c r="B86" s="54" t="s">
        <v>74</v>
      </c>
    </row>
  </sheetData>
  <hyperlinks>
    <hyperlink ref="C7" location="'PB Tab 1-2'!A1" display="'PB Tab 1-2'!A1" xr:uid="{00000000-0004-0000-0100-000000000000}"/>
    <hyperlink ref="C9" location="'PB Tab 3-4'!A1" display="Avställda personbilar efter ägare, årsvis 2006-2015" xr:uid="{00000000-0004-0000-0100-000001000000}"/>
    <hyperlink ref="C10" location="'PB Tab 3-4'!A1" display="Leasade personbilar (uthyrda minst ett år) efter ägare, årsvis 2000-2009" xr:uid="{00000000-0004-0000-0100-000002000000}"/>
    <hyperlink ref="C11" location="'PB Tab 5'!A1" display="Personbilar i trafik efter drivmedel, årsvis 2009–2018" xr:uid="{00000000-0004-0000-0100-000003000000}"/>
    <hyperlink ref="C12" location="'PB Tab 6 -7'!A1" display="Personbilar i trafik efter årsmodell/tillverkningsår och ägare vid slutet av år 2018" xr:uid="{00000000-0004-0000-0100-000004000000}"/>
    <hyperlink ref="C13" location="'PB Tab 6 -7'!A1" display="Personbilar i trafik fördelade efter tjänstevikt och ålder vid slutet av år 2018" xr:uid="{00000000-0004-0000-0100-000005000000}"/>
    <hyperlink ref="C14" location="'PB Tab 8'!A1" display="Personbilar efter ägarens näringstillhörighet och status vid slutet av år 2018" xr:uid="{00000000-0004-0000-0100-000006000000}"/>
    <hyperlink ref="C19" location="'LB Tab 1-3'!A1" display="'LB Tab 1-3'!A1" xr:uid="{00000000-0004-0000-0100-000007000000}"/>
    <hyperlink ref="C20" location="'LB Tab 1-3'!A1" display="Lastbilar i trafik efter karosseri, årsvis 2004-2014" xr:uid="{00000000-0004-0000-0100-000008000000}"/>
    <hyperlink ref="C22" location="'LB Tab 4-5'!A1" display="Avställda lastbilar efter karosseri, årsvis 2004-2014" xr:uid="{00000000-0004-0000-0100-000009000000}"/>
    <hyperlink ref="C23" location="'LB Tab 4-5'!A1" display="Lastbilar efter ägande,yrkesmässig trafik, firmabilstrafik, totalvikt och leasing, årsvis 2004-2014" xr:uid="{00000000-0004-0000-0100-00000A000000}"/>
    <hyperlink ref="C24" location="'LB Tab 6-7'!A1" display="Lastbilar i trafik efter maximilastvikt och karosseri vid slutet av år 2014" xr:uid="{00000000-0004-0000-0100-00000B000000}"/>
    <hyperlink ref="C25" location="'LB Tab 6-7'!A1" display="Lastbilar i trafik efter totalvikt och karosseri vid slutet av år 2014" xr:uid="{00000000-0004-0000-0100-00000C000000}"/>
    <hyperlink ref="C26" location="'LB Tab 8'!A1" display="Lastbilar i trafik efter ägarens näringstillhörighet och totalvikt vid slutet av år 2014" xr:uid="{00000000-0004-0000-0100-00000D000000}"/>
    <hyperlink ref="C27" location="'LB Tab 9-10'!A1" display="Lätta  lastbilar i trafik efter drivmedel, årsvis 2004-2014" xr:uid="{00000000-0004-0000-0100-00000E000000}"/>
    <hyperlink ref="C28" location="'LB Tab 9-10'!A1" display="Tunga lastbilar i trafik efter drivmedel, årsvis 2005-2014" xr:uid="{00000000-0004-0000-0100-00000F000000}"/>
    <hyperlink ref="C32" location="'BU Tab 1-3'!A1" display="Bussar, bestånd efter status, nyregistreringar samt avregistreringar, årsvis 2006-2015" xr:uid="{00000000-0004-0000-0100-000010000000}"/>
    <hyperlink ref="C33" location="'BU Tab 1-3'!A1" display="Bussar i trafik efter tillåtet antal passagerare (både sittande och stående), årsvis 2006-2015" xr:uid="{00000000-0004-0000-0100-000011000000}"/>
    <hyperlink ref="C35" location="'BU Tab 4-5'!A1" display="Bussar i trafik efter drivmedel, årsvis 2006-2015" xr:uid="{00000000-0004-0000-0100-000012000000}"/>
    <hyperlink ref="C36" location="'BU Tab 4-5'!A1" display="Leasade bussar i trafik efter antal passagerare, årsvis 2010-2015" xr:uid="{00000000-0004-0000-0100-000013000000}"/>
    <hyperlink ref="C40" location="'MC Tab 1-2'!A1" display="Motorcyklar, nyregistreringar och avregistreringar efter ägare, årsvis 2000‑2009" xr:uid="{00000000-0004-0000-0100-000014000000}"/>
    <hyperlink ref="C41" location="'MC Tab 1-2'!A1" display="Motorcyklar, nyregistreringar och avregistreringar efter cylindervolym och ägare år 2009" xr:uid="{00000000-0004-0000-0100-000015000000}"/>
    <hyperlink ref="C42" location="'MC Tab 3-4'!A1" display="Motorcyklar, bestånd efter status och ägare, årsvis 2000-2009" xr:uid="{00000000-0004-0000-0100-000016000000}"/>
    <hyperlink ref="C43" location="'MC Tab 3-4'!A1" display="Motorcyklar i trafik efter årsmodell/tillverkningsår och cylindervolym vid slutet av år 2009" xr:uid="{00000000-0004-0000-0100-000017000000}"/>
    <hyperlink ref="C47" location="'MP Tab 1-2'!A1" display="Mopeder klass I, nyregistreringar och avregistreringar efter ägare, årsvis 2000-2009" xr:uid="{00000000-0004-0000-0100-000018000000}"/>
    <hyperlink ref="C48" location="'MP Tab 1-2'!A1" display="Mopeder klass I, bestånd efter status och ägare, årsvis 2000-2009" xr:uid="{00000000-0004-0000-0100-000019000000}"/>
    <hyperlink ref="C49" location="'MP Tab 3'!A1" display="Mopeder klass I i trafik efter ägarens ålder och kön vid slutet av år 2009" xr:uid="{00000000-0004-0000-0100-00001A000000}"/>
    <hyperlink ref="C53" location="'TR Tab 1-2'!A1" display="Traktorer, bestånd efter status, nyregistreringar och avregistreringar, årsvis 2000-2009" xr:uid="{00000000-0004-0000-0100-00001B000000}"/>
    <hyperlink ref="C54" location="'TR Tab 1-2'!A1" display="Traktorer i trafik efter ägarens näringstillhörighet, årsvis 2000-2009" xr:uid="{00000000-0004-0000-0100-00001C000000}"/>
    <hyperlink ref="C55" location="'TR Tab 3-4'!A1" display="Traktorer i trafik efter årsmodell/tillverkningsår och tjänstevikt vid slutet av år 2009" xr:uid="{00000000-0004-0000-0100-00001D000000}"/>
    <hyperlink ref="C56" location="'TR Tab 3-4'!A1" display="Traktorer i trafik efter tjänstevikt och drivmedel vid slutet av år 2009" xr:uid="{00000000-0004-0000-0100-00001E000000}"/>
    <hyperlink ref="C60" location="'TS Tab 1-2'!A1" display="Terrängskotrar, bestånd efter status, nyregistreringar och avregistrering, årsvis 2000-2009" xr:uid="{00000000-0004-0000-0100-00001F000000}"/>
    <hyperlink ref="C61" location="'TS Tab 1-2'!A1" display="Terrängskotrar i trafik efter årsmodell/tillverkningsår och ägare vid slutet av år 2009" xr:uid="{00000000-0004-0000-0100-000020000000}"/>
    <hyperlink ref="C66" location="'SL Tab 1-2'!A1" display="Släpvagnar, bestånd efter status, nyregistreringar och avregistreringar, årsvis 2000-2009" xr:uid="{00000000-0004-0000-0100-000021000000}"/>
    <hyperlink ref="C67" location="'SL Tab 1-2'!A1" display="Nyregistreringar av släpvagnar efter karosseri, årsvis 2000-2009" xr:uid="{00000000-0004-0000-0100-000022000000}"/>
    <hyperlink ref="C68" location="'SL Tab 3-4'!A1" display="Släpvagnar i trafik efter karosseri, årsvis 2000-2009" xr:uid="{00000000-0004-0000-0100-000023000000}"/>
    <hyperlink ref="C69" location="'SL Tab 3-4'!A1" display="Släpvagnar i trafik efter totalvikt och karosseri vid slutet av år 2009" xr:uid="{00000000-0004-0000-0100-000024000000}"/>
    <hyperlink ref="C73" location="'RS Tab 1'!A1" display="Nyregistreringar av fordon efter län och fordonsslag år 2009" xr:uid="{00000000-0004-0000-0100-000025000000}"/>
    <hyperlink ref="C74" location="'RS Tab 2'!A1" display="Fordon i trafik efter län och fordonsslag vid slutet av år 2009" xr:uid="{00000000-0004-0000-0100-000026000000}"/>
    <hyperlink ref="C75" location="'RS Tab 3'!A1" display="Avställda fordon efter län och fordonsslag vid slutet av år 2009" xr:uid="{00000000-0004-0000-0100-000027000000}"/>
    <hyperlink ref="C76" location="'RS Tab 4'!A1" display="Personbilar i trafik efter län, ägare, taxi och leasing vid slutet av år 2009" xr:uid="{00000000-0004-0000-0100-000028000000}"/>
    <hyperlink ref="C77" location="'RS Tab 5'!A1" display="Personbilar i trafik efter län och drivmedel vid slutet av år 2009" xr:uid="{00000000-0004-0000-0100-000029000000}"/>
    <hyperlink ref="C78" location="'RS Tab 6'!A1" display="Nyregistreringar av personbilar efter län och drivmedel år 2009" xr:uid="{00000000-0004-0000-0100-00002A000000}"/>
    <hyperlink ref="C81" location="'KÖ Tab 1 '!A1" display="Innehav av körkort klass B (personbil och lätt lastbil) i andel av befolkningen efter län och ålder vid slutet av år 2019" xr:uid="{00000000-0004-0000-0100-00002B000000}"/>
    <hyperlink ref="C82" location="'KÖ Tab 2'!A1" display="Innehav av körkort klass A (motorcykel) i andel av befolkningen efter län och ålder vid slutet av år 2009" xr:uid="{00000000-0004-0000-0100-00002C000000}"/>
    <hyperlink ref="C83" location="'KÖ Tab 3-4'!A1" display="Innehav av körkort klass C och D (tung lastbil och buss) efter län och ålder vid slutet av år 2009" xr:uid="{00000000-0004-0000-0100-00002D000000}"/>
    <hyperlink ref="C84" location="'KÖ Tab 3-4'!A1" display="Körkortsinnehav (antal) för kvinnor och män fördelat på fordonsslag och körkortsinnehavarens ålder vid slutet av år 2009" xr:uid="{00000000-0004-0000-0100-00002E000000}"/>
    <hyperlink ref="C62" location="'TS Tab 1-2'!A1" display="Terrängskotrar i trafik efter årsmodell/tillverkningsår och ägare vid slutet av år 2009" xr:uid="{00000000-0004-0000-0100-00002F000000}"/>
    <hyperlink ref="C8" location="'PB Tab 1-2'!A1" display="Personbilar i trafik efter ägare, årsvis 2006-2015" xr:uid="{00000000-0004-0000-0100-000030000000}"/>
    <hyperlink ref="C21" location="'LB Tab 1-3'!A1" display="Nyregistrerade lastbilar efter karosseri, årsvis 2004-2014" xr:uid="{00000000-0004-0000-0100-000031000000}"/>
    <hyperlink ref="C34" location="'BU Tab 1-3'!A1" display="Bussar i trafik och avställda fördelat på ägare, yrkesmässig trafik och firmabilstrafik, årsvis 2006-2015" xr:uid="{00000000-0004-0000-0100-000032000000}"/>
    <hyperlink ref="B4" location="'Mer om statistiken'!A1" display="Mer om statistiken" xr:uid="{00000000-0004-0000-0100-000033000000}"/>
    <hyperlink ref="B86" location="Teckenförklaringar!A1" display="Teckenförklaringar" xr:uid="{00000000-0004-0000-0100-000034000000}"/>
    <hyperlink ref="C15" location="'PB Tab 9'!A1" display="Husbilar, bestånd efter status, nyregistreringar samt avregistreringar, årsvis 2009–2018" xr:uid="{00000000-0004-0000-0100-000035000000}"/>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T25"/>
  <sheetViews>
    <sheetView showGridLines="0" zoomScaleNormal="100" workbookViewId="0"/>
  </sheetViews>
  <sheetFormatPr defaultColWidth="9.28515625" defaultRowHeight="12.75" customHeight="1"/>
  <cols>
    <col min="1" max="1" width="17.28515625" style="14" customWidth="1"/>
    <col min="2" max="2" width="7.7109375" style="14" customWidth="1"/>
    <col min="3" max="3" width="3.5703125" style="14" customWidth="1"/>
    <col min="4" max="4" width="8.28515625" style="123" customWidth="1"/>
    <col min="5" max="5" width="5.7109375" style="14" customWidth="1"/>
    <col min="6" max="6" width="8" style="14" customWidth="1"/>
    <col min="7" max="7" width="3.5703125" style="14" customWidth="1"/>
    <col min="8" max="8" width="8" style="14" customWidth="1"/>
    <col min="9" max="9" width="3.42578125" style="14" customWidth="1"/>
    <col min="10" max="10" width="7.7109375" style="14" customWidth="1"/>
    <col min="11" max="11" width="2.28515625" style="14" customWidth="1"/>
    <col min="12" max="12" width="9.7109375" style="14" customWidth="1"/>
    <col min="13" max="16384" width="9.28515625" style="14"/>
  </cols>
  <sheetData>
    <row r="1" spans="1:12" ht="12.75" customHeight="1">
      <c r="A1" s="47"/>
      <c r="B1" s="150"/>
      <c r="C1" s="513"/>
      <c r="D1" s="459"/>
      <c r="E1" s="513"/>
      <c r="F1" s="150"/>
      <c r="G1" s="513"/>
      <c r="H1" s="513"/>
      <c r="I1" s="202"/>
      <c r="J1" s="47"/>
      <c r="K1" s="513"/>
      <c r="L1" s="459"/>
    </row>
    <row r="2" spans="1:12" s="18" customFormat="1" ht="12.75" customHeight="1">
      <c r="A2" s="91" t="s">
        <v>47</v>
      </c>
      <c r="B2" s="16"/>
      <c r="C2" s="196"/>
      <c r="D2" s="146"/>
      <c r="E2" s="196"/>
      <c r="F2" s="196"/>
      <c r="G2" s="196"/>
      <c r="H2" s="196"/>
      <c r="I2" s="196"/>
      <c r="J2" s="196"/>
      <c r="K2" s="196"/>
      <c r="L2" s="196"/>
    </row>
    <row r="3" spans="1:12" s="120" customFormat="1" ht="12.75" customHeight="1">
      <c r="A3" s="77" t="s">
        <v>396</v>
      </c>
      <c r="B3" s="133"/>
      <c r="C3" s="204"/>
      <c r="D3" s="134"/>
      <c r="E3" s="204"/>
      <c r="F3" s="204"/>
      <c r="G3" s="204"/>
      <c r="H3" s="204"/>
      <c r="I3" s="204"/>
      <c r="J3" s="204"/>
      <c r="K3" s="204"/>
      <c r="L3" s="204"/>
    </row>
    <row r="4" spans="1:12" ht="12.75" customHeight="1">
      <c r="A4" s="71" t="s">
        <v>397</v>
      </c>
      <c r="B4" s="60"/>
      <c r="C4" s="47"/>
      <c r="D4" s="416"/>
      <c r="E4" s="47"/>
      <c r="F4" s="47"/>
      <c r="G4" s="47"/>
      <c r="H4" s="47"/>
      <c r="I4" s="47"/>
      <c r="J4" s="47"/>
      <c r="K4" s="47"/>
      <c r="L4" s="47"/>
    </row>
    <row r="5" spans="1:12" s="15" customFormat="1" ht="12.75" customHeight="1">
      <c r="A5" s="476"/>
      <c r="B5" s="452"/>
      <c r="C5" s="44"/>
      <c r="D5" s="485"/>
      <c r="E5" s="44"/>
      <c r="F5" s="44"/>
      <c r="G5" s="44"/>
      <c r="H5" s="44"/>
      <c r="I5" s="44"/>
      <c r="J5" s="44"/>
      <c r="K5" s="44"/>
      <c r="L5" s="44"/>
    </row>
    <row r="6" spans="1:12" s="8" customFormat="1" ht="12.75" customHeight="1">
      <c r="A6" s="27"/>
      <c r="B6" s="523" t="s">
        <v>115</v>
      </c>
      <c r="C6" s="523"/>
      <c r="D6" s="523"/>
      <c r="E6" s="459"/>
      <c r="F6" s="523" t="s">
        <v>116</v>
      </c>
      <c r="G6" s="523"/>
      <c r="H6" s="523"/>
      <c r="I6" s="27"/>
      <c r="J6" s="523" t="s">
        <v>398</v>
      </c>
      <c r="K6" s="523"/>
      <c r="L6" s="523"/>
    </row>
    <row r="7" spans="1:12" s="8" customFormat="1" ht="12.75" customHeight="1">
      <c r="A7" s="354" t="s">
        <v>399</v>
      </c>
      <c r="B7" s="260" t="s">
        <v>400</v>
      </c>
      <c r="C7" s="46"/>
      <c r="D7" s="524" t="s">
        <v>401</v>
      </c>
      <c r="E7" s="525"/>
      <c r="F7" s="260" t="s">
        <v>400</v>
      </c>
      <c r="G7" s="46"/>
      <c r="H7" s="525" t="s">
        <v>401</v>
      </c>
      <c r="I7" s="46"/>
      <c r="J7" s="260" t="s">
        <v>400</v>
      </c>
      <c r="K7" s="46"/>
      <c r="L7" s="525" t="s">
        <v>401</v>
      </c>
    </row>
    <row r="8" spans="1:12" s="15" customFormat="1" ht="12.75" customHeight="1">
      <c r="A8" s="526" t="s">
        <v>402</v>
      </c>
      <c r="B8" s="509">
        <v>592</v>
      </c>
      <c r="C8" s="509"/>
      <c r="D8" s="527">
        <f>B8/$B$18*100</f>
        <v>3.0756442227763925</v>
      </c>
      <c r="E8" s="509"/>
      <c r="F8" s="528">
        <v>1681</v>
      </c>
      <c r="G8" s="529"/>
      <c r="H8" s="527">
        <f>(F8/$F$18)*100</f>
        <v>2.6127232316324469</v>
      </c>
      <c r="I8" s="529"/>
      <c r="J8" s="509">
        <f t="shared" ref="J8:J17" si="0">B8+F8</f>
        <v>2273</v>
      </c>
      <c r="K8" s="529"/>
      <c r="L8" s="527">
        <f>J8/$J$20*100</f>
        <v>2.2052759748134783</v>
      </c>
    </row>
    <row r="9" spans="1:12" ht="12.75" customHeight="1">
      <c r="A9" s="530" t="s">
        <v>403</v>
      </c>
      <c r="B9" s="509">
        <v>215</v>
      </c>
      <c r="C9" s="509"/>
      <c r="D9" s="527">
        <f t="shared" ref="D9:D18" si="1">B9/$B$18*100</f>
        <v>1.1169991687448046</v>
      </c>
      <c r="E9" s="509"/>
      <c r="F9" s="501">
        <v>434</v>
      </c>
      <c r="G9" s="510"/>
      <c r="H9" s="527">
        <f t="shared" ref="H9:H17" si="2">(F9/$F$18)*100</f>
        <v>0.67455198246786552</v>
      </c>
      <c r="I9" s="510"/>
      <c r="J9" s="509">
        <f t="shared" si="0"/>
        <v>649</v>
      </c>
      <c r="K9" s="510"/>
      <c r="L9" s="527">
        <f t="shared" ref="L9:L20" si="3">J9/$J$20*100</f>
        <v>0.62966304780200055</v>
      </c>
    </row>
    <row r="10" spans="1:12" ht="12.75" customHeight="1">
      <c r="A10" s="530" t="s">
        <v>404</v>
      </c>
      <c r="B10" s="509">
        <v>462</v>
      </c>
      <c r="C10" s="509"/>
      <c r="D10" s="527">
        <f t="shared" si="1"/>
        <v>2.4002493765586035</v>
      </c>
      <c r="E10" s="509"/>
      <c r="F10" s="501">
        <v>1099</v>
      </c>
      <c r="G10" s="510"/>
      <c r="H10" s="527">
        <f t="shared" si="2"/>
        <v>1.708139697539595</v>
      </c>
      <c r="I10" s="510"/>
      <c r="J10" s="509">
        <f t="shared" si="0"/>
        <v>1561</v>
      </c>
      <c r="K10" s="510"/>
      <c r="L10" s="527">
        <f t="shared" si="3"/>
        <v>1.5144900117394804</v>
      </c>
    </row>
    <row r="11" spans="1:12" ht="12.75" customHeight="1">
      <c r="A11" s="530" t="s">
        <v>405</v>
      </c>
      <c r="B11" s="509">
        <v>2082</v>
      </c>
      <c r="C11" s="509"/>
      <c r="D11" s="527">
        <f t="shared" si="1"/>
        <v>10.816708229426434</v>
      </c>
      <c r="E11" s="509"/>
      <c r="F11" s="501">
        <v>4229</v>
      </c>
      <c r="G11" s="510"/>
      <c r="H11" s="527">
        <f t="shared" si="2"/>
        <v>6.5729961609599155</v>
      </c>
      <c r="I11" s="510"/>
      <c r="J11" s="509">
        <f t="shared" si="0"/>
        <v>6311</v>
      </c>
      <c r="K11" s="510"/>
      <c r="L11" s="527">
        <f t="shared" si="3"/>
        <v>6.1229637822471883</v>
      </c>
    </row>
    <row r="12" spans="1:12" ht="12.75" customHeight="1">
      <c r="A12" s="530" t="s">
        <v>406</v>
      </c>
      <c r="B12" s="509">
        <v>10030</v>
      </c>
      <c r="C12" s="509"/>
      <c r="D12" s="527">
        <f t="shared" si="1"/>
        <v>52.109310058187866</v>
      </c>
      <c r="E12" s="509"/>
      <c r="F12" s="501">
        <v>30626</v>
      </c>
      <c r="G12" s="510"/>
      <c r="H12" s="527">
        <f t="shared" si="2"/>
        <v>47.600988513965092</v>
      </c>
      <c r="I12" s="510"/>
      <c r="J12" s="509">
        <f t="shared" si="0"/>
        <v>40656</v>
      </c>
      <c r="K12" s="510"/>
      <c r="L12" s="527">
        <f t="shared" si="3"/>
        <v>39.444654655528716</v>
      </c>
    </row>
    <row r="13" spans="1:12" ht="12.75" customHeight="1">
      <c r="A13" s="530" t="s">
        <v>407</v>
      </c>
      <c r="B13" s="509">
        <v>4604</v>
      </c>
      <c r="C13" s="509"/>
      <c r="D13" s="527">
        <f t="shared" si="1"/>
        <v>23.919368246051537</v>
      </c>
      <c r="E13" s="509"/>
      <c r="F13" s="501">
        <v>19486</v>
      </c>
      <c r="G13" s="510"/>
      <c r="H13" s="527">
        <f t="shared" si="2"/>
        <v>30.286451452462735</v>
      </c>
      <c r="I13" s="510"/>
      <c r="J13" s="509">
        <f t="shared" si="0"/>
        <v>24090</v>
      </c>
      <c r="K13" s="510"/>
      <c r="L13" s="527">
        <f t="shared" si="3"/>
        <v>23.372238554006461</v>
      </c>
    </row>
    <row r="14" spans="1:12" ht="12.75" customHeight="1">
      <c r="A14" s="530" t="s">
        <v>408</v>
      </c>
      <c r="B14" s="509">
        <v>892</v>
      </c>
      <c r="C14" s="509"/>
      <c r="D14" s="527">
        <f t="shared" si="1"/>
        <v>4.6342477140482128</v>
      </c>
      <c r="E14" s="509"/>
      <c r="F14" s="501">
        <v>4552</v>
      </c>
      <c r="G14" s="510"/>
      <c r="H14" s="527">
        <f t="shared" si="2"/>
        <v>7.0750244797090414</v>
      </c>
      <c r="I14" s="510"/>
      <c r="J14" s="509">
        <f t="shared" si="0"/>
        <v>5444</v>
      </c>
      <c r="K14" s="510"/>
      <c r="L14" s="527">
        <f t="shared" si="3"/>
        <v>5.2817960435039923</v>
      </c>
    </row>
    <row r="15" spans="1:12" ht="12.75" customHeight="1">
      <c r="A15" s="530" t="s">
        <v>409</v>
      </c>
      <c r="B15" s="509">
        <v>277</v>
      </c>
      <c r="C15" s="509"/>
      <c r="D15" s="527">
        <f t="shared" si="1"/>
        <v>1.4391105569409808</v>
      </c>
      <c r="E15" s="509"/>
      <c r="F15" s="501">
        <v>1808</v>
      </c>
      <c r="G15" s="510"/>
      <c r="H15" s="527">
        <f t="shared" si="2"/>
        <v>2.8101151712025367</v>
      </c>
      <c r="I15" s="510"/>
      <c r="J15" s="509">
        <f t="shared" si="0"/>
        <v>2085</v>
      </c>
      <c r="K15" s="510"/>
      <c r="L15" s="527">
        <f t="shared" si="3"/>
        <v>2.0228774340018045</v>
      </c>
    </row>
    <row r="16" spans="1:12" ht="12.75" customHeight="1">
      <c r="A16" s="530" t="s">
        <v>410</v>
      </c>
      <c r="B16" s="509">
        <v>58</v>
      </c>
      <c r="C16" s="509"/>
      <c r="D16" s="527">
        <f t="shared" si="1"/>
        <v>0.30133000831255197</v>
      </c>
      <c r="E16" s="509"/>
      <c r="F16" s="501">
        <v>362</v>
      </c>
      <c r="G16" s="510"/>
      <c r="H16" s="527">
        <f t="shared" si="2"/>
        <v>0.56264474113679108</v>
      </c>
      <c r="I16" s="510"/>
      <c r="J16" s="509">
        <f t="shared" si="0"/>
        <v>420</v>
      </c>
      <c r="K16" s="510"/>
      <c r="L16" s="527">
        <f t="shared" si="3"/>
        <v>0.40748610181331313</v>
      </c>
    </row>
    <row r="17" spans="1:20" ht="12.75" customHeight="1">
      <c r="A17" s="531" t="s">
        <v>411</v>
      </c>
      <c r="B17" s="47">
        <v>36</v>
      </c>
      <c r="C17" s="509"/>
      <c r="D17" s="527">
        <f t="shared" si="1"/>
        <v>0.18703241895261846</v>
      </c>
      <c r="E17" s="509"/>
      <c r="F17" s="503">
        <v>62</v>
      </c>
      <c r="G17" s="532"/>
      <c r="H17" s="527">
        <f t="shared" si="2"/>
        <v>9.6364568923980792E-2</v>
      </c>
      <c r="I17" s="532"/>
      <c r="J17" s="509">
        <f t="shared" si="0"/>
        <v>98</v>
      </c>
      <c r="K17" s="532"/>
      <c r="L17" s="527">
        <f t="shared" si="3"/>
        <v>9.5080090423106403E-2</v>
      </c>
      <c r="M17" s="47"/>
      <c r="N17" s="47"/>
      <c r="O17" s="47"/>
      <c r="P17" s="47"/>
      <c r="Q17" s="47"/>
      <c r="R17" s="47"/>
      <c r="S17" s="47"/>
      <c r="T17" s="47"/>
    </row>
    <row r="18" spans="1:20" s="125" customFormat="1" ht="12.75" customHeight="1">
      <c r="A18" s="533" t="s">
        <v>88</v>
      </c>
      <c r="B18" s="534">
        <f>SUM(B8:B17)</f>
        <v>19248</v>
      </c>
      <c r="C18" s="534"/>
      <c r="D18" s="535">
        <f t="shared" si="1"/>
        <v>100</v>
      </c>
      <c r="E18" s="534"/>
      <c r="F18" s="536">
        <f>SUM(F8:F17)</f>
        <v>64339</v>
      </c>
      <c r="G18" s="536"/>
      <c r="H18" s="535">
        <f>(F18/$F$18)*100</f>
        <v>100</v>
      </c>
      <c r="I18" s="536"/>
      <c r="J18" s="534">
        <f>SUM(J8:J17)</f>
        <v>83587</v>
      </c>
      <c r="K18" s="536"/>
      <c r="L18" s="535">
        <f t="shared" si="3"/>
        <v>81.096525695879535</v>
      </c>
    </row>
    <row r="19" spans="1:20" ht="12.75" customHeight="1">
      <c r="A19" s="537" t="s">
        <v>412</v>
      </c>
      <c r="B19" s="528"/>
      <c r="C19" s="528"/>
      <c r="D19" s="528"/>
      <c r="E19" s="528"/>
      <c r="F19" s="528"/>
      <c r="G19" s="529"/>
      <c r="H19" s="538"/>
      <c r="I19" s="529"/>
      <c r="J19" s="528">
        <v>19484</v>
      </c>
      <c r="K19" s="529"/>
      <c r="L19" s="539">
        <f t="shared" si="3"/>
        <v>18.903474304120461</v>
      </c>
      <c r="M19" s="47"/>
      <c r="N19" s="47"/>
      <c r="O19" s="47"/>
      <c r="P19" s="47"/>
      <c r="Q19" s="47"/>
      <c r="R19" s="47"/>
      <c r="S19" s="47"/>
      <c r="T19" s="47"/>
    </row>
    <row r="20" spans="1:20" s="18" customFormat="1" ht="12.75" customHeight="1">
      <c r="A20" s="533" t="s">
        <v>91</v>
      </c>
      <c r="B20" s="512"/>
      <c r="C20" s="512"/>
      <c r="D20" s="512"/>
      <c r="E20" s="512"/>
      <c r="F20" s="512"/>
      <c r="G20" s="540"/>
      <c r="H20" s="540"/>
      <c r="I20" s="540"/>
      <c r="J20" s="512">
        <f>SUM(J18:J19)</f>
        <v>103071</v>
      </c>
      <c r="K20" s="512"/>
      <c r="L20" s="535">
        <f t="shared" si="3"/>
        <v>100</v>
      </c>
      <c r="M20" s="197"/>
      <c r="N20" s="197"/>
      <c r="O20" s="197"/>
      <c r="P20" s="197"/>
      <c r="Q20" s="197"/>
      <c r="R20" s="197"/>
      <c r="S20" s="197"/>
      <c r="T20" s="197"/>
    </row>
    <row r="21" spans="1:20" ht="12.75" customHeight="1">
      <c r="A21" s="380"/>
      <c r="B21" s="60"/>
      <c r="C21" s="47"/>
      <c r="D21" s="416"/>
      <c r="E21" s="47"/>
      <c r="F21" s="60"/>
      <c r="G21" s="47"/>
      <c r="H21" s="416"/>
      <c r="I21" s="416"/>
      <c r="J21" s="47"/>
      <c r="K21" s="47"/>
      <c r="L21" s="47"/>
      <c r="M21" s="47"/>
      <c r="N21" s="47"/>
      <c r="O21" s="47"/>
      <c r="P21" s="47"/>
      <c r="Q21" s="47"/>
      <c r="R21" s="47"/>
      <c r="S21" s="47"/>
      <c r="T21" s="47"/>
    </row>
    <row r="22" spans="1:20" ht="12.75" customHeight="1">
      <c r="A22" s="47"/>
      <c r="B22" s="47"/>
      <c r="C22" s="47"/>
      <c r="D22" s="416"/>
      <c r="E22" s="47"/>
      <c r="F22" s="47"/>
      <c r="G22" s="47"/>
      <c r="H22" s="47"/>
      <c r="I22" s="47"/>
      <c r="J22" s="60"/>
      <c r="K22" s="47"/>
      <c r="L22" s="47"/>
      <c r="M22" s="47"/>
      <c r="N22" s="47"/>
      <c r="O22" s="47"/>
      <c r="P22" s="47"/>
      <c r="Q22" s="47"/>
      <c r="R22" s="47"/>
      <c r="S22" s="47"/>
      <c r="T22" s="47"/>
    </row>
    <row r="23" spans="1:20" ht="12.75" customHeight="1">
      <c r="A23" s="47"/>
      <c r="B23" s="47"/>
      <c r="C23" s="47"/>
      <c r="D23" s="416"/>
      <c r="E23" s="47"/>
      <c r="F23" s="47"/>
      <c r="G23" s="47"/>
      <c r="H23" s="47"/>
      <c r="I23" s="47"/>
      <c r="J23" s="60"/>
      <c r="K23" s="47"/>
      <c r="L23" s="47"/>
      <c r="M23" s="47"/>
      <c r="N23" s="47"/>
      <c r="O23" s="47"/>
      <c r="P23" s="47"/>
      <c r="Q23" s="47"/>
      <c r="R23" s="47"/>
      <c r="S23" s="47"/>
      <c r="T23" s="47"/>
    </row>
    <row r="24" spans="1:20" ht="12.75" customHeight="1">
      <c r="A24" s="47"/>
      <c r="B24" s="399"/>
      <c r="C24" s="195"/>
      <c r="D24" s="495"/>
      <c r="E24" s="47"/>
      <c r="F24" s="60"/>
      <c r="G24" s="47"/>
      <c r="H24" s="47"/>
      <c r="I24" s="47"/>
      <c r="J24" s="60"/>
      <c r="K24" s="47"/>
      <c r="L24" s="47"/>
      <c r="M24" s="47"/>
      <c r="N24" s="47"/>
      <c r="O24" s="47"/>
      <c r="P24" s="47"/>
      <c r="Q24" s="47"/>
      <c r="R24" s="47"/>
      <c r="S24" s="47"/>
      <c r="T24" s="47"/>
    </row>
    <row r="25" spans="1:20" ht="12.75" customHeight="1">
      <c r="A25" s="47"/>
      <c r="B25" s="195"/>
      <c r="C25" s="195"/>
      <c r="D25" s="495"/>
      <c r="E25" s="47"/>
      <c r="F25" s="47"/>
      <c r="G25" s="47"/>
      <c r="H25" s="47"/>
      <c r="I25" s="47"/>
      <c r="J25" s="47"/>
      <c r="K25" s="47"/>
      <c r="L25" s="47"/>
      <c r="M25" s="47"/>
      <c r="N25" s="47"/>
      <c r="O25" s="47"/>
      <c r="P25" s="47"/>
      <c r="Q25" s="47"/>
      <c r="R25" s="47"/>
      <c r="S25" s="47"/>
      <c r="T25" s="47"/>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41"/>
  <sheetViews>
    <sheetView showGridLines="0" zoomScaleNormal="100" workbookViewId="0"/>
  </sheetViews>
  <sheetFormatPr defaultColWidth="9.28515625" defaultRowHeight="12.75" customHeight="1"/>
  <cols>
    <col min="1" max="1" width="14.7109375" style="12" customWidth="1"/>
    <col min="2" max="2" width="7.42578125" style="14" customWidth="1"/>
    <col min="3" max="5" width="14.7109375" style="14" customWidth="1"/>
    <col min="6" max="6" width="13.85546875" style="14" customWidth="1"/>
    <col min="7" max="15" width="8.7109375" customWidth="1"/>
    <col min="16" max="16384" width="9.28515625" style="14"/>
  </cols>
  <sheetData>
    <row r="1" spans="1:15" ht="12.75" customHeight="1">
      <c r="A1" s="31"/>
      <c r="B1" s="47"/>
      <c r="C1" s="47"/>
      <c r="D1" s="47"/>
      <c r="E1" s="47"/>
      <c r="F1" s="40"/>
    </row>
    <row r="2" spans="1:15" s="18" customFormat="1" ht="12.75" customHeight="1">
      <c r="A2" s="50" t="s">
        <v>49</v>
      </c>
      <c r="B2" s="197"/>
      <c r="C2" s="197"/>
      <c r="D2" s="197"/>
      <c r="E2" s="197"/>
      <c r="F2" s="197"/>
      <c r="G2"/>
      <c r="H2"/>
      <c r="I2"/>
      <c r="J2"/>
      <c r="K2"/>
      <c r="L2"/>
      <c r="M2"/>
      <c r="N2"/>
      <c r="O2"/>
    </row>
    <row r="3" spans="1:15" s="18" customFormat="1" ht="12.75" customHeight="1">
      <c r="A3" s="77" t="s">
        <v>413</v>
      </c>
      <c r="B3" s="197"/>
      <c r="C3" s="197"/>
      <c r="D3" s="197"/>
      <c r="E3" s="197"/>
      <c r="F3" s="197"/>
      <c r="G3"/>
      <c r="H3"/>
      <c r="I3"/>
      <c r="J3"/>
      <c r="K3"/>
      <c r="L3"/>
      <c r="M3"/>
      <c r="N3"/>
      <c r="O3"/>
    </row>
    <row r="4" spans="1:15" ht="12.75" customHeight="1">
      <c r="A4" s="200" t="s">
        <v>414</v>
      </c>
      <c r="B4" s="47"/>
      <c r="C4" s="47"/>
      <c r="D4" s="47"/>
      <c r="E4" s="47"/>
      <c r="F4" s="47"/>
    </row>
    <row r="5" spans="1:15" ht="12.75" customHeight="1">
      <c r="A5" s="354"/>
      <c r="B5" s="44"/>
      <c r="C5" s="44"/>
      <c r="D5" s="44"/>
      <c r="E5" s="44"/>
      <c r="F5" s="41"/>
    </row>
    <row r="6" spans="1:15" ht="12.75" customHeight="1">
      <c r="A6" s="47" t="s">
        <v>415</v>
      </c>
      <c r="B6" s="35" t="s">
        <v>183</v>
      </c>
      <c r="C6" s="35" t="s">
        <v>184</v>
      </c>
      <c r="D6" s="35" t="s">
        <v>416</v>
      </c>
      <c r="E6" s="35" t="s">
        <v>417</v>
      </c>
      <c r="F6" s="41"/>
    </row>
    <row r="7" spans="1:15" ht="12.75" customHeight="1">
      <c r="A7" s="354"/>
      <c r="B7" s="44"/>
      <c r="C7" s="44"/>
      <c r="D7" s="46" t="s">
        <v>418</v>
      </c>
      <c r="E7" s="46" t="s">
        <v>418</v>
      </c>
      <c r="F7" s="41"/>
    </row>
    <row r="8" spans="1:15" ht="12.75" customHeight="1">
      <c r="A8" s="500">
        <v>2011</v>
      </c>
      <c r="B8" s="501">
        <v>320882</v>
      </c>
      <c r="C8" s="501">
        <v>113823</v>
      </c>
      <c r="D8" s="501">
        <v>5110</v>
      </c>
      <c r="E8" s="501">
        <v>1367</v>
      </c>
      <c r="F8" s="41"/>
    </row>
    <row r="9" spans="1:15" ht="12.75" customHeight="1">
      <c r="A9" s="500">
        <v>2012</v>
      </c>
      <c r="B9" s="501">
        <v>322431</v>
      </c>
      <c r="C9" s="501">
        <v>116263</v>
      </c>
      <c r="D9" s="501">
        <v>4506</v>
      </c>
      <c r="E9" s="501">
        <v>1570</v>
      </c>
      <c r="F9" s="41"/>
    </row>
    <row r="10" spans="1:15" ht="12.75" customHeight="1">
      <c r="A10" s="500">
        <v>2013</v>
      </c>
      <c r="B10" s="501">
        <v>323166</v>
      </c>
      <c r="C10" s="501">
        <v>119479</v>
      </c>
      <c r="D10" s="501">
        <v>4377</v>
      </c>
      <c r="E10" s="501">
        <v>1465</v>
      </c>
      <c r="F10" s="41"/>
    </row>
    <row r="11" spans="1:15" ht="12.75" customHeight="1">
      <c r="A11" s="500">
        <v>2014</v>
      </c>
      <c r="B11" s="501">
        <v>324739</v>
      </c>
      <c r="C11" s="501">
        <v>122250</v>
      </c>
      <c r="D11" s="501">
        <v>4661</v>
      </c>
      <c r="E11" s="501">
        <v>1500</v>
      </c>
      <c r="F11" s="41"/>
    </row>
    <row r="12" spans="1:15" ht="12.75" customHeight="1">
      <c r="A12" s="500">
        <v>2015</v>
      </c>
      <c r="B12" s="501">
        <v>326173</v>
      </c>
      <c r="C12" s="501">
        <v>125410</v>
      </c>
      <c r="D12" s="501">
        <v>4910</v>
      </c>
      <c r="E12" s="501">
        <v>1806</v>
      </c>
      <c r="F12" s="41"/>
    </row>
    <row r="13" spans="1:15" ht="12.75" customHeight="1">
      <c r="A13" s="500">
        <v>2016</v>
      </c>
      <c r="B13" s="501">
        <v>329598</v>
      </c>
      <c r="C13" s="501">
        <v>128778</v>
      </c>
      <c r="D13" s="501">
        <v>6962</v>
      </c>
      <c r="E13" s="501">
        <v>1785</v>
      </c>
      <c r="F13" s="41"/>
    </row>
    <row r="14" spans="1:15" ht="12.75" customHeight="1">
      <c r="A14" s="500">
        <v>2017</v>
      </c>
      <c r="B14" s="501">
        <v>334240</v>
      </c>
      <c r="C14" s="501">
        <v>132859</v>
      </c>
      <c r="D14" s="501">
        <v>9308</v>
      </c>
      <c r="E14" s="501">
        <v>2045</v>
      </c>
      <c r="F14" s="41"/>
    </row>
    <row r="15" spans="1:15" ht="12.75" customHeight="1">
      <c r="A15" s="500">
        <v>2018</v>
      </c>
      <c r="B15" s="501">
        <v>337911</v>
      </c>
      <c r="C15" s="501">
        <v>137420</v>
      </c>
      <c r="D15" s="501">
        <v>8995</v>
      </c>
      <c r="E15" s="501">
        <v>2155</v>
      </c>
      <c r="F15" s="41"/>
    </row>
    <row r="16" spans="1:15" ht="12.75" customHeight="1">
      <c r="A16" s="500">
        <v>2019</v>
      </c>
      <c r="B16" s="501">
        <v>346219</v>
      </c>
      <c r="C16" s="501">
        <v>141266</v>
      </c>
      <c r="D16" s="501">
        <v>10310</v>
      </c>
      <c r="E16" s="501">
        <v>2371</v>
      </c>
      <c r="F16" s="41"/>
    </row>
    <row r="17" spans="1:15" ht="12.75" customHeight="1">
      <c r="A17" s="504">
        <v>2020</v>
      </c>
      <c r="B17" s="505">
        <v>357391</v>
      </c>
      <c r="C17" s="505">
        <v>145272</v>
      </c>
      <c r="D17" s="505">
        <v>10590</v>
      </c>
      <c r="E17" s="505">
        <v>2492</v>
      </c>
      <c r="F17" s="56"/>
    </row>
    <row r="18" spans="1:15" ht="12.75" customHeight="1">
      <c r="A18" s="31"/>
      <c r="B18" s="47"/>
      <c r="C18" s="47"/>
      <c r="D18" s="47"/>
      <c r="E18" s="47"/>
      <c r="F18" s="41"/>
    </row>
    <row r="19" spans="1:15" ht="12.75" customHeight="1">
      <c r="A19" s="31"/>
      <c r="B19" s="47"/>
      <c r="C19" s="47"/>
      <c r="D19" s="47"/>
      <c r="E19" s="47"/>
      <c r="F19" s="41"/>
    </row>
    <row r="20" spans="1:15" ht="12.75" customHeight="1">
      <c r="A20" s="31"/>
      <c r="B20" s="47"/>
      <c r="C20" s="47"/>
      <c r="D20" s="47"/>
      <c r="E20" s="47"/>
      <c r="F20" s="41"/>
    </row>
    <row r="22" spans="1:15" s="18" customFormat="1" ht="12.75" customHeight="1">
      <c r="A22" s="91" t="s">
        <v>50</v>
      </c>
      <c r="B22" s="197"/>
      <c r="C22" s="197"/>
      <c r="D22" s="197"/>
      <c r="E22" s="197"/>
      <c r="F22" s="197"/>
      <c r="G22"/>
      <c r="H22"/>
      <c r="I22"/>
      <c r="J22"/>
      <c r="K22"/>
      <c r="L22"/>
      <c r="M22"/>
      <c r="N22"/>
      <c r="O22"/>
    </row>
    <row r="23" spans="1:15" s="18" customFormat="1" ht="12.75" customHeight="1">
      <c r="A23" s="69" t="s">
        <v>419</v>
      </c>
      <c r="B23" s="197"/>
      <c r="C23" s="197"/>
      <c r="D23" s="197"/>
      <c r="E23" s="197"/>
      <c r="F23" s="197"/>
      <c r="G23"/>
      <c r="H23"/>
      <c r="I23"/>
      <c r="J23"/>
      <c r="K23"/>
      <c r="L23"/>
      <c r="M23"/>
      <c r="N23"/>
      <c r="O23"/>
    </row>
    <row r="24" spans="1:15" ht="12.75" customHeight="1">
      <c r="A24" s="71" t="s">
        <v>420</v>
      </c>
      <c r="B24" s="47"/>
      <c r="C24" s="47"/>
      <c r="D24" s="47"/>
      <c r="E24" s="47"/>
      <c r="F24" s="47"/>
    </row>
    <row r="25" spans="1:15" s="15" customFormat="1" ht="12.75" customHeight="1">
      <c r="A25" s="476"/>
      <c r="B25" s="44"/>
      <c r="C25" s="44"/>
      <c r="D25" s="44"/>
      <c r="E25" s="44"/>
      <c r="F25" s="44"/>
      <c r="G25"/>
      <c r="H25"/>
      <c r="I25"/>
      <c r="J25"/>
      <c r="K25"/>
      <c r="L25"/>
      <c r="M25"/>
      <c r="N25"/>
      <c r="O25"/>
    </row>
    <row r="26" spans="1:15" s="12" customFormat="1" ht="12.75" customHeight="1">
      <c r="A26" s="31"/>
      <c r="B26" s="541"/>
      <c r="C26" s="541"/>
      <c r="D26" s="541"/>
      <c r="E26" s="195"/>
      <c r="F26" s="195"/>
      <c r="G26"/>
      <c r="H26"/>
      <c r="I26"/>
      <c r="J26"/>
      <c r="K26"/>
      <c r="L26"/>
      <c r="M26"/>
      <c r="N26"/>
      <c r="O26"/>
    </row>
    <row r="27" spans="1:15" s="36" customFormat="1">
      <c r="A27" s="188" t="s">
        <v>415</v>
      </c>
      <c r="B27" s="364" t="s">
        <v>104</v>
      </c>
      <c r="C27" s="364"/>
      <c r="D27" s="364"/>
      <c r="E27" s="195" t="s">
        <v>103</v>
      </c>
      <c r="F27" s="195" t="s">
        <v>91</v>
      </c>
      <c r="G27"/>
      <c r="H27"/>
      <c r="I27"/>
      <c r="J27"/>
      <c r="K27"/>
      <c r="L27"/>
      <c r="M27"/>
      <c r="N27"/>
      <c r="O27"/>
    </row>
    <row r="28" spans="1:15" s="12" customFormat="1" ht="12.75" customHeight="1">
      <c r="A28" s="31"/>
      <c r="B28" s="195" t="s">
        <v>421</v>
      </c>
      <c r="C28" s="195" t="s">
        <v>421</v>
      </c>
      <c r="D28" s="195" t="s">
        <v>422</v>
      </c>
      <c r="E28" s="115"/>
      <c r="F28" s="115"/>
      <c r="G28"/>
      <c r="H28"/>
      <c r="I28"/>
      <c r="J28"/>
      <c r="K28"/>
      <c r="L28"/>
      <c r="M28"/>
      <c r="N28"/>
      <c r="O28"/>
    </row>
    <row r="29" spans="1:15" s="12" customFormat="1" ht="12.75" customHeight="1">
      <c r="A29" s="354"/>
      <c r="B29" s="46" t="s">
        <v>423</v>
      </c>
      <c r="C29" s="46" t="s">
        <v>424</v>
      </c>
      <c r="D29" s="46" t="s">
        <v>425</v>
      </c>
      <c r="E29" s="64"/>
      <c r="F29" s="64"/>
      <c r="G29"/>
      <c r="H29"/>
      <c r="I29"/>
      <c r="J29"/>
      <c r="K29"/>
      <c r="L29"/>
      <c r="M29"/>
      <c r="N29"/>
      <c r="O29"/>
    </row>
    <row r="30" spans="1:15" s="12" customFormat="1" ht="12.75" customHeight="1">
      <c r="A30" s="500">
        <v>2011</v>
      </c>
      <c r="B30" s="501">
        <v>126171</v>
      </c>
      <c r="C30" s="501">
        <v>57730</v>
      </c>
      <c r="D30" s="501">
        <v>64580</v>
      </c>
      <c r="E30" s="501">
        <v>72401</v>
      </c>
      <c r="F30" s="501">
        <v>320882</v>
      </c>
      <c r="G30" s="164"/>
      <c r="H30"/>
      <c r="I30"/>
      <c r="J30"/>
      <c r="K30"/>
      <c r="L30"/>
      <c r="M30"/>
      <c r="N30"/>
      <c r="O30"/>
    </row>
    <row r="31" spans="1:15" ht="12.75" customHeight="1">
      <c r="A31" s="500">
        <v>2012</v>
      </c>
      <c r="B31" s="501">
        <v>129757</v>
      </c>
      <c r="C31" s="501">
        <v>60451</v>
      </c>
      <c r="D31" s="501">
        <v>59304</v>
      </c>
      <c r="E31" s="501">
        <v>72919</v>
      </c>
      <c r="F31" s="501">
        <v>322431</v>
      </c>
      <c r="G31" s="164"/>
    </row>
    <row r="32" spans="1:15" s="12" customFormat="1" ht="12.75" customHeight="1">
      <c r="A32" s="500">
        <v>2013</v>
      </c>
      <c r="B32" s="501">
        <v>127670</v>
      </c>
      <c r="C32" s="501">
        <v>60802</v>
      </c>
      <c r="D32" s="501">
        <v>59410</v>
      </c>
      <c r="E32" s="501">
        <v>75284</v>
      </c>
      <c r="F32" s="501">
        <v>323166</v>
      </c>
      <c r="G32" s="164"/>
      <c r="H32"/>
      <c r="I32"/>
      <c r="J32"/>
      <c r="K32"/>
      <c r="L32"/>
      <c r="M32"/>
      <c r="N32"/>
      <c r="O32"/>
    </row>
    <row r="33" spans="1:15" s="37" customFormat="1" ht="12.75" customHeight="1">
      <c r="A33" s="502">
        <v>2014</v>
      </c>
      <c r="B33" s="503">
        <v>127378</v>
      </c>
      <c r="C33" s="503">
        <v>63454</v>
      </c>
      <c r="D33" s="503">
        <v>60243</v>
      </c>
      <c r="E33" s="503">
        <v>73664</v>
      </c>
      <c r="F33" s="503">
        <v>324739</v>
      </c>
      <c r="G33" s="164"/>
      <c r="H33"/>
      <c r="I33"/>
      <c r="J33"/>
      <c r="K33"/>
      <c r="L33"/>
      <c r="M33"/>
      <c r="N33"/>
      <c r="O33"/>
    </row>
    <row r="34" spans="1:15" ht="12.75" customHeight="1">
      <c r="A34" s="500">
        <v>2015</v>
      </c>
      <c r="B34" s="501">
        <v>126116</v>
      </c>
      <c r="C34" s="501">
        <v>64509</v>
      </c>
      <c r="D34" s="501">
        <v>60885</v>
      </c>
      <c r="E34" s="501">
        <v>74663</v>
      </c>
      <c r="F34" s="501">
        <v>326173</v>
      </c>
      <c r="G34" s="164"/>
    </row>
    <row r="35" spans="1:15" ht="12.75" customHeight="1">
      <c r="A35" s="500">
        <v>2016</v>
      </c>
      <c r="B35" s="501">
        <v>125053</v>
      </c>
      <c r="C35" s="501">
        <v>65659</v>
      </c>
      <c r="D35" s="501">
        <v>62582</v>
      </c>
      <c r="E35" s="501">
        <v>76304</v>
      </c>
      <c r="F35" s="501">
        <v>329598</v>
      </c>
      <c r="G35" s="164"/>
    </row>
    <row r="36" spans="1:15" ht="12.75" customHeight="1">
      <c r="A36" s="500">
        <v>2017</v>
      </c>
      <c r="B36" s="501">
        <v>124168</v>
      </c>
      <c r="C36" s="501">
        <v>66626</v>
      </c>
      <c r="D36" s="501">
        <v>65009</v>
      </c>
      <c r="E36" s="501">
        <v>78437</v>
      </c>
      <c r="F36" s="501">
        <v>334240</v>
      </c>
      <c r="G36" s="164"/>
    </row>
    <row r="37" spans="1:15" ht="12.75" customHeight="1">
      <c r="A37" s="500">
        <v>2018</v>
      </c>
      <c r="B37" s="501">
        <v>123416</v>
      </c>
      <c r="C37" s="501">
        <v>67856</v>
      </c>
      <c r="D37" s="501">
        <v>66673</v>
      </c>
      <c r="E37" s="501">
        <v>79966</v>
      </c>
      <c r="F37" s="501">
        <v>337911</v>
      </c>
      <c r="G37" s="164"/>
    </row>
    <row r="38" spans="1:15" ht="12.75" customHeight="1">
      <c r="A38" s="500">
        <v>2019</v>
      </c>
      <c r="B38" s="501">
        <v>122636</v>
      </c>
      <c r="C38" s="501">
        <v>69074</v>
      </c>
      <c r="D38" s="501">
        <v>69584</v>
      </c>
      <c r="E38" s="501">
        <v>84925</v>
      </c>
      <c r="F38" s="501">
        <v>346219</v>
      </c>
      <c r="G38" s="164"/>
    </row>
    <row r="39" spans="1:15" ht="12.75" customHeight="1">
      <c r="A39" s="504">
        <v>2020</v>
      </c>
      <c r="B39" s="505">
        <v>122147</v>
      </c>
      <c r="C39" s="505">
        <v>70850</v>
      </c>
      <c r="D39" s="505">
        <v>70483</v>
      </c>
      <c r="E39" s="505">
        <v>93911</v>
      </c>
      <c r="F39" s="505">
        <v>357391</v>
      </c>
      <c r="G39" s="164"/>
    </row>
    <row r="40" spans="1:15" s="12" customFormat="1" ht="12.75" customHeight="1">
      <c r="A40" s="31"/>
      <c r="B40" s="31"/>
      <c r="C40" s="31"/>
      <c r="D40" s="31"/>
      <c r="E40" s="31"/>
      <c r="F40" s="31"/>
      <c r="G40" s="164"/>
      <c r="H40"/>
      <c r="I40"/>
      <c r="J40"/>
      <c r="K40"/>
      <c r="L40"/>
      <c r="M40"/>
      <c r="N40"/>
      <c r="O40"/>
    </row>
    <row r="41" spans="1:15" s="12" customFormat="1" ht="12.75" customHeight="1">
      <c r="A41" s="31"/>
      <c r="B41" s="31"/>
      <c r="C41" s="31"/>
      <c r="D41" s="31"/>
      <c r="E41" s="31"/>
      <c r="F41" s="31"/>
      <c r="G41"/>
      <c r="H41"/>
      <c r="I41"/>
      <c r="J41"/>
      <c r="K41"/>
      <c r="L41"/>
      <c r="M41"/>
      <c r="N41"/>
      <c r="O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scale="82"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CN47"/>
  <sheetViews>
    <sheetView showGridLines="0" zoomScaleNormal="100" workbookViewId="0"/>
  </sheetViews>
  <sheetFormatPr defaultColWidth="9.28515625" defaultRowHeight="12.75" customHeight="1"/>
  <cols>
    <col min="1" max="1" width="15" style="76" customWidth="1"/>
    <col min="2" max="2" width="8.5703125" style="14" customWidth="1"/>
    <col min="3" max="3" width="4.7109375" style="14" customWidth="1"/>
    <col min="4" max="4" width="7.5703125" style="14" customWidth="1"/>
    <col min="5" max="5" width="5.7109375" style="14" bestFit="1" customWidth="1"/>
    <col min="6" max="6" width="9.28515625" style="14" customWidth="1"/>
    <col min="7" max="7" width="4.42578125" style="14" customWidth="1"/>
    <col min="8" max="8" width="9.7109375" style="14" customWidth="1"/>
    <col min="9" max="9" width="5.28515625" style="14" customWidth="1"/>
    <col min="10" max="10" width="8.5703125" style="14" customWidth="1"/>
    <col min="11" max="11" width="1.7109375" style="14" customWidth="1"/>
    <col min="12" max="12" width="7.7109375" style="14" customWidth="1"/>
    <col min="13" max="13" width="9.28515625" style="9"/>
    <col min="14" max="14" width="9.28515625" style="15"/>
    <col min="15" max="27" width="8.7109375" customWidth="1"/>
    <col min="28" max="16384" width="9.28515625" style="14"/>
  </cols>
  <sheetData>
    <row r="1" spans="1:92" s="18" customFormat="1" ht="12.75" customHeight="1">
      <c r="A1" s="197"/>
      <c r="B1" s="197"/>
      <c r="C1" s="197"/>
      <c r="D1" s="197"/>
      <c r="E1" s="197"/>
      <c r="F1" s="197"/>
      <c r="G1" s="197"/>
      <c r="H1" s="197"/>
      <c r="I1" s="197"/>
      <c r="J1" s="202"/>
      <c r="K1" s="197"/>
      <c r="L1" s="47"/>
      <c r="M1" s="33"/>
      <c r="N1" s="41"/>
      <c r="O1"/>
      <c r="P1"/>
      <c r="Q1"/>
      <c r="R1"/>
      <c r="S1"/>
      <c r="T1"/>
      <c r="U1"/>
      <c r="V1"/>
      <c r="W1"/>
      <c r="X1"/>
      <c r="Y1"/>
      <c r="Z1"/>
      <c r="AA1"/>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row>
    <row r="2" spans="1:92" s="12" customFormat="1" ht="12.75" customHeight="1">
      <c r="A2" s="91" t="s">
        <v>51</v>
      </c>
      <c r="B2" s="203"/>
      <c r="C2" s="197"/>
      <c r="D2" s="205"/>
      <c r="E2" s="197"/>
      <c r="F2" s="203"/>
      <c r="G2" s="197"/>
      <c r="H2" s="203"/>
      <c r="I2" s="197"/>
      <c r="J2" s="197"/>
      <c r="K2" s="205"/>
      <c r="L2" s="31"/>
      <c r="M2" s="35"/>
      <c r="N2" s="27"/>
      <c r="O2"/>
      <c r="P2"/>
      <c r="Q2"/>
      <c r="R2"/>
      <c r="S2"/>
      <c r="T2"/>
      <c r="U2"/>
      <c r="V2"/>
      <c r="W2"/>
      <c r="X2"/>
      <c r="Y2"/>
      <c r="Z2"/>
      <c r="AA2"/>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row>
    <row r="3" spans="1:92" s="12" customFormat="1" ht="12.75" customHeight="1">
      <c r="A3" s="77" t="s">
        <v>426</v>
      </c>
      <c r="B3" s="47"/>
      <c r="C3" s="197"/>
      <c r="D3" s="205"/>
      <c r="E3" s="197"/>
      <c r="F3" s="203"/>
      <c r="G3" s="197"/>
      <c r="H3" s="203"/>
      <c r="I3" s="197"/>
      <c r="J3" s="197"/>
      <c r="K3" s="205"/>
      <c r="L3" s="31"/>
      <c r="M3" s="35"/>
      <c r="N3" s="27"/>
      <c r="O3"/>
      <c r="P3"/>
      <c r="Q3"/>
      <c r="R3"/>
      <c r="S3"/>
      <c r="T3"/>
      <c r="U3"/>
      <c r="V3"/>
      <c r="W3"/>
      <c r="X3"/>
      <c r="Y3"/>
      <c r="Z3"/>
      <c r="AA3"/>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row>
    <row r="4" spans="1:92" s="12" customFormat="1" ht="12.75" customHeight="1">
      <c r="A4" s="151" t="s">
        <v>427</v>
      </c>
      <c r="B4" s="47"/>
      <c r="C4" s="47"/>
      <c r="D4" s="416"/>
      <c r="E4" s="47"/>
      <c r="F4" s="60"/>
      <c r="G4" s="47"/>
      <c r="H4" s="60"/>
      <c r="I4" s="47"/>
      <c r="J4" s="47"/>
      <c r="K4" s="416"/>
      <c r="L4" s="31"/>
      <c r="M4" s="35"/>
      <c r="N4" s="27"/>
      <c r="O4"/>
      <c r="P4"/>
      <c r="Q4"/>
      <c r="R4"/>
      <c r="S4"/>
      <c r="T4"/>
      <c r="U4"/>
      <c r="V4"/>
      <c r="W4"/>
      <c r="X4"/>
      <c r="Y4"/>
      <c r="Z4"/>
      <c r="AA4"/>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row>
    <row r="5" spans="1:92" s="12" customFormat="1" ht="12.75" customHeight="1">
      <c r="A5" s="476"/>
      <c r="B5" s="452"/>
      <c r="C5" s="44"/>
      <c r="D5" s="485"/>
      <c r="E5" s="44"/>
      <c r="F5" s="452"/>
      <c r="G5" s="44"/>
      <c r="H5" s="452"/>
      <c r="I5" s="44"/>
      <c r="J5" s="44"/>
      <c r="K5" s="485"/>
      <c r="L5" s="354"/>
      <c r="M5" s="35"/>
      <c r="N5" s="27"/>
      <c r="O5"/>
      <c r="P5"/>
      <c r="Q5"/>
      <c r="R5"/>
      <c r="S5"/>
      <c r="T5"/>
      <c r="U5"/>
      <c r="V5"/>
      <c r="W5"/>
      <c r="X5"/>
      <c r="Y5"/>
      <c r="Z5"/>
      <c r="AA5"/>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row>
    <row r="6" spans="1:92" s="12" customFormat="1" ht="12.75" customHeight="1">
      <c r="A6" s="188" t="s">
        <v>383</v>
      </c>
      <c r="B6" s="497" t="s">
        <v>428</v>
      </c>
      <c r="C6" s="497"/>
      <c r="D6" s="497"/>
      <c r="E6" s="497"/>
      <c r="F6" s="497"/>
      <c r="G6" s="497"/>
      <c r="H6" s="497"/>
      <c r="I6" s="497"/>
      <c r="J6" s="497"/>
      <c r="K6" s="44"/>
      <c r="L6" s="35" t="s">
        <v>91</v>
      </c>
      <c r="M6"/>
      <c r="N6"/>
      <c r="O6"/>
      <c r="P6"/>
      <c r="Q6"/>
      <c r="R6"/>
      <c r="S6"/>
      <c r="T6"/>
      <c r="U6"/>
      <c r="V6"/>
      <c r="W6"/>
      <c r="X6"/>
      <c r="Y6"/>
      <c r="Z6"/>
      <c r="AA6"/>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row>
    <row r="7" spans="1:92" s="12" customFormat="1" ht="12.75" customHeight="1">
      <c r="A7" s="354" t="s">
        <v>384</v>
      </c>
      <c r="B7" s="260" t="s">
        <v>429</v>
      </c>
      <c r="C7" s="46"/>
      <c r="D7" s="46" t="s">
        <v>430</v>
      </c>
      <c r="E7" s="46"/>
      <c r="F7" s="46" t="s">
        <v>177</v>
      </c>
      <c r="G7" s="46"/>
      <c r="H7" s="46" t="s">
        <v>431</v>
      </c>
      <c r="I7" s="46"/>
      <c r="J7" s="46" t="s">
        <v>432</v>
      </c>
      <c r="K7" s="354"/>
      <c r="L7" s="354"/>
      <c r="M7"/>
      <c r="N7"/>
      <c r="O7"/>
      <c r="P7"/>
      <c r="Q7"/>
      <c r="R7"/>
      <c r="S7"/>
      <c r="T7"/>
      <c r="U7"/>
      <c r="V7"/>
      <c r="W7"/>
      <c r="X7"/>
      <c r="Y7"/>
      <c r="Z7"/>
      <c r="AA7"/>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row>
    <row r="8" spans="1:92" s="12" customFormat="1" ht="12.75" customHeight="1">
      <c r="A8" s="407" t="s">
        <v>152</v>
      </c>
      <c r="B8" s="301">
        <v>14046</v>
      </c>
      <c r="C8" s="301"/>
      <c r="D8" s="301">
        <v>92418</v>
      </c>
      <c r="E8" s="301"/>
      <c r="F8" s="301">
        <v>36610</v>
      </c>
      <c r="G8" s="301"/>
      <c r="H8" s="301">
        <v>105765</v>
      </c>
      <c r="I8" s="301"/>
      <c r="J8" s="301">
        <v>2730</v>
      </c>
      <c r="K8" s="301"/>
      <c r="L8" s="301">
        <v>251569</v>
      </c>
      <c r="M8" s="164"/>
      <c r="N8"/>
      <c r="O8"/>
      <c r="P8"/>
      <c r="Q8"/>
      <c r="R8"/>
      <c r="S8"/>
      <c r="T8"/>
      <c r="U8"/>
      <c r="V8"/>
      <c r="W8"/>
      <c r="X8"/>
      <c r="Y8"/>
      <c r="Z8"/>
      <c r="AA8"/>
      <c r="AB8"/>
      <c r="AC8"/>
      <c r="AD8"/>
      <c r="AE8"/>
      <c r="AF8"/>
      <c r="AG8"/>
      <c r="AH8"/>
      <c r="AI8"/>
      <c r="AJ8"/>
      <c r="AK8"/>
      <c r="AL8"/>
      <c r="AM8"/>
      <c r="AN8"/>
      <c r="AO8"/>
      <c r="AP8"/>
      <c r="AQ8"/>
      <c r="AR8" s="48"/>
      <c r="AS8" s="48"/>
      <c r="AT8" s="48"/>
      <c r="AU8" s="48"/>
      <c r="AV8" s="314"/>
      <c r="AW8" s="314"/>
      <c r="AX8" s="314"/>
      <c r="AY8" s="314"/>
      <c r="AZ8" s="314"/>
      <c r="BA8" s="314"/>
      <c r="BB8" s="314"/>
      <c r="BC8" s="314"/>
      <c r="BD8" s="314"/>
      <c r="BE8" s="314"/>
      <c r="BF8" s="314"/>
      <c r="BG8" s="314"/>
      <c r="BH8" s="314"/>
      <c r="BI8" s="314"/>
      <c r="BJ8" s="314"/>
      <c r="BK8" s="408"/>
      <c r="BL8" s="408"/>
      <c r="BM8" s="408"/>
      <c r="BN8" s="408"/>
      <c r="BO8" s="408"/>
      <c r="BP8" s="408"/>
      <c r="BQ8" s="408"/>
      <c r="BR8" s="408"/>
      <c r="BS8" s="408"/>
      <c r="BT8" s="408"/>
      <c r="BU8" s="399"/>
      <c r="BV8" s="408"/>
      <c r="BW8" s="408"/>
      <c r="BX8" s="408"/>
      <c r="BY8" s="408"/>
      <c r="BZ8" s="408"/>
      <c r="CA8" s="408"/>
      <c r="CB8" s="408"/>
      <c r="CC8" s="408"/>
      <c r="CD8" s="408"/>
      <c r="CE8" s="399"/>
      <c r="CF8" s="399"/>
      <c r="CG8" s="399"/>
      <c r="CH8" s="399"/>
      <c r="CI8" s="399"/>
      <c r="CJ8" s="399"/>
      <c r="CK8" s="31"/>
      <c r="CL8" s="399"/>
      <c r="CM8" s="399"/>
      <c r="CN8" s="399"/>
    </row>
    <row r="9" spans="1:92" s="12" customFormat="1" ht="12.75" customHeight="1">
      <c r="A9" s="407">
        <v>2002</v>
      </c>
      <c r="B9" s="301">
        <v>117</v>
      </c>
      <c r="C9" s="301"/>
      <c r="D9" s="301">
        <v>840</v>
      </c>
      <c r="E9" s="301"/>
      <c r="F9" s="301">
        <v>76</v>
      </c>
      <c r="G9" s="301"/>
      <c r="H9" s="301">
        <v>3197</v>
      </c>
      <c r="I9" s="301"/>
      <c r="J9" s="301">
        <v>157</v>
      </c>
      <c r="K9" s="301"/>
      <c r="L9" s="301">
        <v>4387</v>
      </c>
      <c r="M9" s="164"/>
      <c r="N9"/>
      <c r="O9"/>
      <c r="P9"/>
      <c r="Q9"/>
      <c r="R9"/>
      <c r="S9"/>
      <c r="T9"/>
      <c r="U9"/>
      <c r="V9"/>
      <c r="W9"/>
      <c r="X9"/>
      <c r="Y9"/>
      <c r="Z9"/>
      <c r="AA9"/>
      <c r="AB9"/>
      <c r="AC9"/>
      <c r="AD9"/>
      <c r="AE9"/>
      <c r="AF9"/>
      <c r="AG9"/>
      <c r="AH9"/>
      <c r="AI9"/>
      <c r="AJ9"/>
      <c r="AK9"/>
      <c r="AL9"/>
      <c r="AM9"/>
      <c r="AN9"/>
      <c r="AO9"/>
      <c r="AP9"/>
      <c r="AQ9"/>
      <c r="AR9" s="48"/>
      <c r="AS9" s="48"/>
      <c r="AT9" s="48"/>
      <c r="AU9" s="48"/>
      <c r="AV9" s="314"/>
      <c r="AW9" s="314"/>
      <c r="AX9" s="314"/>
      <c r="AY9" s="314"/>
      <c r="AZ9" s="314"/>
      <c r="BA9" s="314"/>
      <c r="BB9" s="314"/>
      <c r="BC9" s="314"/>
      <c r="BD9" s="314"/>
      <c r="BE9" s="314"/>
      <c r="BF9" s="314"/>
      <c r="BG9" s="314"/>
      <c r="BH9" s="314"/>
      <c r="BI9" s="314"/>
      <c r="BJ9" s="314"/>
      <c r="BK9" s="408"/>
      <c r="BL9" s="408"/>
      <c r="BM9" s="408"/>
      <c r="BN9" s="408"/>
      <c r="BO9" s="408"/>
      <c r="BP9" s="408"/>
      <c r="BQ9" s="408"/>
      <c r="BR9" s="408"/>
      <c r="BS9" s="408"/>
      <c r="BT9" s="408"/>
      <c r="BU9" s="399"/>
      <c r="BV9" s="408"/>
      <c r="BW9" s="408"/>
      <c r="BX9" s="408"/>
      <c r="BY9" s="408"/>
      <c r="BZ9" s="408"/>
      <c r="CA9" s="408"/>
      <c r="CB9" s="408"/>
      <c r="CC9" s="408"/>
      <c r="CD9" s="408"/>
      <c r="CE9" s="399"/>
      <c r="CF9" s="399"/>
      <c r="CG9" s="399"/>
      <c r="CH9" s="399"/>
      <c r="CI9" s="399"/>
      <c r="CJ9" s="399"/>
      <c r="CK9" s="31"/>
      <c r="CL9" s="399"/>
      <c r="CM9" s="399"/>
      <c r="CN9" s="399"/>
    </row>
    <row r="10" spans="1:92" s="12" customFormat="1" ht="12.75" customHeight="1">
      <c r="A10" s="407">
        <v>2003</v>
      </c>
      <c r="B10" s="301">
        <v>110</v>
      </c>
      <c r="C10" s="301"/>
      <c r="D10" s="301">
        <v>841</v>
      </c>
      <c r="E10" s="301"/>
      <c r="F10" s="301">
        <v>71</v>
      </c>
      <c r="G10" s="301"/>
      <c r="H10" s="301">
        <v>3065</v>
      </c>
      <c r="I10" s="301"/>
      <c r="J10" s="301">
        <v>222</v>
      </c>
      <c r="K10" s="301"/>
      <c r="L10" s="301">
        <v>4309</v>
      </c>
      <c r="M10" s="164"/>
      <c r="N10"/>
      <c r="O10"/>
      <c r="P10"/>
      <c r="Q10"/>
      <c r="R10"/>
      <c r="S10"/>
      <c r="T10"/>
      <c r="U10"/>
      <c r="V10"/>
      <c r="W10"/>
      <c r="X10"/>
      <c r="Y10"/>
      <c r="Z10"/>
      <c r="AA10"/>
      <c r="AB10"/>
      <c r="AC10"/>
      <c r="AD10"/>
      <c r="AE10"/>
      <c r="AF10"/>
      <c r="AG10"/>
      <c r="AH10"/>
      <c r="AI10"/>
      <c r="AJ10"/>
      <c r="AK10"/>
      <c r="AL10"/>
      <c r="AM10"/>
      <c r="AN10"/>
      <c r="AO10"/>
      <c r="AP10"/>
      <c r="AQ10"/>
      <c r="AR10" s="48"/>
      <c r="AS10" s="48"/>
      <c r="AT10" s="48"/>
      <c r="AU10" s="48"/>
      <c r="AV10" s="314"/>
      <c r="AW10" s="314"/>
      <c r="AX10" s="314"/>
      <c r="AY10" s="314"/>
      <c r="AZ10" s="314"/>
      <c r="BA10" s="314"/>
      <c r="BB10" s="314"/>
      <c r="BC10" s="314"/>
      <c r="BD10" s="314"/>
      <c r="BE10" s="314"/>
      <c r="BF10" s="314"/>
      <c r="BG10" s="314"/>
      <c r="BH10" s="314"/>
      <c r="BI10" s="314"/>
      <c r="BJ10" s="314"/>
      <c r="BK10" s="408"/>
      <c r="BL10" s="408"/>
      <c r="BM10" s="408"/>
      <c r="BN10" s="408"/>
      <c r="BO10" s="408"/>
      <c r="BP10" s="408"/>
      <c r="BQ10" s="408"/>
      <c r="BR10" s="408"/>
      <c r="BS10" s="408"/>
      <c r="BT10" s="408"/>
      <c r="BU10" s="399"/>
      <c r="BV10" s="408"/>
      <c r="BW10" s="408"/>
      <c r="BX10" s="408"/>
      <c r="BY10" s="408"/>
      <c r="BZ10" s="408"/>
      <c r="CA10" s="408"/>
      <c r="CB10" s="408"/>
      <c r="CC10" s="408"/>
      <c r="CD10" s="408"/>
      <c r="CE10" s="399"/>
      <c r="CF10" s="399"/>
      <c r="CG10" s="399"/>
      <c r="CH10" s="399"/>
      <c r="CI10" s="399"/>
      <c r="CJ10" s="399"/>
      <c r="CK10" s="31"/>
      <c r="CL10" s="399"/>
      <c r="CM10" s="399"/>
      <c r="CN10" s="399"/>
    </row>
    <row r="11" spans="1:92" s="12" customFormat="1" ht="12.75" customHeight="1">
      <c r="A11" s="407">
        <v>2004</v>
      </c>
      <c r="B11" s="301">
        <v>95</v>
      </c>
      <c r="C11" s="301"/>
      <c r="D11" s="301">
        <v>736</v>
      </c>
      <c r="E11" s="301"/>
      <c r="F11" s="301">
        <v>60</v>
      </c>
      <c r="G11" s="301"/>
      <c r="H11" s="301">
        <v>3277</v>
      </c>
      <c r="I11" s="301"/>
      <c r="J11" s="301">
        <v>261</v>
      </c>
      <c r="K11" s="301"/>
      <c r="L11" s="301">
        <v>4429</v>
      </c>
      <c r="M11" s="164"/>
      <c r="N11"/>
      <c r="O11"/>
      <c r="P11"/>
      <c r="Q11"/>
      <c r="R11"/>
      <c r="S11"/>
      <c r="T11"/>
      <c r="U11"/>
      <c r="V11"/>
      <c r="W11"/>
      <c r="X11"/>
      <c r="Y11"/>
      <c r="Z11"/>
      <c r="AA11"/>
      <c r="AB11"/>
      <c r="AC11"/>
      <c r="AD11"/>
      <c r="AE11"/>
      <c r="AF11"/>
      <c r="AG11"/>
      <c r="AH11"/>
      <c r="AI11"/>
      <c r="AJ11"/>
      <c r="AK11"/>
      <c r="AL11"/>
      <c r="AM11"/>
      <c r="AN11"/>
      <c r="AO11"/>
      <c r="AP11"/>
      <c r="AQ11"/>
      <c r="AR11" s="48"/>
      <c r="AS11" s="48"/>
      <c r="AT11" s="48"/>
      <c r="AU11" s="48"/>
      <c r="AV11" s="314"/>
      <c r="AW11" s="314"/>
      <c r="AX11" s="314"/>
      <c r="AY11" s="314"/>
      <c r="AZ11" s="314"/>
      <c r="BA11" s="314"/>
      <c r="BB11" s="314"/>
      <c r="BC11" s="314"/>
      <c r="BD11" s="314"/>
      <c r="BE11" s="314"/>
      <c r="BF11" s="314"/>
      <c r="BG11" s="314"/>
      <c r="BH11" s="314"/>
      <c r="BI11" s="314"/>
      <c r="BJ11" s="314"/>
      <c r="BK11" s="408"/>
      <c r="BL11" s="408"/>
      <c r="BM11" s="408"/>
      <c r="BN11" s="408"/>
      <c r="BO11" s="408"/>
      <c r="BP11" s="408"/>
      <c r="BQ11" s="408"/>
      <c r="BR11" s="408"/>
      <c r="BS11" s="408"/>
      <c r="BT11" s="408"/>
      <c r="BU11" s="399"/>
      <c r="BV11" s="408"/>
      <c r="BW11" s="408"/>
      <c r="BX11" s="408"/>
      <c r="BY11" s="408"/>
      <c r="BZ11" s="408"/>
      <c r="CA11" s="408"/>
      <c r="CB11" s="408"/>
      <c r="CC11" s="408"/>
      <c r="CD11" s="408"/>
      <c r="CE11" s="399"/>
      <c r="CF11" s="399"/>
      <c r="CG11" s="399"/>
      <c r="CH11" s="399"/>
      <c r="CI11" s="399"/>
      <c r="CJ11" s="399"/>
      <c r="CK11" s="31"/>
      <c r="CL11" s="399"/>
      <c r="CM11" s="399"/>
      <c r="CN11" s="399"/>
    </row>
    <row r="12" spans="1:92" s="12" customFormat="1" ht="12.75" customHeight="1">
      <c r="A12" s="407">
        <v>2005</v>
      </c>
      <c r="B12" s="301">
        <v>134</v>
      </c>
      <c r="C12" s="301"/>
      <c r="D12" s="301">
        <v>810</v>
      </c>
      <c r="E12" s="301"/>
      <c r="F12" s="301">
        <v>69</v>
      </c>
      <c r="G12" s="301"/>
      <c r="H12" s="301">
        <v>3420</v>
      </c>
      <c r="I12" s="301"/>
      <c r="J12" s="301">
        <v>300</v>
      </c>
      <c r="K12" s="301"/>
      <c r="L12" s="301">
        <v>4733</v>
      </c>
      <c r="M12" s="164"/>
      <c r="N12"/>
      <c r="O12"/>
      <c r="P12"/>
      <c r="Q12"/>
      <c r="R12"/>
      <c r="S12"/>
      <c r="T12"/>
      <c r="U12"/>
      <c r="V12"/>
      <c r="W12"/>
      <c r="X12"/>
      <c r="Y12"/>
      <c r="Z12"/>
      <c r="AA12"/>
      <c r="AB12"/>
      <c r="AC12"/>
      <c r="AD12"/>
      <c r="AE12"/>
      <c r="AF12"/>
      <c r="AG12"/>
      <c r="AH12"/>
      <c r="AI12"/>
      <c r="AJ12"/>
      <c r="AK12"/>
      <c r="AL12"/>
      <c r="AM12"/>
      <c r="AN12"/>
      <c r="AO12"/>
      <c r="AP12"/>
      <c r="AQ12"/>
      <c r="AR12" s="48"/>
      <c r="AS12" s="48"/>
      <c r="AT12" s="48"/>
      <c r="AU12" s="48"/>
      <c r="AV12" s="314"/>
      <c r="AW12" s="314"/>
      <c r="AX12" s="314"/>
      <c r="AY12" s="314"/>
      <c r="AZ12" s="314"/>
      <c r="BA12" s="314"/>
      <c r="BB12" s="314"/>
      <c r="BC12" s="314"/>
      <c r="BD12" s="314"/>
      <c r="BE12" s="314"/>
      <c r="BF12" s="314"/>
      <c r="BG12" s="314"/>
      <c r="BH12" s="314"/>
      <c r="BI12" s="314"/>
      <c r="BJ12" s="314"/>
      <c r="BK12" s="408"/>
      <c r="BL12" s="408"/>
      <c r="BM12" s="408"/>
      <c r="BN12" s="408"/>
      <c r="BO12" s="408"/>
      <c r="BP12" s="408"/>
      <c r="BQ12" s="408"/>
      <c r="BR12" s="408"/>
      <c r="BS12" s="408"/>
      <c r="BT12" s="408"/>
      <c r="BU12" s="399"/>
      <c r="BV12" s="408"/>
      <c r="BW12" s="408"/>
      <c r="BX12" s="408"/>
      <c r="BY12" s="408"/>
      <c r="BZ12" s="408"/>
      <c r="CA12" s="408"/>
      <c r="CB12" s="408"/>
      <c r="CC12" s="408"/>
      <c r="CD12" s="408"/>
      <c r="CE12" s="375"/>
      <c r="CF12" s="375"/>
      <c r="CG12" s="375"/>
      <c r="CH12" s="375"/>
      <c r="CI12" s="375"/>
      <c r="CJ12" s="31"/>
      <c r="CK12" s="31"/>
      <c r="CL12" s="31"/>
      <c r="CM12" s="31"/>
      <c r="CN12" s="31"/>
    </row>
    <row r="13" spans="1:92" s="12" customFormat="1" ht="12.75" customHeight="1">
      <c r="A13" s="407">
        <v>2006</v>
      </c>
      <c r="B13" s="301">
        <v>169</v>
      </c>
      <c r="C13" s="301"/>
      <c r="D13" s="301">
        <v>1178</v>
      </c>
      <c r="E13" s="301"/>
      <c r="F13" s="301">
        <v>76</v>
      </c>
      <c r="G13" s="301"/>
      <c r="H13" s="301">
        <v>3530</v>
      </c>
      <c r="I13" s="301"/>
      <c r="J13" s="301">
        <v>296</v>
      </c>
      <c r="K13" s="301"/>
      <c r="L13" s="301">
        <v>5249</v>
      </c>
      <c r="M13" s="164"/>
      <c r="N13"/>
      <c r="O13"/>
      <c r="P13"/>
      <c r="Q13"/>
      <c r="R13"/>
      <c r="S13"/>
      <c r="T13"/>
      <c r="U13"/>
      <c r="V13"/>
      <c r="W13"/>
      <c r="X13"/>
      <c r="Y13"/>
      <c r="Z13"/>
      <c r="AA13"/>
      <c r="AB13"/>
      <c r="AC13"/>
      <c r="AD13"/>
      <c r="AE13"/>
      <c r="AF13"/>
      <c r="AG13"/>
      <c r="AH13"/>
      <c r="AI13"/>
      <c r="AJ13"/>
      <c r="AK13"/>
      <c r="AL13"/>
      <c r="AM13"/>
      <c r="AN13"/>
      <c r="AO13"/>
      <c r="AP13"/>
      <c r="AQ13"/>
      <c r="AR13" s="48"/>
      <c r="AS13" s="48"/>
      <c r="AT13" s="48"/>
      <c r="AU13" s="48"/>
      <c r="AV13" s="314"/>
      <c r="AW13" s="314"/>
      <c r="AX13" s="314"/>
      <c r="AY13" s="314"/>
      <c r="AZ13" s="314"/>
      <c r="BA13" s="314"/>
      <c r="BB13" s="314"/>
      <c r="BC13" s="314"/>
      <c r="BD13" s="314"/>
      <c r="BE13" s="314"/>
      <c r="BF13" s="314"/>
      <c r="BG13" s="314"/>
      <c r="BH13" s="314"/>
      <c r="BI13" s="314"/>
      <c r="BJ13" s="314"/>
      <c r="BK13" s="408"/>
      <c r="BL13" s="408"/>
      <c r="BM13" s="408"/>
      <c r="BN13" s="408"/>
      <c r="BO13" s="408"/>
      <c r="BP13" s="408"/>
      <c r="BQ13" s="408"/>
      <c r="BR13" s="408"/>
      <c r="BS13" s="408"/>
      <c r="BT13" s="408"/>
      <c r="BU13" s="399"/>
      <c r="BV13" s="408"/>
      <c r="BW13" s="408"/>
      <c r="BX13" s="408"/>
      <c r="BY13" s="408"/>
      <c r="BZ13" s="408"/>
      <c r="CA13" s="408"/>
      <c r="CB13" s="408"/>
      <c r="CC13" s="408"/>
      <c r="CD13" s="408"/>
      <c r="CE13" s="399"/>
      <c r="CF13" s="399"/>
      <c r="CG13" s="399"/>
      <c r="CH13" s="399"/>
      <c r="CI13" s="399"/>
      <c r="CJ13" s="399"/>
      <c r="CK13" s="31"/>
      <c r="CL13" s="399"/>
      <c r="CM13" s="399"/>
      <c r="CN13" s="399"/>
    </row>
    <row r="14" spans="1:92" s="12" customFormat="1" ht="12.75" customHeight="1">
      <c r="A14" s="407">
        <v>2007</v>
      </c>
      <c r="B14" s="301">
        <v>180</v>
      </c>
      <c r="C14" s="301"/>
      <c r="D14" s="301">
        <v>1277</v>
      </c>
      <c r="E14" s="301"/>
      <c r="F14" s="301">
        <v>75</v>
      </c>
      <c r="G14" s="301"/>
      <c r="H14" s="301">
        <v>3644</v>
      </c>
      <c r="I14" s="301"/>
      <c r="J14" s="301">
        <v>502</v>
      </c>
      <c r="K14" s="301"/>
      <c r="L14" s="301">
        <v>5678</v>
      </c>
      <c r="M14" s="164"/>
      <c r="N14"/>
      <c r="O14"/>
      <c r="P14"/>
      <c r="Q14"/>
      <c r="R14"/>
      <c r="S14"/>
      <c r="T14"/>
      <c r="U14"/>
      <c r="V14"/>
      <c r="W14"/>
      <c r="X14"/>
      <c r="Y14"/>
      <c r="Z14"/>
      <c r="AA14"/>
      <c r="AB14"/>
      <c r="AC14"/>
      <c r="AD14"/>
      <c r="AE14"/>
      <c r="AF14"/>
      <c r="AG14"/>
      <c r="AH14"/>
      <c r="AI14"/>
      <c r="AJ14"/>
      <c r="AK14"/>
      <c r="AL14"/>
      <c r="AM14"/>
      <c r="AN14"/>
      <c r="AO14"/>
      <c r="AP14"/>
      <c r="AQ14"/>
      <c r="AR14" s="48"/>
      <c r="AS14" s="48"/>
      <c r="AT14" s="48"/>
      <c r="AU14" s="48"/>
      <c r="AV14" s="314"/>
      <c r="AW14" s="314"/>
      <c r="AX14" s="314"/>
      <c r="AY14" s="314"/>
      <c r="AZ14" s="314"/>
      <c r="BA14" s="314"/>
      <c r="BB14" s="314"/>
      <c r="BC14" s="314"/>
      <c r="BD14" s="314"/>
      <c r="BE14" s="314"/>
      <c r="BF14" s="314"/>
      <c r="BG14" s="314"/>
      <c r="BH14" s="314"/>
      <c r="BI14" s="314"/>
      <c r="BJ14" s="314"/>
      <c r="BK14" s="408"/>
      <c r="BL14" s="408"/>
      <c r="BM14" s="408"/>
      <c r="BN14" s="408"/>
      <c r="BO14" s="408"/>
      <c r="BP14" s="408"/>
      <c r="BQ14" s="408"/>
      <c r="BR14" s="408"/>
      <c r="BS14" s="408"/>
      <c r="BT14" s="408"/>
      <c r="BU14" s="399"/>
      <c r="BV14" s="408"/>
      <c r="BW14" s="408"/>
      <c r="BX14" s="408"/>
      <c r="BY14" s="408"/>
      <c r="BZ14" s="408"/>
      <c r="CA14" s="408"/>
      <c r="CB14" s="408"/>
      <c r="CC14" s="408"/>
      <c r="CD14" s="408"/>
      <c r="CE14" s="399"/>
      <c r="CF14" s="399"/>
      <c r="CG14" s="399"/>
      <c r="CH14" s="399"/>
      <c r="CI14" s="399"/>
      <c r="CJ14" s="399"/>
      <c r="CK14" s="31"/>
      <c r="CL14" s="399"/>
      <c r="CM14" s="399"/>
      <c r="CN14" s="399"/>
    </row>
    <row r="15" spans="1:92" s="12" customFormat="1" ht="12.75" customHeight="1">
      <c r="A15" s="407">
        <v>2008</v>
      </c>
      <c r="B15" s="301">
        <v>172</v>
      </c>
      <c r="C15" s="301"/>
      <c r="D15" s="301">
        <v>785</v>
      </c>
      <c r="E15" s="301"/>
      <c r="F15" s="301">
        <v>62</v>
      </c>
      <c r="G15" s="301"/>
      <c r="H15" s="301">
        <v>3224</v>
      </c>
      <c r="I15" s="301"/>
      <c r="J15" s="301">
        <v>679</v>
      </c>
      <c r="K15" s="301"/>
      <c r="L15" s="301">
        <v>4922</v>
      </c>
      <c r="M15" s="164"/>
      <c r="N15"/>
      <c r="O15"/>
      <c r="P15"/>
      <c r="Q15"/>
      <c r="R15"/>
      <c r="S15"/>
      <c r="T15"/>
      <c r="U15"/>
      <c r="V15"/>
      <c r="W15"/>
      <c r="X15"/>
      <c r="Y15"/>
      <c r="Z15"/>
      <c r="AA15"/>
      <c r="AB15"/>
      <c r="AC15"/>
      <c r="AD15"/>
      <c r="AE15"/>
      <c r="AF15"/>
      <c r="AG15"/>
      <c r="AH15"/>
      <c r="AI15"/>
      <c r="AJ15"/>
      <c r="AK15"/>
      <c r="AL15"/>
      <c r="AM15"/>
      <c r="AN15"/>
      <c r="AO15"/>
      <c r="AP15"/>
      <c r="AQ15"/>
      <c r="AR15" s="48"/>
      <c r="AS15" s="48"/>
      <c r="AT15" s="48"/>
      <c r="AU15" s="48"/>
      <c r="AV15" s="314"/>
      <c r="AW15" s="314"/>
      <c r="AX15" s="314"/>
      <c r="AY15" s="314"/>
      <c r="AZ15" s="314"/>
      <c r="BA15" s="314"/>
      <c r="BB15" s="314"/>
      <c r="BC15" s="314"/>
      <c r="BD15" s="314"/>
      <c r="BE15" s="314"/>
      <c r="BF15" s="314"/>
      <c r="BG15" s="314"/>
      <c r="BH15" s="314"/>
      <c r="BI15" s="314"/>
      <c r="BJ15" s="314"/>
      <c r="BK15" s="408"/>
      <c r="BL15" s="408"/>
      <c r="BM15" s="408"/>
      <c r="BN15" s="408"/>
      <c r="BO15" s="408"/>
      <c r="BP15" s="408"/>
      <c r="BQ15" s="408"/>
      <c r="BR15" s="408"/>
      <c r="BS15" s="408"/>
      <c r="BT15" s="408"/>
      <c r="BU15" s="399"/>
      <c r="BV15" s="408"/>
      <c r="BW15" s="408"/>
      <c r="BX15" s="408"/>
      <c r="BY15" s="408"/>
      <c r="BZ15" s="408"/>
      <c r="CA15" s="408"/>
      <c r="CB15" s="408"/>
      <c r="CC15" s="408"/>
      <c r="CD15" s="408"/>
      <c r="CE15" s="399"/>
      <c r="CF15" s="399"/>
      <c r="CG15" s="399"/>
      <c r="CH15" s="399"/>
      <c r="CI15" s="399"/>
      <c r="CJ15" s="399"/>
      <c r="CK15" s="31"/>
      <c r="CL15" s="399"/>
      <c r="CM15" s="399"/>
      <c r="CN15" s="399"/>
    </row>
    <row r="16" spans="1:92" s="12" customFormat="1" ht="12.75" customHeight="1">
      <c r="A16" s="407">
        <v>2009</v>
      </c>
      <c r="B16" s="301">
        <v>220</v>
      </c>
      <c r="C16" s="301"/>
      <c r="D16" s="301">
        <v>450</v>
      </c>
      <c r="E16" s="301"/>
      <c r="F16" s="301">
        <v>90</v>
      </c>
      <c r="G16" s="301"/>
      <c r="H16" s="301">
        <v>2502</v>
      </c>
      <c r="I16" s="301"/>
      <c r="J16" s="301">
        <v>496</v>
      </c>
      <c r="K16" s="301"/>
      <c r="L16" s="301">
        <v>3758</v>
      </c>
      <c r="M16" s="164"/>
      <c r="N16"/>
      <c r="O16"/>
      <c r="P16"/>
      <c r="Q16"/>
      <c r="R16"/>
      <c r="S16"/>
      <c r="T16"/>
      <c r="U16"/>
      <c r="V16"/>
      <c r="W16"/>
      <c r="X16"/>
      <c r="Y16"/>
      <c r="Z16"/>
      <c r="AA16"/>
      <c r="AB16"/>
      <c r="AC16"/>
      <c r="AD16"/>
      <c r="AE16"/>
      <c r="AF16"/>
      <c r="AG16"/>
      <c r="AH16"/>
      <c r="AI16"/>
      <c r="AJ16"/>
      <c r="AK16"/>
      <c r="AL16"/>
      <c r="AM16"/>
      <c r="AN16"/>
      <c r="AO16"/>
      <c r="AP16"/>
      <c r="AQ16"/>
      <c r="AR16" s="48"/>
      <c r="AS16" s="48"/>
      <c r="AT16" s="48"/>
      <c r="AU16" s="48"/>
      <c r="AV16" s="314"/>
      <c r="AW16" s="314"/>
      <c r="AX16" s="314"/>
      <c r="AY16" s="314"/>
      <c r="AZ16" s="314"/>
      <c r="BA16" s="314"/>
      <c r="BB16" s="314"/>
      <c r="BC16" s="314"/>
      <c r="BD16" s="314"/>
      <c r="BE16" s="314"/>
      <c r="BF16" s="314"/>
      <c r="BG16" s="314"/>
      <c r="BH16" s="314"/>
      <c r="BI16" s="314"/>
      <c r="BJ16" s="314"/>
      <c r="BK16" s="408"/>
      <c r="BL16" s="408"/>
      <c r="BM16" s="408"/>
      <c r="BN16" s="408"/>
      <c r="BO16" s="408"/>
      <c r="BP16" s="408"/>
      <c r="BQ16" s="408"/>
      <c r="BR16" s="408"/>
      <c r="BS16" s="408"/>
      <c r="BT16" s="408"/>
      <c r="BU16" s="399"/>
      <c r="BV16" s="408"/>
      <c r="BW16" s="408"/>
      <c r="BX16" s="408"/>
      <c r="BY16" s="408"/>
      <c r="BZ16" s="408"/>
      <c r="CA16" s="408"/>
      <c r="CB16" s="408"/>
      <c r="CC16" s="408"/>
      <c r="CD16" s="408"/>
      <c r="CE16" s="399"/>
      <c r="CF16" s="399"/>
      <c r="CG16" s="399"/>
      <c r="CH16" s="399"/>
      <c r="CI16" s="399"/>
      <c r="CJ16" s="399"/>
      <c r="CK16" s="31"/>
      <c r="CL16" s="399"/>
      <c r="CM16" s="399"/>
      <c r="CN16" s="399"/>
    </row>
    <row r="17" spans="1:92" s="12" customFormat="1" ht="12.75" customHeight="1">
      <c r="A17" s="407">
        <v>2010</v>
      </c>
      <c r="B17" s="295">
        <v>179</v>
      </c>
      <c r="C17" s="295"/>
      <c r="D17" s="295">
        <v>469</v>
      </c>
      <c r="E17" s="295"/>
      <c r="F17" s="295">
        <v>26</v>
      </c>
      <c r="G17" s="295"/>
      <c r="H17" s="295">
        <v>2912</v>
      </c>
      <c r="I17" s="295"/>
      <c r="J17" s="295">
        <v>490</v>
      </c>
      <c r="K17" s="295"/>
      <c r="L17" s="295">
        <v>4076</v>
      </c>
      <c r="M17" s="164"/>
      <c r="N17"/>
      <c r="O17"/>
      <c r="P17"/>
      <c r="Q17"/>
      <c r="R17"/>
      <c r="S17"/>
      <c r="T17"/>
      <c r="U17"/>
      <c r="V17"/>
      <c r="W17"/>
      <c r="X17"/>
      <c r="Y17"/>
      <c r="Z17"/>
      <c r="AA17"/>
      <c r="AB17"/>
      <c r="AC17"/>
      <c r="AD17"/>
      <c r="AE17"/>
      <c r="AF17"/>
      <c r="AG17"/>
      <c r="AH17"/>
      <c r="AI17"/>
      <c r="AJ17"/>
      <c r="AK17"/>
      <c r="AL17"/>
      <c r="AM17"/>
      <c r="AN17"/>
      <c r="AO17"/>
      <c r="AP17"/>
      <c r="AQ17"/>
      <c r="AR17" s="48"/>
      <c r="AS17" s="48"/>
      <c r="AT17" s="48"/>
      <c r="AU17" s="48"/>
      <c r="AV17" s="314"/>
      <c r="AW17" s="314"/>
      <c r="AX17" s="314"/>
      <c r="AY17" s="314"/>
      <c r="AZ17" s="314"/>
      <c r="BA17" s="314"/>
      <c r="BB17" s="314"/>
      <c r="BC17" s="314"/>
      <c r="BD17" s="314"/>
      <c r="BE17" s="314"/>
      <c r="BF17" s="314"/>
      <c r="BG17" s="314"/>
      <c r="BH17" s="314"/>
      <c r="BI17" s="314"/>
      <c r="BJ17" s="314"/>
      <c r="BK17" s="408"/>
      <c r="BL17" s="408"/>
      <c r="BM17" s="408"/>
      <c r="BN17" s="408"/>
      <c r="BO17" s="408"/>
      <c r="BP17" s="408"/>
      <c r="BQ17" s="408"/>
      <c r="BR17" s="408"/>
      <c r="BS17" s="408"/>
      <c r="BT17" s="408"/>
      <c r="BU17" s="399"/>
      <c r="BV17" s="408"/>
      <c r="BW17" s="408"/>
      <c r="BX17" s="408"/>
      <c r="BY17" s="408"/>
      <c r="BZ17" s="408"/>
      <c r="CA17" s="408"/>
      <c r="CB17" s="408"/>
      <c r="CC17" s="408"/>
      <c r="CD17" s="408"/>
      <c r="CE17" s="399"/>
      <c r="CF17" s="399"/>
      <c r="CG17" s="399"/>
      <c r="CH17" s="399"/>
      <c r="CI17" s="399"/>
      <c r="CJ17" s="399"/>
      <c r="CK17" s="31"/>
      <c r="CL17" s="399"/>
      <c r="CM17" s="399"/>
      <c r="CN17" s="399"/>
    </row>
    <row r="18" spans="1:92" s="12" customFormat="1" ht="12.75" customHeight="1">
      <c r="A18" s="407">
        <v>2011</v>
      </c>
      <c r="B18" s="295">
        <v>415</v>
      </c>
      <c r="C18" s="295"/>
      <c r="D18" s="295">
        <v>506</v>
      </c>
      <c r="E18" s="295"/>
      <c r="F18" s="295">
        <v>53</v>
      </c>
      <c r="G18" s="295"/>
      <c r="H18" s="295">
        <v>3311</v>
      </c>
      <c r="I18" s="295"/>
      <c r="J18" s="295">
        <v>511</v>
      </c>
      <c r="K18" s="295"/>
      <c r="L18" s="295">
        <v>4796</v>
      </c>
      <c r="M18" s="164"/>
      <c r="N18"/>
      <c r="O18"/>
      <c r="P18"/>
      <c r="Q18"/>
      <c r="R18"/>
      <c r="S18"/>
      <c r="T18"/>
      <c r="U18"/>
      <c r="V18"/>
      <c r="W18"/>
      <c r="X18"/>
      <c r="Y18"/>
      <c r="Z18"/>
      <c r="AA18"/>
      <c r="AB18"/>
      <c r="AC18"/>
      <c r="AD18"/>
      <c r="AE18"/>
      <c r="AF18"/>
      <c r="AG18"/>
      <c r="AH18"/>
      <c r="AI18"/>
      <c r="AJ18"/>
      <c r="AK18"/>
      <c r="AL18"/>
      <c r="AM18"/>
      <c r="AN18"/>
      <c r="AO18"/>
      <c r="AP18"/>
      <c r="AQ18"/>
      <c r="AR18" s="48"/>
      <c r="AS18" s="48"/>
      <c r="AT18" s="48"/>
      <c r="AU18" s="48"/>
      <c r="AV18" s="314"/>
      <c r="AW18" s="314"/>
      <c r="AX18" s="314"/>
      <c r="AY18" s="314"/>
      <c r="AZ18" s="314"/>
      <c r="BA18" s="314"/>
      <c r="BB18" s="314"/>
      <c r="BC18" s="314"/>
      <c r="BD18" s="314"/>
      <c r="BE18" s="314"/>
      <c r="BF18" s="314"/>
      <c r="BG18" s="314"/>
      <c r="BH18" s="314"/>
      <c r="BI18" s="314"/>
      <c r="BJ18" s="314"/>
      <c r="BK18" s="408"/>
      <c r="BL18" s="408"/>
      <c r="BM18" s="408"/>
      <c r="BN18" s="408"/>
      <c r="BO18" s="408"/>
      <c r="BP18" s="408"/>
      <c r="BQ18" s="408"/>
      <c r="BR18" s="408"/>
      <c r="BS18" s="408"/>
      <c r="BT18" s="408"/>
      <c r="BU18" s="399"/>
      <c r="BV18" s="408"/>
      <c r="BW18" s="408"/>
      <c r="BX18" s="408"/>
      <c r="BY18" s="408"/>
      <c r="BZ18" s="408"/>
      <c r="CA18" s="408"/>
      <c r="CB18" s="408"/>
      <c r="CC18" s="408"/>
      <c r="CD18" s="408"/>
      <c r="CE18" s="399"/>
      <c r="CF18" s="399"/>
      <c r="CG18" s="399"/>
      <c r="CH18" s="399"/>
      <c r="CI18" s="399"/>
      <c r="CJ18" s="399"/>
      <c r="CK18" s="31"/>
      <c r="CL18" s="399"/>
      <c r="CM18" s="399"/>
      <c r="CN18" s="399"/>
    </row>
    <row r="19" spans="1:92" s="12" customFormat="1" ht="12.75" customHeight="1">
      <c r="A19" s="407">
        <v>2012</v>
      </c>
      <c r="B19" s="295">
        <v>459</v>
      </c>
      <c r="C19" s="295"/>
      <c r="D19" s="295">
        <v>314</v>
      </c>
      <c r="E19" s="295"/>
      <c r="F19" s="295">
        <v>94</v>
      </c>
      <c r="G19" s="295"/>
      <c r="H19" s="295">
        <v>2655</v>
      </c>
      <c r="I19" s="295"/>
      <c r="J19" s="295">
        <v>532</v>
      </c>
      <c r="K19" s="295"/>
      <c r="L19" s="295">
        <v>4054</v>
      </c>
      <c r="M19" s="164"/>
      <c r="N19"/>
      <c r="O19"/>
      <c r="P19"/>
      <c r="Q19"/>
      <c r="R19"/>
      <c r="S19"/>
      <c r="T19"/>
      <c r="U19"/>
      <c r="V19"/>
      <c r="W19"/>
      <c r="X19"/>
      <c r="Y19"/>
      <c r="Z19"/>
      <c r="AA19"/>
      <c r="AB19"/>
      <c r="AC19"/>
      <c r="AD19"/>
      <c r="AE19"/>
      <c r="AF19"/>
      <c r="AG19"/>
      <c r="AH19"/>
      <c r="AI19"/>
      <c r="AJ19"/>
      <c r="AK19"/>
      <c r="AL19"/>
      <c r="AM19"/>
      <c r="AN19"/>
      <c r="AO19"/>
      <c r="AP19"/>
      <c r="AQ19"/>
      <c r="AR19" s="48"/>
      <c r="AS19" s="48"/>
      <c r="AT19" s="48"/>
      <c r="AU19" s="48"/>
      <c r="AV19" s="314"/>
      <c r="AW19" s="314"/>
      <c r="AX19" s="314"/>
      <c r="AY19" s="314"/>
      <c r="AZ19" s="314"/>
      <c r="BA19" s="314"/>
      <c r="BB19" s="314"/>
      <c r="BC19" s="314"/>
      <c r="BD19" s="314"/>
      <c r="BE19" s="314"/>
      <c r="BF19" s="314"/>
      <c r="BG19" s="314"/>
      <c r="BH19" s="314"/>
      <c r="BI19" s="314"/>
      <c r="BJ19" s="314"/>
      <c r="BK19" s="408"/>
      <c r="BL19" s="408"/>
      <c r="BM19" s="408"/>
      <c r="BN19" s="408"/>
      <c r="BO19" s="408"/>
      <c r="BP19" s="408"/>
      <c r="BQ19" s="408"/>
      <c r="BR19" s="408"/>
      <c r="BS19" s="408"/>
      <c r="BT19" s="408"/>
      <c r="BU19" s="399"/>
      <c r="BV19" s="408"/>
      <c r="BW19" s="408"/>
      <c r="BX19" s="408"/>
      <c r="BY19" s="408"/>
      <c r="BZ19" s="408"/>
      <c r="CA19" s="408"/>
      <c r="CB19" s="408"/>
      <c r="CC19" s="408"/>
      <c r="CD19" s="408"/>
      <c r="CE19" s="399"/>
      <c r="CF19" s="399"/>
      <c r="CG19" s="399"/>
      <c r="CH19" s="399"/>
      <c r="CI19" s="399"/>
      <c r="CJ19" s="399"/>
      <c r="CK19" s="31"/>
      <c r="CL19" s="399"/>
      <c r="CM19" s="399"/>
      <c r="CN19" s="399"/>
    </row>
    <row r="20" spans="1:92" s="12" customFormat="1" ht="12.75" customHeight="1">
      <c r="A20" s="407">
        <v>2013</v>
      </c>
      <c r="B20" s="295">
        <v>618</v>
      </c>
      <c r="C20" s="295"/>
      <c r="D20" s="295">
        <v>255</v>
      </c>
      <c r="E20" s="295"/>
      <c r="F20" s="295">
        <v>90</v>
      </c>
      <c r="G20" s="295"/>
      <c r="H20" s="295">
        <v>2367</v>
      </c>
      <c r="I20" s="295"/>
      <c r="J20" s="295">
        <v>464</v>
      </c>
      <c r="K20" s="295"/>
      <c r="L20" s="295">
        <v>3794</v>
      </c>
      <c r="M20" s="164"/>
      <c r="N20"/>
      <c r="O20"/>
      <c r="P20"/>
      <c r="Q20"/>
      <c r="R20"/>
      <c r="S20"/>
      <c r="T20"/>
      <c r="U20"/>
      <c r="V20"/>
      <c r="W20"/>
      <c r="X20"/>
      <c r="Y20"/>
      <c r="Z20"/>
      <c r="AA20"/>
      <c r="AB20"/>
      <c r="AC20"/>
      <c r="AD20"/>
      <c r="AE20"/>
      <c r="AF20"/>
      <c r="AG20"/>
      <c r="AH20"/>
      <c r="AI20"/>
      <c r="AJ20"/>
      <c r="AK20"/>
      <c r="AL20"/>
      <c r="AM20"/>
      <c r="AN20"/>
      <c r="AO20"/>
      <c r="AP20"/>
      <c r="AQ20"/>
      <c r="AR20" s="48"/>
      <c r="AS20" s="48"/>
      <c r="AT20" s="48"/>
      <c r="AU20" s="48"/>
      <c r="AV20" s="314"/>
      <c r="AW20" s="314"/>
      <c r="AX20" s="314"/>
      <c r="AY20" s="314"/>
      <c r="AZ20" s="314"/>
      <c r="BA20" s="314"/>
      <c r="BB20" s="314"/>
      <c r="BC20" s="314"/>
      <c r="BD20" s="314"/>
      <c r="BE20" s="314"/>
      <c r="BF20" s="314"/>
      <c r="BG20" s="314"/>
      <c r="BH20" s="314"/>
      <c r="BI20" s="314"/>
      <c r="BJ20" s="314"/>
      <c r="BK20" s="408"/>
      <c r="BL20" s="408"/>
      <c r="BM20" s="408"/>
      <c r="BN20" s="408"/>
      <c r="BO20" s="408"/>
      <c r="BP20" s="408"/>
      <c r="BQ20" s="408"/>
      <c r="BR20" s="408"/>
      <c r="BS20" s="408"/>
      <c r="BT20" s="408"/>
      <c r="BU20" s="399"/>
      <c r="BV20" s="408"/>
      <c r="BW20" s="408"/>
      <c r="BX20" s="408"/>
      <c r="BY20" s="408"/>
      <c r="BZ20" s="408"/>
      <c r="CA20" s="408"/>
      <c r="CB20" s="408"/>
      <c r="CC20" s="408"/>
      <c r="CD20" s="408"/>
      <c r="CE20" s="399"/>
      <c r="CF20" s="399"/>
      <c r="CG20" s="399"/>
      <c r="CH20" s="399"/>
      <c r="CI20" s="399"/>
      <c r="CJ20" s="399"/>
      <c r="CK20" s="31"/>
      <c r="CL20" s="399"/>
      <c r="CM20" s="399"/>
      <c r="CN20" s="399"/>
    </row>
    <row r="21" spans="1:92" s="12" customFormat="1" ht="12.75" customHeight="1">
      <c r="A21" s="407">
        <v>2014</v>
      </c>
      <c r="B21" s="295">
        <v>1087</v>
      </c>
      <c r="C21" s="295"/>
      <c r="D21" s="295">
        <v>252</v>
      </c>
      <c r="E21" s="295"/>
      <c r="F21" s="295">
        <v>93</v>
      </c>
      <c r="G21" s="295"/>
      <c r="H21" s="295">
        <v>2208</v>
      </c>
      <c r="I21" s="295"/>
      <c r="J21" s="295">
        <v>549</v>
      </c>
      <c r="K21" s="295"/>
      <c r="L21" s="295">
        <v>4189</v>
      </c>
      <c r="M21" s="164"/>
      <c r="N21"/>
      <c r="O21"/>
      <c r="P21"/>
      <c r="Q21"/>
      <c r="R21"/>
      <c r="S21"/>
      <c r="T21"/>
      <c r="U21"/>
      <c r="V21"/>
      <c r="W21"/>
      <c r="X21"/>
      <c r="Y21"/>
      <c r="Z21"/>
      <c r="AA21"/>
      <c r="AB21"/>
      <c r="AC21"/>
      <c r="AD21"/>
      <c r="AE21"/>
      <c r="AF21"/>
      <c r="AG21"/>
      <c r="AH21"/>
      <c r="AI21"/>
      <c r="AJ21"/>
      <c r="AK21"/>
      <c r="AL21"/>
      <c r="AM21"/>
      <c r="AN21"/>
      <c r="AO21"/>
      <c r="AP21"/>
      <c r="AQ21"/>
      <c r="AR21" s="48"/>
      <c r="AS21" s="48"/>
      <c r="AT21" s="48"/>
      <c r="AU21" s="48"/>
      <c r="AV21" s="314"/>
      <c r="AW21" s="314"/>
      <c r="AX21" s="314"/>
      <c r="AY21" s="314"/>
      <c r="AZ21" s="314"/>
      <c r="BA21" s="314"/>
      <c r="BB21" s="314"/>
      <c r="BC21" s="314"/>
      <c r="BD21" s="314"/>
      <c r="BE21" s="314"/>
      <c r="BF21" s="314"/>
      <c r="BG21" s="314"/>
      <c r="BH21" s="314"/>
      <c r="BI21" s="314"/>
      <c r="BJ21" s="314"/>
      <c r="BK21" s="408"/>
      <c r="BL21" s="408"/>
      <c r="BM21" s="408"/>
      <c r="BN21" s="408"/>
      <c r="BO21" s="408"/>
      <c r="BP21" s="408"/>
      <c r="BQ21" s="408"/>
      <c r="BR21" s="408"/>
      <c r="BS21" s="408"/>
      <c r="BT21" s="408"/>
      <c r="BU21" s="399"/>
      <c r="BV21" s="408"/>
      <c r="BW21" s="408"/>
      <c r="BX21" s="408"/>
      <c r="BY21" s="408"/>
      <c r="BZ21" s="408"/>
      <c r="CA21" s="408"/>
      <c r="CB21" s="408"/>
      <c r="CC21" s="408"/>
      <c r="CD21" s="408"/>
      <c r="CE21" s="399"/>
      <c r="CF21" s="399"/>
      <c r="CG21" s="399"/>
      <c r="CH21" s="399"/>
      <c r="CI21" s="399"/>
      <c r="CJ21" s="399"/>
      <c r="CK21" s="31"/>
      <c r="CL21" s="399"/>
      <c r="CM21" s="399"/>
      <c r="CN21" s="399"/>
    </row>
    <row r="22" spans="1:92" s="12" customFormat="1" ht="12.75" customHeight="1">
      <c r="A22" s="407">
        <v>2015</v>
      </c>
      <c r="B22" s="295">
        <v>1937</v>
      </c>
      <c r="C22" s="295"/>
      <c r="D22" s="295">
        <v>250</v>
      </c>
      <c r="E22" s="295"/>
      <c r="F22" s="295">
        <v>160</v>
      </c>
      <c r="G22" s="295"/>
      <c r="H22" s="295">
        <v>2118</v>
      </c>
      <c r="I22" s="295"/>
      <c r="J22" s="295">
        <v>683</v>
      </c>
      <c r="K22" s="295"/>
      <c r="L22" s="295">
        <v>5148</v>
      </c>
      <c r="M22" s="164"/>
      <c r="N22"/>
      <c r="O22"/>
      <c r="P22"/>
      <c r="Q22"/>
      <c r="R22"/>
      <c r="S22"/>
      <c r="T22"/>
      <c r="U22"/>
      <c r="V22"/>
      <c r="W22"/>
      <c r="X22"/>
      <c r="Y22"/>
      <c r="Z22"/>
      <c r="AA22"/>
      <c r="AB22"/>
      <c r="AC22"/>
      <c r="AD22"/>
      <c r="AE22"/>
      <c r="AF22"/>
      <c r="AG22"/>
      <c r="AH22"/>
      <c r="AI22"/>
      <c r="AJ22"/>
      <c r="AK22"/>
      <c r="AL22"/>
      <c r="AM22"/>
      <c r="AN22"/>
      <c r="AO22"/>
      <c r="AP22"/>
      <c r="AQ22"/>
      <c r="AR22" s="48"/>
      <c r="AS22" s="48"/>
      <c r="AT22" s="48"/>
      <c r="AU22" s="48"/>
      <c r="AV22" s="314"/>
      <c r="AW22" s="314"/>
      <c r="AX22" s="314"/>
      <c r="AY22" s="314"/>
      <c r="AZ22" s="314"/>
      <c r="BA22" s="314"/>
      <c r="BB22" s="314"/>
      <c r="BC22" s="314"/>
      <c r="BD22" s="314"/>
      <c r="BE22" s="314"/>
      <c r="BF22" s="314"/>
      <c r="BG22" s="314"/>
      <c r="BH22" s="314"/>
      <c r="BI22" s="314"/>
      <c r="BJ22" s="314"/>
      <c r="BK22" s="408"/>
      <c r="BL22" s="408"/>
      <c r="BM22" s="408"/>
      <c r="BN22" s="408"/>
      <c r="BO22" s="408"/>
      <c r="BP22" s="408"/>
      <c r="BQ22" s="408"/>
      <c r="BR22" s="408"/>
      <c r="BS22" s="408"/>
      <c r="BT22" s="408"/>
      <c r="BU22" s="399"/>
      <c r="BV22" s="408"/>
      <c r="BW22" s="408"/>
      <c r="BX22" s="408"/>
      <c r="BY22" s="408"/>
      <c r="BZ22" s="408"/>
      <c r="CA22" s="408"/>
      <c r="CB22" s="408"/>
      <c r="CC22" s="408"/>
      <c r="CD22" s="408"/>
      <c r="CE22" s="399"/>
      <c r="CF22" s="399"/>
      <c r="CG22" s="399"/>
      <c r="CH22" s="399"/>
      <c r="CI22" s="399"/>
      <c r="CJ22" s="399"/>
      <c r="CK22" s="31"/>
      <c r="CL22" s="399"/>
      <c r="CM22" s="399"/>
      <c r="CN22" s="399"/>
    </row>
    <row r="23" spans="1:92" s="12" customFormat="1" ht="12.75" customHeight="1">
      <c r="A23" s="407">
        <v>2016</v>
      </c>
      <c r="B23" s="295">
        <v>5215</v>
      </c>
      <c r="C23" s="295"/>
      <c r="D23" s="295">
        <v>335</v>
      </c>
      <c r="E23" s="295"/>
      <c r="F23" s="295">
        <v>157</v>
      </c>
      <c r="G23" s="295"/>
      <c r="H23" s="295">
        <v>2457</v>
      </c>
      <c r="I23" s="295"/>
      <c r="J23" s="295">
        <v>748</v>
      </c>
      <c r="K23" s="295"/>
      <c r="L23" s="295">
        <v>8912</v>
      </c>
      <c r="M23" s="164"/>
      <c r="N23"/>
      <c r="O23"/>
      <c r="P23"/>
      <c r="Q23"/>
      <c r="R23"/>
      <c r="S23"/>
      <c r="T23"/>
      <c r="U23"/>
      <c r="V23"/>
      <c r="W23"/>
      <c r="X23"/>
      <c r="Y23"/>
      <c r="Z23"/>
      <c r="AA23"/>
      <c r="AB23"/>
      <c r="AC23"/>
      <c r="AD23"/>
      <c r="AE23"/>
      <c r="AF23"/>
      <c r="AG23"/>
      <c r="AH23"/>
      <c r="AI23"/>
      <c r="AJ23"/>
      <c r="AK23"/>
      <c r="AL23"/>
      <c r="AM23"/>
      <c r="AN23"/>
      <c r="AO23"/>
      <c r="AP23"/>
      <c r="AQ23"/>
      <c r="AR23" s="48"/>
      <c r="AS23" s="48"/>
      <c r="AT23" s="48"/>
      <c r="AU23" s="48"/>
      <c r="AV23" s="314"/>
      <c r="AW23" s="314"/>
      <c r="AX23" s="314"/>
      <c r="AY23" s="314"/>
      <c r="AZ23" s="314"/>
      <c r="BA23" s="314"/>
      <c r="BB23" s="314"/>
      <c r="BC23" s="314"/>
      <c r="BD23" s="314"/>
      <c r="BE23" s="314"/>
      <c r="BF23" s="314"/>
      <c r="BG23" s="314"/>
      <c r="BH23" s="314"/>
      <c r="BI23" s="314"/>
      <c r="BJ23" s="314"/>
      <c r="BK23" s="408"/>
      <c r="BL23" s="408"/>
      <c r="BM23" s="408"/>
      <c r="BN23" s="408"/>
      <c r="BO23" s="408"/>
      <c r="BP23" s="408"/>
      <c r="BQ23" s="408"/>
      <c r="BR23" s="408"/>
      <c r="BS23" s="408"/>
      <c r="BT23" s="408"/>
      <c r="BU23" s="399"/>
      <c r="BV23" s="408"/>
      <c r="BW23" s="408"/>
      <c r="BX23" s="408"/>
      <c r="BY23" s="408"/>
      <c r="BZ23" s="408"/>
      <c r="CA23" s="408"/>
      <c r="CB23" s="408"/>
      <c r="CC23" s="408"/>
      <c r="CD23" s="408"/>
      <c r="CE23" s="399"/>
      <c r="CF23" s="399"/>
      <c r="CG23" s="399"/>
      <c r="CH23" s="399"/>
      <c r="CI23" s="399"/>
      <c r="CJ23" s="399"/>
      <c r="CK23" s="31"/>
      <c r="CL23" s="399"/>
      <c r="CM23" s="399"/>
      <c r="CN23" s="399"/>
    </row>
    <row r="24" spans="1:92" s="12" customFormat="1" ht="12.75" customHeight="1">
      <c r="A24" s="407">
        <v>2017</v>
      </c>
      <c r="B24" s="295">
        <v>5734</v>
      </c>
      <c r="C24" s="295"/>
      <c r="D24" s="295">
        <v>261</v>
      </c>
      <c r="E24" s="295"/>
      <c r="F24" s="295">
        <v>153</v>
      </c>
      <c r="G24" s="295"/>
      <c r="H24" s="295">
        <v>2149</v>
      </c>
      <c r="I24" s="295"/>
      <c r="J24" s="295">
        <v>853</v>
      </c>
      <c r="K24" s="295"/>
      <c r="L24" s="295">
        <v>9150</v>
      </c>
      <c r="M24" s="164"/>
      <c r="N24"/>
      <c r="O24"/>
      <c r="P24"/>
      <c r="Q24"/>
      <c r="R24"/>
      <c r="S24"/>
      <c r="T24"/>
      <c r="U24"/>
      <c r="V24"/>
      <c r="W24"/>
      <c r="X24"/>
      <c r="Y24"/>
      <c r="Z24"/>
      <c r="AA24"/>
      <c r="AB24"/>
      <c r="AC24"/>
      <c r="AD24"/>
      <c r="AE24"/>
      <c r="AF24"/>
      <c r="AG24"/>
      <c r="AH24"/>
      <c r="AI24"/>
      <c r="AJ24"/>
      <c r="AK24"/>
      <c r="AL24"/>
      <c r="AM24"/>
      <c r="AN24"/>
      <c r="AO24"/>
      <c r="AP24"/>
      <c r="AQ24"/>
      <c r="AR24" s="48"/>
      <c r="AS24" s="48"/>
      <c r="AT24" s="48"/>
      <c r="AU24" s="48"/>
      <c r="AV24" s="314"/>
      <c r="AW24" s="314"/>
      <c r="AX24" s="314"/>
      <c r="AY24" s="314"/>
      <c r="AZ24" s="314"/>
      <c r="BA24" s="314"/>
      <c r="BB24" s="314"/>
      <c r="BC24" s="314"/>
      <c r="BD24" s="314"/>
      <c r="BE24" s="314"/>
      <c r="BF24" s="314"/>
      <c r="BG24" s="314"/>
      <c r="BH24" s="314"/>
      <c r="BI24" s="314"/>
      <c r="BJ24" s="314"/>
      <c r="BK24" s="408"/>
      <c r="BL24" s="408"/>
      <c r="BM24" s="408"/>
      <c r="BN24" s="408"/>
      <c r="BO24" s="408"/>
      <c r="BP24" s="408"/>
      <c r="BQ24" s="408"/>
      <c r="BR24" s="408"/>
      <c r="BS24" s="408"/>
      <c r="BT24" s="408"/>
      <c r="BU24" s="399"/>
      <c r="BV24" s="408"/>
      <c r="BW24" s="408"/>
      <c r="BX24" s="408"/>
      <c r="BY24" s="408"/>
      <c r="BZ24" s="408"/>
      <c r="CA24" s="408"/>
      <c r="CB24" s="408"/>
      <c r="CC24" s="408"/>
      <c r="CD24" s="408"/>
      <c r="CE24" s="399"/>
      <c r="CF24" s="399"/>
      <c r="CG24" s="399"/>
      <c r="CH24" s="399"/>
      <c r="CI24" s="399"/>
      <c r="CJ24" s="399"/>
      <c r="CK24" s="31"/>
      <c r="CL24" s="399"/>
      <c r="CM24" s="399"/>
      <c r="CN24" s="399"/>
    </row>
    <row r="25" spans="1:92" s="12" customFormat="1" ht="12.75" customHeight="1">
      <c r="A25" s="407">
        <v>2018</v>
      </c>
      <c r="B25" s="295">
        <v>7446</v>
      </c>
      <c r="C25" s="295"/>
      <c r="D25" s="295">
        <v>413</v>
      </c>
      <c r="E25" s="295"/>
      <c r="F25" s="295">
        <v>115</v>
      </c>
      <c r="G25" s="295"/>
      <c r="H25" s="295">
        <v>1969</v>
      </c>
      <c r="I25" s="295"/>
      <c r="J25" s="295">
        <v>817</v>
      </c>
      <c r="K25" s="295"/>
      <c r="L25" s="295">
        <v>10760</v>
      </c>
      <c r="M25" s="164"/>
      <c r="N25"/>
      <c r="O25"/>
      <c r="P25"/>
      <c r="Q25"/>
      <c r="R25"/>
      <c r="S25"/>
      <c r="T25"/>
      <c r="U25"/>
      <c r="V25"/>
      <c r="W25"/>
      <c r="X25"/>
      <c r="Y25"/>
      <c r="Z25"/>
      <c r="AA25"/>
      <c r="AB25"/>
      <c r="AC25"/>
      <c r="AD25"/>
      <c r="AE25"/>
      <c r="AF25"/>
      <c r="AG25"/>
      <c r="AH25"/>
      <c r="AI25"/>
      <c r="AJ25"/>
      <c r="AK25"/>
      <c r="AL25"/>
      <c r="AM25"/>
      <c r="AN25"/>
      <c r="AO25"/>
      <c r="AP25"/>
      <c r="AQ25"/>
      <c r="AR25" s="48"/>
      <c r="AS25" s="48"/>
      <c r="AT25" s="48"/>
      <c r="AU25" s="48"/>
      <c r="AV25" s="314"/>
      <c r="AW25" s="314"/>
      <c r="AX25" s="314"/>
      <c r="AY25" s="314"/>
      <c r="AZ25" s="314"/>
      <c r="BA25" s="314"/>
      <c r="BB25" s="314"/>
      <c r="BC25" s="314"/>
      <c r="BD25" s="314"/>
      <c r="BE25" s="314"/>
      <c r="BF25" s="314"/>
      <c r="BG25" s="314"/>
      <c r="BH25" s="314"/>
      <c r="BI25" s="314"/>
      <c r="BJ25" s="314"/>
      <c r="BK25" s="408"/>
      <c r="BL25" s="408"/>
      <c r="BM25" s="408"/>
      <c r="BN25" s="408"/>
      <c r="BO25" s="408"/>
      <c r="BP25" s="408"/>
      <c r="BQ25" s="408"/>
      <c r="BR25" s="408"/>
      <c r="BS25" s="408"/>
      <c r="BT25" s="408"/>
      <c r="BU25" s="399"/>
      <c r="BV25" s="408"/>
      <c r="BW25" s="408"/>
      <c r="BX25" s="408"/>
      <c r="BY25" s="408"/>
      <c r="BZ25" s="408"/>
      <c r="CA25" s="408"/>
      <c r="CB25" s="408"/>
      <c r="CC25" s="408"/>
      <c r="CD25" s="408"/>
      <c r="CE25" s="399"/>
      <c r="CF25" s="399"/>
      <c r="CG25" s="399"/>
      <c r="CH25" s="399"/>
      <c r="CI25" s="399"/>
      <c r="CJ25" s="399"/>
      <c r="CK25" s="31"/>
      <c r="CL25" s="399"/>
      <c r="CM25" s="399"/>
      <c r="CN25" s="399"/>
    </row>
    <row r="26" spans="1:92" s="12" customFormat="1" ht="12.75" customHeight="1">
      <c r="A26" s="407">
        <v>2019</v>
      </c>
      <c r="B26" s="295">
        <v>7547</v>
      </c>
      <c r="C26" s="295"/>
      <c r="D26" s="295">
        <v>250</v>
      </c>
      <c r="E26" s="295"/>
      <c r="F26" s="295">
        <v>149</v>
      </c>
      <c r="G26" s="295"/>
      <c r="H26" s="295">
        <v>1644</v>
      </c>
      <c r="I26" s="295"/>
      <c r="J26" s="295">
        <v>687</v>
      </c>
      <c r="K26" s="295"/>
      <c r="L26" s="295">
        <v>10277</v>
      </c>
      <c r="M26" s="164"/>
      <c r="N26"/>
      <c r="O26"/>
      <c r="P26"/>
      <c r="Q26"/>
      <c r="R26"/>
      <c r="S26"/>
      <c r="T26"/>
      <c r="U26"/>
      <c r="V26"/>
      <c r="W26"/>
      <c r="X26"/>
      <c r="Y26"/>
      <c r="Z26"/>
      <c r="AA26"/>
      <c r="AB26"/>
      <c r="AC26"/>
      <c r="AD26"/>
      <c r="AE26"/>
      <c r="AF26"/>
      <c r="AG26"/>
      <c r="AH26"/>
      <c r="AI26"/>
      <c r="AJ26"/>
      <c r="AK26"/>
      <c r="AL26"/>
      <c r="AM26"/>
      <c r="AN26"/>
      <c r="AO26"/>
      <c r="AP26"/>
      <c r="AQ26"/>
      <c r="AR26" s="48"/>
      <c r="AS26" s="48"/>
      <c r="AT26" s="48"/>
      <c r="AU26" s="48"/>
      <c r="AV26" s="27"/>
      <c r="AW26" s="27"/>
      <c r="AX26" s="27"/>
      <c r="AY26" s="27"/>
      <c r="AZ26" s="27"/>
      <c r="BA26" s="314"/>
      <c r="BB26" s="314"/>
      <c r="BC26" s="314"/>
      <c r="BD26" s="314"/>
      <c r="BE26" s="314"/>
      <c r="BF26" s="314"/>
      <c r="BG26" s="314"/>
      <c r="BH26" s="314"/>
      <c r="BI26" s="314"/>
      <c r="BJ26" s="314"/>
      <c r="BK26" s="408"/>
      <c r="BL26" s="408"/>
      <c r="BM26" s="408"/>
      <c r="BN26" s="408"/>
      <c r="BO26" s="408"/>
      <c r="BP26" s="408"/>
      <c r="BQ26" s="408"/>
      <c r="BR26" s="408"/>
      <c r="BS26" s="408"/>
      <c r="BT26" s="408"/>
      <c r="BU26" s="399"/>
      <c r="BV26" s="408"/>
      <c r="BW26" s="408"/>
      <c r="BX26" s="408"/>
      <c r="BY26" s="408"/>
      <c r="BZ26" s="408"/>
      <c r="CA26" s="408"/>
      <c r="CB26" s="408"/>
      <c r="CC26" s="408"/>
      <c r="CD26" s="408"/>
      <c r="CE26" s="399"/>
      <c r="CF26" s="399"/>
      <c r="CG26" s="399"/>
      <c r="CH26" s="399"/>
      <c r="CI26" s="399"/>
      <c r="CJ26" s="399"/>
      <c r="CK26" s="31"/>
      <c r="CL26" s="399"/>
      <c r="CM26" s="399"/>
      <c r="CN26" s="399"/>
    </row>
    <row r="27" spans="1:92" s="12" customFormat="1" ht="12.75" customHeight="1">
      <c r="A27" s="407">
        <v>2020</v>
      </c>
      <c r="B27" s="295">
        <v>1591</v>
      </c>
      <c r="C27" s="295"/>
      <c r="D27" s="295">
        <v>117</v>
      </c>
      <c r="E27" s="295"/>
      <c r="F27" s="295">
        <v>105</v>
      </c>
      <c r="G27" s="295"/>
      <c r="H27" s="295">
        <v>869</v>
      </c>
      <c r="I27" s="295"/>
      <c r="J27" s="295">
        <v>509</v>
      </c>
      <c r="K27" s="295"/>
      <c r="L27" s="295">
        <v>3191</v>
      </c>
      <c r="M27" s="164"/>
      <c r="N27"/>
      <c r="O27"/>
      <c r="P27"/>
      <c r="Q27"/>
      <c r="R27"/>
      <c r="S27"/>
      <c r="T27"/>
      <c r="U27"/>
      <c r="V27"/>
      <c r="W27"/>
      <c r="X27"/>
      <c r="Y27"/>
      <c r="Z27"/>
      <c r="AA27"/>
      <c r="AB27"/>
      <c r="AC27"/>
      <c r="AD27"/>
      <c r="AE27"/>
      <c r="AF27"/>
      <c r="AG27"/>
      <c r="AH27"/>
      <c r="AI27"/>
      <c r="AJ27"/>
      <c r="AK27"/>
      <c r="AL27"/>
      <c r="AM27"/>
      <c r="AN27"/>
      <c r="AO27"/>
      <c r="AP27"/>
      <c r="AQ27"/>
      <c r="AR27" s="48"/>
      <c r="AS27" s="48"/>
      <c r="AT27" s="48"/>
      <c r="AU27" s="48"/>
      <c r="AV27" s="27"/>
      <c r="AW27" s="27"/>
      <c r="AX27" s="27"/>
      <c r="AY27" s="27"/>
      <c r="AZ27" s="27"/>
      <c r="BA27" s="314"/>
      <c r="BB27" s="314"/>
      <c r="BC27" s="314"/>
      <c r="BD27" s="314"/>
      <c r="BE27" s="314"/>
      <c r="BF27" s="314"/>
      <c r="BG27" s="314"/>
      <c r="BH27" s="314"/>
      <c r="BI27" s="314"/>
      <c r="BJ27" s="314"/>
      <c r="BK27" s="408"/>
      <c r="BL27" s="408"/>
      <c r="BM27" s="408"/>
      <c r="BN27" s="408"/>
      <c r="BO27" s="408"/>
      <c r="BP27" s="408"/>
      <c r="BQ27" s="408"/>
      <c r="BR27" s="408"/>
      <c r="BS27" s="408"/>
      <c r="BT27" s="408"/>
      <c r="BU27" s="399"/>
      <c r="BV27" s="408"/>
      <c r="BW27" s="408"/>
      <c r="BX27" s="408"/>
      <c r="BY27" s="408"/>
      <c r="BZ27" s="408"/>
      <c r="CA27" s="408"/>
      <c r="CB27" s="408"/>
      <c r="CC27" s="408"/>
      <c r="CD27" s="408"/>
      <c r="CE27" s="399"/>
      <c r="CF27" s="399"/>
      <c r="CG27" s="399"/>
      <c r="CH27" s="399"/>
      <c r="CI27" s="399"/>
      <c r="CJ27" s="399"/>
      <c r="CK27" s="31"/>
      <c r="CL27" s="399"/>
      <c r="CM27" s="399"/>
      <c r="CN27" s="399"/>
    </row>
    <row r="28" spans="1:92" ht="12.75" customHeight="1">
      <c r="A28" s="376" t="s">
        <v>153</v>
      </c>
      <c r="B28" s="295">
        <v>0</v>
      </c>
      <c r="C28" s="295"/>
      <c r="D28" s="295">
        <v>3</v>
      </c>
      <c r="E28" s="295"/>
      <c r="F28" s="295">
        <v>2</v>
      </c>
      <c r="G28" s="295"/>
      <c r="H28" s="295">
        <v>5</v>
      </c>
      <c r="I28" s="295"/>
      <c r="J28" s="295">
        <v>0</v>
      </c>
      <c r="K28" s="295"/>
      <c r="L28" s="295">
        <v>10</v>
      </c>
      <c r="M28" s="164"/>
      <c r="N28"/>
      <c r="AB28"/>
      <c r="AC28"/>
      <c r="AD28"/>
      <c r="AE28"/>
      <c r="AF28"/>
      <c r="AG28"/>
      <c r="AH28"/>
      <c r="AI28"/>
      <c r="AJ28"/>
      <c r="AK28"/>
      <c r="AL28"/>
      <c r="AM28"/>
      <c r="AN28"/>
      <c r="AO28"/>
      <c r="AP28"/>
      <c r="AQ28"/>
      <c r="AR28" s="48"/>
      <c r="AS28" s="48"/>
      <c r="AT28" s="48"/>
      <c r="AU28" s="48"/>
      <c r="AV28" s="41"/>
      <c r="AW28" s="41"/>
      <c r="AX28" s="35"/>
      <c r="AY28" s="35"/>
      <c r="AZ28" s="35"/>
      <c r="BA28" s="35"/>
      <c r="BB28" s="35"/>
      <c r="BC28" s="35"/>
      <c r="BD28" s="35"/>
      <c r="BE28" s="41"/>
      <c r="BF28" s="41"/>
      <c r="BG28" s="41"/>
      <c r="BH28" s="41"/>
      <c r="BI28" s="41"/>
      <c r="BJ28" s="41"/>
      <c r="BK28" s="47"/>
      <c r="BL28" s="47"/>
      <c r="BM28" s="47"/>
      <c r="BN28" s="47"/>
      <c r="BO28" s="47"/>
      <c r="BP28" s="60"/>
      <c r="BQ28" s="60"/>
      <c r="BR28" s="408"/>
      <c r="BS28" s="408"/>
      <c r="BT28" s="60"/>
      <c r="BU28" s="399"/>
      <c r="BV28" s="60"/>
      <c r="BW28" s="60"/>
      <c r="BX28" s="60"/>
      <c r="BY28" s="399"/>
      <c r="BZ28" s="47"/>
      <c r="CA28" s="47"/>
      <c r="CB28" s="47"/>
      <c r="CC28" s="47"/>
      <c r="CD28" s="47"/>
      <c r="CE28" s="47"/>
      <c r="CF28" s="47"/>
      <c r="CG28" s="47"/>
      <c r="CH28" s="47"/>
      <c r="CI28" s="47"/>
      <c r="CJ28" s="47"/>
      <c r="CK28" s="47"/>
      <c r="CL28" s="47"/>
      <c r="CM28" s="47"/>
      <c r="CN28" s="47"/>
    </row>
    <row r="29" spans="1:92" s="18" customFormat="1" ht="12.75" customHeight="1">
      <c r="A29" s="338" t="s">
        <v>179</v>
      </c>
      <c r="B29" s="309">
        <f>SUM(B8:B28)</f>
        <v>47471</v>
      </c>
      <c r="C29" s="309"/>
      <c r="D29" s="309">
        <f t="shared" ref="D29:L29" si="0">SUM(D8:D28)</f>
        <v>102760</v>
      </c>
      <c r="E29" s="309"/>
      <c r="F29" s="309">
        <f t="shared" si="0"/>
        <v>38386</v>
      </c>
      <c r="G29" s="309"/>
      <c r="H29" s="309">
        <f t="shared" si="0"/>
        <v>156288</v>
      </c>
      <c r="I29" s="309"/>
      <c r="J29" s="309">
        <f t="shared" si="0"/>
        <v>12486</v>
      </c>
      <c r="K29" s="309"/>
      <c r="L29" s="309">
        <f t="shared" si="0"/>
        <v>357391</v>
      </c>
      <c r="M29" s="164"/>
      <c r="N29"/>
      <c r="O29"/>
      <c r="P29"/>
      <c r="Q29"/>
      <c r="R29"/>
      <c r="S29"/>
      <c r="T29"/>
      <c r="U29"/>
      <c r="V29"/>
      <c r="W29"/>
      <c r="X29"/>
      <c r="Y29"/>
      <c r="Z29"/>
      <c r="AA29"/>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row>
    <row r="30" spans="1:92" ht="12.75" customHeight="1">
      <c r="A30" s="380"/>
      <c r="B30" s="60"/>
      <c r="C30" s="60"/>
      <c r="D30" s="60"/>
      <c r="E30" s="60"/>
      <c r="F30" s="60"/>
      <c r="G30" s="60"/>
      <c r="H30" s="60"/>
      <c r="I30" s="60"/>
      <c r="J30" s="60"/>
      <c r="K30" s="60"/>
      <c r="L30" s="60"/>
      <c r="M30"/>
      <c r="N30"/>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row>
    <row r="31" spans="1:92" ht="12.75" customHeight="1">
      <c r="A31" s="380"/>
      <c r="B31" s="47"/>
      <c r="C31" s="47"/>
      <c r="D31" s="47"/>
      <c r="E31" s="47"/>
      <c r="F31" s="47"/>
      <c r="G31" s="47"/>
      <c r="H31" s="47"/>
      <c r="I31" s="47"/>
      <c r="J31" s="47"/>
      <c r="K31" s="47"/>
      <c r="L31" s="47"/>
      <c r="M31"/>
      <c r="N31"/>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row>
    <row r="32" spans="1:92" ht="12.75" customHeight="1">
      <c r="A32" s="380"/>
      <c r="B32" s="47"/>
      <c r="C32" s="47"/>
      <c r="D32" s="47"/>
      <c r="E32" s="47"/>
      <c r="F32" s="47"/>
      <c r="G32" s="47"/>
      <c r="H32" s="41"/>
      <c r="I32" s="41"/>
      <c r="J32" s="41"/>
      <c r="K32" s="47"/>
      <c r="L32" s="47"/>
      <c r="M32"/>
      <c r="N32"/>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row>
    <row r="33" spans="1:44" ht="12.75" customHeight="1">
      <c r="A33" s="380"/>
      <c r="B33" s="47"/>
      <c r="C33" s="47"/>
      <c r="D33" s="47"/>
      <c r="E33" s="47"/>
      <c r="F33" s="47"/>
      <c r="G33" s="47"/>
      <c r="H33" s="196"/>
      <c r="I33" s="196"/>
      <c r="J33" s="196"/>
      <c r="K33" s="197"/>
      <c r="L33" s="197"/>
      <c r="M33"/>
      <c r="N33"/>
      <c r="AB33" s="47"/>
      <c r="AC33" s="47"/>
      <c r="AD33" s="47"/>
      <c r="AE33" s="47"/>
      <c r="AF33" s="47"/>
      <c r="AG33" s="47"/>
      <c r="AH33" s="47"/>
      <c r="AI33" s="47"/>
      <c r="AJ33" s="47"/>
      <c r="AK33" s="47"/>
      <c r="AL33" s="47"/>
      <c r="AM33" s="47"/>
      <c r="AN33" s="47"/>
      <c r="AO33" s="47"/>
      <c r="AP33" s="47"/>
      <c r="AQ33" s="47"/>
      <c r="AR33" s="47"/>
    </row>
    <row r="34" spans="1:44" s="18" customFormat="1" ht="12.75" customHeight="1">
      <c r="A34" s="91" t="s">
        <v>52</v>
      </c>
      <c r="B34" s="203"/>
      <c r="C34" s="203"/>
      <c r="D34" s="203"/>
      <c r="E34" s="197"/>
      <c r="F34" s="197"/>
      <c r="G34" s="197"/>
      <c r="H34" s="136"/>
      <c r="I34" s="136"/>
      <c r="J34" s="136"/>
      <c r="K34" s="204"/>
      <c r="L34" s="204"/>
      <c r="M34"/>
      <c r="N34"/>
      <c r="O34"/>
      <c r="P34"/>
      <c r="Q34"/>
      <c r="R34"/>
      <c r="S34"/>
      <c r="T34"/>
      <c r="U34"/>
      <c r="V34"/>
      <c r="W34"/>
      <c r="X34"/>
      <c r="Y34"/>
      <c r="Z34"/>
      <c r="AA34"/>
      <c r="AB34" s="197"/>
      <c r="AC34" s="197"/>
      <c r="AD34" s="197"/>
      <c r="AE34" s="197"/>
      <c r="AF34" s="197"/>
      <c r="AG34" s="197"/>
      <c r="AH34" s="197"/>
      <c r="AI34" s="197"/>
      <c r="AJ34" s="197"/>
      <c r="AK34" s="197"/>
      <c r="AL34" s="197"/>
      <c r="AM34" s="197"/>
      <c r="AN34" s="197"/>
      <c r="AO34" s="197"/>
      <c r="AP34" s="197"/>
      <c r="AQ34" s="197"/>
      <c r="AR34" s="197"/>
    </row>
    <row r="35" spans="1:44" s="120" customFormat="1" ht="12.75" customHeight="1">
      <c r="A35" s="77" t="s">
        <v>433</v>
      </c>
      <c r="B35" s="133"/>
      <c r="C35" s="133"/>
      <c r="D35" s="133"/>
      <c r="E35" s="204"/>
      <c r="F35" s="204"/>
      <c r="G35" s="204"/>
      <c r="H35" s="142"/>
      <c r="I35" s="142"/>
      <c r="J35" s="142"/>
      <c r="K35" s="122"/>
      <c r="L35" s="122"/>
      <c r="M35" s="122"/>
      <c r="N35" s="122"/>
      <c r="O35"/>
      <c r="P35"/>
      <c r="Q35"/>
      <c r="R35"/>
      <c r="S35"/>
      <c r="T35"/>
      <c r="U35"/>
      <c r="V35"/>
      <c r="W35"/>
      <c r="X35"/>
      <c r="Y35"/>
      <c r="Z35"/>
      <c r="AA35"/>
      <c r="AB35" s="204"/>
      <c r="AC35" s="204"/>
      <c r="AD35" s="204"/>
      <c r="AE35" s="204"/>
      <c r="AF35" s="204"/>
      <c r="AG35" s="204"/>
      <c r="AH35" s="204"/>
      <c r="AI35" s="204"/>
      <c r="AJ35" s="204"/>
      <c r="AK35" s="204"/>
      <c r="AL35" s="204"/>
      <c r="AM35" s="204"/>
      <c r="AN35" s="204"/>
      <c r="AO35" s="204"/>
      <c r="AP35" s="204"/>
      <c r="AQ35" s="204"/>
      <c r="AR35" s="204"/>
    </row>
    <row r="36" spans="1:44" s="122" customFormat="1" ht="12.75" customHeight="1">
      <c r="A36" s="71" t="s">
        <v>434</v>
      </c>
      <c r="B36" s="139"/>
      <c r="C36" s="139"/>
      <c r="D36" s="139"/>
      <c r="H36" s="41"/>
      <c r="I36" s="41"/>
      <c r="J36" s="41"/>
      <c r="K36" s="41"/>
      <c r="L36" s="41"/>
      <c r="M36" s="41"/>
      <c r="N36" s="41"/>
      <c r="O36"/>
      <c r="P36"/>
      <c r="Q36"/>
      <c r="R36"/>
      <c r="S36"/>
      <c r="T36"/>
      <c r="U36"/>
      <c r="V36"/>
      <c r="W36"/>
      <c r="X36"/>
      <c r="Y36"/>
      <c r="Z36"/>
      <c r="AA36"/>
    </row>
    <row r="37" spans="1:44" s="15" customFormat="1" ht="12.75" customHeight="1">
      <c r="A37" s="476"/>
      <c r="B37" s="452"/>
      <c r="C37" s="452"/>
      <c r="D37" s="452"/>
      <c r="E37" s="44"/>
      <c r="F37" s="44"/>
      <c r="G37" s="44"/>
      <c r="H37" s="44"/>
      <c r="I37" s="44"/>
      <c r="J37" s="44"/>
      <c r="K37" s="41"/>
      <c r="L37" s="41"/>
      <c r="M37" s="35"/>
      <c r="N37" s="41"/>
      <c r="O37"/>
      <c r="P37"/>
      <c r="Q37"/>
      <c r="R37"/>
      <c r="S37"/>
      <c r="T37"/>
      <c r="U37"/>
      <c r="V37"/>
      <c r="W37"/>
      <c r="X37"/>
      <c r="Y37"/>
      <c r="Z37"/>
      <c r="AA37"/>
      <c r="AB37" s="41"/>
      <c r="AC37" s="41"/>
      <c r="AD37" s="41"/>
      <c r="AE37" s="41"/>
      <c r="AF37" s="41"/>
      <c r="AG37" s="41"/>
      <c r="AH37" s="41"/>
      <c r="AI37" s="41"/>
      <c r="AJ37" s="41"/>
      <c r="AK37" s="41"/>
      <c r="AL37" s="41"/>
      <c r="AM37" s="41"/>
      <c r="AN37" s="41"/>
      <c r="AO37" s="41"/>
      <c r="AP37" s="41"/>
      <c r="AQ37" s="41"/>
      <c r="AR37" s="41"/>
    </row>
    <row r="38" spans="1:44" s="7" customFormat="1" ht="23.25" customHeight="1">
      <c r="A38" s="542" t="s">
        <v>163</v>
      </c>
      <c r="B38" s="542"/>
      <c r="C38" s="542"/>
      <c r="D38" s="187" t="s">
        <v>136</v>
      </c>
      <c r="E38" s="186"/>
      <c r="F38" s="186" t="s">
        <v>435</v>
      </c>
      <c r="G38" s="186"/>
      <c r="H38" s="186" t="s">
        <v>137</v>
      </c>
      <c r="I38" s="186"/>
      <c r="J38" s="543" t="s">
        <v>436</v>
      </c>
      <c r="K38" s="186"/>
      <c r="L38" s="186" t="s">
        <v>91</v>
      </c>
      <c r="M38"/>
      <c r="N38"/>
      <c r="O38"/>
      <c r="P38"/>
      <c r="Q38"/>
      <c r="R38"/>
      <c r="S38"/>
      <c r="T38"/>
      <c r="U38"/>
      <c r="V38"/>
      <c r="W38"/>
      <c r="X38"/>
      <c r="Y38"/>
      <c r="Z38"/>
      <c r="AA38"/>
      <c r="AB38" s="51"/>
      <c r="AC38" s="51"/>
      <c r="AD38" s="51"/>
      <c r="AE38" s="51"/>
      <c r="AF38" s="51"/>
      <c r="AG38" s="51"/>
      <c r="AH38" s="51"/>
      <c r="AI38" s="51"/>
      <c r="AJ38" s="51"/>
      <c r="AK38" s="51"/>
      <c r="AL38" s="51"/>
      <c r="AM38" s="51"/>
      <c r="AN38" s="51"/>
      <c r="AO38" s="51"/>
      <c r="AP38" s="51"/>
      <c r="AQ38" s="51"/>
      <c r="AR38" s="51"/>
    </row>
    <row r="39" spans="1:44" ht="12.75" customHeight="1">
      <c r="A39" s="544" t="s">
        <v>437</v>
      </c>
      <c r="B39" s="268"/>
      <c r="C39" s="295"/>
      <c r="D39" s="295">
        <v>39274</v>
      </c>
      <c r="E39" s="295"/>
      <c r="F39" s="295">
        <v>2432</v>
      </c>
      <c r="G39" s="295"/>
      <c r="H39" s="295">
        <v>5308</v>
      </c>
      <c r="I39" s="295"/>
      <c r="J39" s="295">
        <v>457</v>
      </c>
      <c r="K39" s="295"/>
      <c r="L39" s="295">
        <f>SUM(D39:J39)</f>
        <v>47471</v>
      </c>
      <c r="M39"/>
      <c r="N39"/>
      <c r="U39" s="204"/>
      <c r="AB39"/>
      <c r="AC39"/>
      <c r="AD39"/>
      <c r="AE39"/>
      <c r="AF39"/>
      <c r="AG39"/>
      <c r="AH39"/>
      <c r="AI39" s="30"/>
      <c r="AJ39" s="30"/>
      <c r="AK39" s="30"/>
      <c r="AL39" s="94"/>
      <c r="AM39" s="47"/>
      <c r="AN39" s="35"/>
      <c r="AO39" s="41"/>
      <c r="AP39" s="41"/>
      <c r="AQ39" s="41"/>
      <c r="AR39" s="41"/>
    </row>
    <row r="40" spans="1:44" ht="12.75" customHeight="1">
      <c r="A40" s="374" t="s">
        <v>430</v>
      </c>
      <c r="B40" s="295"/>
      <c r="C40" s="295"/>
      <c r="D40" s="295">
        <v>14433</v>
      </c>
      <c r="E40" s="295"/>
      <c r="F40" s="295">
        <v>2046</v>
      </c>
      <c r="G40" s="295"/>
      <c r="H40" s="295">
        <v>86275</v>
      </c>
      <c r="I40" s="295"/>
      <c r="J40" s="295">
        <v>6</v>
      </c>
      <c r="K40" s="295"/>
      <c r="L40" s="295">
        <f t="shared" ref="L40:L43" si="1">SUM(D40:J40)</f>
        <v>102760</v>
      </c>
      <c r="M40"/>
      <c r="N40"/>
      <c r="U40" s="204"/>
      <c r="AB40"/>
      <c r="AC40"/>
      <c r="AD40"/>
      <c r="AE40"/>
      <c r="AF40"/>
      <c r="AG40"/>
      <c r="AH40"/>
      <c r="AI40" s="30"/>
      <c r="AJ40" s="30"/>
      <c r="AK40" s="30"/>
      <c r="AL40" s="94"/>
      <c r="AM40" s="47"/>
      <c r="AN40" s="35"/>
      <c r="AO40" s="41"/>
      <c r="AP40" s="41"/>
      <c r="AQ40" s="41"/>
      <c r="AR40" s="41"/>
    </row>
    <row r="41" spans="1:44" ht="12.75" customHeight="1">
      <c r="A41" s="374" t="s">
        <v>177</v>
      </c>
      <c r="B41" s="295"/>
      <c r="C41" s="295"/>
      <c r="D41" s="295">
        <v>234</v>
      </c>
      <c r="E41" s="295"/>
      <c r="F41" s="295">
        <v>22</v>
      </c>
      <c r="G41" s="295"/>
      <c r="H41" s="295">
        <v>38130</v>
      </c>
      <c r="I41" s="295"/>
      <c r="J41" s="295">
        <v>0</v>
      </c>
      <c r="K41" s="295"/>
      <c r="L41" s="295">
        <f t="shared" si="1"/>
        <v>38386</v>
      </c>
      <c r="M41"/>
      <c r="N41"/>
      <c r="U41" s="204"/>
      <c r="AB41"/>
      <c r="AC41"/>
      <c r="AD41"/>
      <c r="AE41"/>
      <c r="AF41"/>
      <c r="AG41"/>
      <c r="AH41"/>
      <c r="AI41" s="30"/>
      <c r="AJ41" s="30"/>
      <c r="AK41" s="30"/>
      <c r="AL41" s="94"/>
      <c r="AM41" s="47"/>
      <c r="AN41" s="35"/>
      <c r="AO41" s="41"/>
      <c r="AP41" s="41"/>
      <c r="AQ41" s="41"/>
      <c r="AR41" s="41"/>
    </row>
    <row r="42" spans="1:44" ht="12.75" customHeight="1">
      <c r="A42" s="374" t="s">
        <v>431</v>
      </c>
      <c r="B42" s="295"/>
      <c r="C42" s="295"/>
      <c r="D42" s="295">
        <v>89</v>
      </c>
      <c r="E42" s="295"/>
      <c r="F42" s="295">
        <v>3</v>
      </c>
      <c r="G42" s="295"/>
      <c r="H42" s="295">
        <v>156194</v>
      </c>
      <c r="I42" s="295"/>
      <c r="J42" s="295">
        <v>2</v>
      </c>
      <c r="K42" s="295"/>
      <c r="L42" s="295">
        <f t="shared" si="1"/>
        <v>156288</v>
      </c>
      <c r="M42"/>
      <c r="N42"/>
      <c r="U42" s="204"/>
      <c r="AB42"/>
      <c r="AC42"/>
      <c r="AD42"/>
      <c r="AE42"/>
      <c r="AF42"/>
      <c r="AG42"/>
      <c r="AH42"/>
      <c r="AI42" s="30"/>
      <c r="AJ42" s="30"/>
      <c r="AK42" s="30"/>
      <c r="AL42" s="94"/>
      <c r="AM42" s="47"/>
      <c r="AN42" s="35"/>
      <c r="AO42" s="41"/>
      <c r="AP42" s="41"/>
      <c r="AQ42" s="41"/>
      <c r="AR42" s="41"/>
    </row>
    <row r="43" spans="1:44" ht="12.75" customHeight="1">
      <c r="A43" s="374" t="s">
        <v>432</v>
      </c>
      <c r="B43" s="295"/>
      <c r="C43" s="295"/>
      <c r="D43" s="295">
        <v>17</v>
      </c>
      <c r="E43" s="295"/>
      <c r="F43" s="295">
        <v>0</v>
      </c>
      <c r="G43" s="295"/>
      <c r="H43" s="295">
        <v>12468</v>
      </c>
      <c r="I43" s="295"/>
      <c r="J43" s="295">
        <v>1</v>
      </c>
      <c r="K43" s="295"/>
      <c r="L43" s="295">
        <f t="shared" si="1"/>
        <v>12486</v>
      </c>
      <c r="M43"/>
      <c r="N43"/>
      <c r="U43" s="204"/>
      <c r="AB43"/>
      <c r="AC43"/>
      <c r="AD43"/>
      <c r="AE43"/>
      <c r="AF43"/>
      <c r="AG43"/>
      <c r="AH43"/>
      <c r="AI43" s="30"/>
      <c r="AJ43" s="30"/>
      <c r="AK43" s="30"/>
      <c r="AL43" s="94"/>
      <c r="AM43" s="47"/>
      <c r="AN43" s="35"/>
      <c r="AO43" s="41"/>
      <c r="AP43" s="41"/>
      <c r="AQ43" s="41"/>
      <c r="AR43" s="41"/>
    </row>
    <row r="44" spans="1:44" s="18" customFormat="1" ht="12.75" customHeight="1">
      <c r="A44" s="338" t="s">
        <v>91</v>
      </c>
      <c r="B44" s="330"/>
      <c r="C44" s="330"/>
      <c r="D44" s="330">
        <f>SUM(D39:D43)</f>
        <v>54047</v>
      </c>
      <c r="E44" s="330"/>
      <c r="F44" s="330">
        <f t="shared" ref="F44:L44" si="2">SUM(F39:F43)</f>
        <v>4503</v>
      </c>
      <c r="G44" s="330"/>
      <c r="H44" s="330">
        <f t="shared" si="2"/>
        <v>298375</v>
      </c>
      <c r="I44" s="330"/>
      <c r="J44" s="330">
        <f t="shared" si="2"/>
        <v>466</v>
      </c>
      <c r="K44" s="330"/>
      <c r="L44" s="330">
        <f t="shared" si="2"/>
        <v>357391</v>
      </c>
      <c r="M44"/>
      <c r="N44"/>
      <c r="O44"/>
      <c r="P44"/>
      <c r="Q44"/>
      <c r="R44"/>
      <c r="S44"/>
      <c r="T44"/>
      <c r="U44"/>
      <c r="V44"/>
      <c r="W44"/>
      <c r="X44"/>
      <c r="Y44"/>
      <c r="Z44"/>
      <c r="AA44"/>
      <c r="AB44" s="197"/>
      <c r="AC44" s="197"/>
      <c r="AD44" s="197"/>
      <c r="AE44" s="197"/>
      <c r="AF44" s="197"/>
      <c r="AG44" s="197"/>
      <c r="AH44" s="197"/>
      <c r="AI44" s="197"/>
      <c r="AJ44" s="197"/>
      <c r="AK44" s="197"/>
      <c r="AL44" s="197"/>
      <c r="AM44" s="197"/>
      <c r="AN44" s="197"/>
      <c r="AO44" s="197"/>
      <c r="AP44" s="197"/>
      <c r="AQ44" s="197"/>
      <c r="AR44" s="197"/>
    </row>
    <row r="45" spans="1:44" s="18" customFormat="1" ht="12.75" customHeight="1">
      <c r="A45" s="202"/>
      <c r="B45" s="202"/>
      <c r="C45" s="202"/>
      <c r="D45" s="203"/>
      <c r="E45" s="197"/>
      <c r="F45" s="197"/>
      <c r="G45" s="197"/>
      <c r="H45" s="197"/>
      <c r="I45" s="197"/>
      <c r="J45" s="197"/>
      <c r="K45" s="197"/>
      <c r="L45" s="197"/>
      <c r="M45"/>
      <c r="N45"/>
      <c r="O45"/>
      <c r="P45"/>
      <c r="Q45"/>
      <c r="R45"/>
      <c r="S45"/>
      <c r="T45"/>
      <c r="U45"/>
      <c r="V45"/>
      <c r="W45"/>
      <c r="X45"/>
      <c r="Y45"/>
      <c r="Z45"/>
      <c r="AA45"/>
      <c r="AB45" s="197"/>
      <c r="AC45" s="197"/>
      <c r="AD45" s="197"/>
      <c r="AE45" s="197"/>
      <c r="AF45" s="197"/>
      <c r="AG45" s="197"/>
      <c r="AH45" s="197"/>
      <c r="AI45" s="197"/>
      <c r="AJ45" s="197"/>
      <c r="AK45" s="197"/>
      <c r="AL45" s="197"/>
      <c r="AM45" s="197"/>
      <c r="AN45" s="197"/>
      <c r="AO45" s="197"/>
      <c r="AP45" s="197"/>
      <c r="AQ45" s="197"/>
      <c r="AR45" s="197"/>
    </row>
    <row r="46" spans="1:44" s="18" customFormat="1" ht="12.75" customHeight="1">
      <c r="A46" s="197"/>
      <c r="B46" s="202"/>
      <c r="C46" s="202"/>
      <c r="D46" s="203"/>
      <c r="E46" s="197"/>
      <c r="F46" s="197"/>
      <c r="G46" s="197"/>
      <c r="H46" s="197"/>
      <c r="I46" s="197"/>
      <c r="J46" s="197"/>
      <c r="K46" s="197"/>
      <c r="L46" s="197"/>
      <c r="M46" s="204"/>
      <c r="N46" s="204"/>
      <c r="O46"/>
      <c r="P46"/>
      <c r="Q46"/>
      <c r="R46"/>
      <c r="S46"/>
      <c r="T46"/>
      <c r="U46"/>
      <c r="V46"/>
      <c r="W46"/>
      <c r="X46"/>
      <c r="Y46"/>
      <c r="Z46"/>
      <c r="AA46"/>
      <c r="AB46" s="197"/>
      <c r="AC46" s="197"/>
      <c r="AD46" s="197"/>
      <c r="AE46" s="197"/>
      <c r="AF46" s="197"/>
      <c r="AG46" s="197"/>
      <c r="AH46" s="197"/>
      <c r="AI46" s="197"/>
      <c r="AJ46" s="197"/>
      <c r="AK46" s="197"/>
      <c r="AL46" s="197"/>
      <c r="AM46" s="197"/>
      <c r="AN46" s="197"/>
      <c r="AO46" s="197"/>
      <c r="AP46" s="197"/>
      <c r="AQ46" s="197"/>
      <c r="AR46" s="197"/>
    </row>
    <row r="47" spans="1:44" ht="12.75" customHeight="1">
      <c r="A47" s="380"/>
      <c r="B47" s="47"/>
      <c r="C47" s="47"/>
      <c r="D47" s="47"/>
      <c r="E47" s="47"/>
      <c r="F47" s="47"/>
      <c r="G47" s="47"/>
      <c r="H47" s="47"/>
      <c r="I47" s="47"/>
      <c r="J47" s="47"/>
      <c r="K47" s="47"/>
      <c r="L47" s="47"/>
      <c r="M47" s="204"/>
      <c r="N47" s="204"/>
      <c r="AB47" s="47"/>
      <c r="AC47" s="47"/>
      <c r="AD47" s="47"/>
      <c r="AE47" s="47"/>
      <c r="AF47" s="47"/>
      <c r="AG47" s="47"/>
      <c r="AH47" s="47"/>
      <c r="AI47" s="47"/>
      <c r="AJ47" s="47"/>
      <c r="AK47" s="47"/>
      <c r="AL47" s="47"/>
      <c r="AM47" s="47"/>
      <c r="AN47" s="47"/>
      <c r="AO47" s="47"/>
      <c r="AP47" s="47"/>
      <c r="AQ47" s="47"/>
      <c r="AR47" s="47"/>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N69"/>
  <sheetViews>
    <sheetView showGridLines="0" zoomScaleNormal="100" workbookViewId="0"/>
  </sheetViews>
  <sheetFormatPr defaultColWidth="9.28515625" defaultRowHeight="12.75" customHeight="1"/>
  <cols>
    <col min="1" max="1" width="14" style="31" customWidth="1"/>
    <col min="2" max="2" width="10.140625" style="47" customWidth="1"/>
    <col min="3" max="3" width="15.7109375" style="47" customWidth="1"/>
    <col min="4" max="4" width="21.28515625" style="47" customWidth="1"/>
    <col min="5" max="5" width="15.5703125" style="47" customWidth="1"/>
    <col min="11" max="16384" width="9.28515625" style="47"/>
  </cols>
  <sheetData>
    <row r="1" spans="1:248" ht="12.75" customHeight="1">
      <c r="E1" s="202"/>
    </row>
    <row r="2" spans="1:248" s="18" customFormat="1" ht="12.75" customHeight="1">
      <c r="A2" s="50" t="s">
        <v>54</v>
      </c>
      <c r="B2" s="197"/>
      <c r="C2" s="197"/>
      <c r="D2" s="197"/>
      <c r="E2" s="197"/>
      <c r="F2"/>
      <c r="G2"/>
      <c r="H2"/>
      <c r="I2"/>
      <c r="J2"/>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97"/>
      <c r="DK2" s="197"/>
      <c r="DL2" s="197"/>
      <c r="DM2" s="197"/>
      <c r="DN2" s="197"/>
      <c r="DO2" s="197"/>
      <c r="DP2" s="197"/>
      <c r="DQ2" s="197"/>
      <c r="DR2" s="197"/>
      <c r="DS2" s="197"/>
      <c r="DT2" s="197"/>
      <c r="DU2" s="197"/>
      <c r="DV2" s="197"/>
      <c r="DW2" s="197"/>
      <c r="DX2" s="197"/>
      <c r="DY2" s="197"/>
      <c r="DZ2" s="197"/>
      <c r="EA2" s="197"/>
      <c r="EB2" s="197"/>
      <c r="EC2" s="197"/>
      <c r="ED2" s="197"/>
      <c r="EE2" s="197"/>
      <c r="EF2" s="197"/>
      <c r="EG2" s="197"/>
      <c r="EH2" s="197"/>
      <c r="EI2" s="197"/>
      <c r="EJ2" s="197"/>
      <c r="EK2" s="197"/>
      <c r="EL2" s="197"/>
      <c r="EM2" s="197"/>
      <c r="EN2" s="197"/>
      <c r="EO2" s="197"/>
      <c r="EP2" s="197"/>
      <c r="EQ2" s="197"/>
      <c r="ER2" s="197"/>
      <c r="ES2" s="197"/>
      <c r="ET2" s="197"/>
      <c r="EU2" s="197"/>
      <c r="EV2" s="197"/>
      <c r="EW2" s="197"/>
      <c r="EX2" s="197"/>
      <c r="EY2" s="197"/>
      <c r="EZ2" s="197"/>
      <c r="FA2" s="197"/>
      <c r="FB2" s="197"/>
      <c r="FC2" s="197"/>
      <c r="FD2" s="197"/>
      <c r="FE2" s="197"/>
      <c r="FF2" s="197"/>
      <c r="FG2" s="197"/>
      <c r="FH2" s="197"/>
      <c r="FI2" s="197"/>
      <c r="FJ2" s="197"/>
      <c r="FK2" s="197"/>
      <c r="FL2" s="197"/>
      <c r="FM2" s="197"/>
      <c r="FN2" s="197"/>
      <c r="FO2" s="197"/>
      <c r="FP2" s="197"/>
      <c r="FQ2" s="197"/>
      <c r="FR2" s="197"/>
      <c r="FS2" s="197"/>
      <c r="FT2" s="197"/>
      <c r="FU2" s="197"/>
      <c r="FV2" s="197"/>
      <c r="FW2" s="197"/>
      <c r="FX2" s="197"/>
      <c r="FY2" s="197"/>
      <c r="FZ2" s="197"/>
      <c r="GA2" s="197"/>
      <c r="GB2" s="197"/>
      <c r="GC2" s="197"/>
      <c r="GD2" s="197"/>
      <c r="GE2" s="197"/>
      <c r="GF2" s="197"/>
      <c r="GG2" s="197"/>
      <c r="GH2" s="197"/>
      <c r="GI2" s="197"/>
      <c r="GJ2" s="197"/>
      <c r="GK2" s="197"/>
      <c r="GL2" s="197"/>
      <c r="GM2" s="197"/>
      <c r="GN2" s="197"/>
      <c r="GO2" s="197"/>
      <c r="GP2" s="197"/>
      <c r="GQ2" s="197"/>
      <c r="GR2" s="197"/>
      <c r="GS2" s="197"/>
      <c r="GT2" s="197"/>
      <c r="GU2" s="197"/>
      <c r="GV2" s="197"/>
      <c r="GW2" s="197"/>
      <c r="GX2" s="197"/>
      <c r="GY2" s="197"/>
      <c r="GZ2" s="197"/>
      <c r="HA2" s="197"/>
      <c r="HB2" s="197"/>
      <c r="HC2" s="197"/>
      <c r="HD2" s="197"/>
      <c r="HE2" s="197"/>
      <c r="HF2" s="197"/>
      <c r="HG2" s="197"/>
      <c r="HH2" s="197"/>
      <c r="HI2" s="197"/>
      <c r="HJ2" s="197"/>
      <c r="HK2" s="197"/>
      <c r="HL2" s="197"/>
      <c r="HM2" s="197"/>
      <c r="HN2" s="197"/>
      <c r="HO2" s="197"/>
      <c r="HP2" s="197"/>
      <c r="HQ2" s="197"/>
      <c r="HR2" s="197"/>
      <c r="HS2" s="197"/>
      <c r="HT2" s="197"/>
      <c r="HU2" s="197"/>
      <c r="HV2" s="197"/>
      <c r="HW2" s="197"/>
      <c r="HX2" s="197"/>
      <c r="HY2" s="197"/>
      <c r="HZ2" s="197"/>
      <c r="IA2" s="197"/>
      <c r="IB2" s="197"/>
      <c r="IC2" s="197"/>
      <c r="ID2" s="197"/>
      <c r="IE2" s="197"/>
      <c r="IF2" s="197"/>
      <c r="IG2" s="197"/>
      <c r="IH2" s="197"/>
      <c r="II2" s="197"/>
      <c r="IJ2" s="197"/>
      <c r="IK2" s="197"/>
      <c r="IL2" s="197"/>
      <c r="IM2" s="197"/>
      <c r="IN2" s="197"/>
    </row>
    <row r="3" spans="1:248" s="18" customFormat="1" ht="12.75" customHeight="1">
      <c r="A3" s="77" t="s">
        <v>438</v>
      </c>
      <c r="B3" s="197"/>
      <c r="C3" s="197"/>
      <c r="D3" s="197"/>
      <c r="E3" s="154"/>
      <c r="F3"/>
      <c r="G3"/>
      <c r="H3"/>
      <c r="I3"/>
      <c r="J3"/>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197"/>
      <c r="CB3" s="197"/>
      <c r="CC3" s="197"/>
      <c r="CD3" s="197"/>
      <c r="CE3" s="197"/>
      <c r="CF3" s="197"/>
      <c r="CG3" s="197"/>
      <c r="CH3" s="197"/>
      <c r="CI3" s="197"/>
      <c r="CJ3" s="197"/>
      <c r="CK3" s="197"/>
      <c r="CL3" s="197"/>
      <c r="CM3" s="197"/>
      <c r="CN3" s="197"/>
      <c r="CO3" s="197"/>
      <c r="CP3" s="197"/>
      <c r="CQ3" s="197"/>
      <c r="CR3" s="197"/>
      <c r="CS3" s="197"/>
      <c r="CT3" s="197"/>
      <c r="CU3" s="197"/>
      <c r="CV3" s="197"/>
      <c r="CW3" s="197"/>
      <c r="CX3" s="197"/>
      <c r="CY3" s="197"/>
      <c r="CZ3" s="197"/>
      <c r="DA3" s="197"/>
      <c r="DB3" s="197"/>
      <c r="DC3" s="197"/>
      <c r="DD3" s="197"/>
      <c r="DE3" s="197"/>
      <c r="DF3" s="197"/>
      <c r="DG3" s="197"/>
      <c r="DH3" s="197"/>
      <c r="DI3" s="197"/>
      <c r="DJ3" s="197"/>
      <c r="DK3" s="197"/>
      <c r="DL3" s="197"/>
      <c r="DM3" s="197"/>
      <c r="DN3" s="197"/>
      <c r="DO3" s="197"/>
      <c r="DP3" s="197"/>
      <c r="DQ3" s="197"/>
      <c r="DR3" s="197"/>
      <c r="DS3" s="197"/>
      <c r="DT3" s="197"/>
      <c r="DU3" s="197"/>
      <c r="DV3" s="197"/>
      <c r="DW3" s="197"/>
      <c r="DX3" s="197"/>
      <c r="DY3" s="197"/>
      <c r="DZ3" s="197"/>
      <c r="EA3" s="197"/>
      <c r="EB3" s="197"/>
      <c r="EC3" s="197"/>
      <c r="ED3" s="197"/>
      <c r="EE3" s="197"/>
      <c r="EF3" s="197"/>
      <c r="EG3" s="197"/>
      <c r="EH3" s="197"/>
      <c r="EI3" s="197"/>
      <c r="EJ3" s="197"/>
      <c r="EK3" s="197"/>
      <c r="EL3" s="197"/>
      <c r="EM3" s="197"/>
      <c r="EN3" s="197"/>
      <c r="EO3" s="197"/>
      <c r="EP3" s="197"/>
      <c r="EQ3" s="197"/>
      <c r="ER3" s="197"/>
      <c r="ES3" s="197"/>
      <c r="ET3" s="197"/>
      <c r="EU3" s="197"/>
      <c r="EV3" s="197"/>
      <c r="EW3" s="197"/>
      <c r="EX3" s="197"/>
      <c r="EY3" s="197"/>
      <c r="EZ3" s="197"/>
      <c r="FA3" s="197"/>
      <c r="FB3" s="197"/>
      <c r="FC3" s="197"/>
      <c r="FD3" s="197"/>
      <c r="FE3" s="197"/>
      <c r="FF3" s="197"/>
      <c r="FG3" s="197"/>
      <c r="FH3" s="197"/>
      <c r="FI3" s="197"/>
      <c r="FJ3" s="197"/>
      <c r="FK3" s="197"/>
      <c r="FL3" s="197"/>
      <c r="FM3" s="197"/>
      <c r="FN3" s="197"/>
      <c r="FO3" s="197"/>
      <c r="FP3" s="197"/>
      <c r="FQ3" s="197"/>
      <c r="FR3" s="197"/>
      <c r="FS3" s="197"/>
      <c r="FT3" s="197"/>
      <c r="FU3" s="197"/>
      <c r="FV3" s="197"/>
      <c r="FW3" s="197"/>
      <c r="FX3" s="197"/>
      <c r="FY3" s="197"/>
      <c r="FZ3" s="197"/>
      <c r="GA3" s="197"/>
      <c r="GB3" s="197"/>
      <c r="GC3" s="197"/>
      <c r="GD3" s="197"/>
      <c r="GE3" s="197"/>
      <c r="GF3" s="197"/>
      <c r="GG3" s="197"/>
      <c r="GH3" s="197"/>
      <c r="GI3" s="197"/>
      <c r="GJ3" s="197"/>
      <c r="GK3" s="197"/>
      <c r="GL3" s="197"/>
      <c r="GM3" s="197"/>
      <c r="GN3" s="197"/>
      <c r="GO3" s="197"/>
      <c r="GP3" s="197"/>
      <c r="GQ3" s="197"/>
      <c r="GR3" s="197"/>
      <c r="GS3" s="197"/>
      <c r="GT3" s="197"/>
      <c r="GU3" s="197"/>
      <c r="GV3" s="197"/>
      <c r="GW3" s="197"/>
      <c r="GX3" s="197"/>
      <c r="GY3" s="197"/>
      <c r="GZ3" s="197"/>
      <c r="HA3" s="197"/>
      <c r="HB3" s="197"/>
      <c r="HC3" s="197"/>
      <c r="HD3" s="197"/>
      <c r="HE3" s="197"/>
      <c r="HF3" s="197"/>
      <c r="HG3" s="197"/>
      <c r="HH3" s="197"/>
      <c r="HI3" s="197"/>
      <c r="HJ3" s="197"/>
      <c r="HK3" s="197"/>
      <c r="HL3" s="197"/>
      <c r="HM3" s="197"/>
      <c r="HN3" s="197"/>
      <c r="HO3" s="197"/>
      <c r="HP3" s="197"/>
      <c r="HQ3" s="197"/>
      <c r="HR3" s="197"/>
      <c r="HS3" s="197"/>
      <c r="HT3" s="197"/>
      <c r="HU3" s="197"/>
      <c r="HV3" s="197"/>
      <c r="HW3" s="197"/>
      <c r="HX3" s="197"/>
      <c r="HY3" s="197"/>
      <c r="HZ3" s="197"/>
      <c r="IA3" s="197"/>
      <c r="IB3" s="197"/>
      <c r="IC3" s="197"/>
      <c r="ID3" s="197"/>
      <c r="IE3" s="197"/>
      <c r="IF3" s="197"/>
      <c r="IG3" s="197"/>
      <c r="IH3" s="197"/>
      <c r="II3" s="197"/>
      <c r="IJ3" s="197"/>
      <c r="IK3" s="197"/>
      <c r="IL3" s="197"/>
      <c r="IM3" s="197"/>
      <c r="IN3" s="197"/>
    </row>
    <row r="4" spans="1:248" ht="12.75" customHeight="1">
      <c r="A4" s="155" t="s">
        <v>439</v>
      </c>
    </row>
    <row r="5" spans="1:248" s="12" customFormat="1" ht="12.75" customHeight="1">
      <c r="A5" s="354"/>
      <c r="B5" s="354"/>
      <c r="C5" s="354"/>
      <c r="D5" s="354"/>
      <c r="E5" s="354"/>
      <c r="F5"/>
      <c r="G5"/>
      <c r="H5"/>
      <c r="I5"/>
      <c r="J5"/>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row>
    <row r="6" spans="1:248" s="76" customFormat="1" ht="12.75" customHeight="1">
      <c r="A6" s="380" t="s">
        <v>261</v>
      </c>
      <c r="B6" s="35" t="s">
        <v>183</v>
      </c>
      <c r="C6" s="35" t="s">
        <v>184</v>
      </c>
      <c r="D6" s="545" t="s">
        <v>78</v>
      </c>
      <c r="E6" s="195" t="s">
        <v>79</v>
      </c>
      <c r="F6" s="380"/>
      <c r="G6" s="380"/>
      <c r="H6" s="35"/>
      <c r="I6" s="388"/>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c r="CO6" s="380"/>
      <c r="CP6" s="380"/>
      <c r="CQ6" s="380"/>
      <c r="CR6" s="380"/>
      <c r="CS6" s="380"/>
      <c r="CT6" s="380"/>
      <c r="CU6" s="380"/>
      <c r="CV6" s="380"/>
      <c r="CW6" s="380"/>
      <c r="CX6" s="380"/>
      <c r="CY6" s="380"/>
      <c r="CZ6" s="380"/>
      <c r="DA6" s="380"/>
      <c r="DB6" s="380"/>
      <c r="DC6" s="380"/>
      <c r="DD6" s="380"/>
      <c r="DE6" s="380"/>
      <c r="DF6" s="380"/>
      <c r="DG6" s="380"/>
      <c r="DH6" s="380"/>
      <c r="DI6" s="380"/>
      <c r="DJ6" s="380"/>
      <c r="DK6" s="380"/>
      <c r="DL6" s="380"/>
      <c r="DM6" s="380"/>
      <c r="DN6" s="380"/>
      <c r="DO6" s="380"/>
      <c r="DP6" s="380"/>
      <c r="DQ6" s="380"/>
      <c r="DR6" s="380"/>
      <c r="DS6" s="380"/>
      <c r="DT6" s="380"/>
      <c r="DU6" s="380"/>
      <c r="DV6" s="380"/>
      <c r="DW6" s="380"/>
      <c r="DX6" s="380"/>
      <c r="DY6" s="380"/>
      <c r="DZ6" s="380"/>
      <c r="EA6" s="380"/>
      <c r="EB6" s="380"/>
      <c r="EC6" s="380"/>
      <c r="ED6" s="380"/>
      <c r="EE6" s="380"/>
      <c r="EF6" s="380"/>
      <c r="EG6" s="380"/>
      <c r="EH6" s="380"/>
      <c r="EI6" s="380"/>
      <c r="EJ6" s="380"/>
      <c r="EK6" s="380"/>
      <c r="EL6" s="380"/>
      <c r="EM6" s="380"/>
      <c r="EN6" s="380"/>
      <c r="EO6" s="380"/>
      <c r="EP6" s="380"/>
      <c r="EQ6" s="380"/>
      <c r="ER6" s="380"/>
      <c r="ES6" s="380"/>
      <c r="ET6" s="380"/>
      <c r="EU6" s="380"/>
      <c r="EV6" s="380"/>
      <c r="EW6" s="380"/>
      <c r="EX6" s="380"/>
      <c r="EY6" s="380"/>
      <c r="EZ6" s="380"/>
      <c r="FA6" s="380"/>
      <c r="FB6" s="380"/>
      <c r="FC6" s="380"/>
      <c r="FD6" s="380"/>
      <c r="FE6" s="380"/>
      <c r="FF6" s="380"/>
      <c r="FG6" s="380"/>
      <c r="FH6" s="380"/>
      <c r="FI6" s="380"/>
      <c r="FJ6" s="380"/>
      <c r="FK6" s="380"/>
      <c r="FL6" s="380"/>
      <c r="FM6" s="380"/>
      <c r="FN6" s="380"/>
      <c r="FO6" s="380"/>
      <c r="FP6" s="380"/>
      <c r="FQ6" s="380"/>
      <c r="FR6" s="380"/>
      <c r="FS6" s="380"/>
      <c r="FT6" s="380"/>
      <c r="FU6" s="380"/>
      <c r="FV6" s="380"/>
      <c r="FW6" s="380"/>
      <c r="FX6" s="380"/>
      <c r="FY6" s="380"/>
      <c r="FZ6" s="380"/>
      <c r="GA6" s="380"/>
      <c r="GB6" s="380"/>
      <c r="GC6" s="380"/>
      <c r="GD6" s="380"/>
      <c r="GE6" s="380"/>
      <c r="GF6" s="380"/>
      <c r="GG6" s="380"/>
      <c r="GH6" s="380"/>
      <c r="GI6" s="380"/>
      <c r="GJ6" s="380"/>
      <c r="GK6" s="380"/>
      <c r="GL6" s="380"/>
      <c r="GM6" s="380"/>
      <c r="GN6" s="380"/>
      <c r="GO6" s="380"/>
      <c r="GP6" s="380"/>
      <c r="GQ6" s="380"/>
      <c r="GR6" s="380"/>
      <c r="GS6" s="380"/>
      <c r="GT6" s="380"/>
      <c r="GU6" s="380"/>
      <c r="GV6" s="380"/>
      <c r="GW6" s="380"/>
      <c r="GX6" s="380"/>
      <c r="GY6" s="380"/>
      <c r="GZ6" s="380"/>
      <c r="HA6" s="380"/>
      <c r="HB6" s="380"/>
      <c r="HC6" s="380"/>
      <c r="HD6" s="380"/>
      <c r="HE6" s="380"/>
      <c r="HF6" s="380"/>
      <c r="HG6" s="380"/>
      <c r="HH6" s="380"/>
      <c r="HI6" s="380"/>
      <c r="HJ6" s="380"/>
      <c r="HK6" s="380"/>
      <c r="HL6" s="380"/>
      <c r="HM6" s="380"/>
      <c r="HN6" s="380"/>
      <c r="HO6" s="380"/>
      <c r="HP6" s="380"/>
      <c r="HQ6" s="380"/>
      <c r="HR6" s="380"/>
      <c r="HS6" s="380"/>
      <c r="HT6" s="380"/>
      <c r="HU6" s="380"/>
      <c r="HV6" s="380"/>
      <c r="HW6" s="380"/>
      <c r="HX6" s="380"/>
      <c r="HY6" s="380"/>
      <c r="HZ6" s="380"/>
      <c r="IA6" s="380"/>
      <c r="IB6" s="380"/>
      <c r="IC6" s="380"/>
      <c r="ID6" s="380"/>
      <c r="IE6" s="380"/>
      <c r="IF6" s="380"/>
      <c r="IG6" s="380"/>
      <c r="IH6" s="380"/>
      <c r="II6" s="380"/>
      <c r="IJ6" s="380"/>
      <c r="IK6" s="380"/>
      <c r="IL6" s="380"/>
      <c r="IM6" s="380"/>
      <c r="IN6" s="380"/>
    </row>
    <row r="7" spans="1:248" s="157" customFormat="1" ht="12.75" customHeight="1">
      <c r="A7" s="341" t="s">
        <v>144</v>
      </c>
      <c r="B7" s="341"/>
      <c r="C7" s="341"/>
      <c r="D7" s="156"/>
      <c r="E7" s="341"/>
      <c r="F7" s="546"/>
      <c r="G7" s="546"/>
      <c r="H7" s="339"/>
      <c r="I7" s="546"/>
      <c r="J7" s="546"/>
      <c r="K7" s="546"/>
      <c r="L7" s="546"/>
      <c r="M7" s="546"/>
      <c r="N7" s="546"/>
      <c r="O7" s="546"/>
      <c r="P7" s="546"/>
      <c r="Q7" s="546"/>
      <c r="R7" s="546"/>
      <c r="S7" s="546"/>
      <c r="T7" s="546"/>
      <c r="U7" s="546"/>
      <c r="V7" s="546"/>
      <c r="W7" s="546"/>
      <c r="X7" s="546"/>
      <c r="Y7" s="546"/>
      <c r="Z7" s="546"/>
      <c r="AA7" s="546"/>
      <c r="AB7" s="546"/>
      <c r="AC7" s="546"/>
      <c r="AD7" s="546"/>
      <c r="AE7" s="546"/>
      <c r="AF7" s="546"/>
      <c r="AG7" s="546"/>
      <c r="AH7" s="546"/>
      <c r="AI7" s="546"/>
      <c r="AJ7" s="546"/>
      <c r="AK7" s="546"/>
      <c r="AL7" s="546"/>
      <c r="AM7" s="546"/>
      <c r="AN7" s="546"/>
      <c r="AO7" s="546"/>
      <c r="AP7" s="546"/>
      <c r="AQ7" s="546"/>
      <c r="AR7" s="546"/>
      <c r="AS7" s="546"/>
      <c r="AT7" s="546"/>
      <c r="AU7" s="546"/>
      <c r="AV7" s="546"/>
      <c r="AW7" s="546"/>
      <c r="AX7" s="546"/>
      <c r="AY7" s="546"/>
      <c r="AZ7" s="546"/>
      <c r="BA7" s="546"/>
      <c r="BB7" s="546"/>
      <c r="BC7" s="546"/>
      <c r="BD7" s="546"/>
      <c r="BE7" s="546"/>
      <c r="BF7" s="546"/>
      <c r="BG7" s="546"/>
      <c r="BH7" s="546"/>
      <c r="BI7" s="546"/>
      <c r="BJ7" s="546"/>
      <c r="BK7" s="546"/>
      <c r="BL7" s="546"/>
      <c r="BM7" s="546"/>
      <c r="BN7" s="546"/>
      <c r="BO7" s="546"/>
      <c r="BP7" s="546"/>
      <c r="BQ7" s="546"/>
      <c r="BR7" s="546"/>
      <c r="BS7" s="546"/>
      <c r="BT7" s="546"/>
      <c r="BU7" s="546"/>
      <c r="BV7" s="546"/>
      <c r="BW7" s="546"/>
      <c r="BX7" s="546"/>
      <c r="BY7" s="546"/>
      <c r="BZ7" s="546"/>
      <c r="CA7" s="546"/>
      <c r="CB7" s="546"/>
      <c r="CC7" s="546"/>
      <c r="CD7" s="546"/>
      <c r="CE7" s="546"/>
      <c r="CF7" s="546"/>
      <c r="CG7" s="546"/>
      <c r="CH7" s="546"/>
      <c r="CI7" s="546"/>
      <c r="CJ7" s="546"/>
      <c r="CK7" s="546"/>
      <c r="CL7" s="546"/>
      <c r="CM7" s="546"/>
      <c r="CN7" s="546"/>
      <c r="CO7" s="546"/>
      <c r="CP7" s="546"/>
      <c r="CQ7" s="546"/>
      <c r="CR7" s="546"/>
      <c r="CS7" s="546"/>
      <c r="CT7" s="546"/>
      <c r="CU7" s="546"/>
      <c r="CV7" s="546"/>
      <c r="CW7" s="546"/>
      <c r="CX7" s="546"/>
      <c r="CY7" s="546"/>
      <c r="CZ7" s="546"/>
      <c r="DA7" s="546"/>
      <c r="DB7" s="546"/>
      <c r="DC7" s="546"/>
      <c r="DD7" s="546"/>
      <c r="DE7" s="546"/>
      <c r="DF7" s="546"/>
      <c r="DG7" s="546"/>
      <c r="DH7" s="546"/>
      <c r="DI7" s="546"/>
      <c r="DJ7" s="546"/>
      <c r="DK7" s="546"/>
      <c r="DL7" s="546"/>
      <c r="DM7" s="546"/>
      <c r="DN7" s="546"/>
      <c r="DO7" s="546"/>
      <c r="DP7" s="546"/>
      <c r="DQ7" s="546"/>
      <c r="DR7" s="546"/>
      <c r="DS7" s="546"/>
      <c r="DT7" s="546"/>
      <c r="DU7" s="546"/>
      <c r="DV7" s="546"/>
      <c r="DW7" s="546"/>
      <c r="DX7" s="546"/>
      <c r="DY7" s="546"/>
      <c r="DZ7" s="546"/>
      <c r="EA7" s="546"/>
      <c r="EB7" s="546"/>
      <c r="EC7" s="546"/>
      <c r="ED7" s="546"/>
      <c r="EE7" s="546"/>
      <c r="EF7" s="546"/>
      <c r="EG7" s="546"/>
      <c r="EH7" s="546"/>
      <c r="EI7" s="546"/>
      <c r="EJ7" s="546"/>
      <c r="EK7" s="546"/>
      <c r="EL7" s="546"/>
      <c r="EM7" s="546"/>
      <c r="EN7" s="546"/>
      <c r="EO7" s="546"/>
      <c r="EP7" s="546"/>
      <c r="EQ7" s="546"/>
      <c r="ER7" s="546"/>
      <c r="ES7" s="546"/>
      <c r="ET7" s="546"/>
      <c r="EU7" s="546"/>
      <c r="EV7" s="546"/>
      <c r="EW7" s="546"/>
      <c r="EX7" s="546"/>
      <c r="EY7" s="546"/>
      <c r="EZ7" s="546"/>
      <c r="FA7" s="546"/>
      <c r="FB7" s="546"/>
      <c r="FC7" s="546"/>
      <c r="FD7" s="546"/>
      <c r="FE7" s="546"/>
      <c r="FF7" s="546"/>
      <c r="FG7" s="546"/>
      <c r="FH7" s="546"/>
      <c r="FI7" s="546"/>
      <c r="FJ7" s="546"/>
      <c r="FK7" s="546"/>
      <c r="FL7" s="546"/>
      <c r="FM7" s="546"/>
      <c r="FN7" s="546"/>
      <c r="FO7" s="546"/>
      <c r="FP7" s="546"/>
      <c r="FQ7" s="546"/>
      <c r="FR7" s="546"/>
      <c r="FS7" s="546"/>
      <c r="FT7" s="546"/>
      <c r="FU7" s="546"/>
      <c r="FV7" s="546"/>
      <c r="FW7" s="546"/>
      <c r="FX7" s="546"/>
      <c r="FY7" s="546"/>
      <c r="FZ7" s="546"/>
      <c r="GA7" s="546"/>
      <c r="GB7" s="546"/>
      <c r="GC7" s="546"/>
      <c r="GD7" s="546"/>
      <c r="GE7" s="546"/>
      <c r="GF7" s="546"/>
      <c r="GG7" s="546"/>
      <c r="GH7" s="546"/>
      <c r="GI7" s="546"/>
      <c r="GJ7" s="546"/>
      <c r="GK7" s="546"/>
      <c r="GL7" s="546"/>
      <c r="GM7" s="546"/>
      <c r="GN7" s="546"/>
      <c r="GO7" s="546"/>
      <c r="GP7" s="546"/>
      <c r="GQ7" s="546"/>
      <c r="GR7" s="546"/>
      <c r="GS7" s="546"/>
      <c r="GT7" s="546"/>
      <c r="GU7" s="546"/>
      <c r="GV7" s="546"/>
      <c r="GW7" s="546"/>
      <c r="GX7" s="546"/>
      <c r="GY7" s="546"/>
      <c r="GZ7" s="546"/>
      <c r="HA7" s="546"/>
      <c r="HB7" s="546"/>
      <c r="HC7" s="546"/>
      <c r="HD7" s="546"/>
      <c r="HE7" s="546"/>
      <c r="HF7" s="546"/>
      <c r="HG7" s="546"/>
      <c r="HH7" s="546"/>
      <c r="HI7" s="546"/>
      <c r="HJ7" s="546"/>
      <c r="HK7" s="546"/>
      <c r="HL7" s="546"/>
      <c r="HM7" s="546"/>
      <c r="HN7" s="546"/>
      <c r="HO7" s="546"/>
      <c r="HP7" s="546"/>
      <c r="HQ7" s="546"/>
      <c r="HR7" s="546"/>
      <c r="HS7" s="546"/>
      <c r="HT7" s="546"/>
      <c r="HU7" s="546"/>
      <c r="HV7" s="546"/>
      <c r="HW7" s="546"/>
      <c r="HX7" s="546"/>
      <c r="HY7" s="546"/>
      <c r="HZ7" s="546"/>
      <c r="IA7" s="546"/>
      <c r="IB7" s="546"/>
      <c r="IC7" s="546"/>
      <c r="ID7" s="546"/>
      <c r="IE7" s="546"/>
      <c r="IF7" s="546"/>
      <c r="IG7" s="546"/>
      <c r="IH7" s="546"/>
      <c r="II7" s="546"/>
      <c r="IJ7" s="546"/>
      <c r="IK7" s="546"/>
      <c r="IL7" s="546"/>
      <c r="IM7" s="546"/>
      <c r="IN7" s="546"/>
    </row>
    <row r="8" spans="1:248" ht="12.75" customHeight="1">
      <c r="A8" s="374">
        <v>2011</v>
      </c>
      <c r="B8" s="295">
        <v>222764</v>
      </c>
      <c r="C8" s="295">
        <v>139241</v>
      </c>
      <c r="D8" s="325">
        <v>14812</v>
      </c>
      <c r="E8" s="295">
        <v>1345</v>
      </c>
      <c r="F8" s="164"/>
      <c r="K8"/>
    </row>
    <row r="9" spans="1:248" ht="12.75" customHeight="1">
      <c r="A9" s="374">
        <v>2012</v>
      </c>
      <c r="B9" s="295">
        <v>236704</v>
      </c>
      <c r="C9" s="295">
        <v>140190</v>
      </c>
      <c r="D9" s="325">
        <v>16116</v>
      </c>
      <c r="E9" s="295">
        <v>1354</v>
      </c>
      <c r="F9" s="164"/>
      <c r="K9"/>
    </row>
    <row r="10" spans="1:248" ht="12.75" customHeight="1">
      <c r="A10" s="374">
        <v>2013</v>
      </c>
      <c r="B10" s="295">
        <v>247445</v>
      </c>
      <c r="C10" s="295">
        <v>144626</v>
      </c>
      <c r="D10" s="325">
        <v>17076</v>
      </c>
      <c r="E10" s="295">
        <v>1728</v>
      </c>
      <c r="F10" s="164"/>
      <c r="K10"/>
    </row>
    <row r="11" spans="1:248" ht="12.75" customHeight="1">
      <c r="A11" s="374">
        <v>2014</v>
      </c>
      <c r="B11" s="295">
        <v>254713</v>
      </c>
      <c r="C11" s="295">
        <v>151639</v>
      </c>
      <c r="D11" s="325">
        <v>15606</v>
      </c>
      <c r="E11" s="295">
        <v>1306</v>
      </c>
      <c r="F11" s="164"/>
      <c r="K11"/>
    </row>
    <row r="12" spans="1:248" ht="13.9" customHeight="1">
      <c r="A12" s="374">
        <v>2015</v>
      </c>
      <c r="B12" s="295">
        <v>264572</v>
      </c>
      <c r="C12" s="295">
        <v>157839</v>
      </c>
      <c r="D12" s="325">
        <v>17651</v>
      </c>
      <c r="E12" s="295">
        <v>1616</v>
      </c>
      <c r="F12" s="164"/>
      <c r="K12"/>
    </row>
    <row r="13" spans="1:248" ht="12.75" customHeight="1">
      <c r="A13" s="374">
        <v>2016</v>
      </c>
      <c r="B13" s="295">
        <v>273794</v>
      </c>
      <c r="C13" s="295">
        <v>162495</v>
      </c>
      <c r="D13" s="325">
        <v>15653</v>
      </c>
      <c r="E13" s="295">
        <v>1780</v>
      </c>
      <c r="F13" s="164"/>
      <c r="K13"/>
    </row>
    <row r="14" spans="1:248" ht="12.75" customHeight="1">
      <c r="A14" s="374">
        <v>2017</v>
      </c>
      <c r="B14" s="295">
        <v>283731</v>
      </c>
      <c r="C14" s="295">
        <v>166091</v>
      </c>
      <c r="D14" s="325">
        <v>15438</v>
      </c>
      <c r="E14" s="295">
        <v>1871</v>
      </c>
      <c r="F14" s="164"/>
      <c r="K14"/>
    </row>
    <row r="15" spans="1:248" ht="12.75" customHeight="1">
      <c r="A15" s="374">
        <v>2018</v>
      </c>
      <c r="B15" s="295">
        <v>290280</v>
      </c>
      <c r="C15" s="295">
        <v>172305</v>
      </c>
      <c r="D15" s="325">
        <v>14722</v>
      </c>
      <c r="E15" s="295">
        <v>2122</v>
      </c>
      <c r="F15" s="164"/>
      <c r="K15"/>
    </row>
    <row r="16" spans="1:248" ht="12.75" customHeight="1">
      <c r="A16" s="374">
        <v>2019</v>
      </c>
      <c r="B16" s="295">
        <v>296876</v>
      </c>
      <c r="C16" s="295">
        <v>178272</v>
      </c>
      <c r="D16" s="325">
        <v>14537</v>
      </c>
      <c r="E16" s="295">
        <v>1830</v>
      </c>
      <c r="F16" s="164"/>
      <c r="K16"/>
    </row>
    <row r="17" spans="1:248" ht="12.75" customHeight="1">
      <c r="A17" s="354">
        <v>2020</v>
      </c>
      <c r="B17" s="260">
        <v>300259</v>
      </c>
      <c r="C17" s="260">
        <v>184955</v>
      </c>
      <c r="D17" s="178">
        <v>12101</v>
      </c>
      <c r="E17" s="398">
        <v>1976</v>
      </c>
      <c r="F17" s="164"/>
      <c r="K17"/>
    </row>
    <row r="18" spans="1:248" ht="24.75" customHeight="1">
      <c r="A18" s="362" t="s">
        <v>440</v>
      </c>
      <c r="B18" s="362"/>
      <c r="C18" s="362"/>
      <c r="D18" s="362"/>
      <c r="E18" s="362"/>
      <c r="K18"/>
      <c r="L18"/>
      <c r="M18"/>
      <c r="N18"/>
      <c r="O18"/>
    </row>
    <row r="19" spans="1:248" ht="12.75" customHeight="1">
      <c r="K19"/>
      <c r="L19"/>
      <c r="M19"/>
      <c r="N19"/>
      <c r="O19"/>
    </row>
    <row r="20" spans="1:248" ht="12.75" customHeight="1">
      <c r="K20"/>
      <c r="L20"/>
      <c r="M20"/>
      <c r="N20"/>
      <c r="O20"/>
    </row>
    <row r="21" spans="1:248" ht="12.75" customHeight="1">
      <c r="B21" s="60"/>
      <c r="C21" s="60"/>
      <c r="D21" s="60"/>
      <c r="E21" s="60"/>
      <c r="K21"/>
      <c r="L21"/>
      <c r="M21"/>
      <c r="N21"/>
      <c r="O21"/>
    </row>
    <row r="22" spans="1:248" ht="12.75" customHeight="1">
      <c r="A22" s="50" t="s">
        <v>55</v>
      </c>
      <c r="B22" s="197"/>
      <c r="C22" s="197"/>
      <c r="D22" s="197"/>
      <c r="E22" s="197"/>
      <c r="K22"/>
      <c r="L22"/>
      <c r="M22"/>
      <c r="N22"/>
      <c r="O22"/>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c r="CU22" s="197"/>
      <c r="CV22" s="197"/>
      <c r="CW22" s="197"/>
      <c r="CX22" s="197"/>
      <c r="CY22" s="197"/>
      <c r="CZ22" s="197"/>
      <c r="DA22" s="197"/>
      <c r="DB22" s="197"/>
      <c r="DC22" s="197"/>
      <c r="DD22" s="197"/>
      <c r="DE22" s="197"/>
      <c r="DF22" s="197"/>
      <c r="DG22" s="197"/>
      <c r="DH22" s="197"/>
      <c r="DI22" s="197"/>
      <c r="DJ22" s="197"/>
      <c r="DK22" s="197"/>
      <c r="DL22" s="197"/>
      <c r="DM22" s="197"/>
      <c r="DN22" s="197"/>
      <c r="DO22" s="197"/>
      <c r="DP22" s="197"/>
      <c r="DQ22" s="197"/>
      <c r="DR22" s="197"/>
      <c r="DS22" s="197"/>
      <c r="DT22" s="197"/>
      <c r="DU22" s="197"/>
      <c r="DV22" s="197"/>
      <c r="DW22" s="197"/>
      <c r="DX22" s="197"/>
      <c r="DY22" s="197"/>
      <c r="DZ22" s="197"/>
      <c r="EA22" s="197"/>
      <c r="EB22" s="197"/>
      <c r="EC22" s="197"/>
      <c r="ED22" s="197"/>
      <c r="EE22" s="197"/>
      <c r="EF22" s="197"/>
      <c r="EG22" s="197"/>
      <c r="EH22" s="197"/>
      <c r="EI22" s="197"/>
      <c r="EJ22" s="197"/>
      <c r="EK22" s="197"/>
      <c r="EL22" s="197"/>
      <c r="EM22" s="197"/>
      <c r="EN22" s="197"/>
      <c r="EO22" s="197"/>
      <c r="EP22" s="197"/>
      <c r="EQ22" s="197"/>
      <c r="ER22" s="197"/>
      <c r="ES22" s="197"/>
      <c r="ET22" s="197"/>
      <c r="EU22" s="197"/>
      <c r="EV22" s="197"/>
      <c r="EW22" s="197"/>
      <c r="EX22" s="197"/>
      <c r="EY22" s="197"/>
      <c r="EZ22" s="197"/>
      <c r="FA22" s="197"/>
      <c r="FB22" s="197"/>
      <c r="FC22" s="197"/>
      <c r="FD22" s="197"/>
      <c r="FE22" s="197"/>
      <c r="FF22" s="197"/>
      <c r="FG22" s="197"/>
      <c r="FH22" s="197"/>
      <c r="FI22" s="197"/>
      <c r="FJ22" s="197"/>
      <c r="FK22" s="197"/>
      <c r="FL22" s="197"/>
      <c r="FM22" s="197"/>
      <c r="FN22" s="197"/>
      <c r="FO22" s="197"/>
      <c r="FP22" s="197"/>
      <c r="FQ22" s="197"/>
      <c r="FR22" s="197"/>
      <c r="FS22" s="197"/>
      <c r="FT22" s="197"/>
      <c r="FU22" s="197"/>
      <c r="FV22" s="197"/>
      <c r="FW22" s="197"/>
      <c r="FX22" s="197"/>
      <c r="FY22" s="197"/>
      <c r="FZ22" s="197"/>
      <c r="GA22" s="197"/>
      <c r="GB22" s="197"/>
      <c r="GC22" s="197"/>
      <c r="GD22" s="197"/>
      <c r="GE22" s="197"/>
      <c r="GF22" s="197"/>
      <c r="GG22" s="197"/>
      <c r="GH22" s="197"/>
      <c r="GI22" s="197"/>
      <c r="GJ22" s="197"/>
      <c r="GK22" s="197"/>
      <c r="GL22" s="197"/>
      <c r="GM22" s="197"/>
      <c r="GN22" s="197"/>
      <c r="GO22" s="197"/>
      <c r="GP22" s="197"/>
      <c r="GQ22" s="197"/>
      <c r="GR22" s="197"/>
      <c r="GS22" s="197"/>
      <c r="GT22" s="197"/>
      <c r="GU22" s="197"/>
      <c r="GV22" s="197"/>
      <c r="GW22" s="197"/>
      <c r="GX22" s="197"/>
      <c r="GY22" s="197"/>
      <c r="GZ22" s="197"/>
      <c r="HA22" s="197"/>
      <c r="HB22" s="197"/>
      <c r="HC22" s="197"/>
      <c r="HD22" s="197"/>
      <c r="HE22" s="197"/>
      <c r="HF22" s="197"/>
      <c r="HG22" s="197"/>
      <c r="HH22" s="197"/>
      <c r="HI22" s="197"/>
      <c r="HJ22" s="197"/>
      <c r="HK22" s="197"/>
      <c r="HL22" s="197"/>
      <c r="HM22" s="197"/>
      <c r="HN22" s="197"/>
      <c r="HO22" s="197"/>
      <c r="HP22" s="197"/>
      <c r="HQ22" s="197"/>
      <c r="HR22" s="197"/>
      <c r="HS22" s="197"/>
      <c r="HT22" s="197"/>
      <c r="HU22" s="197"/>
      <c r="HV22" s="197"/>
      <c r="HW22" s="197"/>
      <c r="HX22" s="197"/>
      <c r="HY22" s="197"/>
      <c r="HZ22" s="197"/>
      <c r="IA22" s="197"/>
      <c r="IB22" s="197"/>
      <c r="IC22" s="197"/>
      <c r="ID22" s="197"/>
      <c r="IE22" s="197"/>
      <c r="IF22" s="197"/>
      <c r="IG22" s="197"/>
      <c r="IH22" s="197"/>
      <c r="II22" s="197"/>
      <c r="IJ22" s="197"/>
      <c r="IK22" s="197"/>
      <c r="IL22" s="197"/>
      <c r="IM22" s="197"/>
      <c r="IN22" s="197"/>
    </row>
    <row r="23" spans="1:248" s="18" customFormat="1" ht="12.75" customHeight="1">
      <c r="A23" s="153" t="s">
        <v>441</v>
      </c>
      <c r="B23" s="197"/>
      <c r="C23" s="197"/>
      <c r="D23" s="197"/>
      <c r="E23" s="197"/>
      <c r="F23"/>
      <c r="G23"/>
      <c r="H23"/>
      <c r="I23"/>
      <c r="J23"/>
      <c r="K23"/>
      <c r="L23"/>
      <c r="M23"/>
      <c r="N23"/>
      <c r="O23"/>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7"/>
      <c r="CE23" s="197"/>
      <c r="CF23" s="197"/>
      <c r="CG23" s="197"/>
      <c r="CH23" s="197"/>
      <c r="CI23" s="197"/>
      <c r="CJ23" s="197"/>
      <c r="CK23" s="197"/>
      <c r="CL23" s="197"/>
      <c r="CM23" s="197"/>
      <c r="CN23" s="197"/>
      <c r="CO23" s="197"/>
      <c r="CP23" s="197"/>
      <c r="CQ23" s="197"/>
      <c r="CR23" s="197"/>
      <c r="CS23" s="197"/>
      <c r="CT23" s="197"/>
      <c r="CU23" s="197"/>
      <c r="CV23" s="197"/>
      <c r="CW23" s="197"/>
      <c r="CX23" s="197"/>
      <c r="CY23" s="197"/>
      <c r="CZ23" s="197"/>
      <c r="DA23" s="197"/>
      <c r="DB23" s="197"/>
      <c r="DC23" s="197"/>
      <c r="DD23" s="197"/>
      <c r="DE23" s="197"/>
      <c r="DF23" s="197"/>
      <c r="DG23" s="197"/>
      <c r="DH23" s="197"/>
      <c r="DI23" s="197"/>
      <c r="DJ23" s="197"/>
      <c r="DK23" s="197"/>
      <c r="DL23" s="197"/>
      <c r="DM23" s="197"/>
      <c r="DN23" s="197"/>
      <c r="DO23" s="197"/>
      <c r="DP23" s="197"/>
      <c r="DQ23" s="197"/>
      <c r="DR23" s="197"/>
      <c r="DS23" s="197"/>
      <c r="DT23" s="197"/>
      <c r="DU23" s="197"/>
      <c r="DV23" s="197"/>
      <c r="DW23" s="197"/>
      <c r="DX23" s="197"/>
      <c r="DY23" s="197"/>
      <c r="DZ23" s="197"/>
      <c r="EA23" s="197"/>
      <c r="EB23" s="197"/>
      <c r="EC23" s="197"/>
      <c r="ED23" s="197"/>
      <c r="EE23" s="197"/>
      <c r="EF23" s="197"/>
      <c r="EG23" s="197"/>
      <c r="EH23" s="197"/>
      <c r="EI23" s="197"/>
      <c r="EJ23" s="197"/>
      <c r="EK23" s="197"/>
      <c r="EL23" s="197"/>
      <c r="EM23" s="197"/>
      <c r="EN23" s="197"/>
      <c r="EO23" s="197"/>
      <c r="EP23" s="197"/>
      <c r="EQ23" s="197"/>
      <c r="ER23" s="197"/>
      <c r="ES23" s="197"/>
      <c r="ET23" s="197"/>
      <c r="EU23" s="197"/>
      <c r="EV23" s="197"/>
      <c r="EW23" s="197"/>
      <c r="EX23" s="197"/>
      <c r="EY23" s="197"/>
      <c r="EZ23" s="197"/>
      <c r="FA23" s="197"/>
      <c r="FB23" s="197"/>
      <c r="FC23" s="197"/>
      <c r="FD23" s="197"/>
      <c r="FE23" s="197"/>
      <c r="FF23" s="197"/>
      <c r="FG23" s="197"/>
      <c r="FH23" s="197"/>
      <c r="FI23" s="197"/>
      <c r="FJ23" s="197"/>
      <c r="FK23" s="197"/>
      <c r="FL23" s="197"/>
      <c r="FM23" s="197"/>
      <c r="FN23" s="197"/>
      <c r="FO23" s="197"/>
      <c r="FP23" s="197"/>
      <c r="FQ23" s="197"/>
      <c r="FR23" s="197"/>
      <c r="FS23" s="197"/>
      <c r="FT23" s="197"/>
      <c r="FU23" s="197"/>
      <c r="FV23" s="197"/>
      <c r="FW23" s="197"/>
      <c r="FX23" s="197"/>
      <c r="FY23" s="197"/>
      <c r="FZ23" s="197"/>
      <c r="GA23" s="197"/>
      <c r="GB23" s="197"/>
      <c r="GC23" s="197"/>
      <c r="GD23" s="197"/>
      <c r="GE23" s="197"/>
      <c r="GF23" s="197"/>
      <c r="GG23" s="197"/>
      <c r="GH23" s="197"/>
      <c r="GI23" s="197"/>
      <c r="GJ23" s="197"/>
      <c r="GK23" s="197"/>
      <c r="GL23" s="197"/>
      <c r="GM23" s="197"/>
      <c r="GN23" s="197"/>
      <c r="GO23" s="197"/>
      <c r="GP23" s="197"/>
      <c r="GQ23" s="197"/>
      <c r="GR23" s="197"/>
      <c r="GS23" s="197"/>
      <c r="GT23" s="197"/>
      <c r="GU23" s="197"/>
      <c r="GV23" s="197"/>
      <c r="GW23" s="197"/>
      <c r="GX23" s="197"/>
      <c r="GY23" s="197"/>
      <c r="GZ23" s="197"/>
      <c r="HA23" s="197"/>
      <c r="HB23" s="197"/>
      <c r="HC23" s="197"/>
      <c r="HD23" s="197"/>
      <c r="HE23" s="197"/>
      <c r="HF23" s="197"/>
      <c r="HG23" s="197"/>
      <c r="HH23" s="197"/>
      <c r="HI23" s="197"/>
      <c r="HJ23" s="197"/>
      <c r="HK23" s="197"/>
      <c r="HL23" s="197"/>
      <c r="HM23" s="197"/>
      <c r="HN23" s="197"/>
      <c r="HO23" s="197"/>
      <c r="HP23" s="197"/>
      <c r="HQ23" s="197"/>
      <c r="HR23" s="197"/>
      <c r="HS23" s="197"/>
      <c r="HT23" s="197"/>
      <c r="HU23" s="197"/>
      <c r="HV23" s="197"/>
      <c r="HW23" s="197"/>
      <c r="HX23" s="197"/>
      <c r="HY23" s="197"/>
      <c r="HZ23" s="197"/>
      <c r="IA23" s="197"/>
      <c r="IB23" s="197"/>
      <c r="IC23" s="197"/>
      <c r="ID23" s="197"/>
      <c r="IE23" s="197"/>
      <c r="IF23" s="197"/>
      <c r="IG23" s="197"/>
      <c r="IH23" s="197"/>
      <c r="II23" s="197"/>
      <c r="IJ23" s="197"/>
      <c r="IK23" s="197"/>
      <c r="IL23" s="197"/>
      <c r="IM23" s="197"/>
      <c r="IN23" s="197"/>
    </row>
    <row r="24" spans="1:248" s="18" customFormat="1" ht="12.75" customHeight="1">
      <c r="A24" s="155" t="s">
        <v>442</v>
      </c>
      <c r="B24" s="47"/>
      <c r="C24" s="47"/>
      <c r="D24" s="47"/>
      <c r="E24" s="47"/>
      <c r="F24"/>
      <c r="G24"/>
      <c r="H24"/>
      <c r="I24"/>
      <c r="J24"/>
      <c r="K24"/>
      <c r="L24"/>
      <c r="M24"/>
      <c r="N24"/>
      <c r="O24"/>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row>
    <row r="25" spans="1:248" s="197" customFormat="1" ht="12.75" customHeight="1">
      <c r="A25" s="340"/>
      <c r="B25" s="44"/>
      <c r="C25" s="44"/>
      <c r="D25" s="44"/>
      <c r="E25" s="44"/>
      <c r="F25"/>
      <c r="G25"/>
      <c r="H25"/>
      <c r="I25"/>
      <c r="J25"/>
      <c r="K25"/>
      <c r="L25"/>
      <c r="M25"/>
      <c r="N25"/>
      <c r="O25"/>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row>
    <row r="26" spans="1:248" s="76" customFormat="1" ht="12.75" customHeight="1">
      <c r="A26" s="380" t="s">
        <v>261</v>
      </c>
      <c r="B26" s="35" t="s">
        <v>183</v>
      </c>
      <c r="C26" s="35" t="s">
        <v>184</v>
      </c>
      <c r="D26" s="35" t="s">
        <v>78</v>
      </c>
      <c r="E26" s="195" t="s">
        <v>79</v>
      </c>
      <c r="F26" s="380"/>
      <c r="G26" s="380"/>
      <c r="H26" s="35"/>
      <c r="I26" s="388"/>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c r="BO26" s="380"/>
      <c r="BP26" s="380"/>
      <c r="BQ26" s="380"/>
      <c r="BR26" s="380"/>
      <c r="BS26" s="380"/>
      <c r="BT26" s="380"/>
      <c r="BU26" s="380"/>
      <c r="BV26" s="380"/>
      <c r="BW26" s="380"/>
      <c r="BX26" s="380"/>
      <c r="BY26" s="380"/>
      <c r="BZ26" s="380"/>
      <c r="CA26" s="380"/>
      <c r="CB26" s="380"/>
      <c r="CC26" s="380"/>
      <c r="CD26" s="380"/>
      <c r="CE26" s="380"/>
      <c r="CF26" s="380"/>
      <c r="CG26" s="380"/>
      <c r="CH26" s="380"/>
      <c r="CI26" s="380"/>
      <c r="CJ26" s="380"/>
      <c r="CK26" s="380"/>
      <c r="CL26" s="380"/>
      <c r="CM26" s="380"/>
      <c r="CN26" s="380"/>
      <c r="CO26" s="380"/>
      <c r="CP26" s="380"/>
      <c r="CQ26" s="380"/>
      <c r="CR26" s="380"/>
      <c r="CS26" s="380"/>
      <c r="CT26" s="380"/>
      <c r="CU26" s="380"/>
      <c r="CV26" s="380"/>
      <c r="CW26" s="380"/>
      <c r="CX26" s="380"/>
      <c r="CY26" s="380"/>
      <c r="CZ26" s="380"/>
      <c r="DA26" s="380"/>
      <c r="DB26" s="380"/>
      <c r="DC26" s="380"/>
      <c r="DD26" s="380"/>
      <c r="DE26" s="380"/>
      <c r="DF26" s="380"/>
      <c r="DG26" s="380"/>
      <c r="DH26" s="380"/>
      <c r="DI26" s="380"/>
      <c r="DJ26" s="380"/>
      <c r="DK26" s="380"/>
      <c r="DL26" s="380"/>
      <c r="DM26" s="380"/>
      <c r="DN26" s="380"/>
      <c r="DO26" s="380"/>
      <c r="DP26" s="380"/>
      <c r="DQ26" s="380"/>
      <c r="DR26" s="380"/>
      <c r="DS26" s="380"/>
      <c r="DT26" s="380"/>
      <c r="DU26" s="380"/>
      <c r="DV26" s="380"/>
      <c r="DW26" s="380"/>
      <c r="DX26" s="380"/>
      <c r="DY26" s="380"/>
      <c r="DZ26" s="380"/>
      <c r="EA26" s="380"/>
      <c r="EB26" s="380"/>
      <c r="EC26" s="380"/>
      <c r="ED26" s="380"/>
      <c r="EE26" s="380"/>
      <c r="EF26" s="380"/>
      <c r="EG26" s="380"/>
      <c r="EH26" s="380"/>
      <c r="EI26" s="380"/>
      <c r="EJ26" s="380"/>
      <c r="EK26" s="380"/>
      <c r="EL26" s="380"/>
      <c r="EM26" s="380"/>
      <c r="EN26" s="380"/>
      <c r="EO26" s="380"/>
      <c r="EP26" s="380"/>
      <c r="EQ26" s="380"/>
      <c r="ER26" s="380"/>
      <c r="ES26" s="380"/>
      <c r="ET26" s="380"/>
      <c r="EU26" s="380"/>
      <c r="EV26" s="380"/>
      <c r="EW26" s="380"/>
      <c r="EX26" s="380"/>
      <c r="EY26" s="380"/>
      <c r="EZ26" s="380"/>
      <c r="FA26" s="380"/>
      <c r="FB26" s="380"/>
      <c r="FC26" s="380"/>
      <c r="FD26" s="380"/>
      <c r="FE26" s="380"/>
      <c r="FF26" s="380"/>
      <c r="FG26" s="380"/>
      <c r="FH26" s="380"/>
      <c r="FI26" s="380"/>
      <c r="FJ26" s="380"/>
      <c r="FK26" s="380"/>
      <c r="FL26" s="380"/>
      <c r="FM26" s="380"/>
      <c r="FN26" s="380"/>
      <c r="FO26" s="380"/>
      <c r="FP26" s="380"/>
      <c r="FQ26" s="380"/>
      <c r="FR26" s="380"/>
      <c r="FS26" s="380"/>
      <c r="FT26" s="380"/>
      <c r="FU26" s="380"/>
      <c r="FV26" s="380"/>
      <c r="FW26" s="380"/>
      <c r="FX26" s="380"/>
      <c r="FY26" s="380"/>
      <c r="FZ26" s="380"/>
      <c r="GA26" s="380"/>
      <c r="GB26" s="380"/>
      <c r="GC26" s="380"/>
      <c r="GD26" s="380"/>
      <c r="GE26" s="380"/>
      <c r="GF26" s="380"/>
      <c r="GG26" s="380"/>
      <c r="GH26" s="380"/>
      <c r="GI26" s="380"/>
      <c r="GJ26" s="380"/>
      <c r="GK26" s="380"/>
      <c r="GL26" s="380"/>
      <c r="GM26" s="380"/>
      <c r="GN26" s="380"/>
      <c r="GO26" s="380"/>
      <c r="GP26" s="380"/>
      <c r="GQ26" s="380"/>
      <c r="GR26" s="380"/>
      <c r="GS26" s="380"/>
      <c r="GT26" s="380"/>
      <c r="GU26" s="380"/>
      <c r="GV26" s="380"/>
      <c r="GW26" s="380"/>
      <c r="GX26" s="380"/>
      <c r="GY26" s="380"/>
      <c r="GZ26" s="380"/>
      <c r="HA26" s="380"/>
      <c r="HB26" s="380"/>
      <c r="HC26" s="380"/>
      <c r="HD26" s="380"/>
      <c r="HE26" s="380"/>
      <c r="HF26" s="380"/>
      <c r="HG26" s="380"/>
      <c r="HH26" s="380"/>
      <c r="HI26" s="380"/>
      <c r="HJ26" s="380"/>
      <c r="HK26" s="380"/>
      <c r="HL26" s="380"/>
      <c r="HM26" s="380"/>
      <c r="HN26" s="380"/>
      <c r="HO26" s="380"/>
      <c r="HP26" s="380"/>
      <c r="HQ26" s="380"/>
      <c r="HR26" s="380"/>
      <c r="HS26" s="380"/>
      <c r="HT26" s="380"/>
      <c r="HU26" s="380"/>
      <c r="HV26" s="380"/>
      <c r="HW26" s="380"/>
      <c r="HX26" s="380"/>
      <c r="HY26" s="380"/>
      <c r="HZ26" s="380"/>
      <c r="IA26" s="380"/>
      <c r="IB26" s="380"/>
      <c r="IC26" s="380"/>
      <c r="ID26" s="380"/>
      <c r="IE26" s="380"/>
      <c r="IF26" s="380"/>
      <c r="IG26" s="380"/>
      <c r="IH26" s="380"/>
      <c r="II26" s="380"/>
      <c r="IJ26" s="380"/>
      <c r="IK26" s="380"/>
      <c r="IL26" s="380"/>
      <c r="IM26" s="380"/>
      <c r="IN26" s="380"/>
    </row>
    <row r="27" spans="1:248" s="157" customFormat="1" ht="12.75" customHeight="1">
      <c r="A27" s="341" t="s">
        <v>144</v>
      </c>
      <c r="B27" s="341"/>
      <c r="C27" s="341"/>
      <c r="D27" s="156"/>
      <c r="E27" s="341"/>
      <c r="F27" s="546"/>
      <c r="G27" s="546"/>
      <c r="H27" s="339"/>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c r="AU27" s="546"/>
      <c r="AV27" s="546"/>
      <c r="AW27" s="546"/>
      <c r="AX27" s="546"/>
      <c r="AY27" s="546"/>
      <c r="AZ27" s="546"/>
      <c r="BA27" s="546"/>
      <c r="BB27" s="546"/>
      <c r="BC27" s="546"/>
      <c r="BD27" s="546"/>
      <c r="BE27" s="546"/>
      <c r="BF27" s="546"/>
      <c r="BG27" s="546"/>
      <c r="BH27" s="546"/>
      <c r="BI27" s="546"/>
      <c r="BJ27" s="546"/>
      <c r="BK27" s="546"/>
      <c r="BL27" s="546"/>
      <c r="BM27" s="546"/>
      <c r="BN27" s="546"/>
      <c r="BO27" s="546"/>
      <c r="BP27" s="546"/>
      <c r="BQ27" s="546"/>
      <c r="BR27" s="546"/>
      <c r="BS27" s="546"/>
      <c r="BT27" s="546"/>
      <c r="BU27" s="546"/>
      <c r="BV27" s="546"/>
      <c r="BW27" s="546"/>
      <c r="BX27" s="546"/>
      <c r="BY27" s="546"/>
      <c r="BZ27" s="546"/>
      <c r="CA27" s="546"/>
      <c r="CB27" s="546"/>
      <c r="CC27" s="546"/>
      <c r="CD27" s="546"/>
      <c r="CE27" s="546"/>
      <c r="CF27" s="546"/>
      <c r="CG27" s="546"/>
      <c r="CH27" s="546"/>
      <c r="CI27" s="546"/>
      <c r="CJ27" s="546"/>
      <c r="CK27" s="546"/>
      <c r="CL27" s="546"/>
      <c r="CM27" s="546"/>
      <c r="CN27" s="546"/>
      <c r="CO27" s="546"/>
      <c r="CP27" s="546"/>
      <c r="CQ27" s="546"/>
      <c r="CR27" s="546"/>
      <c r="CS27" s="546"/>
      <c r="CT27" s="546"/>
      <c r="CU27" s="546"/>
      <c r="CV27" s="546"/>
      <c r="CW27" s="546"/>
      <c r="CX27" s="546"/>
      <c r="CY27" s="546"/>
      <c r="CZ27" s="546"/>
      <c r="DA27" s="546"/>
      <c r="DB27" s="546"/>
      <c r="DC27" s="546"/>
      <c r="DD27" s="546"/>
      <c r="DE27" s="546"/>
      <c r="DF27" s="546"/>
      <c r="DG27" s="546"/>
      <c r="DH27" s="546"/>
      <c r="DI27" s="546"/>
      <c r="DJ27" s="546"/>
      <c r="DK27" s="546"/>
      <c r="DL27" s="546"/>
      <c r="DM27" s="546"/>
      <c r="DN27" s="546"/>
      <c r="DO27" s="546"/>
      <c r="DP27" s="546"/>
      <c r="DQ27" s="546"/>
      <c r="DR27" s="546"/>
      <c r="DS27" s="546"/>
      <c r="DT27" s="546"/>
      <c r="DU27" s="546"/>
      <c r="DV27" s="546"/>
      <c r="DW27" s="546"/>
      <c r="DX27" s="546"/>
      <c r="DY27" s="546"/>
      <c r="DZ27" s="546"/>
      <c r="EA27" s="546"/>
      <c r="EB27" s="546"/>
      <c r="EC27" s="546"/>
      <c r="ED27" s="546"/>
      <c r="EE27" s="546"/>
      <c r="EF27" s="546"/>
      <c r="EG27" s="546"/>
      <c r="EH27" s="546"/>
      <c r="EI27" s="546"/>
      <c r="EJ27" s="546"/>
      <c r="EK27" s="546"/>
      <c r="EL27" s="546"/>
      <c r="EM27" s="546"/>
      <c r="EN27" s="546"/>
      <c r="EO27" s="546"/>
      <c r="EP27" s="546"/>
      <c r="EQ27" s="546"/>
      <c r="ER27" s="546"/>
      <c r="ES27" s="546"/>
      <c r="ET27" s="546"/>
      <c r="EU27" s="546"/>
      <c r="EV27" s="546"/>
      <c r="EW27" s="546"/>
      <c r="EX27" s="546"/>
      <c r="EY27" s="546"/>
      <c r="EZ27" s="546"/>
      <c r="FA27" s="546"/>
      <c r="FB27" s="546"/>
      <c r="FC27" s="546"/>
      <c r="FD27" s="546"/>
      <c r="FE27" s="546"/>
      <c r="FF27" s="546"/>
      <c r="FG27" s="546"/>
      <c r="FH27" s="546"/>
      <c r="FI27" s="546"/>
      <c r="FJ27" s="546"/>
      <c r="FK27" s="546"/>
      <c r="FL27" s="546"/>
      <c r="FM27" s="546"/>
      <c r="FN27" s="546"/>
      <c r="FO27" s="546"/>
      <c r="FP27" s="546"/>
      <c r="FQ27" s="546"/>
      <c r="FR27" s="546"/>
      <c r="FS27" s="546"/>
      <c r="FT27" s="546"/>
      <c r="FU27" s="546"/>
      <c r="FV27" s="546"/>
      <c r="FW27" s="546"/>
      <c r="FX27" s="546"/>
      <c r="FY27" s="546"/>
      <c r="FZ27" s="546"/>
      <c r="GA27" s="546"/>
      <c r="GB27" s="546"/>
      <c r="GC27" s="546"/>
      <c r="GD27" s="546"/>
      <c r="GE27" s="546"/>
      <c r="GF27" s="546"/>
      <c r="GG27" s="546"/>
      <c r="GH27" s="546"/>
      <c r="GI27" s="546"/>
      <c r="GJ27" s="546"/>
      <c r="GK27" s="546"/>
      <c r="GL27" s="546"/>
      <c r="GM27" s="546"/>
      <c r="GN27" s="546"/>
      <c r="GO27" s="546"/>
      <c r="GP27" s="546"/>
      <c r="GQ27" s="546"/>
      <c r="GR27" s="546"/>
      <c r="GS27" s="546"/>
      <c r="GT27" s="546"/>
      <c r="GU27" s="546"/>
      <c r="GV27" s="546"/>
      <c r="GW27" s="546"/>
      <c r="GX27" s="546"/>
      <c r="GY27" s="546"/>
      <c r="GZ27" s="546"/>
      <c r="HA27" s="546"/>
      <c r="HB27" s="546"/>
      <c r="HC27" s="546"/>
      <c r="HD27" s="546"/>
      <c r="HE27" s="546"/>
      <c r="HF27" s="546"/>
      <c r="HG27" s="546"/>
      <c r="HH27" s="546"/>
      <c r="HI27" s="546"/>
      <c r="HJ27" s="546"/>
      <c r="HK27" s="546"/>
      <c r="HL27" s="546"/>
      <c r="HM27" s="546"/>
      <c r="HN27" s="546"/>
      <c r="HO27" s="546"/>
      <c r="HP27" s="546"/>
      <c r="HQ27" s="546"/>
      <c r="HR27" s="546"/>
      <c r="HS27" s="546"/>
      <c r="HT27" s="546"/>
      <c r="HU27" s="546"/>
      <c r="HV27" s="546"/>
      <c r="HW27" s="546"/>
      <c r="HX27" s="546"/>
      <c r="HY27" s="546"/>
      <c r="HZ27" s="546"/>
      <c r="IA27" s="546"/>
      <c r="IB27" s="546"/>
      <c r="IC27" s="546"/>
      <c r="ID27" s="546"/>
      <c r="IE27" s="546"/>
      <c r="IF27" s="546"/>
      <c r="IG27" s="546"/>
      <c r="IH27" s="546"/>
      <c r="II27" s="546"/>
      <c r="IJ27" s="546"/>
      <c r="IK27" s="546"/>
      <c r="IL27" s="546"/>
      <c r="IM27" s="546"/>
      <c r="IN27" s="546"/>
    </row>
    <row r="28" spans="1:248" s="31" customFormat="1" ht="12.75" customHeight="1">
      <c r="A28" s="374">
        <v>2011</v>
      </c>
      <c r="B28" s="295">
        <v>148216</v>
      </c>
      <c r="C28" s="295">
        <v>119938</v>
      </c>
      <c r="D28" s="295">
        <v>8375</v>
      </c>
      <c r="E28" s="295">
        <v>1041</v>
      </c>
      <c r="F28"/>
      <c r="G28"/>
      <c r="H28"/>
      <c r="I28"/>
      <c r="J28"/>
      <c r="K28"/>
      <c r="L2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row>
    <row r="29" spans="1:248" s="31" customFormat="1" ht="12.75" customHeight="1">
      <c r="A29" s="374">
        <v>2012</v>
      </c>
      <c r="B29" s="295">
        <v>156436</v>
      </c>
      <c r="C29" s="295">
        <v>119898</v>
      </c>
      <c r="D29" s="295">
        <v>9152</v>
      </c>
      <c r="E29" s="295">
        <v>1076</v>
      </c>
      <c r="F29"/>
      <c r="G29"/>
      <c r="H29"/>
      <c r="I29"/>
      <c r="J29"/>
      <c r="K29"/>
      <c r="L29"/>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row>
    <row r="30" spans="1:248" s="41" customFormat="1" ht="12.75" customHeight="1">
      <c r="A30" s="376">
        <v>2013</v>
      </c>
      <c r="B30" s="296">
        <v>161997</v>
      </c>
      <c r="C30" s="296">
        <v>123091</v>
      </c>
      <c r="D30" s="296">
        <v>10283</v>
      </c>
      <c r="E30" s="296">
        <v>1360</v>
      </c>
      <c r="F30"/>
      <c r="G30"/>
      <c r="H30"/>
      <c r="I30"/>
      <c r="J30"/>
      <c r="K30"/>
      <c r="L30"/>
    </row>
    <row r="31" spans="1:248" s="41" customFormat="1" ht="12.75" customHeight="1">
      <c r="A31" s="376">
        <v>2014</v>
      </c>
      <c r="B31" s="296">
        <v>164403</v>
      </c>
      <c r="C31" s="296">
        <v>128751</v>
      </c>
      <c r="D31" s="296">
        <v>9052</v>
      </c>
      <c r="E31" s="296">
        <v>935</v>
      </c>
      <c r="F31"/>
      <c r="G31"/>
      <c r="H31"/>
      <c r="I31"/>
      <c r="J31"/>
      <c r="K31"/>
      <c r="L31"/>
    </row>
    <row r="32" spans="1:248" s="41" customFormat="1" ht="12.75" customHeight="1">
      <c r="A32" s="376">
        <v>2015</v>
      </c>
      <c r="B32" s="296">
        <v>168940</v>
      </c>
      <c r="C32" s="296">
        <v>133541</v>
      </c>
      <c r="D32" s="296">
        <v>10454</v>
      </c>
      <c r="E32" s="296">
        <v>1134</v>
      </c>
      <c r="F32"/>
      <c r="G32"/>
      <c r="H32"/>
      <c r="I32"/>
      <c r="J32"/>
      <c r="K32"/>
      <c r="L32"/>
    </row>
    <row r="33" spans="1:248" s="41" customFormat="1" ht="12.75" customHeight="1">
      <c r="A33" s="376">
        <v>2016</v>
      </c>
      <c r="B33" s="296">
        <v>173601</v>
      </c>
      <c r="C33" s="296">
        <v>136561</v>
      </c>
      <c r="D33" s="296">
        <v>9054</v>
      </c>
      <c r="E33" s="296">
        <v>1370</v>
      </c>
      <c r="F33"/>
      <c r="G33"/>
      <c r="H33"/>
      <c r="I33"/>
      <c r="J33"/>
      <c r="K33"/>
      <c r="L33"/>
    </row>
    <row r="34" spans="1:248" s="41" customFormat="1" ht="12.75" customHeight="1">
      <c r="A34" s="376">
        <v>2017</v>
      </c>
      <c r="B34" s="296">
        <v>180724</v>
      </c>
      <c r="C34" s="296">
        <v>138533</v>
      </c>
      <c r="D34" s="296">
        <v>10510</v>
      </c>
      <c r="E34" s="296">
        <v>1474</v>
      </c>
      <c r="F34"/>
      <c r="G34"/>
      <c r="H34"/>
      <c r="I34"/>
      <c r="J34"/>
      <c r="K34"/>
      <c r="L34"/>
    </row>
    <row r="35" spans="1:248" s="41" customFormat="1" ht="12.75" customHeight="1">
      <c r="A35" s="376">
        <v>2018</v>
      </c>
      <c r="B35" s="296">
        <v>185156</v>
      </c>
      <c r="C35" s="296">
        <v>142955</v>
      </c>
      <c r="D35" s="296">
        <v>10471</v>
      </c>
      <c r="E35" s="296">
        <v>1702</v>
      </c>
      <c r="F35"/>
      <c r="G35"/>
      <c r="H35"/>
      <c r="I35"/>
      <c r="J35"/>
      <c r="K35"/>
      <c r="L35"/>
    </row>
    <row r="36" spans="1:248" s="41" customFormat="1" ht="12.75" customHeight="1">
      <c r="A36" s="376">
        <v>2019</v>
      </c>
      <c r="B36" s="296">
        <v>189876</v>
      </c>
      <c r="C36" s="296">
        <v>146710</v>
      </c>
      <c r="D36" s="296">
        <v>10147</v>
      </c>
      <c r="E36" s="296">
        <v>1544</v>
      </c>
      <c r="F36"/>
      <c r="G36"/>
      <c r="H36"/>
      <c r="I36"/>
      <c r="J36"/>
      <c r="K36"/>
      <c r="L36"/>
    </row>
    <row r="37" spans="1:248" ht="12.75" customHeight="1">
      <c r="A37" s="397">
        <v>2020</v>
      </c>
      <c r="B37" s="398">
        <v>191800</v>
      </c>
      <c r="C37" s="398">
        <v>151700</v>
      </c>
      <c r="D37" s="326">
        <v>8467</v>
      </c>
      <c r="E37" s="398">
        <v>1588</v>
      </c>
    </row>
    <row r="38" spans="1:248">
      <c r="A38" s="547"/>
      <c r="B38" s="547"/>
      <c r="C38" s="547"/>
      <c r="D38" s="547"/>
      <c r="E38" s="547"/>
    </row>
    <row r="42" spans="1:248" ht="12.75" customHeight="1">
      <c r="A42" s="50" t="s">
        <v>56</v>
      </c>
      <c r="B42" s="197"/>
      <c r="C42" s="197"/>
      <c r="D42" s="197"/>
      <c r="E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7"/>
      <c r="DF42" s="197"/>
      <c r="DG42" s="197"/>
      <c r="DH42" s="197"/>
      <c r="DI42" s="197"/>
      <c r="DJ42" s="197"/>
      <c r="DK42" s="197"/>
      <c r="DL42" s="197"/>
      <c r="DM42" s="197"/>
      <c r="DN42" s="197"/>
      <c r="DO42" s="197"/>
      <c r="DP42" s="197"/>
      <c r="DQ42" s="197"/>
      <c r="DR42" s="197"/>
      <c r="DS42" s="197"/>
      <c r="DT42" s="197"/>
      <c r="DU42" s="197"/>
      <c r="DV42" s="197"/>
      <c r="DW42" s="197"/>
      <c r="DX42" s="197"/>
      <c r="DY42" s="197"/>
      <c r="DZ42" s="197"/>
      <c r="EA42" s="197"/>
      <c r="EB42" s="197"/>
      <c r="EC42" s="197"/>
      <c r="ED42" s="197"/>
      <c r="EE42" s="197"/>
      <c r="EF42" s="197"/>
      <c r="EG42" s="197"/>
      <c r="EH42" s="197"/>
      <c r="EI42" s="197"/>
      <c r="EJ42" s="197"/>
      <c r="EK42" s="197"/>
      <c r="EL42" s="197"/>
      <c r="EM42" s="197"/>
      <c r="EN42" s="197"/>
      <c r="EO42" s="197"/>
      <c r="EP42" s="197"/>
      <c r="EQ42" s="197"/>
      <c r="ER42" s="197"/>
      <c r="ES42" s="197"/>
      <c r="ET42" s="197"/>
      <c r="EU42" s="197"/>
      <c r="EV42" s="197"/>
      <c r="EW42" s="197"/>
      <c r="EX42" s="197"/>
      <c r="EY42" s="197"/>
      <c r="EZ42" s="197"/>
      <c r="FA42" s="197"/>
      <c r="FB42" s="197"/>
      <c r="FC42" s="197"/>
      <c r="FD42" s="197"/>
      <c r="FE42" s="197"/>
      <c r="FF42" s="197"/>
      <c r="FG42" s="197"/>
      <c r="FH42" s="197"/>
      <c r="FI42" s="197"/>
      <c r="FJ42" s="197"/>
      <c r="FK42" s="197"/>
      <c r="FL42" s="197"/>
      <c r="FM42" s="197"/>
      <c r="FN42" s="197"/>
      <c r="FO42" s="197"/>
      <c r="FP42" s="197"/>
      <c r="FQ42" s="197"/>
      <c r="FR42" s="197"/>
      <c r="FS42" s="197"/>
      <c r="FT42" s="197"/>
      <c r="FU42" s="197"/>
      <c r="FV42" s="197"/>
      <c r="FW42" s="197"/>
      <c r="FX42" s="197"/>
      <c r="FY42" s="197"/>
      <c r="FZ42" s="197"/>
      <c r="GA42" s="197"/>
      <c r="GB42" s="197"/>
      <c r="GC42" s="197"/>
      <c r="GD42" s="197"/>
      <c r="GE42" s="197"/>
      <c r="GF42" s="197"/>
      <c r="GG42" s="197"/>
      <c r="GH42" s="197"/>
      <c r="GI42" s="197"/>
      <c r="GJ42" s="197"/>
      <c r="GK42" s="197"/>
      <c r="GL42" s="197"/>
      <c r="GM42" s="197"/>
      <c r="GN42" s="197"/>
      <c r="GO42" s="197"/>
      <c r="GP42" s="197"/>
      <c r="GQ42" s="197"/>
      <c r="GR42" s="197"/>
      <c r="GS42" s="197"/>
      <c r="GT42" s="197"/>
      <c r="GU42" s="197"/>
      <c r="GV42" s="197"/>
      <c r="GW42" s="197"/>
      <c r="GX42" s="197"/>
      <c r="GY42" s="197"/>
      <c r="GZ42" s="197"/>
      <c r="HA42" s="197"/>
      <c r="HB42" s="197"/>
      <c r="HC42" s="197"/>
      <c r="HD42" s="197"/>
      <c r="HE42" s="197"/>
      <c r="HF42" s="197"/>
      <c r="HG42" s="197"/>
      <c r="HH42" s="197"/>
      <c r="HI42" s="197"/>
      <c r="HJ42" s="197"/>
      <c r="HK42" s="197"/>
      <c r="HL42" s="197"/>
      <c r="HM42" s="197"/>
      <c r="HN42" s="197"/>
      <c r="HO42" s="197"/>
      <c r="HP42" s="197"/>
      <c r="HQ42" s="197"/>
      <c r="HR42" s="197"/>
      <c r="HS42" s="197"/>
      <c r="HT42" s="197"/>
      <c r="HU42" s="197"/>
      <c r="HV42" s="197"/>
      <c r="HW42" s="197"/>
      <c r="HX42" s="197"/>
      <c r="HY42" s="197"/>
      <c r="HZ42" s="197"/>
      <c r="IA42" s="197"/>
      <c r="IB42" s="197"/>
      <c r="IC42" s="197"/>
      <c r="ID42" s="197"/>
      <c r="IE42" s="197"/>
      <c r="IF42" s="197"/>
      <c r="IG42" s="197"/>
      <c r="IH42" s="197"/>
      <c r="II42" s="197"/>
      <c r="IJ42" s="197"/>
      <c r="IK42" s="197"/>
      <c r="IL42" s="197"/>
      <c r="IM42" s="197"/>
      <c r="IN42" s="197"/>
    </row>
    <row r="43" spans="1:248" ht="12.75" customHeight="1">
      <c r="A43" s="153" t="s">
        <v>443</v>
      </c>
      <c r="B43" s="197"/>
      <c r="C43" s="197"/>
      <c r="D43" s="197"/>
      <c r="E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197"/>
      <c r="DJ43" s="197"/>
      <c r="DK43" s="197"/>
      <c r="DL43" s="197"/>
      <c r="DM43" s="197"/>
      <c r="DN43" s="197"/>
      <c r="DO43" s="197"/>
      <c r="DP43" s="197"/>
      <c r="DQ43" s="197"/>
      <c r="DR43" s="197"/>
      <c r="DS43" s="197"/>
      <c r="DT43" s="197"/>
      <c r="DU43" s="197"/>
      <c r="DV43" s="197"/>
      <c r="DW43" s="197"/>
      <c r="DX43" s="197"/>
      <c r="DY43" s="197"/>
      <c r="DZ43" s="197"/>
      <c r="EA43" s="197"/>
      <c r="EB43" s="197"/>
      <c r="EC43" s="197"/>
      <c r="ED43" s="197"/>
      <c r="EE43" s="197"/>
      <c r="EF43" s="197"/>
      <c r="EG43" s="197"/>
      <c r="EH43" s="197"/>
      <c r="EI43" s="197"/>
      <c r="EJ43" s="197"/>
      <c r="EK43" s="197"/>
      <c r="EL43" s="197"/>
      <c r="EM43" s="197"/>
      <c r="EN43" s="197"/>
      <c r="EO43" s="197"/>
      <c r="EP43" s="197"/>
      <c r="EQ43" s="197"/>
      <c r="ER43" s="197"/>
      <c r="ES43" s="197"/>
      <c r="ET43" s="197"/>
      <c r="EU43" s="197"/>
      <c r="EV43" s="197"/>
      <c r="EW43" s="197"/>
      <c r="EX43" s="197"/>
      <c r="EY43" s="197"/>
      <c r="EZ43" s="197"/>
      <c r="FA43" s="197"/>
      <c r="FB43" s="197"/>
      <c r="FC43" s="197"/>
      <c r="FD43" s="197"/>
      <c r="FE43" s="197"/>
      <c r="FF43" s="197"/>
      <c r="FG43" s="197"/>
      <c r="FH43" s="197"/>
      <c r="FI43" s="197"/>
      <c r="FJ43" s="197"/>
      <c r="FK43" s="197"/>
      <c r="FL43" s="197"/>
      <c r="FM43" s="197"/>
      <c r="FN43" s="197"/>
      <c r="FO43" s="197"/>
      <c r="FP43" s="197"/>
      <c r="FQ43" s="197"/>
      <c r="FR43" s="197"/>
      <c r="FS43" s="197"/>
      <c r="FT43" s="197"/>
      <c r="FU43" s="197"/>
      <c r="FV43" s="197"/>
      <c r="FW43" s="197"/>
      <c r="FX43" s="197"/>
      <c r="FY43" s="197"/>
      <c r="FZ43" s="197"/>
      <c r="GA43" s="197"/>
      <c r="GB43" s="197"/>
      <c r="GC43" s="197"/>
      <c r="GD43" s="197"/>
      <c r="GE43" s="197"/>
      <c r="GF43" s="197"/>
      <c r="GG43" s="197"/>
      <c r="GH43" s="197"/>
      <c r="GI43" s="197"/>
      <c r="GJ43" s="197"/>
      <c r="GK43" s="197"/>
      <c r="GL43" s="197"/>
      <c r="GM43" s="197"/>
      <c r="GN43" s="197"/>
      <c r="GO43" s="197"/>
      <c r="GP43" s="197"/>
      <c r="GQ43" s="197"/>
      <c r="GR43" s="197"/>
      <c r="GS43" s="197"/>
      <c r="GT43" s="197"/>
      <c r="GU43" s="197"/>
      <c r="GV43" s="197"/>
      <c r="GW43" s="197"/>
      <c r="GX43" s="197"/>
      <c r="GY43" s="197"/>
      <c r="GZ43" s="197"/>
      <c r="HA43" s="197"/>
      <c r="HB43" s="197"/>
      <c r="HC43" s="197"/>
      <c r="HD43" s="197"/>
      <c r="HE43" s="197"/>
      <c r="HF43" s="197"/>
      <c r="HG43" s="197"/>
      <c r="HH43" s="197"/>
      <c r="HI43" s="197"/>
      <c r="HJ43" s="197"/>
      <c r="HK43" s="197"/>
      <c r="HL43" s="197"/>
      <c r="HM43" s="197"/>
      <c r="HN43" s="197"/>
      <c r="HO43" s="197"/>
      <c r="HP43" s="197"/>
      <c r="HQ43" s="197"/>
      <c r="HR43" s="197"/>
      <c r="HS43" s="197"/>
      <c r="HT43" s="197"/>
      <c r="HU43" s="197"/>
      <c r="HV43" s="197"/>
      <c r="HW43" s="197"/>
      <c r="HX43" s="197"/>
      <c r="HY43" s="197"/>
      <c r="HZ43" s="197"/>
      <c r="IA43" s="197"/>
      <c r="IB43" s="197"/>
      <c r="IC43" s="197"/>
      <c r="ID43" s="197"/>
      <c r="IE43" s="197"/>
      <c r="IF43" s="197"/>
      <c r="IG43" s="197"/>
      <c r="IH43" s="197"/>
      <c r="II43" s="197"/>
      <c r="IJ43" s="197"/>
      <c r="IK43" s="197"/>
      <c r="IL43" s="197"/>
      <c r="IM43" s="197"/>
      <c r="IN43" s="197"/>
    </row>
    <row r="44" spans="1:248" ht="12.75" customHeight="1">
      <c r="A44" s="155" t="s">
        <v>444</v>
      </c>
    </row>
    <row r="45" spans="1:248" ht="12.75" customHeight="1">
      <c r="A45" s="340"/>
      <c r="B45" s="44"/>
      <c r="C45" s="44"/>
      <c r="D45" s="44"/>
      <c r="E45" s="44"/>
    </row>
    <row r="46" spans="1:248" ht="12.75" customHeight="1">
      <c r="A46" s="380" t="s">
        <v>261</v>
      </c>
      <c r="B46" s="35" t="s">
        <v>183</v>
      </c>
      <c r="C46" s="35" t="s">
        <v>184</v>
      </c>
      <c r="D46" s="35" t="s">
        <v>78</v>
      </c>
      <c r="E46" s="195" t="s">
        <v>79</v>
      </c>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row>
    <row r="47" spans="1:248" ht="12.75" customHeight="1">
      <c r="A47" s="341" t="s">
        <v>144</v>
      </c>
      <c r="B47" s="341"/>
      <c r="C47" s="341"/>
      <c r="D47" s="156"/>
      <c r="E47" s="34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row>
    <row r="48" spans="1:248" ht="12.75" customHeight="1">
      <c r="A48" s="185">
        <v>2011</v>
      </c>
      <c r="B48" s="293">
        <v>65673</v>
      </c>
      <c r="C48" s="293">
        <v>10845</v>
      </c>
      <c r="D48" s="329">
        <v>6434</v>
      </c>
      <c r="E48" s="293">
        <v>235</v>
      </c>
    </row>
    <row r="49" spans="1:10" ht="12.75" customHeight="1">
      <c r="A49" s="374">
        <v>2012</v>
      </c>
      <c r="B49" s="295">
        <v>71541</v>
      </c>
      <c r="C49" s="295">
        <v>11712</v>
      </c>
      <c r="D49" s="295">
        <v>6924</v>
      </c>
      <c r="E49" s="295">
        <v>211</v>
      </c>
    </row>
    <row r="50" spans="1:10" s="41" customFormat="1" ht="12.75" customHeight="1">
      <c r="A50" s="376">
        <v>2013</v>
      </c>
      <c r="B50" s="296">
        <v>76961</v>
      </c>
      <c r="C50" s="296">
        <v>12778</v>
      </c>
      <c r="D50" s="296">
        <v>6760</v>
      </c>
      <c r="E50" s="296">
        <v>273</v>
      </c>
      <c r="F50"/>
      <c r="G50"/>
      <c r="H50"/>
      <c r="I50"/>
      <c r="J50"/>
    </row>
    <row r="51" spans="1:10" s="41" customFormat="1" ht="12.75" customHeight="1">
      <c r="A51" s="376">
        <v>2014</v>
      </c>
      <c r="B51" s="296">
        <v>82187</v>
      </c>
      <c r="C51" s="296">
        <v>13774</v>
      </c>
      <c r="D51" s="296">
        <v>6552</v>
      </c>
      <c r="E51" s="296">
        <v>310</v>
      </c>
      <c r="F51"/>
      <c r="G51"/>
      <c r="H51"/>
      <c r="I51"/>
      <c r="J51"/>
    </row>
    <row r="52" spans="1:10" s="41" customFormat="1" ht="12.75" customHeight="1">
      <c r="A52" s="376">
        <v>2015</v>
      </c>
      <c r="B52" s="296">
        <v>87874</v>
      </c>
      <c r="C52" s="296">
        <v>14899</v>
      </c>
      <c r="D52" s="296">
        <v>7197</v>
      </c>
      <c r="E52" s="296">
        <v>401</v>
      </c>
      <c r="F52"/>
      <c r="G52"/>
      <c r="H52"/>
      <c r="I52"/>
      <c r="J52"/>
    </row>
    <row r="53" spans="1:10" s="41" customFormat="1" ht="12.75" customHeight="1">
      <c r="A53" s="376">
        <v>2016</v>
      </c>
      <c r="B53" s="296">
        <v>92726</v>
      </c>
      <c r="C53" s="296">
        <v>16301</v>
      </c>
      <c r="D53" s="296">
        <v>6593</v>
      </c>
      <c r="E53" s="296">
        <v>344</v>
      </c>
      <c r="F53"/>
      <c r="G53"/>
      <c r="H53"/>
      <c r="I53"/>
      <c r="J53"/>
    </row>
    <row r="54" spans="1:10" s="41" customFormat="1" ht="12.75" customHeight="1">
      <c r="A54" s="376">
        <v>2017</v>
      </c>
      <c r="B54" s="296">
        <v>95796</v>
      </c>
      <c r="C54" s="296">
        <v>17722</v>
      </c>
      <c r="D54" s="296">
        <v>4919</v>
      </c>
      <c r="E54" s="296">
        <v>336</v>
      </c>
      <c r="F54"/>
      <c r="G54"/>
      <c r="H54"/>
      <c r="I54"/>
      <c r="J54"/>
    </row>
    <row r="55" spans="1:10" s="41" customFormat="1" ht="12.75" customHeight="1">
      <c r="A55" s="376">
        <v>2018</v>
      </c>
      <c r="B55" s="296">
        <v>98192</v>
      </c>
      <c r="C55" s="296">
        <v>19357</v>
      </c>
      <c r="D55" s="296">
        <v>4251</v>
      </c>
      <c r="E55" s="296">
        <v>297</v>
      </c>
      <c r="F55"/>
      <c r="G55"/>
      <c r="H55"/>
      <c r="I55"/>
      <c r="J55"/>
    </row>
    <row r="56" spans="1:10" s="41" customFormat="1" ht="12.75" customHeight="1">
      <c r="A56" s="376">
        <v>2019</v>
      </c>
      <c r="B56" s="296">
        <v>100436</v>
      </c>
      <c r="C56" s="296">
        <v>21288</v>
      </c>
      <c r="D56" s="296">
        <v>4389</v>
      </c>
      <c r="E56" s="296">
        <v>198</v>
      </c>
      <c r="F56"/>
      <c r="G56"/>
      <c r="H56"/>
      <c r="I56"/>
      <c r="J56"/>
    </row>
    <row r="57" spans="1:10" ht="12.75" customHeight="1">
      <c r="A57" s="397">
        <v>2020</v>
      </c>
      <c r="B57" s="398">
        <v>102205</v>
      </c>
      <c r="C57" s="398">
        <v>22736</v>
      </c>
      <c r="D57" s="398">
        <v>3539</v>
      </c>
      <c r="E57" s="398">
        <v>320</v>
      </c>
    </row>
    <row r="58" spans="1:10" s="41" customFormat="1">
      <c r="A58" s="547"/>
      <c r="B58" s="547"/>
      <c r="C58" s="547"/>
      <c r="D58" s="547"/>
      <c r="E58" s="547"/>
      <c r="F58"/>
      <c r="G58"/>
      <c r="H58"/>
      <c r="I58"/>
      <c r="J58"/>
    </row>
    <row r="59" spans="1:10" s="41" customFormat="1" ht="12.75" customHeight="1">
      <c r="A59" s="27"/>
      <c r="F59"/>
      <c r="G59"/>
      <c r="H59"/>
      <c r="I59"/>
      <c r="J59"/>
    </row>
    <row r="66" spans="1:248" s="107" customFormat="1" ht="12.75" customHeight="1">
      <c r="A66" s="31"/>
      <c r="B66" s="47"/>
      <c r="C66" s="47"/>
      <c r="D66" s="47"/>
      <c r="E66" s="47"/>
      <c r="F66"/>
      <c r="G66"/>
      <c r="H66"/>
      <c r="I66"/>
      <c r="J66"/>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row>
    <row r="67" spans="1:248" s="12" customFormat="1" ht="12.75" customHeight="1">
      <c r="A67" s="31"/>
      <c r="B67" s="47"/>
      <c r="C67" s="47"/>
      <c r="D67" s="47"/>
      <c r="E67" s="47"/>
      <c r="F67"/>
      <c r="G67"/>
      <c r="H67"/>
      <c r="I67"/>
      <c r="J6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c r="IF67" s="47"/>
      <c r="IG67" s="47"/>
      <c r="IH67" s="47"/>
      <c r="II67" s="47"/>
      <c r="IJ67" s="47"/>
      <c r="IK67" s="47"/>
      <c r="IL67" s="47"/>
      <c r="IM67" s="47"/>
      <c r="IN67" s="47"/>
    </row>
    <row r="68" spans="1:248" s="107" customFormat="1" ht="12.75" customHeight="1">
      <c r="A68" s="31"/>
      <c r="B68" s="47"/>
      <c r="C68" s="47"/>
      <c r="D68" s="47"/>
      <c r="E68" s="47"/>
      <c r="F68"/>
      <c r="G68"/>
      <c r="H68"/>
      <c r="I68"/>
      <c r="J68"/>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row>
    <row r="69" spans="1:248" s="107" customFormat="1" ht="12.75" customHeight="1">
      <c r="A69" s="31"/>
      <c r="B69" s="47"/>
      <c r="C69" s="47"/>
      <c r="D69" s="47"/>
      <c r="E69" s="47"/>
      <c r="F69"/>
      <c r="G69"/>
      <c r="H69"/>
      <c r="I69"/>
      <c r="J69"/>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c r="IF69" s="47"/>
      <c r="IG69" s="47"/>
      <c r="IH69" s="47"/>
      <c r="II69" s="47"/>
      <c r="IJ69" s="47"/>
      <c r="IK69" s="47"/>
      <c r="IL69" s="47"/>
      <c r="IM69" s="47"/>
      <c r="IN69" s="47"/>
    </row>
  </sheetData>
  <mergeCells count="1">
    <mergeCell ref="A18:E18"/>
  </mergeCells>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E47"/>
  <sheetViews>
    <sheetView showGridLines="0" zoomScaleNormal="100" workbookViewId="0"/>
  </sheetViews>
  <sheetFormatPr defaultColWidth="9.28515625" defaultRowHeight="12.75" customHeight="1"/>
  <cols>
    <col min="1" max="2" width="9.7109375" style="12" customWidth="1"/>
    <col min="3" max="3" width="13.28515625" style="14" customWidth="1"/>
    <col min="4" max="4" width="1.7109375" style="14" customWidth="1"/>
    <col min="5" max="5" width="10.28515625" style="14" customWidth="1"/>
    <col min="6" max="6" width="9.5703125" style="14" customWidth="1"/>
    <col min="7" max="7" width="14" style="14" customWidth="1"/>
    <col min="8" max="8" width="1.42578125" style="14" customWidth="1"/>
    <col min="9" max="9" width="10.28515625" style="14" customWidth="1"/>
    <col min="10" max="10" width="1.5703125" style="14" customWidth="1"/>
    <col min="11" max="11" width="8.42578125" style="14" customWidth="1"/>
    <col min="12" max="12" width="18.28515625" style="14" customWidth="1"/>
    <col min="13" max="16384" width="9.28515625" style="14"/>
  </cols>
  <sheetData>
    <row r="1" spans="1:17" ht="12.75" customHeight="1">
      <c r="A1" s="31"/>
      <c r="B1" s="31"/>
      <c r="C1" s="47"/>
      <c r="D1" s="47"/>
      <c r="E1" s="47"/>
      <c r="F1" s="47"/>
      <c r="G1" s="47"/>
      <c r="H1" s="47"/>
      <c r="I1" s="47"/>
      <c r="J1" s="47"/>
      <c r="K1" s="47"/>
      <c r="L1" s="34"/>
      <c r="M1" s="47"/>
      <c r="N1" s="47"/>
      <c r="O1" s="47"/>
      <c r="P1" s="47"/>
      <c r="Q1" s="47"/>
    </row>
    <row r="2" spans="1:17" s="131" customFormat="1" ht="12.75" customHeight="1">
      <c r="A2" s="91" t="s">
        <v>58</v>
      </c>
      <c r="B2" s="202"/>
    </row>
    <row r="3" spans="1:17" s="131" customFormat="1" ht="12.75" customHeight="1">
      <c r="A3" s="77" t="s">
        <v>445</v>
      </c>
      <c r="B3" s="202"/>
    </row>
    <row r="4" spans="1:17" s="76" customFormat="1" ht="12.75" customHeight="1">
      <c r="A4" s="71" t="s">
        <v>446</v>
      </c>
      <c r="B4" s="31"/>
      <c r="C4" s="380"/>
      <c r="D4" s="380"/>
      <c r="E4" s="380"/>
      <c r="F4" s="380"/>
      <c r="G4" s="380"/>
      <c r="H4" s="380"/>
      <c r="I4" s="380"/>
      <c r="J4" s="380"/>
      <c r="K4" s="380"/>
      <c r="L4" s="388"/>
      <c r="M4" s="380"/>
      <c r="N4" s="380"/>
      <c r="O4" s="380"/>
      <c r="P4" s="380"/>
      <c r="Q4" s="380"/>
    </row>
    <row r="5" spans="1:17" s="76" customFormat="1" ht="12.75" customHeight="1">
      <c r="A5" s="476"/>
      <c r="B5" s="354"/>
      <c r="C5" s="476"/>
      <c r="D5" s="476"/>
      <c r="E5" s="44"/>
      <c r="F5" s="44"/>
      <c r="G5" s="476"/>
      <c r="H5" s="388"/>
      <c r="I5" s="388"/>
      <c r="J5" s="380"/>
      <c r="K5" s="380"/>
      <c r="L5" s="380"/>
      <c r="M5" s="380"/>
      <c r="N5" s="380"/>
      <c r="O5" s="380"/>
      <c r="P5" s="380"/>
      <c r="Q5" s="380"/>
    </row>
    <row r="6" spans="1:17" s="76" customFormat="1" ht="12.75" customHeight="1">
      <c r="A6" s="380" t="s">
        <v>261</v>
      </c>
      <c r="B6" s="35" t="s">
        <v>183</v>
      </c>
      <c r="C6" s="35" t="s">
        <v>184</v>
      </c>
      <c r="D6" s="380"/>
      <c r="E6" s="545"/>
      <c r="F6" s="545" t="s">
        <v>78</v>
      </c>
      <c r="G6" s="195" t="s">
        <v>79</v>
      </c>
      <c r="H6" s="35"/>
      <c r="I6" s="388"/>
      <c r="J6" s="380"/>
      <c r="K6" s="380"/>
      <c r="L6" s="380"/>
      <c r="M6" s="380"/>
      <c r="N6" s="380"/>
      <c r="O6" s="380"/>
      <c r="P6" s="380"/>
      <c r="Q6" s="380"/>
    </row>
    <row r="7" spans="1:17" s="157" customFormat="1" ht="12.75" customHeight="1">
      <c r="A7" s="341" t="s">
        <v>144</v>
      </c>
      <c r="B7" s="341"/>
      <c r="C7" s="341"/>
      <c r="D7" s="341"/>
      <c r="E7" s="156"/>
      <c r="F7" s="156"/>
      <c r="G7" s="341"/>
      <c r="H7" s="339"/>
      <c r="I7" s="546"/>
      <c r="J7" s="546"/>
      <c r="K7" s="546"/>
      <c r="L7" s="546"/>
      <c r="M7" s="546"/>
      <c r="N7" s="546"/>
      <c r="O7" s="546"/>
      <c r="P7" s="546"/>
      <c r="Q7" s="546"/>
    </row>
    <row r="8" spans="1:17" ht="12.75" customHeight="1">
      <c r="A8" s="374">
        <v>2011</v>
      </c>
      <c r="B8" s="295">
        <v>988044</v>
      </c>
      <c r="C8" s="295">
        <v>223493</v>
      </c>
      <c r="D8" s="295"/>
      <c r="E8" s="295"/>
      <c r="F8" s="295">
        <v>41211</v>
      </c>
      <c r="G8" s="295">
        <v>12347</v>
      </c>
      <c r="H8" s="30"/>
      <c r="I8" s="209"/>
      <c r="J8" s="399"/>
      <c r="K8" s="399"/>
      <c r="L8" s="41"/>
      <c r="M8" s="47"/>
      <c r="N8" s="47"/>
      <c r="O8" s="47"/>
      <c r="P8" s="47"/>
      <c r="Q8" s="47"/>
    </row>
    <row r="9" spans="1:17" ht="12.75" customHeight="1">
      <c r="A9" s="374">
        <v>2012</v>
      </c>
      <c r="B9" s="295">
        <v>1009240</v>
      </c>
      <c r="C9" s="295">
        <v>233235</v>
      </c>
      <c r="D9" s="295"/>
      <c r="E9" s="295"/>
      <c r="F9" s="295">
        <v>41583</v>
      </c>
      <c r="G9" s="295">
        <v>10719</v>
      </c>
      <c r="H9" s="30"/>
      <c r="I9" s="399"/>
      <c r="J9" s="399"/>
      <c r="K9" s="399"/>
      <c r="L9" s="41"/>
      <c r="M9" s="47"/>
      <c r="N9" s="47"/>
      <c r="O9" s="47"/>
      <c r="P9" s="47"/>
      <c r="Q9" s="47"/>
    </row>
    <row r="10" spans="1:17" ht="12.75" customHeight="1">
      <c r="A10" s="374">
        <v>2013</v>
      </c>
      <c r="B10" s="295">
        <v>1029793</v>
      </c>
      <c r="C10" s="295">
        <v>239448</v>
      </c>
      <c r="D10" s="295"/>
      <c r="E10" s="295"/>
      <c r="F10" s="295">
        <v>37514</v>
      </c>
      <c r="G10" s="295">
        <v>11087</v>
      </c>
      <c r="H10" s="30"/>
      <c r="I10" s="60"/>
      <c r="J10" s="60"/>
      <c r="K10" s="60"/>
      <c r="L10" s="41"/>
      <c r="M10" s="47"/>
      <c r="N10" s="47"/>
      <c r="O10" s="57"/>
      <c r="P10" s="57"/>
      <c r="Q10" s="57"/>
    </row>
    <row r="11" spans="1:17" ht="12.75" customHeight="1">
      <c r="A11" s="374">
        <v>2014</v>
      </c>
      <c r="B11" s="295">
        <v>1058028</v>
      </c>
      <c r="C11" s="295">
        <v>244545</v>
      </c>
      <c r="D11" s="295"/>
      <c r="E11" s="295"/>
      <c r="F11" s="295">
        <v>45106</v>
      </c>
      <c r="G11" s="295">
        <v>12654</v>
      </c>
      <c r="H11" s="30"/>
      <c r="I11" s="209"/>
      <c r="J11" s="60"/>
      <c r="K11" s="165"/>
      <c r="L11" s="41"/>
      <c r="M11" s="47"/>
      <c r="N11" s="47"/>
      <c r="O11" s="47"/>
      <c r="P11" s="47"/>
      <c r="Q11" s="47"/>
    </row>
    <row r="12" spans="1:17" ht="12.75" customHeight="1">
      <c r="A12" s="374">
        <v>2015</v>
      </c>
      <c r="B12" s="295">
        <v>1089229</v>
      </c>
      <c r="C12" s="295">
        <v>250612</v>
      </c>
      <c r="D12" s="295"/>
      <c r="E12" s="295"/>
      <c r="F12" s="295">
        <v>48119</v>
      </c>
      <c r="G12" s="295">
        <v>11052</v>
      </c>
      <c r="H12" s="30"/>
      <c r="I12" s="60"/>
      <c r="J12" s="60"/>
      <c r="K12" s="60"/>
      <c r="L12" s="41"/>
      <c r="M12" s="60"/>
      <c r="N12" s="47"/>
      <c r="O12" s="47"/>
      <c r="P12" s="47"/>
      <c r="Q12" s="47"/>
    </row>
    <row r="13" spans="1:17" ht="12.75" customHeight="1">
      <c r="A13" s="374">
        <v>2016</v>
      </c>
      <c r="B13" s="295">
        <v>1124211</v>
      </c>
      <c r="C13" s="295">
        <v>257636</v>
      </c>
      <c r="D13" s="295"/>
      <c r="E13" s="295"/>
      <c r="F13" s="295">
        <v>52225</v>
      </c>
      <c r="G13" s="295">
        <v>10796</v>
      </c>
      <c r="H13" s="30"/>
      <c r="I13" s="60"/>
      <c r="J13" s="60"/>
      <c r="K13" s="60"/>
      <c r="L13" s="41"/>
      <c r="M13" s="60"/>
      <c r="N13" s="47"/>
      <c r="O13" s="47"/>
      <c r="P13" s="57"/>
      <c r="Q13" s="47"/>
    </row>
    <row r="14" spans="1:17" ht="12.75" customHeight="1">
      <c r="A14" s="374">
        <v>2017</v>
      </c>
      <c r="B14" s="295">
        <v>1160077</v>
      </c>
      <c r="C14" s="295">
        <v>266064</v>
      </c>
      <c r="D14" s="295"/>
      <c r="E14" s="295"/>
      <c r="F14" s="295">
        <v>54345</v>
      </c>
      <c r="G14" s="295">
        <v>10493</v>
      </c>
      <c r="H14" s="30"/>
      <c r="I14" s="60"/>
      <c r="J14" s="60"/>
      <c r="K14" s="165"/>
      <c r="L14" s="41"/>
      <c r="M14" s="60"/>
      <c r="N14" s="47"/>
      <c r="O14" s="47"/>
      <c r="P14" s="47"/>
      <c r="Q14" s="47"/>
    </row>
    <row r="15" spans="1:17" ht="12.75" customHeight="1">
      <c r="A15" s="374">
        <v>2018</v>
      </c>
      <c r="B15" s="295">
        <v>1191953</v>
      </c>
      <c r="C15" s="295">
        <v>277704</v>
      </c>
      <c r="D15" s="295"/>
      <c r="E15" s="295"/>
      <c r="F15" s="295">
        <v>54348</v>
      </c>
      <c r="G15" s="295">
        <v>10813</v>
      </c>
      <c r="H15" s="30"/>
      <c r="I15" s="60"/>
      <c r="J15" s="60"/>
      <c r="K15" s="60"/>
      <c r="L15" s="41"/>
      <c r="M15" s="60"/>
      <c r="N15" s="47"/>
      <c r="O15" s="47"/>
      <c r="P15" s="47"/>
      <c r="Q15" s="47"/>
    </row>
    <row r="16" spans="1:17" ht="12.75" customHeight="1">
      <c r="A16" s="374">
        <v>2019</v>
      </c>
      <c r="B16" s="295">
        <v>1217524</v>
      </c>
      <c r="C16" s="295">
        <v>291655</v>
      </c>
      <c r="D16" s="295"/>
      <c r="E16" s="295"/>
      <c r="F16" s="295">
        <v>50692</v>
      </c>
      <c r="G16" s="295">
        <v>11025</v>
      </c>
      <c r="H16" s="30"/>
      <c r="I16" s="60"/>
      <c r="J16" s="60"/>
      <c r="K16" s="60"/>
      <c r="L16" s="41"/>
      <c r="M16" s="60"/>
      <c r="N16" s="47"/>
      <c r="O16" s="47"/>
      <c r="P16" s="47"/>
      <c r="Q16" s="47"/>
    </row>
    <row r="17" spans="1:31" ht="12.75" customHeight="1">
      <c r="A17" s="397">
        <v>2020</v>
      </c>
      <c r="B17" s="398">
        <v>1252639</v>
      </c>
      <c r="C17" s="398">
        <v>301508</v>
      </c>
      <c r="D17" s="398"/>
      <c r="E17" s="398"/>
      <c r="F17" s="398">
        <v>57216</v>
      </c>
      <c r="G17" s="398">
        <v>12243</v>
      </c>
      <c r="H17" s="30"/>
      <c r="I17" s="264"/>
      <c r="J17" s="48"/>
      <c r="K17" s="48"/>
      <c r="L17" s="48"/>
      <c r="M17" s="30"/>
      <c r="N17" s="30"/>
      <c r="O17" s="30"/>
      <c r="P17" s="30"/>
      <c r="Q17" s="30"/>
      <c r="R17" s="30"/>
      <c r="S17" s="30"/>
      <c r="T17" s="30"/>
      <c r="U17" s="30"/>
      <c r="V17" s="47"/>
      <c r="W17" s="47"/>
      <c r="X17" s="399"/>
      <c r="Y17" s="399"/>
      <c r="Z17" s="399"/>
      <c r="AA17" s="60"/>
      <c r="AB17" s="60"/>
      <c r="AC17" s="60"/>
      <c r="AD17" s="41"/>
      <c r="AE17" s="60"/>
    </row>
    <row r="18" spans="1:31" ht="12.75" customHeight="1">
      <c r="A18" s="31"/>
      <c r="B18" s="31"/>
      <c r="C18" s="195"/>
      <c r="D18" s="195"/>
      <c r="E18" s="195"/>
      <c r="F18" s="195"/>
      <c r="G18" s="195"/>
      <c r="H18" s="195"/>
      <c r="I18" s="47"/>
      <c r="J18" s="48"/>
      <c r="K18" s="48"/>
      <c r="L18" s="48"/>
      <c r="M18" s="47"/>
      <c r="N18" s="47"/>
      <c r="O18" s="47"/>
      <c r="P18" s="47"/>
      <c r="Q18" s="47"/>
      <c r="R18" s="47"/>
      <c r="S18" s="47"/>
      <c r="T18" s="47"/>
      <c r="U18" s="47"/>
      <c r="V18" s="47"/>
      <c r="W18" s="47"/>
      <c r="X18" s="47"/>
      <c r="Y18" s="47"/>
      <c r="Z18" s="47"/>
      <c r="AA18" s="47"/>
      <c r="AB18" s="47"/>
      <c r="AC18" s="47"/>
      <c r="AD18" s="47"/>
      <c r="AE18" s="47"/>
    </row>
    <row r="19" spans="1:31" ht="12.75" customHeight="1">
      <c r="A19" s="75"/>
      <c r="B19" s="31"/>
      <c r="C19" s="47"/>
      <c r="D19" s="47"/>
      <c r="E19" s="47"/>
      <c r="F19" s="47"/>
      <c r="G19" s="47"/>
      <c r="H19" s="47"/>
      <c r="I19" s="47"/>
      <c r="J19" s="47"/>
      <c r="K19" s="47"/>
      <c r="L19" s="47"/>
      <c r="M19" s="41"/>
      <c r="N19" s="41"/>
      <c r="O19" s="41"/>
      <c r="P19" s="47"/>
      <c r="Q19" s="47"/>
      <c r="R19" s="47"/>
      <c r="S19" s="47"/>
      <c r="T19" s="47"/>
      <c r="U19" s="47"/>
      <c r="V19" s="47"/>
      <c r="W19" s="47"/>
      <c r="X19" s="47"/>
      <c r="Y19" s="47"/>
      <c r="Z19" s="47"/>
      <c r="AA19" s="47"/>
      <c r="AB19" s="47"/>
      <c r="AC19" s="47"/>
      <c r="AD19" s="47"/>
      <c r="AE19" s="47"/>
    </row>
    <row r="20" spans="1:31" ht="12.75" customHeight="1">
      <c r="A20" s="31"/>
      <c r="B20" s="375"/>
      <c r="C20" s="47"/>
      <c r="D20" s="47"/>
      <c r="E20" s="60"/>
      <c r="F20" s="47"/>
      <c r="G20" s="60"/>
      <c r="H20" s="60"/>
      <c r="I20" s="47"/>
      <c r="J20" s="47"/>
      <c r="K20" s="47"/>
      <c r="L20" s="47"/>
      <c r="M20" s="41"/>
      <c r="N20" s="41"/>
      <c r="O20" s="41"/>
      <c r="P20" s="47"/>
      <c r="Q20" s="47"/>
      <c r="R20" s="47"/>
      <c r="S20" s="47"/>
      <c r="T20" s="47"/>
      <c r="U20" s="47"/>
      <c r="V20" s="47"/>
      <c r="W20" s="47"/>
      <c r="X20" s="47"/>
      <c r="Y20" s="47"/>
      <c r="Z20" s="47"/>
      <c r="AA20" s="47"/>
      <c r="AB20" s="47"/>
      <c r="AC20" s="47"/>
      <c r="AD20" s="47"/>
      <c r="AE20" s="47"/>
    </row>
    <row r="21" spans="1:31" ht="12.75" customHeight="1">
      <c r="A21" s="31"/>
      <c r="B21" s="31"/>
      <c r="C21" s="47"/>
      <c r="D21" s="47"/>
      <c r="E21" s="47"/>
      <c r="F21" s="47"/>
      <c r="G21" s="47"/>
      <c r="H21" s="47"/>
      <c r="I21" s="47"/>
      <c r="J21" s="47"/>
      <c r="K21" s="47"/>
      <c r="L21" s="47"/>
      <c r="M21" s="264"/>
      <c r="N21" s="47"/>
      <c r="O21" s="47"/>
      <c r="P21" s="47"/>
      <c r="Q21" s="47"/>
      <c r="R21" s="47"/>
      <c r="S21" s="47"/>
      <c r="T21" s="47"/>
      <c r="U21" s="47"/>
      <c r="V21" s="47"/>
      <c r="W21" s="47"/>
      <c r="X21" s="47"/>
      <c r="Y21" s="47"/>
      <c r="Z21" s="47"/>
      <c r="AA21" s="47"/>
      <c r="AB21" s="47"/>
      <c r="AC21" s="47"/>
      <c r="AD21" s="47"/>
      <c r="AE21" s="47"/>
    </row>
    <row r="22" spans="1:31" s="18" customFormat="1" ht="12.75" customHeight="1">
      <c r="A22" s="91" t="s">
        <v>59</v>
      </c>
      <c r="B22" s="203"/>
      <c r="C22" s="203"/>
      <c r="D22" s="203"/>
      <c r="E22" s="203"/>
      <c r="F22" s="197"/>
      <c r="G22" s="197"/>
      <c r="H22" s="197"/>
      <c r="I22" s="197"/>
      <c r="J22" s="197"/>
      <c r="K22" s="47"/>
      <c r="L22" s="197"/>
      <c r="M22" s="41"/>
      <c r="N22" s="197"/>
      <c r="O22" s="197"/>
      <c r="P22" s="197"/>
      <c r="Q22" s="197"/>
      <c r="R22" s="197"/>
      <c r="S22" s="197"/>
      <c r="T22" s="197"/>
      <c r="U22" s="197"/>
      <c r="V22" s="197"/>
      <c r="W22" s="197"/>
      <c r="X22" s="197"/>
      <c r="Y22" s="197"/>
      <c r="Z22" s="197"/>
      <c r="AA22" s="197"/>
      <c r="AB22" s="197"/>
      <c r="AC22" s="197"/>
      <c r="AD22" s="197"/>
      <c r="AE22" s="197"/>
    </row>
    <row r="23" spans="1:31" s="18" customFormat="1" ht="12.75" customHeight="1">
      <c r="A23" s="77" t="s">
        <v>447</v>
      </c>
      <c r="B23" s="203"/>
      <c r="C23" s="203"/>
      <c r="D23" s="203"/>
      <c r="E23" s="203"/>
      <c r="F23" s="197"/>
      <c r="G23" s="197"/>
      <c r="H23" s="197"/>
      <c r="I23" s="197"/>
      <c r="J23" s="197"/>
      <c r="K23" s="47"/>
      <c r="L23" s="197"/>
      <c r="M23" s="41"/>
      <c r="N23" s="197"/>
      <c r="O23" s="197"/>
      <c r="P23" s="197"/>
      <c r="Q23" s="197"/>
      <c r="R23" s="197"/>
      <c r="S23" s="197"/>
      <c r="T23" s="197"/>
      <c r="U23" s="197"/>
      <c r="V23" s="197"/>
      <c r="W23" s="197"/>
      <c r="X23" s="197"/>
      <c r="Y23" s="197"/>
      <c r="Z23" s="197"/>
      <c r="AA23" s="197"/>
      <c r="AB23" s="197"/>
      <c r="AC23" s="197"/>
      <c r="AD23" s="197"/>
      <c r="AE23" s="197"/>
    </row>
    <row r="24" spans="1:31" ht="12.75" customHeight="1">
      <c r="A24" s="71" t="s">
        <v>448</v>
      </c>
      <c r="B24" s="60"/>
      <c r="C24" s="60"/>
      <c r="D24" s="60"/>
      <c r="E24" s="60"/>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row>
    <row r="25" spans="1:31" s="15" customFormat="1" ht="12.75" customHeight="1">
      <c r="A25" s="476"/>
      <c r="B25" s="452"/>
      <c r="C25" s="452"/>
      <c r="D25" s="452"/>
      <c r="E25" s="452"/>
      <c r="F25" s="44"/>
      <c r="G25" s="44"/>
      <c r="H25" s="44"/>
      <c r="I25" s="452"/>
      <c r="J25" s="452"/>
      <c r="K25" s="44"/>
      <c r="L25" s="41"/>
      <c r="M25" s="197"/>
      <c r="N25" s="41"/>
      <c r="O25" s="41"/>
      <c r="P25" s="41"/>
      <c r="Q25" s="41"/>
      <c r="R25" s="41"/>
      <c r="S25" s="41"/>
      <c r="T25" s="41"/>
      <c r="U25" s="41"/>
      <c r="V25" s="41"/>
      <c r="W25" s="41"/>
      <c r="X25" s="41"/>
      <c r="Y25" s="41"/>
      <c r="Z25" s="41"/>
      <c r="AA25" s="41"/>
      <c r="AB25" s="41"/>
      <c r="AC25" s="41"/>
      <c r="AD25" s="41"/>
      <c r="AE25" s="41"/>
    </row>
    <row r="26" spans="1:31" s="7" customFormat="1" ht="27" customHeight="1">
      <c r="A26" s="542" t="s">
        <v>90</v>
      </c>
      <c r="B26" s="543" t="s">
        <v>449</v>
      </c>
      <c r="C26" s="543" t="s">
        <v>450</v>
      </c>
      <c r="D26" s="543"/>
      <c r="E26" s="543" t="s">
        <v>451</v>
      </c>
      <c r="F26" s="186" t="s">
        <v>452</v>
      </c>
      <c r="G26" s="186" t="s">
        <v>453</v>
      </c>
      <c r="H26" s="186"/>
      <c r="I26" s="543" t="s">
        <v>454</v>
      </c>
      <c r="J26" s="543"/>
      <c r="K26" s="543" t="s">
        <v>91</v>
      </c>
      <c r="L26" s="38"/>
      <c r="M26" s="51"/>
      <c r="N26" s="51"/>
      <c r="O26" s="51"/>
      <c r="P26" s="51"/>
      <c r="Q26" s="51"/>
      <c r="R26" s="51"/>
      <c r="S26" s="51"/>
      <c r="T26" s="51"/>
      <c r="U26" s="51"/>
      <c r="V26" s="51"/>
      <c r="W26" s="51"/>
      <c r="X26" s="51"/>
      <c r="Y26" s="51"/>
      <c r="Z26" s="51"/>
      <c r="AA26" s="51"/>
      <c r="AB26" s="51"/>
      <c r="AC26" s="51"/>
      <c r="AD26" s="51"/>
      <c r="AE26" s="51"/>
    </row>
    <row r="27" spans="1:31" ht="12.75" customHeight="1">
      <c r="A27" s="374">
        <v>2011</v>
      </c>
      <c r="B27" s="301">
        <v>4538</v>
      </c>
      <c r="C27" s="301">
        <v>2900</v>
      </c>
      <c r="D27" s="301"/>
      <c r="E27" s="301">
        <v>4180</v>
      </c>
      <c r="F27" s="301">
        <v>848</v>
      </c>
      <c r="G27" s="301">
        <v>27356</v>
      </c>
      <c r="H27" s="378" t="s">
        <v>145</v>
      </c>
      <c r="I27" s="301">
        <v>1389</v>
      </c>
      <c r="J27" s="378" t="s">
        <v>145</v>
      </c>
      <c r="K27" s="301">
        <v>41211</v>
      </c>
      <c r="L27" s="294"/>
      <c r="M27" s="48"/>
      <c r="N27" s="48"/>
      <c r="O27" s="48"/>
      <c r="P27" s="48"/>
      <c r="Q27" s="289"/>
      <c r="R27" s="48"/>
      <c r="S27" s="48"/>
      <c r="T27" s="47"/>
      <c r="U27" s="47"/>
      <c r="V27" s="47"/>
      <c r="W27" s="47"/>
      <c r="X27" s="47"/>
      <c r="Y27" s="47"/>
      <c r="Z27" s="47"/>
      <c r="AA27" s="47"/>
      <c r="AB27" s="47"/>
      <c r="AC27" s="47"/>
      <c r="AD27" s="47"/>
      <c r="AE27" s="47"/>
    </row>
    <row r="28" spans="1:31" ht="12.75" customHeight="1">
      <c r="A28" s="374">
        <v>2012</v>
      </c>
      <c r="B28" s="301">
        <v>3828</v>
      </c>
      <c r="C28" s="301">
        <v>2931</v>
      </c>
      <c r="D28" s="301"/>
      <c r="E28" s="301">
        <v>4530</v>
      </c>
      <c r="F28" s="301">
        <v>784</v>
      </c>
      <c r="G28" s="301">
        <v>26129</v>
      </c>
      <c r="H28" s="378" t="s">
        <v>145</v>
      </c>
      <c r="I28" s="301">
        <v>3381</v>
      </c>
      <c r="J28" s="378" t="s">
        <v>145</v>
      </c>
      <c r="K28" s="301">
        <v>41583</v>
      </c>
      <c r="L28" s="294"/>
      <c r="M28" s="48"/>
      <c r="N28" s="48"/>
      <c r="O28" s="48"/>
      <c r="P28" s="48"/>
      <c r="Q28" s="48"/>
      <c r="R28" s="48"/>
      <c r="S28" s="48"/>
      <c r="T28" s="47"/>
      <c r="U28" s="47"/>
      <c r="V28" s="47"/>
      <c r="W28" s="47"/>
      <c r="X28" s="47"/>
      <c r="Y28" s="47"/>
      <c r="Z28" s="47"/>
      <c r="AA28" s="47"/>
      <c r="AB28" s="47"/>
      <c r="AC28" s="47"/>
      <c r="AD28" s="47"/>
      <c r="AE28" s="47"/>
    </row>
    <row r="29" spans="1:31" ht="12.75" customHeight="1">
      <c r="A29" s="374">
        <v>2013</v>
      </c>
      <c r="B29" s="301">
        <v>3934</v>
      </c>
      <c r="C29" s="301">
        <v>2204</v>
      </c>
      <c r="D29" s="301"/>
      <c r="E29" s="301">
        <v>3675</v>
      </c>
      <c r="F29" s="301">
        <v>851</v>
      </c>
      <c r="G29" s="301">
        <v>25017</v>
      </c>
      <c r="H29" s="378" t="s">
        <v>145</v>
      </c>
      <c r="I29" s="301">
        <v>1833</v>
      </c>
      <c r="J29" s="378" t="s">
        <v>145</v>
      </c>
      <c r="K29" s="301">
        <v>37514</v>
      </c>
      <c r="L29" s="294"/>
      <c r="M29" s="48"/>
      <c r="N29" s="48"/>
      <c r="O29" s="48"/>
      <c r="P29" s="48"/>
      <c r="Q29" s="48"/>
      <c r="R29" s="48"/>
      <c r="S29" s="48"/>
      <c r="T29" s="47"/>
      <c r="U29" s="47"/>
      <c r="V29" s="47"/>
      <c r="W29" s="47"/>
      <c r="X29" s="47"/>
      <c r="Y29" s="47"/>
      <c r="Z29" s="47"/>
      <c r="AA29" s="47"/>
      <c r="AB29" s="47"/>
      <c r="AC29" s="47"/>
      <c r="AD29" s="47"/>
      <c r="AE29" s="47"/>
    </row>
    <row r="30" spans="1:31" ht="12.75" customHeight="1">
      <c r="A30" s="374">
        <v>2014</v>
      </c>
      <c r="B30" s="301">
        <v>4601</v>
      </c>
      <c r="C30" s="301">
        <v>2872</v>
      </c>
      <c r="D30" s="301"/>
      <c r="E30" s="301">
        <v>4946</v>
      </c>
      <c r="F30" s="301">
        <v>960</v>
      </c>
      <c r="G30" s="301">
        <v>29658</v>
      </c>
      <c r="H30" s="378" t="s">
        <v>145</v>
      </c>
      <c r="I30" s="301">
        <v>2069</v>
      </c>
      <c r="J30" s="378" t="s">
        <v>145</v>
      </c>
      <c r="K30" s="301">
        <v>45106</v>
      </c>
      <c r="L30" s="294"/>
      <c r="M30" s="48"/>
      <c r="N30" s="48"/>
      <c r="O30" s="48"/>
      <c r="P30" s="48"/>
      <c r="Q30" s="289"/>
      <c r="R30" s="48"/>
      <c r="S30" s="48"/>
      <c r="T30" s="47"/>
      <c r="U30" s="47"/>
      <c r="V30" s="47"/>
      <c r="W30" s="47"/>
      <c r="X30" s="47"/>
      <c r="Y30" s="47"/>
      <c r="Z30" s="47"/>
      <c r="AA30" s="47"/>
      <c r="AB30" s="47"/>
      <c r="AC30" s="47"/>
      <c r="AD30" s="47"/>
      <c r="AE30" s="47"/>
    </row>
    <row r="31" spans="1:31" ht="12.75" customHeight="1">
      <c r="A31" s="374">
        <v>2015</v>
      </c>
      <c r="B31" s="301">
        <v>4075</v>
      </c>
      <c r="C31" s="301">
        <v>2423</v>
      </c>
      <c r="D31" s="378"/>
      <c r="E31" s="301">
        <v>5782</v>
      </c>
      <c r="F31" s="301">
        <v>1266</v>
      </c>
      <c r="G31" s="301">
        <v>31841</v>
      </c>
      <c r="H31" s="378" t="s">
        <v>145</v>
      </c>
      <c r="I31" s="301">
        <v>2732</v>
      </c>
      <c r="J31" s="378" t="s">
        <v>145</v>
      </c>
      <c r="K31" s="301">
        <v>48119</v>
      </c>
      <c r="L31" s="294"/>
      <c r="M31" s="48"/>
      <c r="N31" s="48"/>
      <c r="O31" s="48"/>
      <c r="P31" s="48"/>
      <c r="Q31" s="48"/>
      <c r="R31" s="48"/>
      <c r="S31" s="48"/>
      <c r="T31" s="47"/>
      <c r="U31" s="47"/>
      <c r="V31" s="47"/>
      <c r="W31" s="47"/>
      <c r="X31" s="47"/>
      <c r="Y31" s="47"/>
      <c r="Z31" s="47"/>
      <c r="AA31" s="47"/>
      <c r="AB31" s="47"/>
      <c r="AC31" s="47"/>
      <c r="AD31" s="47"/>
      <c r="AE31" s="47"/>
    </row>
    <row r="32" spans="1:31" ht="12.75" customHeight="1">
      <c r="A32" s="374">
        <v>2016</v>
      </c>
      <c r="B32" s="301">
        <v>4342</v>
      </c>
      <c r="C32" s="301">
        <v>2826</v>
      </c>
      <c r="D32" s="378"/>
      <c r="E32" s="301">
        <v>7152</v>
      </c>
      <c r="F32" s="301">
        <v>2072</v>
      </c>
      <c r="G32" s="301">
        <v>32283</v>
      </c>
      <c r="H32" s="378" t="s">
        <v>145</v>
      </c>
      <c r="I32" s="301">
        <v>3550</v>
      </c>
      <c r="J32" s="378" t="s">
        <v>145</v>
      </c>
      <c r="K32" s="301">
        <v>52225</v>
      </c>
      <c r="L32" s="294"/>
      <c r="M32" s="48"/>
      <c r="N32" s="48"/>
      <c r="O32" s="48"/>
      <c r="P32" s="48"/>
      <c r="Q32" s="48"/>
      <c r="R32" s="48"/>
      <c r="S32" s="48"/>
      <c r="T32" s="47"/>
      <c r="U32" s="47"/>
      <c r="V32" s="47"/>
      <c r="W32" s="47"/>
      <c r="X32" s="47"/>
      <c r="Y32" s="47"/>
      <c r="Z32" s="47"/>
      <c r="AA32" s="47"/>
      <c r="AB32" s="47"/>
      <c r="AC32" s="47"/>
      <c r="AD32" s="47"/>
      <c r="AE32" s="47"/>
    </row>
    <row r="33" spans="1:31" ht="12.75" customHeight="1">
      <c r="A33" s="374">
        <v>2017</v>
      </c>
      <c r="B33" s="301">
        <v>4197</v>
      </c>
      <c r="C33" s="301">
        <v>3338</v>
      </c>
      <c r="D33" s="378"/>
      <c r="E33" s="301">
        <v>7919</v>
      </c>
      <c r="F33" s="301">
        <v>2182</v>
      </c>
      <c r="G33" s="301">
        <v>32594</v>
      </c>
      <c r="H33" s="378" t="s">
        <v>145</v>
      </c>
      <c r="I33" s="301">
        <v>4115</v>
      </c>
      <c r="J33" s="378" t="s">
        <v>145</v>
      </c>
      <c r="K33" s="301">
        <v>54345</v>
      </c>
      <c r="L33" s="294"/>
      <c r="M33"/>
      <c r="N33"/>
      <c r="O33" s="48"/>
      <c r="P33" s="48"/>
      <c r="Q33" s="48"/>
      <c r="R33" s="48"/>
      <c r="S33" s="48"/>
      <c r="T33" s="47"/>
      <c r="U33" s="47"/>
      <c r="V33" s="47"/>
      <c r="W33" s="47"/>
      <c r="X33" s="47"/>
      <c r="Y33" s="47"/>
      <c r="Z33" s="47"/>
      <c r="AA33" s="47"/>
      <c r="AB33" s="47"/>
      <c r="AC33" s="47"/>
      <c r="AD33" s="47"/>
      <c r="AE33" s="47"/>
    </row>
    <row r="34" spans="1:31" ht="12.75" customHeight="1">
      <c r="A34" s="374">
        <v>2018</v>
      </c>
      <c r="B34" s="301">
        <v>3893</v>
      </c>
      <c r="C34" s="301">
        <v>3991</v>
      </c>
      <c r="D34" s="378"/>
      <c r="E34" s="301">
        <v>7955</v>
      </c>
      <c r="F34" s="301">
        <v>1875</v>
      </c>
      <c r="G34" s="301">
        <v>32452</v>
      </c>
      <c r="H34" s="378" t="s">
        <v>145</v>
      </c>
      <c r="I34" s="301">
        <v>4182</v>
      </c>
      <c r="J34" s="378" t="s">
        <v>145</v>
      </c>
      <c r="K34" s="301">
        <v>54348</v>
      </c>
      <c r="L34" s="294"/>
      <c r="M34" s="269"/>
      <c r="N34"/>
      <c r="O34"/>
      <c r="P34" s="56"/>
      <c r="Q34" s="56"/>
      <c r="R34" s="41"/>
      <c r="S34" s="48"/>
      <c r="T34" s="47"/>
      <c r="U34" s="47"/>
      <c r="V34" s="47"/>
      <c r="W34" s="47"/>
      <c r="X34" s="47"/>
      <c r="Y34" s="47"/>
      <c r="Z34" s="47"/>
      <c r="AA34" s="47"/>
      <c r="AB34" s="47"/>
      <c r="AC34" s="47"/>
      <c r="AD34" s="47"/>
      <c r="AE34" s="47"/>
    </row>
    <row r="35" spans="1:31" ht="12.75" customHeight="1">
      <c r="A35" s="374">
        <v>2019</v>
      </c>
      <c r="B35" s="301">
        <v>3719</v>
      </c>
      <c r="C35" s="301">
        <v>2812</v>
      </c>
      <c r="D35" s="301"/>
      <c r="E35" s="301">
        <v>7717</v>
      </c>
      <c r="F35" s="301">
        <v>1601</v>
      </c>
      <c r="G35" s="301">
        <v>30396</v>
      </c>
      <c r="H35" s="378" t="s">
        <v>145</v>
      </c>
      <c r="I35" s="301">
        <v>4447</v>
      </c>
      <c r="J35" s="378" t="s">
        <v>145</v>
      </c>
      <c r="K35" s="301">
        <v>50692</v>
      </c>
      <c r="L35" s="294"/>
      <c r="M35"/>
      <c r="N35"/>
      <c r="O35"/>
      <c r="P35" s="41"/>
      <c r="Q35" s="41"/>
      <c r="R35" s="41"/>
      <c r="S35" s="48"/>
      <c r="T35" s="47"/>
      <c r="U35" s="47"/>
      <c r="V35" s="47"/>
      <c r="W35" s="47"/>
      <c r="X35" s="47"/>
      <c r="Y35" s="47"/>
      <c r="Z35" s="47"/>
      <c r="AA35" s="47"/>
      <c r="AB35" s="47"/>
      <c r="AC35" s="47"/>
      <c r="AD35" s="47"/>
      <c r="AE35" s="47"/>
    </row>
    <row r="36" spans="1:31" ht="12.75" customHeight="1">
      <c r="A36" s="397">
        <v>2020</v>
      </c>
      <c r="B36" s="310">
        <v>3998</v>
      </c>
      <c r="C36" s="310">
        <v>1699</v>
      </c>
      <c r="D36" s="310"/>
      <c r="E36" s="310">
        <v>10833</v>
      </c>
      <c r="F36" s="310">
        <v>1759</v>
      </c>
      <c r="G36" s="310">
        <v>34314</v>
      </c>
      <c r="H36" s="346" t="s">
        <v>145</v>
      </c>
      <c r="I36" s="311">
        <v>4613</v>
      </c>
      <c r="J36" s="346" t="s">
        <v>145</v>
      </c>
      <c r="K36" s="310">
        <v>57216</v>
      </c>
      <c r="L36" s="294"/>
      <c r="M36"/>
      <c r="N36"/>
      <c r="O36"/>
      <c r="P36"/>
      <c r="Q36"/>
      <c r="R36" s="41"/>
      <c r="S36" s="41"/>
      <c r="T36" s="41"/>
      <c r="U36" s="41"/>
      <c r="V36" s="41"/>
      <c r="W36" s="41"/>
      <c r="X36" s="41"/>
      <c r="Y36" s="48"/>
      <c r="Z36" s="48"/>
      <c r="AA36" s="48"/>
      <c r="AB36" s="48"/>
      <c r="AC36" s="48"/>
      <c r="AD36" s="48"/>
      <c r="AE36" s="48"/>
    </row>
    <row r="37" spans="1:31" s="12" customFormat="1" ht="12.75" customHeight="1">
      <c r="A37" s="31" t="s">
        <v>245</v>
      </c>
      <c r="B37" s="27"/>
      <c r="C37" s="27"/>
      <c r="D37" s="27"/>
      <c r="E37" s="27"/>
      <c r="F37" s="35"/>
      <c r="G37" s="35"/>
      <c r="H37" s="35"/>
      <c r="I37" s="27"/>
      <c r="J37" s="27"/>
      <c r="K37" s="35"/>
      <c r="L37" s="27"/>
      <c r="M37" s="27"/>
      <c r="N37" s="27"/>
      <c r="O37" s="446"/>
      <c r="P37" s="319"/>
      <c r="Q37" s="27"/>
      <c r="R37" s="319"/>
      <c r="S37" s="319"/>
      <c r="T37" s="319"/>
      <c r="U37"/>
      <c r="V37"/>
      <c r="W37"/>
      <c r="X37"/>
      <c r="Y37"/>
      <c r="Z37"/>
      <c r="AA37"/>
      <c r="AB37"/>
      <c r="AC37" s="31"/>
      <c r="AD37" s="31"/>
      <c r="AE37" s="31"/>
    </row>
    <row r="38" spans="1:31" s="12" customFormat="1" ht="12.75" customHeight="1">
      <c r="A38" s="31" t="s">
        <v>246</v>
      </c>
      <c r="B38" s="27"/>
      <c r="C38" s="27"/>
      <c r="D38" s="27"/>
      <c r="E38" s="27"/>
      <c r="F38" s="35"/>
      <c r="G38" s="35"/>
      <c r="H38" s="35"/>
      <c r="I38" s="27"/>
      <c r="J38" s="27"/>
      <c r="K38" s="35"/>
      <c r="L38" s="27"/>
      <c r="M38" s="27"/>
      <c r="N38" s="27"/>
      <c r="O38" s="446"/>
      <c r="P38" s="319"/>
      <c r="Q38" s="27"/>
      <c r="R38" s="319"/>
      <c r="S38" s="319"/>
      <c r="T38" s="319"/>
      <c r="U38"/>
      <c r="V38"/>
      <c r="W38"/>
      <c r="X38"/>
      <c r="Y38"/>
      <c r="Z38"/>
      <c r="AA38"/>
      <c r="AB38"/>
      <c r="AC38" s="31"/>
      <c r="AD38" s="31"/>
      <c r="AE38" s="31"/>
    </row>
    <row r="39" spans="1:31" ht="12.75" customHeight="1">
      <c r="A39" s="31"/>
      <c r="B39" s="195"/>
      <c r="C39" s="195"/>
      <c r="D39" s="195"/>
      <c r="E39" s="195"/>
      <c r="F39" s="195"/>
      <c r="G39" s="195"/>
      <c r="H39" s="195"/>
      <c r="I39" s="195"/>
      <c r="J39" s="195"/>
      <c r="K39" s="195"/>
      <c r="L39" s="164"/>
      <c r="M39" s="164"/>
      <c r="N39" s="164"/>
      <c r="O39" s="164"/>
      <c r="P39" s="164"/>
      <c r="Q39" s="164"/>
      <c r="R39" s="164"/>
      <c r="S39" s="47"/>
      <c r="T39" s="47"/>
      <c r="U39" s="47"/>
      <c r="V39" s="47"/>
      <c r="W39" s="47"/>
      <c r="X39" s="47"/>
      <c r="Y39" s="47"/>
      <c r="Z39" s="47"/>
      <c r="AA39" s="47"/>
      <c r="AB39" s="47"/>
      <c r="AC39" s="47"/>
      <c r="AD39" s="47"/>
      <c r="AE39" s="47"/>
    </row>
    <row r="40" spans="1:31" ht="12.75" customHeight="1">
      <c r="A40" s="31"/>
      <c r="B40" s="195"/>
      <c r="C40" s="195"/>
      <c r="D40" s="47"/>
      <c r="E40" s="195"/>
      <c r="F40" s="195"/>
      <c r="G40" s="195"/>
      <c r="H40" s="195"/>
      <c r="I40" s="195"/>
      <c r="J40" s="195"/>
      <c r="K40" s="195"/>
      <c r="L40" s="164"/>
      <c r="M40" s="164"/>
      <c r="N40" s="164"/>
      <c r="O40" s="164"/>
      <c r="P40" s="164"/>
      <c r="Q40" s="164"/>
      <c r="R40" s="164"/>
      <c r="S40" s="47"/>
      <c r="T40" s="47"/>
      <c r="U40" s="47"/>
      <c r="V40" s="47"/>
      <c r="W40" s="47"/>
      <c r="X40" s="47"/>
      <c r="Y40" s="47"/>
      <c r="Z40" s="47"/>
      <c r="AA40" s="47"/>
      <c r="AB40" s="47"/>
      <c r="AC40" s="47"/>
      <c r="AD40" s="47"/>
      <c r="AE40" s="47"/>
    </row>
    <row r="41" spans="1:31" ht="12.75" customHeight="1">
      <c r="A41" s="31"/>
      <c r="B41" s="195"/>
      <c r="C41" s="195"/>
      <c r="D41" s="195"/>
      <c r="E41" s="195"/>
      <c r="F41" s="195"/>
      <c r="G41" s="195"/>
      <c r="H41" s="195"/>
      <c r="I41" s="195"/>
      <c r="J41" s="195"/>
      <c r="K41" s="195"/>
      <c r="L41" s="164"/>
      <c r="M41" s="164"/>
      <c r="N41" s="164"/>
      <c r="O41" s="164"/>
      <c r="P41" s="164"/>
      <c r="Q41" s="164"/>
      <c r="R41" s="164"/>
      <c r="S41" s="47"/>
      <c r="T41" s="47"/>
      <c r="U41" s="47"/>
      <c r="V41" s="47"/>
      <c r="W41" s="47"/>
      <c r="X41" s="47"/>
      <c r="Y41" s="47"/>
      <c r="Z41" s="47"/>
      <c r="AA41" s="47"/>
      <c r="AB41" s="47"/>
      <c r="AC41" s="47"/>
      <c r="AD41" s="47"/>
      <c r="AE41" s="47"/>
    </row>
    <row r="42" spans="1:31" ht="12.75" customHeight="1">
      <c r="A42" s="31"/>
      <c r="B42" s="31"/>
      <c r="C42" s="47"/>
      <c r="D42" s="47"/>
      <c r="E42" s="47"/>
      <c r="F42" s="47"/>
      <c r="G42" s="47"/>
      <c r="H42" s="47"/>
      <c r="I42" s="47"/>
      <c r="J42" s="47"/>
      <c r="K42" s="47"/>
      <c r="L42" s="164"/>
      <c r="M42" s="164"/>
      <c r="N42" s="164"/>
      <c r="O42" s="164"/>
      <c r="P42" s="164"/>
      <c r="Q42" s="164"/>
      <c r="R42" s="164"/>
      <c r="S42" s="47"/>
      <c r="T42" s="47"/>
      <c r="U42" s="47"/>
      <c r="V42" s="47"/>
      <c r="W42" s="47"/>
      <c r="X42" s="47"/>
      <c r="Y42" s="47"/>
      <c r="Z42" s="47"/>
      <c r="AA42" s="47"/>
      <c r="AB42" s="47"/>
      <c r="AC42" s="47"/>
      <c r="AD42" s="47"/>
      <c r="AE42" s="47"/>
    </row>
    <row r="43" spans="1:31" ht="12.75" customHeight="1">
      <c r="A43" s="31"/>
      <c r="B43" s="31"/>
      <c r="C43" s="47"/>
      <c r="D43" s="47"/>
      <c r="E43" s="47"/>
      <c r="F43" s="47"/>
      <c r="G43" s="47"/>
      <c r="H43" s="47"/>
      <c r="I43" s="47"/>
      <c r="J43" s="47"/>
      <c r="K43" s="47"/>
      <c r="L43" s="164"/>
      <c r="M43" s="164"/>
      <c r="N43" s="164"/>
      <c r="O43" s="164"/>
      <c r="P43" s="164"/>
      <c r="Q43" s="164"/>
      <c r="R43" s="164"/>
      <c r="S43" s="47"/>
      <c r="T43" s="47"/>
      <c r="U43" s="47"/>
      <c r="V43" s="47"/>
      <c r="W43" s="47"/>
      <c r="X43" s="47"/>
      <c r="Y43" s="47"/>
      <c r="Z43" s="47"/>
      <c r="AA43" s="47"/>
      <c r="AB43" s="47"/>
      <c r="AC43" s="47"/>
      <c r="AD43" s="47"/>
      <c r="AE43" s="47"/>
    </row>
    <row r="44" spans="1:31" ht="12.75" customHeight="1">
      <c r="A44" s="31"/>
      <c r="B44" s="31"/>
      <c r="C44" s="47"/>
      <c r="D44" s="47"/>
      <c r="E44" s="47"/>
      <c r="F44" s="47"/>
      <c r="G44" s="47"/>
      <c r="H44" s="47"/>
      <c r="I44" s="47"/>
      <c r="J44" s="47"/>
      <c r="K44" s="47"/>
      <c r="L44" s="164"/>
      <c r="M44" s="164"/>
      <c r="N44" s="164"/>
      <c r="O44" s="164"/>
      <c r="P44" s="164"/>
      <c r="Q44" s="164"/>
      <c r="R44" s="164"/>
      <c r="S44" s="47"/>
      <c r="T44" s="47"/>
      <c r="U44" s="47"/>
      <c r="V44" s="47"/>
      <c r="W44" s="47"/>
      <c r="X44" s="47"/>
      <c r="Y44" s="47"/>
      <c r="Z44" s="47"/>
      <c r="AA44" s="47"/>
      <c r="AB44" s="47"/>
      <c r="AC44" s="47"/>
      <c r="AD44" s="47"/>
      <c r="AE44" s="47"/>
    </row>
    <row r="45" spans="1:31" ht="12.75" customHeight="1">
      <c r="A45" s="31"/>
      <c r="B45" s="31"/>
      <c r="C45" s="47"/>
      <c r="D45" s="47"/>
      <c r="E45" s="47"/>
      <c r="F45" s="47"/>
      <c r="G45" s="47"/>
      <c r="H45" s="47"/>
      <c r="I45" s="47"/>
      <c r="J45" s="47"/>
      <c r="K45" s="47"/>
      <c r="L45" s="164"/>
      <c r="M45" s="164"/>
      <c r="N45" s="164"/>
      <c r="O45" s="164"/>
      <c r="P45" s="164"/>
      <c r="Q45" s="164"/>
      <c r="R45" s="164"/>
      <c r="S45" s="47"/>
      <c r="T45" s="47"/>
      <c r="U45" s="47"/>
      <c r="V45" s="47"/>
      <c r="W45" s="47"/>
      <c r="X45" s="47"/>
      <c r="Y45" s="47"/>
      <c r="Z45" s="47"/>
      <c r="AA45" s="47"/>
      <c r="AB45" s="47"/>
      <c r="AC45" s="47"/>
      <c r="AD45" s="47"/>
      <c r="AE45" s="47"/>
    </row>
    <row r="46" spans="1:31" ht="12.75" customHeight="1">
      <c r="A46" s="31"/>
      <c r="B46" s="31"/>
      <c r="C46" s="47"/>
      <c r="D46" s="47"/>
      <c r="E46" s="47"/>
      <c r="F46" s="47"/>
      <c r="G46" s="47"/>
      <c r="H46" s="47"/>
      <c r="I46" s="47"/>
      <c r="J46" s="47"/>
      <c r="K46" s="47"/>
      <c r="L46" s="164"/>
      <c r="M46" s="164"/>
      <c r="N46" s="164"/>
      <c r="O46" s="164"/>
      <c r="P46" s="164"/>
      <c r="Q46" s="164"/>
      <c r="R46" s="164"/>
      <c r="S46" s="47"/>
      <c r="T46" s="47"/>
      <c r="U46" s="47"/>
      <c r="V46" s="47"/>
      <c r="W46" s="47"/>
      <c r="X46" s="47"/>
      <c r="Y46" s="47"/>
      <c r="Z46" s="47"/>
      <c r="AA46" s="47"/>
      <c r="AB46" s="47"/>
      <c r="AC46" s="47"/>
      <c r="AD46" s="47"/>
      <c r="AE46" s="47"/>
    </row>
    <row r="47" spans="1:31" ht="12.75" customHeight="1">
      <c r="A47" s="31"/>
      <c r="B47" s="31"/>
      <c r="C47" s="47"/>
      <c r="D47" s="47"/>
      <c r="E47" s="47"/>
      <c r="F47" s="47"/>
      <c r="G47" s="47"/>
      <c r="H47" s="47"/>
      <c r="I47" s="47"/>
      <c r="J47" s="47"/>
      <c r="K47" s="47"/>
      <c r="L47" s="164"/>
      <c r="M47" s="47"/>
      <c r="N47" s="47"/>
      <c r="O47" s="47"/>
      <c r="P47" s="47"/>
      <c r="Q47" s="47"/>
      <c r="R47" s="47"/>
      <c r="S47" s="47"/>
      <c r="T47" s="47"/>
      <c r="U47" s="47"/>
      <c r="V47" s="47"/>
      <c r="W47" s="47"/>
      <c r="X47" s="47"/>
      <c r="Y47" s="47"/>
      <c r="Z47" s="47"/>
      <c r="AA47" s="47"/>
      <c r="AB47" s="47"/>
      <c r="AC47" s="47"/>
      <c r="AD47" s="47"/>
      <c r="AE47" s="47"/>
    </row>
  </sheetData>
  <phoneticPr fontId="6" type="noConversion"/>
  <pageMargins left="0.70866141732283472" right="0.15748031496062992" top="0.98425196850393704" bottom="0.55118110236220474" header="0.51181102362204722" footer="0.51181102362204722"/>
  <pageSetup paperSize="9" scale="51"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F45"/>
  <sheetViews>
    <sheetView showGridLines="0" zoomScaleNormal="100" workbookViewId="0"/>
  </sheetViews>
  <sheetFormatPr defaultColWidth="9.28515625" defaultRowHeight="12.75" customHeight="1"/>
  <cols>
    <col min="1" max="1" width="13.7109375" style="76" customWidth="1"/>
    <col min="2" max="2" width="11.7109375" style="10" customWidth="1"/>
    <col min="3" max="3" width="13.42578125" style="10" customWidth="1"/>
    <col min="4" max="4" width="1.5703125" style="10" customWidth="1"/>
    <col min="5" max="5" width="12.28515625" style="10" customWidth="1"/>
    <col min="6" max="6" width="9.42578125" style="14" customWidth="1"/>
    <col min="7" max="7" width="12.7109375" style="14" customWidth="1"/>
    <col min="8" max="8" width="1.28515625" style="14" customWidth="1"/>
    <col min="9" max="9" width="11.7109375" style="14" customWidth="1"/>
    <col min="10" max="10" width="1.28515625" style="14" customWidth="1"/>
    <col min="11" max="11" width="9.28515625" style="14"/>
    <col min="12" max="12" width="11.5703125" customWidth="1"/>
    <col min="13" max="13" width="11.28515625" customWidth="1"/>
    <col min="14" max="14" width="11.5703125" bestFit="1" customWidth="1"/>
    <col min="15" max="17" width="10.7109375" bestFit="1" customWidth="1"/>
    <col min="18" max="18" width="11.5703125" bestFit="1" customWidth="1"/>
    <col min="19" max="19" width="10.7109375" bestFit="1" customWidth="1"/>
    <col min="20" max="20" width="12.7109375" bestFit="1" customWidth="1"/>
    <col min="26" max="16384" width="9.28515625" style="14"/>
  </cols>
  <sheetData>
    <row r="1" spans="1:27" s="18" customFormat="1" ht="12.75" customHeight="1">
      <c r="A1" s="202"/>
      <c r="B1" s="203"/>
      <c r="C1" s="203"/>
      <c r="D1" s="203"/>
      <c r="E1" s="203"/>
      <c r="F1" s="197"/>
      <c r="G1" s="197"/>
      <c r="H1" s="197"/>
      <c r="I1" s="197"/>
      <c r="J1" s="197"/>
      <c r="K1" s="34"/>
      <c r="L1"/>
      <c r="M1"/>
      <c r="N1"/>
      <c r="O1"/>
      <c r="P1"/>
      <c r="Q1"/>
      <c r="R1"/>
      <c r="S1"/>
      <c r="T1"/>
      <c r="U1"/>
      <c r="V1"/>
      <c r="W1"/>
      <c r="X1"/>
      <c r="Y1"/>
      <c r="Z1" s="197"/>
      <c r="AA1" s="197"/>
    </row>
    <row r="2" spans="1:27" s="18" customFormat="1" ht="12.75" customHeight="1">
      <c r="A2" s="91" t="s">
        <v>60</v>
      </c>
      <c r="B2" s="203"/>
      <c r="C2" s="203"/>
      <c r="D2" s="203"/>
      <c r="E2" s="203"/>
      <c r="F2" s="197"/>
      <c r="G2" s="197"/>
      <c r="H2" s="197"/>
      <c r="I2" s="197"/>
      <c r="J2" s="197"/>
      <c r="K2" s="47"/>
      <c r="L2"/>
      <c r="M2"/>
      <c r="N2"/>
      <c r="O2"/>
      <c r="P2"/>
      <c r="Q2"/>
      <c r="R2"/>
      <c r="S2"/>
      <c r="T2"/>
      <c r="U2"/>
      <c r="V2"/>
      <c r="W2"/>
      <c r="X2"/>
      <c r="Y2"/>
      <c r="Z2" s="197"/>
      <c r="AA2" s="197"/>
    </row>
    <row r="3" spans="1:27" s="18" customFormat="1" ht="12.75" customHeight="1">
      <c r="A3" s="77" t="s">
        <v>455</v>
      </c>
      <c r="B3" s="203"/>
      <c r="C3" s="203"/>
      <c r="D3" s="203"/>
      <c r="E3" s="203"/>
      <c r="F3" s="197"/>
      <c r="G3" s="197"/>
      <c r="H3" s="197"/>
      <c r="I3" s="197"/>
      <c r="J3" s="197"/>
      <c r="K3" s="47"/>
      <c r="L3"/>
      <c r="M3"/>
      <c r="N3"/>
      <c r="O3"/>
      <c r="P3"/>
      <c r="Q3"/>
      <c r="R3"/>
      <c r="S3"/>
      <c r="T3"/>
      <c r="U3"/>
      <c r="V3"/>
      <c r="W3"/>
      <c r="X3"/>
      <c r="Y3"/>
      <c r="Z3" s="197"/>
      <c r="AA3" s="197"/>
    </row>
    <row r="4" spans="1:27" ht="12.75" customHeight="1">
      <c r="A4" s="71" t="s">
        <v>456</v>
      </c>
      <c r="B4" s="60"/>
      <c r="C4" s="60"/>
      <c r="D4" s="60"/>
      <c r="E4" s="60"/>
      <c r="F4" s="47"/>
      <c r="G4" s="47"/>
      <c r="H4" s="47"/>
      <c r="I4" s="47"/>
      <c r="J4" s="47"/>
      <c r="K4" s="47"/>
      <c r="Z4" s="47"/>
      <c r="AA4" s="47"/>
    </row>
    <row r="5" spans="1:27" s="15" customFormat="1" ht="12.75" customHeight="1">
      <c r="A5" s="476"/>
      <c r="B5" s="452"/>
      <c r="C5" s="452"/>
      <c r="D5" s="452"/>
      <c r="E5" s="452"/>
      <c r="F5" s="44"/>
      <c r="G5" s="44"/>
      <c r="H5" s="44"/>
      <c r="I5" s="452"/>
      <c r="J5" s="452"/>
      <c r="K5" s="44"/>
      <c r="L5"/>
      <c r="M5"/>
      <c r="N5"/>
      <c r="O5"/>
      <c r="P5"/>
      <c r="Q5"/>
      <c r="R5"/>
      <c r="S5"/>
      <c r="T5"/>
      <c r="U5"/>
      <c r="V5"/>
      <c r="W5"/>
      <c r="X5"/>
      <c r="Y5"/>
      <c r="Z5" s="41"/>
      <c r="AA5" s="41"/>
    </row>
    <row r="6" spans="1:27" s="7" customFormat="1" ht="12.75" customHeight="1">
      <c r="A6" s="51" t="s">
        <v>415</v>
      </c>
      <c r="B6" s="55" t="s">
        <v>449</v>
      </c>
      <c r="C6" s="55" t="s">
        <v>450</v>
      </c>
      <c r="D6" s="55"/>
      <c r="E6" s="55" t="s">
        <v>451</v>
      </c>
      <c r="F6" s="55" t="s">
        <v>452</v>
      </c>
      <c r="G6" s="38" t="s">
        <v>453</v>
      </c>
      <c r="H6" s="38"/>
      <c r="I6" s="55" t="s">
        <v>457</v>
      </c>
      <c r="J6" s="55"/>
      <c r="K6" s="55" t="s">
        <v>91</v>
      </c>
      <c r="L6"/>
      <c r="M6"/>
      <c r="N6"/>
      <c r="O6"/>
      <c r="P6"/>
      <c r="Q6"/>
      <c r="R6"/>
      <c r="S6"/>
      <c r="T6"/>
      <c r="U6"/>
      <c r="V6"/>
      <c r="W6"/>
      <c r="X6"/>
      <c r="Y6"/>
      <c r="Z6" s="51"/>
      <c r="AA6" s="51"/>
    </row>
    <row r="7" spans="1:27" s="7" customFormat="1" ht="12.75" customHeight="1">
      <c r="A7" s="353"/>
      <c r="B7" s="548"/>
      <c r="C7" s="548"/>
      <c r="D7" s="548"/>
      <c r="E7" s="548"/>
      <c r="F7" s="548"/>
      <c r="G7" s="28"/>
      <c r="H7" s="28"/>
      <c r="I7" s="548" t="s">
        <v>458</v>
      </c>
      <c r="J7" s="548"/>
      <c r="K7" s="548"/>
      <c r="L7"/>
      <c r="M7"/>
      <c r="N7"/>
      <c r="O7"/>
      <c r="P7"/>
      <c r="Q7"/>
      <c r="R7"/>
      <c r="S7"/>
      <c r="T7"/>
      <c r="U7"/>
      <c r="V7"/>
      <c r="W7"/>
      <c r="X7"/>
      <c r="Y7"/>
      <c r="Z7" s="51"/>
      <c r="AA7" s="51"/>
    </row>
    <row r="8" spans="1:27" ht="12.75" customHeight="1">
      <c r="A8" s="374">
        <v>2011</v>
      </c>
      <c r="B8" s="301">
        <v>189123</v>
      </c>
      <c r="C8" s="301">
        <v>25773</v>
      </c>
      <c r="D8" s="301"/>
      <c r="E8" s="301">
        <v>69189</v>
      </c>
      <c r="F8" s="301">
        <v>59145</v>
      </c>
      <c r="G8" s="301">
        <v>610792</v>
      </c>
      <c r="H8" s="378" t="s">
        <v>145</v>
      </c>
      <c r="I8" s="301">
        <v>34022</v>
      </c>
      <c r="J8" s="378" t="s">
        <v>145</v>
      </c>
      <c r="K8" s="301">
        <v>988044</v>
      </c>
      <c r="L8" s="164"/>
      <c r="Z8"/>
      <c r="AA8"/>
    </row>
    <row r="9" spans="1:27" ht="12.75" customHeight="1">
      <c r="A9" s="374">
        <v>2012</v>
      </c>
      <c r="B9" s="301">
        <v>187615</v>
      </c>
      <c r="C9" s="301">
        <v>26317</v>
      </c>
      <c r="D9" s="301"/>
      <c r="E9" s="301">
        <v>72207</v>
      </c>
      <c r="F9" s="301">
        <v>58939</v>
      </c>
      <c r="G9" s="301">
        <v>629260</v>
      </c>
      <c r="H9" s="378" t="s">
        <v>145</v>
      </c>
      <c r="I9" s="301">
        <v>34902</v>
      </c>
      <c r="J9" s="378" t="s">
        <v>145</v>
      </c>
      <c r="K9" s="301">
        <v>1009240</v>
      </c>
      <c r="L9" s="164"/>
      <c r="Z9"/>
      <c r="AA9"/>
    </row>
    <row r="10" spans="1:27" ht="12.75" customHeight="1">
      <c r="A10" s="374">
        <v>2013</v>
      </c>
      <c r="B10" s="301">
        <v>186500</v>
      </c>
      <c r="C10" s="301">
        <v>26036</v>
      </c>
      <c r="D10" s="301"/>
      <c r="E10" s="301">
        <v>74820</v>
      </c>
      <c r="F10" s="301">
        <v>58720</v>
      </c>
      <c r="G10" s="301">
        <v>648105</v>
      </c>
      <c r="H10" s="378" t="s">
        <v>145</v>
      </c>
      <c r="I10" s="301">
        <v>35612</v>
      </c>
      <c r="J10" s="378" t="s">
        <v>145</v>
      </c>
      <c r="K10" s="301">
        <v>1029793</v>
      </c>
      <c r="L10" s="164"/>
      <c r="Z10"/>
      <c r="AA10"/>
    </row>
    <row r="11" spans="1:27" ht="12.75" customHeight="1">
      <c r="A11" s="374">
        <v>2014</v>
      </c>
      <c r="B11" s="301">
        <v>186323</v>
      </c>
      <c r="C11" s="301">
        <v>26096</v>
      </c>
      <c r="D11" s="301"/>
      <c r="E11" s="301">
        <v>78708</v>
      </c>
      <c r="F11" s="301">
        <v>58706</v>
      </c>
      <c r="G11" s="301">
        <v>671261</v>
      </c>
      <c r="H11" s="378" t="s">
        <v>145</v>
      </c>
      <c r="I11" s="301">
        <v>36934</v>
      </c>
      <c r="J11" s="378" t="s">
        <v>145</v>
      </c>
      <c r="K11" s="301">
        <v>1058028</v>
      </c>
      <c r="L11" s="164"/>
      <c r="Z11"/>
      <c r="AA11"/>
    </row>
    <row r="12" spans="1:27" ht="12.75" customHeight="1">
      <c r="A12" s="374">
        <v>2015</v>
      </c>
      <c r="B12" s="301">
        <v>185575</v>
      </c>
      <c r="C12" s="301">
        <v>26573</v>
      </c>
      <c r="D12" s="301"/>
      <c r="E12" s="301">
        <v>83093</v>
      </c>
      <c r="F12" s="301">
        <v>59094</v>
      </c>
      <c r="G12" s="301">
        <v>696227</v>
      </c>
      <c r="H12" s="378" t="s">
        <v>145</v>
      </c>
      <c r="I12" s="301">
        <v>38667</v>
      </c>
      <c r="J12" s="378" t="s">
        <v>145</v>
      </c>
      <c r="K12" s="301">
        <v>1089229</v>
      </c>
      <c r="L12" s="164"/>
      <c r="Z12"/>
      <c r="AA12"/>
    </row>
    <row r="13" spans="1:27" ht="12.75" customHeight="1">
      <c r="A13" s="374">
        <v>2016</v>
      </c>
      <c r="B13" s="301">
        <v>185285</v>
      </c>
      <c r="C13" s="301">
        <v>27796</v>
      </c>
      <c r="D13" s="301"/>
      <c r="E13" s="301">
        <v>88901</v>
      </c>
      <c r="F13" s="301">
        <v>60153</v>
      </c>
      <c r="G13" s="301">
        <v>720988</v>
      </c>
      <c r="H13" s="378" t="s">
        <v>145</v>
      </c>
      <c r="I13" s="301">
        <v>41088</v>
      </c>
      <c r="J13" s="378" t="s">
        <v>145</v>
      </c>
      <c r="K13" s="301">
        <v>1124211</v>
      </c>
      <c r="L13" s="164"/>
      <c r="Z13"/>
      <c r="AA13"/>
    </row>
    <row r="14" spans="1:27" ht="12.75" customHeight="1">
      <c r="A14" s="374">
        <v>2017</v>
      </c>
      <c r="B14" s="301">
        <v>184248</v>
      </c>
      <c r="C14" s="301">
        <v>29421</v>
      </c>
      <c r="D14" s="301"/>
      <c r="E14" s="301">
        <v>95111</v>
      </c>
      <c r="F14" s="301">
        <v>61261</v>
      </c>
      <c r="G14" s="301">
        <v>745826</v>
      </c>
      <c r="H14" s="378" t="s">
        <v>145</v>
      </c>
      <c r="I14" s="301">
        <v>44210</v>
      </c>
      <c r="J14" s="378" t="s">
        <v>145</v>
      </c>
      <c r="K14" s="301">
        <v>1160077</v>
      </c>
      <c r="L14" s="164"/>
      <c r="Z14"/>
      <c r="AA14"/>
    </row>
    <row r="15" spans="1:27" ht="12.75" customHeight="1">
      <c r="A15" s="374">
        <v>2018</v>
      </c>
      <c r="B15" s="301">
        <v>182024</v>
      </c>
      <c r="C15" s="301">
        <v>31057</v>
      </c>
      <c r="D15" s="301"/>
      <c r="E15" s="301">
        <v>101269</v>
      </c>
      <c r="F15" s="301">
        <v>61736</v>
      </c>
      <c r="G15" s="301">
        <v>768707</v>
      </c>
      <c r="H15" s="378" t="s">
        <v>145</v>
      </c>
      <c r="I15" s="301">
        <v>47160</v>
      </c>
      <c r="J15" s="378" t="s">
        <v>145</v>
      </c>
      <c r="K15" s="301">
        <v>1191953</v>
      </c>
      <c r="L15" s="164"/>
      <c r="Z15"/>
      <c r="AA15"/>
    </row>
    <row r="16" spans="1:27" ht="12.75" customHeight="1">
      <c r="A16" s="374">
        <v>2019</v>
      </c>
      <c r="B16" s="301">
        <v>178998</v>
      </c>
      <c r="C16" s="301">
        <v>31389</v>
      </c>
      <c r="D16" s="301"/>
      <c r="E16" s="301">
        <v>106431</v>
      </c>
      <c r="F16" s="301">
        <v>61854</v>
      </c>
      <c r="G16" s="301">
        <v>788876</v>
      </c>
      <c r="H16" s="378" t="s">
        <v>145</v>
      </c>
      <c r="I16" s="301">
        <v>49976</v>
      </c>
      <c r="J16" s="378" t="s">
        <v>145</v>
      </c>
      <c r="K16" s="301">
        <v>1217524</v>
      </c>
      <c r="L16" s="164"/>
      <c r="Z16"/>
      <c r="AA16"/>
    </row>
    <row r="17" spans="1:32" ht="12.75" customHeight="1">
      <c r="A17" s="397">
        <v>2020</v>
      </c>
      <c r="B17" s="310">
        <v>176835</v>
      </c>
      <c r="C17" s="310">
        <v>30909</v>
      </c>
      <c r="D17" s="310"/>
      <c r="E17" s="310">
        <v>115118</v>
      </c>
      <c r="F17" s="310">
        <v>62363</v>
      </c>
      <c r="G17" s="310">
        <v>813948</v>
      </c>
      <c r="H17" s="346" t="s">
        <v>145</v>
      </c>
      <c r="I17" s="310">
        <v>53466</v>
      </c>
      <c r="J17" s="346" t="s">
        <v>145</v>
      </c>
      <c r="K17" s="310">
        <v>1252639</v>
      </c>
      <c r="L17" s="164"/>
      <c r="Z17"/>
      <c r="AA17"/>
      <c r="AB17" s="47"/>
      <c r="AC17" s="549"/>
      <c r="AD17" s="549"/>
      <c r="AE17" s="549"/>
      <c r="AF17" s="549"/>
    </row>
    <row r="18" spans="1:32" s="12" customFormat="1" ht="12.75" customHeight="1">
      <c r="A18" s="31" t="s">
        <v>245</v>
      </c>
      <c r="B18" s="27"/>
      <c r="C18" s="27"/>
      <c r="D18" s="27"/>
      <c r="E18" s="27"/>
      <c r="F18" s="35"/>
      <c r="G18" s="35"/>
      <c r="H18" s="35"/>
      <c r="I18" s="27"/>
      <c r="J18" s="27"/>
      <c r="K18" s="35"/>
      <c r="L18" s="164"/>
      <c r="M18" s="27"/>
      <c r="N18" s="27"/>
      <c r="O18" s="446"/>
      <c r="P18" s="319"/>
      <c r="Q18" s="27"/>
      <c r="R18" s="319"/>
      <c r="S18" s="319"/>
      <c r="T18" s="319"/>
      <c r="U18"/>
      <c r="V18"/>
      <c r="W18"/>
      <c r="X18"/>
      <c r="Y18"/>
      <c r="Z18"/>
      <c r="AA18"/>
      <c r="AB18"/>
      <c r="AC18" s="31"/>
      <c r="AD18" s="31"/>
      <c r="AE18" s="31"/>
      <c r="AF18" s="31"/>
    </row>
    <row r="19" spans="1:32" s="12" customFormat="1" ht="12.75" customHeight="1">
      <c r="A19" s="31" t="s">
        <v>246</v>
      </c>
      <c r="B19" s="27"/>
      <c r="C19" s="27"/>
      <c r="D19" s="27"/>
      <c r="E19" s="27"/>
      <c r="F19" s="35"/>
      <c r="G19" s="35"/>
      <c r="H19" s="35"/>
      <c r="I19" s="27"/>
      <c r="J19" s="27"/>
      <c r="K19" s="35"/>
      <c r="L19" s="164"/>
      <c r="M19" s="27"/>
      <c r="N19" s="27"/>
      <c r="O19" s="446"/>
      <c r="P19" s="319"/>
      <c r="Q19" s="27"/>
      <c r="R19" s="319"/>
      <c r="S19" s="319"/>
      <c r="T19" s="319"/>
      <c r="U19"/>
      <c r="V19"/>
      <c r="W19"/>
      <c r="X19"/>
      <c r="Y19"/>
      <c r="Z19"/>
      <c r="AA19"/>
      <c r="AB19"/>
      <c r="AC19" s="31"/>
      <c r="AD19" s="31"/>
      <c r="AE19" s="31"/>
      <c r="AF19" s="31"/>
    </row>
    <row r="20" spans="1:32" ht="12.75" customHeight="1">
      <c r="A20" s="380"/>
      <c r="B20" s="60"/>
      <c r="C20" s="60"/>
      <c r="D20" s="60"/>
      <c r="E20" s="60"/>
      <c r="F20" s="47"/>
      <c r="G20" s="47"/>
      <c r="H20" s="47"/>
      <c r="I20" s="47"/>
      <c r="J20" s="47"/>
      <c r="K20" s="47"/>
      <c r="L20" s="164"/>
      <c r="Z20" s="47"/>
      <c r="AA20" s="47"/>
      <c r="AB20" s="47"/>
      <c r="AC20" s="47"/>
      <c r="AD20" s="47"/>
      <c r="AE20" s="47"/>
      <c r="AF20" s="47"/>
    </row>
    <row r="21" spans="1:32" ht="12.75" customHeight="1">
      <c r="A21" s="380"/>
      <c r="B21" s="60"/>
      <c r="C21" s="60"/>
      <c r="D21" s="60"/>
      <c r="E21" s="60"/>
      <c r="F21" s="47"/>
      <c r="G21" s="47"/>
      <c r="H21" s="47"/>
      <c r="I21" s="47"/>
      <c r="J21" s="47"/>
      <c r="K21" s="47"/>
      <c r="L21" s="164"/>
      <c r="Z21" s="47"/>
      <c r="AA21" s="47"/>
      <c r="AB21" s="47"/>
      <c r="AC21" s="47"/>
      <c r="AD21" s="47"/>
      <c r="AE21" s="47"/>
      <c r="AF21" s="47"/>
    </row>
    <row r="22" spans="1:32" ht="12.75" customHeight="1">
      <c r="A22" s="380"/>
      <c r="B22" s="60"/>
      <c r="C22" s="60"/>
      <c r="D22" s="60"/>
      <c r="E22" s="60"/>
      <c r="F22" s="47"/>
      <c r="G22" s="47"/>
      <c r="H22" s="47"/>
      <c r="I22" s="47"/>
      <c r="J22" s="47"/>
      <c r="K22" s="47"/>
      <c r="L22" s="164"/>
      <c r="Z22" s="47"/>
      <c r="AA22" s="47"/>
      <c r="AB22" s="47"/>
      <c r="AC22" s="47"/>
      <c r="AD22" s="47"/>
      <c r="AE22" s="47"/>
      <c r="AF22" s="47"/>
    </row>
    <row r="23" spans="1:32" s="131" customFormat="1" ht="12.75" customHeight="1">
      <c r="A23" s="91" t="s">
        <v>61</v>
      </c>
      <c r="B23" s="202"/>
      <c r="L23" s="164"/>
      <c r="M23"/>
      <c r="N23"/>
      <c r="O23"/>
      <c r="P23"/>
      <c r="Q23"/>
      <c r="R23"/>
      <c r="S23"/>
      <c r="T23"/>
      <c r="U23"/>
      <c r="V23"/>
      <c r="W23"/>
      <c r="X23"/>
      <c r="Y23"/>
    </row>
    <row r="24" spans="1:32" s="131" customFormat="1" ht="12.75" customHeight="1">
      <c r="A24" s="77" t="s">
        <v>459</v>
      </c>
      <c r="B24" s="202"/>
      <c r="L24" s="164"/>
      <c r="M24"/>
      <c r="N24"/>
      <c r="O24"/>
      <c r="P24"/>
      <c r="Q24"/>
      <c r="R24"/>
      <c r="S24"/>
      <c r="T24"/>
      <c r="U24"/>
      <c r="V24"/>
      <c r="W24"/>
      <c r="X24"/>
      <c r="Y24"/>
    </row>
    <row r="25" spans="1:32" s="76" customFormat="1" ht="12.75" customHeight="1">
      <c r="A25" s="71" t="s">
        <v>460</v>
      </c>
      <c r="B25" s="31"/>
      <c r="C25" s="380"/>
      <c r="D25" s="380"/>
      <c r="E25" s="380"/>
      <c r="F25" s="380"/>
      <c r="G25" s="380"/>
      <c r="H25" s="380"/>
      <c r="I25" s="380"/>
      <c r="J25" s="380"/>
      <c r="K25" s="380"/>
      <c r="L25" s="164"/>
      <c r="M25"/>
      <c r="N25"/>
      <c r="O25"/>
      <c r="P25"/>
      <c r="Q25"/>
      <c r="R25"/>
      <c r="S25"/>
      <c r="T25"/>
      <c r="U25"/>
      <c r="V25"/>
      <c r="W25"/>
      <c r="X25"/>
      <c r="Y25"/>
      <c r="Z25" s="380"/>
      <c r="AA25" s="380"/>
      <c r="AB25" s="380"/>
      <c r="AC25" s="380"/>
      <c r="AD25" s="380"/>
      <c r="AE25" s="380"/>
      <c r="AF25" s="380"/>
    </row>
    <row r="26" spans="1:32" s="76" customFormat="1" ht="12.75" customHeight="1">
      <c r="A26" s="476"/>
      <c r="B26" s="476"/>
      <c r="C26" s="354"/>
      <c r="D26" s="354"/>
      <c r="E26" s="476"/>
      <c r="F26" s="44"/>
      <c r="G26" s="44"/>
      <c r="H26" s="44"/>
      <c r="I26" s="476"/>
      <c r="J26" s="476"/>
      <c r="K26" s="476"/>
      <c r="L26" s="164"/>
      <c r="M26"/>
      <c r="N26"/>
      <c r="O26"/>
      <c r="P26"/>
      <c r="Q26"/>
      <c r="R26"/>
      <c r="S26"/>
      <c r="T26"/>
      <c r="U26"/>
      <c r="V26"/>
      <c r="W26"/>
      <c r="X26"/>
      <c r="Y26"/>
      <c r="Z26" s="380"/>
      <c r="AA26" s="380"/>
      <c r="AB26" s="380"/>
      <c r="AC26" s="380"/>
      <c r="AD26" s="380"/>
      <c r="AE26" s="380"/>
      <c r="AF26" s="380"/>
    </row>
    <row r="27" spans="1:32" s="7" customFormat="1" ht="12.75" customHeight="1">
      <c r="A27" s="51" t="s">
        <v>296</v>
      </c>
      <c r="B27" s="55" t="s">
        <v>449</v>
      </c>
      <c r="C27" s="55" t="s">
        <v>450</v>
      </c>
      <c r="D27" s="55"/>
      <c r="E27" s="55" t="s">
        <v>451</v>
      </c>
      <c r="F27" s="55" t="s">
        <v>452</v>
      </c>
      <c r="G27" s="38" t="s">
        <v>453</v>
      </c>
      <c r="H27" s="38"/>
      <c r="I27" s="55" t="s">
        <v>143</v>
      </c>
      <c r="J27" s="55"/>
      <c r="K27" s="55" t="s">
        <v>91</v>
      </c>
      <c r="L27" s="164"/>
      <c r="M27"/>
      <c r="N27"/>
      <c r="O27"/>
      <c r="P27"/>
      <c r="Q27"/>
      <c r="R27"/>
      <c r="S27"/>
      <c r="T27"/>
      <c r="U27"/>
      <c r="V27"/>
      <c r="W27"/>
      <c r="X27"/>
      <c r="Y27"/>
      <c r="Z27" s="51"/>
      <c r="AA27" s="51"/>
      <c r="AB27" s="51"/>
      <c r="AC27" s="51"/>
      <c r="AD27" s="51"/>
      <c r="AE27" s="51"/>
      <c r="AF27" s="51"/>
    </row>
    <row r="28" spans="1:32" s="7" customFormat="1" ht="12.75" customHeight="1">
      <c r="A28" s="353"/>
      <c r="B28" s="548"/>
      <c r="C28" s="548"/>
      <c r="D28" s="548"/>
      <c r="E28" s="548"/>
      <c r="F28" s="548"/>
      <c r="G28" s="28"/>
      <c r="H28" s="28"/>
      <c r="I28" s="548" t="s">
        <v>458</v>
      </c>
      <c r="J28" s="548"/>
      <c r="K28" s="548"/>
      <c r="L28" s="164"/>
      <c r="M28"/>
      <c r="N28"/>
      <c r="O28"/>
      <c r="P28"/>
      <c r="Q28"/>
      <c r="R28"/>
      <c r="S28"/>
      <c r="T28"/>
      <c r="U28"/>
      <c r="V28"/>
      <c r="W28"/>
      <c r="X28"/>
      <c r="Y28"/>
      <c r="Z28" s="51"/>
      <c r="AA28" s="51"/>
      <c r="AB28" s="51"/>
      <c r="AC28" s="51"/>
      <c r="AD28" s="51"/>
      <c r="AE28" s="51"/>
      <c r="AF28" s="51"/>
    </row>
    <row r="29" spans="1:32" ht="12.75" customHeight="1">
      <c r="A29" s="301" t="s">
        <v>461</v>
      </c>
      <c r="B29" s="301">
        <v>4741</v>
      </c>
      <c r="C29" s="301">
        <v>4</v>
      </c>
      <c r="D29" s="301"/>
      <c r="E29" s="301">
        <v>80472</v>
      </c>
      <c r="F29" s="301">
        <v>860</v>
      </c>
      <c r="G29" s="301">
        <v>443653</v>
      </c>
      <c r="H29" s="301"/>
      <c r="I29" s="301">
        <v>10847</v>
      </c>
      <c r="J29" s="301">
        <v>540577</v>
      </c>
      <c r="K29" s="301">
        <v>540577</v>
      </c>
      <c r="L29" s="164"/>
      <c r="Z29"/>
      <c r="AA29"/>
      <c r="AB29" s="31"/>
      <c r="AC29" s="195"/>
      <c r="AD29" s="47"/>
      <c r="AE29" s="47"/>
      <c r="AF29" s="47"/>
    </row>
    <row r="30" spans="1:32" ht="12.75" customHeight="1">
      <c r="A30" s="301" t="s">
        <v>462</v>
      </c>
      <c r="B30" s="301">
        <v>132177</v>
      </c>
      <c r="C30" s="301">
        <v>2</v>
      </c>
      <c r="D30" s="301"/>
      <c r="E30" s="301">
        <v>29563</v>
      </c>
      <c r="F30" s="301">
        <v>44959</v>
      </c>
      <c r="G30" s="301">
        <v>317596</v>
      </c>
      <c r="H30" s="301"/>
      <c r="I30" s="301">
        <v>14375</v>
      </c>
      <c r="J30" s="301">
        <v>538672</v>
      </c>
      <c r="K30" s="301">
        <v>538672</v>
      </c>
      <c r="L30" s="164"/>
      <c r="Z30"/>
      <c r="AA30"/>
      <c r="AB30" s="31"/>
      <c r="AC30" s="195"/>
      <c r="AD30" s="47"/>
      <c r="AE30" s="47"/>
      <c r="AF30" s="47"/>
    </row>
    <row r="31" spans="1:32" ht="12.75" customHeight="1">
      <c r="A31" s="301" t="s">
        <v>273</v>
      </c>
      <c r="B31" s="301">
        <v>36002</v>
      </c>
      <c r="C31" s="301">
        <v>2</v>
      </c>
      <c r="D31" s="301"/>
      <c r="E31" s="301">
        <v>3167</v>
      </c>
      <c r="F31" s="301">
        <v>13664</v>
      </c>
      <c r="G31" s="301">
        <v>15237</v>
      </c>
      <c r="H31" s="301"/>
      <c r="I31" s="301">
        <v>4281</v>
      </c>
      <c r="J31" s="301">
        <v>72353</v>
      </c>
      <c r="K31" s="301">
        <v>72353</v>
      </c>
      <c r="L31" s="164"/>
      <c r="Z31"/>
      <c r="AA31"/>
      <c r="AB31" s="31"/>
      <c r="AC31" s="195"/>
      <c r="AD31" s="47"/>
      <c r="AE31" s="47"/>
      <c r="AF31" s="47"/>
    </row>
    <row r="32" spans="1:32" ht="12.75" customHeight="1">
      <c r="A32" s="301" t="s">
        <v>274</v>
      </c>
      <c r="B32" s="301">
        <v>2839</v>
      </c>
      <c r="C32" s="301">
        <v>0</v>
      </c>
      <c r="D32" s="301"/>
      <c r="E32" s="301">
        <v>566</v>
      </c>
      <c r="F32" s="301">
        <v>1235</v>
      </c>
      <c r="G32" s="301">
        <v>3348</v>
      </c>
      <c r="H32" s="301"/>
      <c r="I32" s="301">
        <v>1691</v>
      </c>
      <c r="J32" s="301">
        <v>9679</v>
      </c>
      <c r="K32" s="301">
        <v>9679</v>
      </c>
      <c r="L32" s="164"/>
      <c r="Z32"/>
      <c r="AA32"/>
      <c r="AB32" s="31"/>
      <c r="AC32" s="195"/>
      <c r="AD32" s="47"/>
      <c r="AE32" s="47"/>
      <c r="AF32" s="47"/>
    </row>
    <row r="33" spans="1:32" ht="12.75" customHeight="1">
      <c r="A33" s="301" t="s">
        <v>275</v>
      </c>
      <c r="B33" s="301">
        <v>1004</v>
      </c>
      <c r="C33" s="301">
        <v>10</v>
      </c>
      <c r="D33" s="301"/>
      <c r="E33" s="301">
        <v>813</v>
      </c>
      <c r="F33" s="301">
        <v>1208</v>
      </c>
      <c r="G33" s="301">
        <v>11205</v>
      </c>
      <c r="H33" s="301"/>
      <c r="I33" s="301">
        <v>3924</v>
      </c>
      <c r="J33" s="301">
        <v>18164</v>
      </c>
      <c r="K33" s="301">
        <v>18164</v>
      </c>
      <c r="L33" s="164"/>
      <c r="Z33"/>
      <c r="AA33"/>
      <c r="AB33" s="31"/>
      <c r="AC33" s="195"/>
      <c r="AD33" s="47"/>
      <c r="AE33" s="47"/>
      <c r="AF33" s="47"/>
    </row>
    <row r="34" spans="1:32" ht="12.75" customHeight="1">
      <c r="A34" s="301" t="s">
        <v>276</v>
      </c>
      <c r="B34" s="301">
        <v>11</v>
      </c>
      <c r="C34" s="301">
        <v>53</v>
      </c>
      <c r="D34" s="301"/>
      <c r="E34" s="301">
        <v>529</v>
      </c>
      <c r="F34" s="301">
        <v>300</v>
      </c>
      <c r="G34" s="301">
        <v>7297</v>
      </c>
      <c r="H34" s="301"/>
      <c r="I34" s="301">
        <v>2272</v>
      </c>
      <c r="J34" s="301">
        <v>10462</v>
      </c>
      <c r="K34" s="301">
        <v>10462</v>
      </c>
      <c r="L34" s="164"/>
      <c r="Z34"/>
      <c r="AA34"/>
      <c r="AB34" s="31"/>
      <c r="AC34" s="195"/>
      <c r="AD34" s="47"/>
      <c r="AE34" s="47"/>
      <c r="AF34" s="47"/>
    </row>
    <row r="35" spans="1:32" ht="12.75" customHeight="1">
      <c r="A35" s="301" t="s">
        <v>463</v>
      </c>
      <c r="B35" s="301">
        <v>5</v>
      </c>
      <c r="C35" s="301">
        <v>46</v>
      </c>
      <c r="D35" s="301"/>
      <c r="E35" s="301">
        <v>1</v>
      </c>
      <c r="F35" s="301">
        <v>1</v>
      </c>
      <c r="G35" s="301">
        <v>63</v>
      </c>
      <c r="H35" s="301"/>
      <c r="I35" s="301">
        <v>19</v>
      </c>
      <c r="J35" s="301">
        <v>135</v>
      </c>
      <c r="K35" s="301">
        <v>135</v>
      </c>
      <c r="L35" s="164"/>
      <c r="Z35"/>
      <c r="AA35"/>
      <c r="AB35" s="31"/>
      <c r="AC35" s="195"/>
      <c r="AD35" s="47"/>
      <c r="AE35" s="47"/>
      <c r="AF35" s="47"/>
    </row>
    <row r="36" spans="1:32" ht="12.75" customHeight="1">
      <c r="A36" s="301" t="s">
        <v>464</v>
      </c>
      <c r="B36" s="301">
        <v>10</v>
      </c>
      <c r="C36" s="301">
        <v>206</v>
      </c>
      <c r="D36" s="301"/>
      <c r="E36" s="301">
        <v>4</v>
      </c>
      <c r="F36" s="301">
        <v>3</v>
      </c>
      <c r="G36" s="301">
        <v>255</v>
      </c>
      <c r="H36" s="301"/>
      <c r="I36" s="301">
        <v>207</v>
      </c>
      <c r="J36" s="301">
        <v>685</v>
      </c>
      <c r="K36" s="301">
        <v>685</v>
      </c>
      <c r="L36" s="164"/>
      <c r="Z36"/>
      <c r="AA36"/>
      <c r="AB36" s="31"/>
      <c r="AC36" s="195"/>
      <c r="AD36" s="47"/>
      <c r="AE36" s="47"/>
      <c r="AF36" s="47"/>
    </row>
    <row r="37" spans="1:32" ht="12.75" customHeight="1">
      <c r="A37" s="301" t="s">
        <v>465</v>
      </c>
      <c r="B37" s="301">
        <v>0</v>
      </c>
      <c r="C37" s="301">
        <v>73</v>
      </c>
      <c r="D37" s="301"/>
      <c r="E37" s="301">
        <v>1</v>
      </c>
      <c r="F37" s="301">
        <v>5</v>
      </c>
      <c r="G37" s="301">
        <v>275</v>
      </c>
      <c r="H37" s="301"/>
      <c r="I37" s="301">
        <v>575</v>
      </c>
      <c r="J37" s="301">
        <v>929</v>
      </c>
      <c r="K37" s="301">
        <v>929</v>
      </c>
      <c r="L37" s="164"/>
      <c r="Z37"/>
      <c r="AA37"/>
      <c r="AB37" s="31"/>
      <c r="AC37" s="195"/>
      <c r="AD37" s="47"/>
      <c r="AE37" s="47"/>
      <c r="AF37" s="47"/>
    </row>
    <row r="38" spans="1:32" ht="12.75" customHeight="1">
      <c r="A38" s="301" t="s">
        <v>466</v>
      </c>
      <c r="B38" s="301">
        <v>46</v>
      </c>
      <c r="C38" s="301">
        <v>30513</v>
      </c>
      <c r="D38" s="301"/>
      <c r="E38" s="301">
        <v>2</v>
      </c>
      <c r="F38" s="301">
        <v>128</v>
      </c>
      <c r="G38" s="301">
        <v>15019</v>
      </c>
      <c r="H38" s="301"/>
      <c r="I38" s="301">
        <v>15275</v>
      </c>
      <c r="J38" s="301">
        <v>60983</v>
      </c>
      <c r="K38" s="301">
        <v>60983</v>
      </c>
      <c r="L38" s="164"/>
      <c r="Z38"/>
      <c r="AA38"/>
      <c r="AB38" s="31"/>
      <c r="AC38" s="195"/>
      <c r="AD38" s="47"/>
      <c r="AE38" s="47"/>
      <c r="AF38" s="47"/>
    </row>
    <row r="39" spans="1:32" s="18" customFormat="1" ht="12.75" customHeight="1">
      <c r="A39" s="417" t="s">
        <v>91</v>
      </c>
      <c r="B39" s="309">
        <f>SUM(B29:B38)</f>
        <v>176835</v>
      </c>
      <c r="C39" s="309">
        <f t="shared" ref="C39:K39" si="0">SUM(C29:C38)</f>
        <v>30909</v>
      </c>
      <c r="D39" s="309"/>
      <c r="E39" s="309">
        <f t="shared" si="0"/>
        <v>115118</v>
      </c>
      <c r="F39" s="309">
        <f t="shared" si="0"/>
        <v>62363</v>
      </c>
      <c r="G39" s="309">
        <f t="shared" si="0"/>
        <v>813948</v>
      </c>
      <c r="H39" s="309"/>
      <c r="I39" s="309">
        <f t="shared" si="0"/>
        <v>53466</v>
      </c>
      <c r="J39" s="309">
        <f t="shared" si="0"/>
        <v>1252639</v>
      </c>
      <c r="K39" s="309">
        <f t="shared" si="0"/>
        <v>1252639</v>
      </c>
      <c r="L39" s="164"/>
      <c r="M39"/>
      <c r="N39"/>
      <c r="O39"/>
      <c r="P39"/>
      <c r="Q39"/>
      <c r="R39"/>
      <c r="S39"/>
      <c r="T39"/>
      <c r="U39"/>
      <c r="V39"/>
      <c r="W39"/>
      <c r="X39"/>
      <c r="Y39"/>
      <c r="Z39" s="52"/>
      <c r="AA39" s="197"/>
      <c r="AB39" s="197"/>
      <c r="AC39" s="197"/>
      <c r="AD39" s="197"/>
      <c r="AE39" s="197"/>
      <c r="AF39" s="197"/>
    </row>
    <row r="40" spans="1:32" ht="12.75" customHeight="1">
      <c r="A40" s="31" t="s">
        <v>245</v>
      </c>
      <c r="B40" s="31"/>
      <c r="C40" s="399"/>
      <c r="D40" s="399"/>
      <c r="E40" s="399"/>
      <c r="F40" s="399"/>
      <c r="G40" s="195"/>
      <c r="H40" s="195"/>
      <c r="I40" s="399"/>
      <c r="J40" s="399"/>
      <c r="K40" s="195"/>
      <c r="L40" s="164"/>
      <c r="Z40" s="47"/>
      <c r="AA40" s="47"/>
      <c r="AB40" s="47"/>
      <c r="AC40" s="47"/>
      <c r="AD40" s="47"/>
      <c r="AE40" s="47"/>
      <c r="AF40" s="47"/>
    </row>
    <row r="41" spans="1:32" ht="12.75" customHeight="1">
      <c r="A41" s="31" t="s">
        <v>246</v>
      </c>
      <c r="B41" s="31"/>
      <c r="C41" s="195"/>
      <c r="D41" s="195"/>
      <c r="E41" s="195"/>
      <c r="F41" s="195"/>
      <c r="G41" s="195"/>
      <c r="H41" s="195"/>
      <c r="I41" s="195"/>
      <c r="J41" s="195"/>
      <c r="K41" s="195"/>
      <c r="Z41" s="47"/>
      <c r="AA41" s="47"/>
      <c r="AB41" s="47"/>
      <c r="AC41" s="47"/>
      <c r="AD41" s="47"/>
      <c r="AE41" s="47"/>
      <c r="AF41" s="47"/>
    </row>
    <row r="42" spans="1:32" ht="12.75" customHeight="1">
      <c r="A42" s="75"/>
      <c r="B42" s="31"/>
      <c r="C42" s="47"/>
      <c r="D42" s="47"/>
      <c r="E42" s="47"/>
      <c r="F42" s="47"/>
      <c r="G42" s="47"/>
      <c r="H42" s="47"/>
      <c r="I42" s="47"/>
      <c r="J42" s="47"/>
      <c r="K42" s="47"/>
      <c r="Z42" s="47"/>
      <c r="AA42" s="47"/>
      <c r="AB42" s="47"/>
      <c r="AC42" s="47"/>
      <c r="AD42" s="47"/>
      <c r="AE42" s="47"/>
      <c r="AF42" s="47"/>
    </row>
    <row r="43" spans="1:32" ht="12.75" customHeight="1">
      <c r="A43" s="31"/>
      <c r="B43" s="399"/>
      <c r="C43" s="399"/>
      <c r="D43" s="399"/>
      <c r="E43" s="399"/>
      <c r="F43" s="399"/>
      <c r="G43" s="399"/>
      <c r="H43" s="399"/>
      <c r="I43" s="399"/>
      <c r="J43" s="399"/>
      <c r="K43" s="399"/>
      <c r="Z43" s="47"/>
      <c r="AA43" s="47"/>
      <c r="AB43" s="47"/>
      <c r="AC43" s="47"/>
      <c r="AD43" s="47"/>
      <c r="AE43" s="47"/>
      <c r="AF43" s="47"/>
    </row>
    <row r="44" spans="1:32" ht="12.75" customHeight="1">
      <c r="A44" s="380"/>
      <c r="B44" s="408"/>
      <c r="C44" s="408"/>
      <c r="D44" s="408"/>
      <c r="E44" s="408"/>
      <c r="F44" s="380"/>
      <c r="G44" s="380"/>
      <c r="H44" s="380"/>
      <c r="I44" s="380"/>
      <c r="J44" s="380"/>
      <c r="K44" s="380"/>
      <c r="Z44" s="47"/>
      <c r="AA44" s="47"/>
      <c r="AB44" s="47"/>
      <c r="AC44" s="47"/>
      <c r="AD44" s="47"/>
      <c r="AE44" s="47"/>
      <c r="AF44" s="47"/>
    </row>
    <row r="45" spans="1:32" ht="12.75" customHeight="1">
      <c r="A45" s="380"/>
      <c r="B45" s="408"/>
      <c r="C45" s="408"/>
      <c r="D45" s="408"/>
      <c r="E45" s="408"/>
      <c r="F45" s="380"/>
      <c r="G45" s="380"/>
      <c r="H45" s="380"/>
      <c r="I45" s="380"/>
      <c r="J45" s="380"/>
      <c r="K45" s="380"/>
      <c r="Z45" s="47"/>
      <c r="AA45" s="47"/>
      <c r="AB45" s="47"/>
      <c r="AC45" s="47"/>
      <c r="AD45" s="47"/>
      <c r="AE45" s="47"/>
      <c r="AF45" s="47"/>
    </row>
  </sheetData>
  <phoneticPr fontId="6" type="noConversion"/>
  <pageMargins left="0.70866141732283472" right="0.15748031496062992" top="0.98425196850393704" bottom="0.55118110236220474" header="0.51181102362204722" footer="0.51181102362204722"/>
  <pageSetup paperSize="9" scale="39" orientation="portrait" r:id="rId1"/>
  <headerFooter alignWithMargins="0">
    <oddHeader>&amp;R&amp;"Arial,Fet"SLÄPVAGNAR</oddHeader>
  </headerFooter>
  <ignoredErrors>
    <ignoredError sqref="AM29:JJ29"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P58"/>
  <sheetViews>
    <sheetView showGridLines="0" zoomScaleNormal="100" workbookViewId="0"/>
  </sheetViews>
  <sheetFormatPr defaultColWidth="9.28515625" defaultRowHeight="12.75" customHeight="1"/>
  <cols>
    <col min="1" max="1" width="15.7109375" style="14" customWidth="1"/>
    <col min="2" max="3" width="11.7109375" style="14" customWidth="1"/>
    <col min="4" max="4" width="1.7109375" style="14" customWidth="1"/>
    <col min="5" max="7" width="10.28515625" style="14" customWidth="1"/>
    <col min="8" max="8" width="12.5703125" style="14" customWidth="1"/>
    <col min="9" max="9" width="9.28515625" style="14"/>
    <col min="10" max="10" width="9.85546875" style="14" customWidth="1"/>
    <col min="11" max="11" width="12.28515625" style="14" customWidth="1"/>
    <col min="12" max="13" width="9.7109375" style="14" customWidth="1"/>
    <col min="14" max="14" width="10.140625" style="14" customWidth="1"/>
    <col min="15" max="15" width="12.85546875" style="14" customWidth="1"/>
    <col min="16" max="16" width="12.140625" bestFit="1" customWidth="1"/>
    <col min="17" max="17" width="9.28515625" style="15" customWidth="1"/>
    <col min="18" max="18" width="13.7109375" style="15" customWidth="1"/>
    <col min="19" max="31" width="9.28515625" style="15"/>
    <col min="32" max="16384" width="9.28515625" style="14"/>
  </cols>
  <sheetData>
    <row r="1" spans="1:42" ht="12.75" customHeight="1">
      <c r="A1" s="47"/>
      <c r="B1" s="47"/>
      <c r="C1" s="47"/>
      <c r="D1" s="47"/>
      <c r="E1" s="47"/>
      <c r="F1" s="47"/>
      <c r="G1" s="47"/>
      <c r="H1" s="47"/>
      <c r="I1" s="47"/>
      <c r="J1" s="47"/>
      <c r="K1" s="47"/>
      <c r="L1" s="47"/>
      <c r="M1" s="47"/>
      <c r="N1" s="47"/>
      <c r="O1" s="34"/>
      <c r="Q1" s="41"/>
      <c r="R1" s="41"/>
      <c r="S1" s="41"/>
      <c r="T1" s="41"/>
      <c r="U1" s="41"/>
      <c r="V1" s="41"/>
      <c r="W1" s="41"/>
      <c r="X1" s="41"/>
      <c r="Y1" s="41"/>
      <c r="Z1" s="41"/>
      <c r="AA1" s="41"/>
      <c r="AB1" s="41"/>
      <c r="AC1" s="41"/>
      <c r="AD1" s="41"/>
      <c r="AE1" s="41"/>
      <c r="AF1" s="47"/>
      <c r="AG1" s="47"/>
      <c r="AH1" s="47"/>
      <c r="AI1" s="47"/>
      <c r="AJ1" s="47"/>
      <c r="AK1" s="47"/>
      <c r="AL1" s="47"/>
      <c r="AM1" s="47"/>
      <c r="AN1" s="47"/>
      <c r="AO1" s="47"/>
      <c r="AP1" s="47"/>
    </row>
    <row r="2" spans="1:42" ht="12.75" customHeight="1">
      <c r="A2" s="112" t="s">
        <v>63</v>
      </c>
      <c r="B2" s="47"/>
      <c r="C2" s="47"/>
      <c r="D2" s="47"/>
      <c r="E2" s="47"/>
      <c r="F2" s="47"/>
      <c r="G2" s="47"/>
      <c r="H2" s="47"/>
      <c r="I2" s="47"/>
      <c r="J2" s="47"/>
      <c r="K2" s="47"/>
      <c r="L2" s="47"/>
      <c r="M2" s="47"/>
      <c r="N2" s="47"/>
      <c r="O2" s="47"/>
      <c r="Q2" s="41"/>
      <c r="R2" s="41"/>
      <c r="S2" s="41"/>
      <c r="T2" s="41"/>
      <c r="U2" s="41"/>
      <c r="V2" s="41"/>
      <c r="W2" s="41"/>
      <c r="X2" s="41"/>
      <c r="Y2" s="41"/>
      <c r="Z2" s="41"/>
      <c r="AA2" s="41"/>
      <c r="AB2" s="41"/>
      <c r="AC2" s="41"/>
      <c r="AD2" s="41"/>
      <c r="AE2" s="41"/>
      <c r="AF2" s="47"/>
      <c r="AG2" s="47"/>
      <c r="AH2" s="47"/>
      <c r="AI2" s="47"/>
      <c r="AJ2" s="47"/>
      <c r="AK2" s="47"/>
      <c r="AL2" s="47"/>
      <c r="AM2" s="47"/>
      <c r="AN2" s="47"/>
      <c r="AO2" s="47"/>
      <c r="AP2" s="47"/>
    </row>
    <row r="3" spans="1:42" ht="12.75" customHeight="1">
      <c r="A3" s="77" t="s">
        <v>467</v>
      </c>
      <c r="B3" s="47"/>
      <c r="C3" s="47"/>
      <c r="D3" s="47"/>
      <c r="E3" s="47"/>
      <c r="F3" s="47"/>
      <c r="G3" s="47"/>
      <c r="H3" s="47"/>
      <c r="I3" s="47"/>
      <c r="J3" s="47"/>
      <c r="K3" s="47"/>
      <c r="L3" s="47"/>
      <c r="M3" s="47"/>
      <c r="N3" s="47"/>
      <c r="O3"/>
      <c r="Q3"/>
      <c r="R3"/>
      <c r="S3" s="41"/>
      <c r="T3" s="41"/>
      <c r="U3" s="41"/>
      <c r="V3" s="41"/>
      <c r="W3" s="41"/>
      <c r="X3" s="41"/>
      <c r="Y3" s="41"/>
      <c r="Z3" s="41"/>
      <c r="AA3" s="41"/>
      <c r="AB3" s="41"/>
      <c r="AC3" s="41"/>
      <c r="AD3" s="41"/>
      <c r="AE3" s="41"/>
      <c r="AF3" s="47"/>
      <c r="AG3" s="47"/>
      <c r="AH3" s="47"/>
      <c r="AI3" s="47"/>
      <c r="AJ3" s="47"/>
      <c r="AK3" s="47"/>
      <c r="AL3" s="47"/>
      <c r="AM3" s="47"/>
      <c r="AN3" s="47"/>
      <c r="AO3" s="47"/>
      <c r="AP3" s="47"/>
    </row>
    <row r="4" spans="1:42" ht="12.75" customHeight="1">
      <c r="A4" s="198" t="s">
        <v>468</v>
      </c>
      <c r="B4" s="47"/>
      <c r="C4" s="47"/>
      <c r="D4" s="47"/>
      <c r="E4" s="47"/>
      <c r="F4" s="47"/>
      <c r="G4" s="47"/>
      <c r="H4" s="47"/>
      <c r="I4" s="47"/>
      <c r="J4" s="47"/>
      <c r="K4" s="47"/>
      <c r="L4" s="47"/>
      <c r="M4" s="47"/>
      <c r="N4" s="47"/>
      <c r="O4"/>
      <c r="Q4"/>
      <c r="R4"/>
      <c r="S4" s="41"/>
      <c r="T4" s="41"/>
      <c r="U4" s="41"/>
      <c r="V4" s="41"/>
      <c r="W4" s="41"/>
      <c r="X4" s="41"/>
      <c r="Y4" s="41"/>
      <c r="Z4" s="41"/>
      <c r="AA4" s="41"/>
      <c r="AB4" s="41"/>
      <c r="AC4" s="41"/>
      <c r="AD4" s="41"/>
      <c r="AE4" s="41"/>
      <c r="AF4" s="47"/>
      <c r="AG4" s="47"/>
      <c r="AH4" s="47"/>
      <c r="AI4" s="47"/>
      <c r="AJ4" s="47"/>
      <c r="AK4" s="47"/>
      <c r="AL4" s="47"/>
      <c r="AM4" s="47"/>
      <c r="AN4" s="47"/>
      <c r="AO4" s="47"/>
      <c r="AP4" s="47"/>
    </row>
    <row r="5" spans="1:42" ht="12.75" customHeight="1">
      <c r="A5" s="44"/>
      <c r="B5" s="47"/>
      <c r="C5" s="47"/>
      <c r="D5" s="47"/>
      <c r="E5" s="47"/>
      <c r="F5" s="44"/>
      <c r="G5" s="44"/>
      <c r="H5" s="47"/>
      <c r="I5" s="47"/>
      <c r="J5" s="44"/>
      <c r="K5" s="44"/>
      <c r="L5" s="44"/>
      <c r="M5" s="47"/>
      <c r="N5" s="47"/>
      <c r="O5"/>
      <c r="P5" s="281"/>
      <c r="Q5"/>
      <c r="R5"/>
      <c r="S5" s="41"/>
      <c r="T5" s="41"/>
      <c r="U5" s="41"/>
      <c r="V5" s="41"/>
      <c r="W5" s="41"/>
      <c r="X5" s="41"/>
      <c r="Y5" s="41"/>
      <c r="Z5" s="41"/>
      <c r="AA5" s="41"/>
      <c r="AB5" s="41"/>
      <c r="AC5" s="41"/>
      <c r="AD5" s="41"/>
      <c r="AE5" s="41"/>
      <c r="AF5" s="47"/>
      <c r="AG5" s="47"/>
      <c r="AH5" s="47"/>
      <c r="AI5" s="47"/>
      <c r="AJ5" s="47"/>
      <c r="AK5" s="47"/>
      <c r="AL5" s="47"/>
      <c r="AM5" s="47"/>
      <c r="AN5" s="47"/>
      <c r="AO5" s="47"/>
      <c r="AP5" s="47"/>
    </row>
    <row r="6" spans="1:42" ht="12.75" customHeight="1">
      <c r="A6" s="47" t="s">
        <v>469</v>
      </c>
      <c r="B6" s="350" t="s">
        <v>12</v>
      </c>
      <c r="C6" s="285"/>
      <c r="D6" s="545"/>
      <c r="E6" s="358" t="s">
        <v>22</v>
      </c>
      <c r="F6" s="358"/>
      <c r="G6" s="358"/>
      <c r="H6" s="358"/>
      <c r="I6" s="286"/>
      <c r="J6" s="545" t="s">
        <v>33</v>
      </c>
      <c r="K6" s="35" t="s">
        <v>39</v>
      </c>
      <c r="L6" s="35" t="s">
        <v>470</v>
      </c>
      <c r="M6" s="545" t="s">
        <v>48</v>
      </c>
      <c r="N6" s="545" t="s">
        <v>471</v>
      </c>
      <c r="O6" s="545" t="s">
        <v>472</v>
      </c>
      <c r="P6" s="26" t="s">
        <v>473</v>
      </c>
      <c r="Q6" s="545" t="s">
        <v>57</v>
      </c>
      <c r="R6"/>
      <c r="S6" s="41"/>
      <c r="T6" s="41"/>
      <c r="U6" s="41"/>
      <c r="V6" s="41"/>
      <c r="W6" s="41"/>
      <c r="X6" s="41"/>
      <c r="Y6" s="41"/>
      <c r="Z6" s="41"/>
      <c r="AA6" s="41"/>
      <c r="AB6" s="41"/>
      <c r="AC6" s="41"/>
      <c r="AD6" s="41"/>
      <c r="AE6" s="41"/>
      <c r="AF6" s="41"/>
      <c r="AG6" s="47"/>
      <c r="AH6" s="47"/>
      <c r="AI6" s="47"/>
      <c r="AJ6" s="47"/>
      <c r="AK6" s="47"/>
      <c r="AL6" s="47"/>
      <c r="AM6" s="47"/>
      <c r="AN6" s="47"/>
      <c r="AO6" s="47"/>
      <c r="AP6" s="47"/>
    </row>
    <row r="7" spans="1:42" ht="12.75" customHeight="1">
      <c r="A7" s="41"/>
      <c r="B7" s="35"/>
      <c r="C7" s="259" t="s">
        <v>80</v>
      </c>
      <c r="D7" s="259"/>
      <c r="E7" s="365" t="s">
        <v>296</v>
      </c>
      <c r="F7" s="365"/>
      <c r="G7" s="282"/>
      <c r="H7" s="256" t="s">
        <v>81</v>
      </c>
      <c r="I7" s="255" t="s">
        <v>80</v>
      </c>
      <c r="J7" s="35"/>
      <c r="K7" s="35"/>
      <c r="L7" s="35" t="s">
        <v>474</v>
      </c>
      <c r="M7" s="35"/>
      <c r="N7" s="35"/>
      <c r="O7" s="35"/>
      <c r="P7" s="35"/>
      <c r="Q7"/>
      <c r="R7"/>
      <c r="S7"/>
      <c r="T7" s="41"/>
      <c r="U7" s="41"/>
      <c r="V7" s="41"/>
      <c r="W7" s="41"/>
      <c r="X7" s="41"/>
      <c r="Y7" s="41"/>
      <c r="Z7" s="41"/>
      <c r="AA7" s="41"/>
      <c r="AB7" s="41"/>
      <c r="AC7" s="41"/>
      <c r="AD7" s="41"/>
      <c r="AE7" s="41"/>
      <c r="AF7" s="41"/>
      <c r="AG7" s="47"/>
      <c r="AH7" s="47"/>
      <c r="AI7" s="47"/>
      <c r="AJ7" s="47"/>
      <c r="AK7" s="47"/>
      <c r="AL7" s="47"/>
      <c r="AM7" s="47"/>
      <c r="AN7" s="47"/>
      <c r="AO7" s="47"/>
      <c r="AP7" s="47"/>
    </row>
    <row r="8" spans="1:42" ht="12.75" customHeight="1">
      <c r="A8" s="44"/>
      <c r="B8" s="46"/>
      <c r="C8" s="550" t="s">
        <v>475</v>
      </c>
      <c r="D8" s="550"/>
      <c r="E8" s="178" t="s">
        <v>226</v>
      </c>
      <c r="F8" s="179" t="s">
        <v>227</v>
      </c>
      <c r="G8" s="46" t="s">
        <v>91</v>
      </c>
      <c r="H8" s="32" t="s">
        <v>476</v>
      </c>
      <c r="I8" s="257" t="s">
        <v>475</v>
      </c>
      <c r="J8" s="46"/>
      <c r="K8" s="46"/>
      <c r="L8" s="46"/>
      <c r="M8" s="46"/>
      <c r="N8" s="46"/>
      <c r="O8" s="46"/>
      <c r="P8" s="46"/>
      <c r="Q8" s="281"/>
      <c r="R8"/>
      <c r="S8"/>
      <c r="T8"/>
      <c r="U8"/>
      <c r="V8"/>
      <c r="W8"/>
      <c r="X8"/>
      <c r="Y8"/>
      <c r="Z8"/>
      <c r="AA8"/>
      <c r="AB8"/>
      <c r="AC8"/>
      <c r="AD8"/>
      <c r="AE8"/>
      <c r="AF8"/>
      <c r="AG8"/>
      <c r="AH8"/>
      <c r="AI8" s="47"/>
      <c r="AJ8" s="47"/>
      <c r="AK8" s="47"/>
      <c r="AL8" s="47"/>
      <c r="AM8" s="47"/>
      <c r="AN8" s="47"/>
      <c r="AO8" s="47"/>
      <c r="AP8" s="47"/>
    </row>
    <row r="9" spans="1:42" s="10" customFormat="1" ht="12.75" customHeight="1">
      <c r="A9" s="551" t="s">
        <v>477</v>
      </c>
      <c r="B9" s="552">
        <v>107914</v>
      </c>
      <c r="C9" s="552">
        <v>540</v>
      </c>
      <c r="D9" s="552"/>
      <c r="E9" s="552">
        <v>10538</v>
      </c>
      <c r="F9" s="552">
        <v>1175</v>
      </c>
      <c r="G9" s="552">
        <f>SUM(E9:F9)</f>
        <v>11713</v>
      </c>
      <c r="H9" s="552">
        <v>72</v>
      </c>
      <c r="I9" s="331">
        <v>0</v>
      </c>
      <c r="J9" s="552">
        <v>104</v>
      </c>
      <c r="K9" s="552">
        <v>2931</v>
      </c>
      <c r="L9" s="552">
        <v>5076</v>
      </c>
      <c r="M9" s="552">
        <v>802</v>
      </c>
      <c r="N9" s="552">
        <v>368</v>
      </c>
      <c r="O9" s="552">
        <v>566</v>
      </c>
      <c r="P9" s="552">
        <v>934</v>
      </c>
      <c r="Q9" s="552">
        <v>7603</v>
      </c>
      <c r="R9"/>
      <c r="S9"/>
      <c r="T9"/>
      <c r="U9"/>
      <c r="V9"/>
      <c r="W9"/>
      <c r="X9"/>
      <c r="Y9"/>
      <c r="Z9"/>
      <c r="AA9"/>
      <c r="AB9"/>
      <c r="AC9"/>
      <c r="AD9"/>
      <c r="AE9"/>
      <c r="AF9"/>
      <c r="AG9"/>
      <c r="AH9"/>
      <c r="AI9" s="314"/>
      <c r="AJ9" s="314"/>
      <c r="AK9" s="314"/>
      <c r="AL9" s="314"/>
      <c r="AM9" s="94"/>
      <c r="AN9" s="94"/>
      <c r="AO9" s="94"/>
      <c r="AP9" s="94"/>
    </row>
    <row r="10" spans="1:42" s="10" customFormat="1" ht="12.75" customHeight="1">
      <c r="A10" s="553" t="s">
        <v>478</v>
      </c>
      <c r="B10" s="331">
        <v>7486</v>
      </c>
      <c r="C10" s="331">
        <v>256</v>
      </c>
      <c r="D10" s="331"/>
      <c r="E10" s="331">
        <v>1096</v>
      </c>
      <c r="F10" s="331">
        <v>129</v>
      </c>
      <c r="G10" s="331">
        <f t="shared" ref="G10:G30" si="0">SUM(E10:F10)</f>
        <v>1225</v>
      </c>
      <c r="H10" s="331">
        <v>7</v>
      </c>
      <c r="I10" s="331">
        <v>0</v>
      </c>
      <c r="J10" s="331">
        <v>29</v>
      </c>
      <c r="K10" s="331">
        <v>436</v>
      </c>
      <c r="L10" s="331">
        <v>546</v>
      </c>
      <c r="M10" s="331">
        <v>474</v>
      </c>
      <c r="N10" s="331">
        <v>122</v>
      </c>
      <c r="O10" s="331">
        <v>88</v>
      </c>
      <c r="P10" s="331">
        <v>211</v>
      </c>
      <c r="Q10" s="331">
        <v>2112</v>
      </c>
      <c r="R10"/>
      <c r="S10"/>
      <c r="T10"/>
      <c r="U10"/>
      <c r="V10"/>
      <c r="W10"/>
      <c r="X10"/>
      <c r="Y10"/>
      <c r="Z10"/>
      <c r="AA10"/>
      <c r="AB10"/>
      <c r="AC10"/>
      <c r="AD10"/>
      <c r="AE10"/>
      <c r="AF10"/>
      <c r="AG10"/>
      <c r="AH10"/>
      <c r="AI10" s="314"/>
      <c r="AJ10" s="314"/>
      <c r="AK10" s="314"/>
      <c r="AL10" s="314"/>
      <c r="AM10" s="94"/>
      <c r="AN10" s="94"/>
      <c r="AO10" s="94"/>
      <c r="AP10" s="94"/>
    </row>
    <row r="11" spans="1:42" s="10" customFormat="1" ht="12.75" customHeight="1">
      <c r="A11" s="553" t="s">
        <v>479</v>
      </c>
      <c r="B11" s="331">
        <v>6071</v>
      </c>
      <c r="C11" s="331">
        <v>146</v>
      </c>
      <c r="D11" s="331"/>
      <c r="E11" s="331">
        <v>751</v>
      </c>
      <c r="F11" s="331">
        <v>132</v>
      </c>
      <c r="G11" s="331">
        <f t="shared" si="0"/>
        <v>883</v>
      </c>
      <c r="H11" s="331">
        <v>11</v>
      </c>
      <c r="I11" s="331">
        <v>0</v>
      </c>
      <c r="J11" s="331">
        <v>60</v>
      </c>
      <c r="K11" s="331">
        <v>430</v>
      </c>
      <c r="L11" s="331">
        <v>711</v>
      </c>
      <c r="M11" s="331">
        <v>394</v>
      </c>
      <c r="N11" s="331">
        <v>38</v>
      </c>
      <c r="O11" s="331">
        <v>73</v>
      </c>
      <c r="P11" s="331">
        <v>111</v>
      </c>
      <c r="Q11" s="331">
        <v>1603</v>
      </c>
      <c r="R11"/>
      <c r="S11"/>
      <c r="T11"/>
      <c r="U11"/>
      <c r="V11"/>
      <c r="W11"/>
      <c r="X11"/>
      <c r="Y11"/>
      <c r="Z11"/>
      <c r="AA11"/>
      <c r="AB11"/>
      <c r="AC11"/>
      <c r="AD11"/>
      <c r="AE11"/>
      <c r="AF11"/>
      <c r="AG11"/>
      <c r="AH11"/>
      <c r="AI11" s="314"/>
      <c r="AJ11" s="314"/>
      <c r="AK11" s="314"/>
      <c r="AL11" s="314"/>
      <c r="AM11" s="94"/>
      <c r="AN11" s="94"/>
      <c r="AO11" s="94"/>
      <c r="AP11" s="94"/>
    </row>
    <row r="12" spans="1:42" s="10" customFormat="1" ht="12.75" customHeight="1">
      <c r="A12" s="553" t="s">
        <v>480</v>
      </c>
      <c r="B12" s="331">
        <v>10604</v>
      </c>
      <c r="C12" s="331">
        <v>263</v>
      </c>
      <c r="D12" s="331"/>
      <c r="E12" s="331">
        <v>1187</v>
      </c>
      <c r="F12" s="331">
        <v>216</v>
      </c>
      <c r="G12" s="331">
        <f t="shared" si="0"/>
        <v>1403</v>
      </c>
      <c r="H12" s="331">
        <v>14</v>
      </c>
      <c r="I12" s="331">
        <v>0</v>
      </c>
      <c r="J12" s="331">
        <v>151</v>
      </c>
      <c r="K12" s="331">
        <v>540</v>
      </c>
      <c r="L12" s="331">
        <v>811</v>
      </c>
      <c r="M12" s="331">
        <v>476</v>
      </c>
      <c r="N12" s="331">
        <v>23</v>
      </c>
      <c r="O12" s="331">
        <v>98</v>
      </c>
      <c r="P12" s="331">
        <v>121</v>
      </c>
      <c r="Q12" s="331">
        <v>2501</v>
      </c>
      <c r="R12"/>
      <c r="S12"/>
      <c r="T12"/>
      <c r="U12"/>
      <c r="V12"/>
      <c r="W12"/>
      <c r="X12"/>
      <c r="Y12"/>
      <c r="Z12"/>
      <c r="AA12"/>
      <c r="AB12"/>
      <c r="AC12"/>
      <c r="AD12"/>
      <c r="AE12"/>
      <c r="AF12"/>
      <c r="AG12"/>
      <c r="AH12"/>
      <c r="AI12" s="314"/>
      <c r="AJ12" s="314"/>
      <c r="AK12" s="314"/>
      <c r="AL12" s="314"/>
      <c r="AM12" s="94"/>
      <c r="AN12" s="94"/>
      <c r="AO12" s="94"/>
      <c r="AP12" s="94"/>
    </row>
    <row r="13" spans="1:42" s="10" customFormat="1" ht="12.75" customHeight="1">
      <c r="A13" s="553" t="s">
        <v>481</v>
      </c>
      <c r="B13" s="331">
        <v>10444</v>
      </c>
      <c r="C13" s="331">
        <v>266</v>
      </c>
      <c r="D13" s="331"/>
      <c r="E13" s="331">
        <v>1197</v>
      </c>
      <c r="F13" s="331">
        <v>241</v>
      </c>
      <c r="G13" s="331">
        <f t="shared" si="0"/>
        <v>1438</v>
      </c>
      <c r="H13" s="331">
        <v>23</v>
      </c>
      <c r="I13" s="331">
        <v>0</v>
      </c>
      <c r="J13" s="331">
        <v>142</v>
      </c>
      <c r="K13" s="331">
        <v>589</v>
      </c>
      <c r="L13" s="331">
        <v>3897</v>
      </c>
      <c r="M13" s="331">
        <v>426</v>
      </c>
      <c r="N13" s="331">
        <v>10</v>
      </c>
      <c r="O13" s="331">
        <v>156</v>
      </c>
      <c r="P13" s="331">
        <v>166</v>
      </c>
      <c r="Q13" s="331">
        <v>2828</v>
      </c>
      <c r="R13"/>
      <c r="S13"/>
      <c r="T13"/>
      <c r="U13"/>
      <c r="V13"/>
      <c r="W13"/>
      <c r="X13"/>
      <c r="Y13"/>
      <c r="Z13"/>
      <c r="AA13"/>
      <c r="AB13"/>
      <c r="AC13"/>
      <c r="AD13"/>
      <c r="AE13"/>
      <c r="AF13"/>
      <c r="AG13"/>
      <c r="AH13"/>
      <c r="AI13" s="314"/>
      <c r="AJ13" s="314"/>
      <c r="AK13" s="314"/>
      <c r="AL13" s="314"/>
      <c r="AM13" s="94"/>
      <c r="AN13" s="94"/>
      <c r="AO13" s="94"/>
      <c r="AP13" s="94"/>
    </row>
    <row r="14" spans="1:42" s="10" customFormat="1" ht="12.75" customHeight="1">
      <c r="A14" s="553" t="s">
        <v>482</v>
      </c>
      <c r="B14" s="295">
        <v>4698</v>
      </c>
      <c r="C14" s="295">
        <v>81</v>
      </c>
      <c r="D14" s="295"/>
      <c r="E14" s="295">
        <v>505</v>
      </c>
      <c r="F14" s="331">
        <v>142</v>
      </c>
      <c r="G14" s="331">
        <f t="shared" si="0"/>
        <v>647</v>
      </c>
      <c r="H14" s="331">
        <v>20</v>
      </c>
      <c r="I14" s="331">
        <v>0</v>
      </c>
      <c r="J14" s="331">
        <v>2</v>
      </c>
      <c r="K14" s="331">
        <v>218</v>
      </c>
      <c r="L14" s="331">
        <v>484</v>
      </c>
      <c r="M14" s="331">
        <v>187</v>
      </c>
      <c r="N14" s="331">
        <v>3</v>
      </c>
      <c r="O14" s="331">
        <v>98</v>
      </c>
      <c r="P14" s="331">
        <v>101</v>
      </c>
      <c r="Q14" s="331">
        <v>1548</v>
      </c>
      <c r="R14"/>
      <c r="S14"/>
      <c r="T14"/>
      <c r="U14"/>
      <c r="V14"/>
      <c r="W14"/>
      <c r="X14"/>
      <c r="Y14"/>
      <c r="Z14"/>
      <c r="AA14"/>
      <c r="AB14"/>
      <c r="AC14"/>
      <c r="AD14"/>
      <c r="AE14"/>
      <c r="AF14"/>
      <c r="AG14"/>
      <c r="AH14"/>
      <c r="AI14" s="314"/>
      <c r="AJ14" s="314"/>
      <c r="AK14" s="314"/>
      <c r="AL14" s="314"/>
      <c r="AM14" s="94"/>
      <c r="AN14" s="94"/>
      <c r="AO14" s="94"/>
      <c r="AP14" s="94"/>
    </row>
    <row r="15" spans="1:42" s="10" customFormat="1" ht="12.75" customHeight="1">
      <c r="A15" s="553" t="s">
        <v>483</v>
      </c>
      <c r="B15" s="295">
        <v>5354</v>
      </c>
      <c r="C15" s="295">
        <v>150</v>
      </c>
      <c r="D15" s="295"/>
      <c r="E15" s="295">
        <v>672</v>
      </c>
      <c r="F15" s="331">
        <v>192</v>
      </c>
      <c r="G15" s="331">
        <f t="shared" si="0"/>
        <v>864</v>
      </c>
      <c r="H15" s="331">
        <v>23</v>
      </c>
      <c r="I15" s="331">
        <v>0</v>
      </c>
      <c r="J15" s="331">
        <v>143</v>
      </c>
      <c r="K15" s="331">
        <v>468</v>
      </c>
      <c r="L15" s="331">
        <v>440</v>
      </c>
      <c r="M15" s="331">
        <v>339</v>
      </c>
      <c r="N15" s="331">
        <v>2</v>
      </c>
      <c r="O15" s="331">
        <v>98</v>
      </c>
      <c r="P15" s="331">
        <v>100</v>
      </c>
      <c r="Q15" s="331">
        <v>1995</v>
      </c>
      <c r="R15"/>
      <c r="S15"/>
      <c r="T15"/>
      <c r="U15"/>
      <c r="V15"/>
      <c r="W15"/>
      <c r="X15"/>
      <c r="Y15"/>
      <c r="Z15"/>
      <c r="AA15"/>
      <c r="AB15"/>
      <c r="AC15"/>
      <c r="AD15"/>
      <c r="AE15"/>
      <c r="AF15"/>
      <c r="AG15"/>
      <c r="AH15"/>
      <c r="AI15" s="94"/>
      <c r="AJ15" s="94"/>
      <c r="AK15" s="94"/>
      <c r="AL15" s="94"/>
      <c r="AM15" s="94"/>
      <c r="AN15" s="94"/>
      <c r="AO15" s="94"/>
      <c r="AP15" s="94"/>
    </row>
    <row r="16" spans="1:42" s="10" customFormat="1" ht="12.75" customHeight="1">
      <c r="A16" s="553" t="s">
        <v>484</v>
      </c>
      <c r="B16" s="331">
        <v>978</v>
      </c>
      <c r="C16" s="331">
        <v>27</v>
      </c>
      <c r="D16" s="331"/>
      <c r="E16" s="331">
        <v>161</v>
      </c>
      <c r="F16" s="331">
        <v>22</v>
      </c>
      <c r="G16" s="331">
        <f t="shared" si="0"/>
        <v>183</v>
      </c>
      <c r="H16" s="331">
        <v>4</v>
      </c>
      <c r="I16" s="331">
        <v>0</v>
      </c>
      <c r="J16" s="331">
        <v>0</v>
      </c>
      <c r="K16" s="331">
        <v>68</v>
      </c>
      <c r="L16" s="331">
        <v>152</v>
      </c>
      <c r="M16" s="331">
        <v>105</v>
      </c>
      <c r="N16" s="331">
        <v>1</v>
      </c>
      <c r="O16" s="331">
        <v>14</v>
      </c>
      <c r="P16" s="331">
        <v>15</v>
      </c>
      <c r="Q16" s="331">
        <v>285</v>
      </c>
      <c r="R16"/>
      <c r="S16"/>
      <c r="T16"/>
      <c r="U16"/>
      <c r="V16"/>
      <c r="W16"/>
      <c r="X16"/>
      <c r="Y16"/>
      <c r="Z16"/>
      <c r="AA16"/>
      <c r="AB16"/>
      <c r="AC16"/>
      <c r="AD16"/>
      <c r="AE16"/>
      <c r="AF16"/>
      <c r="AG16"/>
      <c r="AH16"/>
      <c r="AI16" s="94"/>
      <c r="AJ16" s="94"/>
      <c r="AK16" s="94"/>
      <c r="AL16" s="94"/>
      <c r="AM16" s="94"/>
      <c r="AN16" s="94"/>
      <c r="AO16" s="94"/>
      <c r="AP16" s="94"/>
    </row>
    <row r="17" spans="1:42" s="10" customFormat="1" ht="12.75" customHeight="1">
      <c r="A17" s="553" t="s">
        <v>485</v>
      </c>
      <c r="B17" s="295">
        <v>3246</v>
      </c>
      <c r="C17" s="295">
        <v>81</v>
      </c>
      <c r="D17" s="295"/>
      <c r="E17" s="295">
        <v>360</v>
      </c>
      <c r="F17" s="331">
        <v>70</v>
      </c>
      <c r="G17" s="331">
        <f t="shared" si="0"/>
        <v>430</v>
      </c>
      <c r="H17" s="331">
        <v>14</v>
      </c>
      <c r="I17" s="331">
        <v>0</v>
      </c>
      <c r="J17" s="331">
        <v>1</v>
      </c>
      <c r="K17" s="331">
        <v>242</v>
      </c>
      <c r="L17" s="331">
        <v>479</v>
      </c>
      <c r="M17" s="331">
        <v>113</v>
      </c>
      <c r="N17" s="331">
        <v>0</v>
      </c>
      <c r="O17" s="331">
        <v>54</v>
      </c>
      <c r="P17" s="331">
        <v>54</v>
      </c>
      <c r="Q17" s="331">
        <v>916</v>
      </c>
      <c r="R17"/>
      <c r="S17"/>
      <c r="T17"/>
      <c r="U17"/>
      <c r="V17"/>
      <c r="W17"/>
      <c r="X17"/>
      <c r="Y17"/>
      <c r="Z17"/>
      <c r="AA17"/>
      <c r="AB17"/>
      <c r="AC17"/>
      <c r="AD17"/>
      <c r="AE17"/>
      <c r="AF17"/>
      <c r="AG17"/>
      <c r="AH17"/>
      <c r="AI17" s="94"/>
      <c r="AJ17" s="94"/>
      <c r="AK17" s="94"/>
      <c r="AL17" s="94"/>
      <c r="AM17" s="94"/>
      <c r="AN17" s="94"/>
      <c r="AO17" s="94"/>
      <c r="AP17" s="94"/>
    </row>
    <row r="18" spans="1:42" s="10" customFormat="1" ht="12.75" customHeight="1">
      <c r="A18" s="553" t="s">
        <v>486</v>
      </c>
      <c r="B18" s="295">
        <v>46511</v>
      </c>
      <c r="C18" s="295">
        <v>499</v>
      </c>
      <c r="D18" s="295"/>
      <c r="E18" s="295">
        <v>4681</v>
      </c>
      <c r="F18" s="331">
        <v>1032</v>
      </c>
      <c r="G18" s="331">
        <f t="shared" si="0"/>
        <v>5713</v>
      </c>
      <c r="H18" s="331">
        <v>213</v>
      </c>
      <c r="I18" s="331">
        <v>1</v>
      </c>
      <c r="J18" s="331">
        <v>29</v>
      </c>
      <c r="K18" s="331">
        <v>2170</v>
      </c>
      <c r="L18" s="331">
        <v>2699</v>
      </c>
      <c r="M18" s="331">
        <v>813</v>
      </c>
      <c r="N18" s="331">
        <v>32</v>
      </c>
      <c r="O18" s="331">
        <v>115</v>
      </c>
      <c r="P18" s="331">
        <v>147</v>
      </c>
      <c r="Q18" s="331">
        <v>6431</v>
      </c>
      <c r="R18"/>
      <c r="S18"/>
      <c r="T18"/>
      <c r="U18"/>
      <c r="V18"/>
      <c r="W18"/>
      <c r="X18"/>
      <c r="Y18"/>
      <c r="Z18"/>
      <c r="AA18"/>
      <c r="AB18"/>
      <c r="AC18"/>
      <c r="AD18"/>
      <c r="AE18"/>
      <c r="AF18"/>
      <c r="AG18"/>
      <c r="AH18"/>
      <c r="AI18" s="94"/>
      <c r="AJ18" s="94"/>
      <c r="AK18" s="94"/>
      <c r="AL18" s="94"/>
      <c r="AM18" s="94"/>
      <c r="AN18" s="94"/>
      <c r="AO18" s="94"/>
      <c r="AP18" s="94"/>
    </row>
    <row r="19" spans="1:42" s="10" customFormat="1" ht="12.75" customHeight="1">
      <c r="A19" s="553" t="s">
        <v>487</v>
      </c>
      <c r="B19" s="295">
        <v>8949</v>
      </c>
      <c r="C19" s="295">
        <v>203</v>
      </c>
      <c r="D19" s="295"/>
      <c r="E19" s="295">
        <v>969</v>
      </c>
      <c r="F19" s="331">
        <v>204</v>
      </c>
      <c r="G19" s="331">
        <f t="shared" si="0"/>
        <v>1173</v>
      </c>
      <c r="H19" s="331">
        <v>45</v>
      </c>
      <c r="I19" s="331">
        <v>0</v>
      </c>
      <c r="J19" s="331">
        <v>208</v>
      </c>
      <c r="K19" s="331">
        <v>417</v>
      </c>
      <c r="L19" s="331">
        <v>1037</v>
      </c>
      <c r="M19" s="331">
        <v>257</v>
      </c>
      <c r="N19" s="331">
        <v>14</v>
      </c>
      <c r="O19" s="331">
        <v>74</v>
      </c>
      <c r="P19" s="331">
        <v>88</v>
      </c>
      <c r="Q19" s="331">
        <v>1829</v>
      </c>
      <c r="R19"/>
      <c r="S19"/>
      <c r="T19"/>
      <c r="U19"/>
      <c r="V19"/>
      <c r="W19"/>
      <c r="X19"/>
      <c r="Y19"/>
      <c r="Z19"/>
      <c r="AA19"/>
      <c r="AB19"/>
      <c r="AC19"/>
      <c r="AD19"/>
      <c r="AE19"/>
      <c r="AF19"/>
      <c r="AG19"/>
      <c r="AH19"/>
      <c r="AI19" s="94"/>
      <c r="AJ19" s="94"/>
      <c r="AK19" s="94"/>
      <c r="AL19" s="94"/>
      <c r="AM19" s="94"/>
      <c r="AN19" s="94"/>
      <c r="AO19" s="94"/>
      <c r="AP19" s="94"/>
    </row>
    <row r="20" spans="1:42" s="10" customFormat="1" ht="12.75" customHeight="1">
      <c r="A20" s="553" t="s">
        <v>488</v>
      </c>
      <c r="B20" s="295">
        <v>46676</v>
      </c>
      <c r="C20" s="295">
        <v>952</v>
      </c>
      <c r="D20" s="295"/>
      <c r="E20" s="295">
        <v>5076</v>
      </c>
      <c r="F20" s="331">
        <v>1191</v>
      </c>
      <c r="G20" s="331">
        <f t="shared" si="0"/>
        <v>6267</v>
      </c>
      <c r="H20" s="331">
        <v>281</v>
      </c>
      <c r="I20" s="331">
        <v>0</v>
      </c>
      <c r="J20" s="331">
        <v>646</v>
      </c>
      <c r="K20" s="331">
        <v>2858</v>
      </c>
      <c r="L20" s="331">
        <v>4104</v>
      </c>
      <c r="M20" s="331">
        <v>1332</v>
      </c>
      <c r="N20" s="331">
        <v>95</v>
      </c>
      <c r="O20" s="331">
        <v>437</v>
      </c>
      <c r="P20" s="331">
        <v>533</v>
      </c>
      <c r="Q20" s="331">
        <v>8741</v>
      </c>
      <c r="R20"/>
      <c r="S20"/>
      <c r="T20"/>
      <c r="U20"/>
      <c r="V20"/>
      <c r="W20"/>
      <c r="X20"/>
      <c r="Y20"/>
      <c r="Z20"/>
      <c r="AA20"/>
      <c r="AB20"/>
      <c r="AC20"/>
      <c r="AD20"/>
      <c r="AE20"/>
      <c r="AF20"/>
      <c r="AG20"/>
      <c r="AH20"/>
      <c r="AI20" s="94"/>
      <c r="AJ20" s="94"/>
      <c r="AK20" s="94"/>
      <c r="AL20" s="94"/>
      <c r="AM20" s="94"/>
      <c r="AN20" s="94"/>
      <c r="AO20" s="94"/>
      <c r="AP20" s="94"/>
    </row>
    <row r="21" spans="1:42" s="10" customFormat="1" ht="12.75" customHeight="1">
      <c r="A21" s="553" t="s">
        <v>489</v>
      </c>
      <c r="B21" s="295">
        <v>7128</v>
      </c>
      <c r="C21" s="295">
        <v>154</v>
      </c>
      <c r="D21" s="295"/>
      <c r="E21" s="295">
        <v>621</v>
      </c>
      <c r="F21" s="331">
        <v>229</v>
      </c>
      <c r="G21" s="331">
        <f t="shared" si="0"/>
        <v>850</v>
      </c>
      <c r="H21" s="331">
        <v>23</v>
      </c>
      <c r="I21" s="331">
        <v>0</v>
      </c>
      <c r="J21" s="331">
        <v>9</v>
      </c>
      <c r="K21" s="331">
        <v>454</v>
      </c>
      <c r="L21" s="331">
        <v>385</v>
      </c>
      <c r="M21" s="331">
        <v>365</v>
      </c>
      <c r="N21" s="331">
        <v>87</v>
      </c>
      <c r="O21" s="331">
        <v>292</v>
      </c>
      <c r="P21" s="331">
        <v>379</v>
      </c>
      <c r="Q21" s="331">
        <v>2325</v>
      </c>
      <c r="R21"/>
      <c r="S21"/>
      <c r="T21"/>
      <c r="U21"/>
      <c r="V21"/>
      <c r="W21"/>
      <c r="X21"/>
      <c r="Y21"/>
      <c r="Z21"/>
      <c r="AA21"/>
      <c r="AB21"/>
      <c r="AC21"/>
      <c r="AD21"/>
      <c r="AE21"/>
      <c r="AF21"/>
      <c r="AG21"/>
      <c r="AH21"/>
      <c r="AI21" s="94"/>
      <c r="AJ21" s="94"/>
      <c r="AK21" s="94"/>
      <c r="AL21" s="94"/>
      <c r="AM21" s="94"/>
      <c r="AN21" s="94"/>
      <c r="AO21" s="94"/>
      <c r="AP21" s="94"/>
    </row>
    <row r="22" spans="1:42" s="10" customFormat="1" ht="12.75" customHeight="1">
      <c r="A22" s="553" t="s">
        <v>490</v>
      </c>
      <c r="B22" s="295">
        <v>6097</v>
      </c>
      <c r="C22" s="295">
        <v>183</v>
      </c>
      <c r="D22" s="295"/>
      <c r="E22" s="295">
        <v>715</v>
      </c>
      <c r="F22" s="331">
        <v>177</v>
      </c>
      <c r="G22" s="331">
        <f t="shared" si="0"/>
        <v>892</v>
      </c>
      <c r="H22" s="331">
        <v>16</v>
      </c>
      <c r="I22" s="331">
        <v>0</v>
      </c>
      <c r="J22" s="331">
        <v>3</v>
      </c>
      <c r="K22" s="331">
        <v>546</v>
      </c>
      <c r="L22" s="331">
        <v>643</v>
      </c>
      <c r="M22" s="331">
        <v>310</v>
      </c>
      <c r="N22" s="331">
        <v>57</v>
      </c>
      <c r="O22" s="331">
        <v>122</v>
      </c>
      <c r="P22" s="331">
        <v>179</v>
      </c>
      <c r="Q22" s="331">
        <v>2278</v>
      </c>
      <c r="R22"/>
      <c r="S22"/>
      <c r="T22"/>
      <c r="U22"/>
      <c r="V22"/>
      <c r="W22"/>
      <c r="X22"/>
      <c r="Y22"/>
      <c r="Z22"/>
      <c r="AA22"/>
      <c r="AB22"/>
      <c r="AC22"/>
      <c r="AD22"/>
      <c r="AE22"/>
      <c r="AF22"/>
      <c r="AG22"/>
      <c r="AH22"/>
      <c r="AI22" s="94"/>
      <c r="AJ22" s="94"/>
      <c r="AK22" s="94"/>
      <c r="AL22" s="94"/>
      <c r="AM22" s="94"/>
      <c r="AN22" s="94"/>
      <c r="AO22" s="94"/>
      <c r="AP22" s="94"/>
    </row>
    <row r="23" spans="1:42" s="10" customFormat="1" ht="12.75" customHeight="1">
      <c r="A23" s="553" t="s">
        <v>491</v>
      </c>
      <c r="B23" s="295">
        <v>5744</v>
      </c>
      <c r="C23" s="295">
        <v>135</v>
      </c>
      <c r="D23" s="295"/>
      <c r="E23" s="295">
        <v>698</v>
      </c>
      <c r="F23" s="331">
        <v>156</v>
      </c>
      <c r="G23" s="331">
        <f t="shared" si="0"/>
        <v>854</v>
      </c>
      <c r="H23" s="331">
        <v>13</v>
      </c>
      <c r="I23" s="331">
        <v>0</v>
      </c>
      <c r="J23" s="331">
        <v>20</v>
      </c>
      <c r="K23" s="331">
        <v>372</v>
      </c>
      <c r="L23" s="331">
        <v>877</v>
      </c>
      <c r="M23" s="331">
        <v>175</v>
      </c>
      <c r="N23" s="331">
        <v>64</v>
      </c>
      <c r="O23" s="331">
        <v>83</v>
      </c>
      <c r="P23" s="331">
        <v>147</v>
      </c>
      <c r="Q23" s="331">
        <v>1436</v>
      </c>
      <c r="R23"/>
      <c r="S23"/>
      <c r="T23"/>
      <c r="U23"/>
      <c r="V23"/>
      <c r="W23"/>
      <c r="X23"/>
      <c r="Y23"/>
      <c r="Z23"/>
      <c r="AA23"/>
      <c r="AB23"/>
      <c r="AC23"/>
      <c r="AD23"/>
      <c r="AE23"/>
      <c r="AF23"/>
      <c r="AG23"/>
      <c r="AH23"/>
      <c r="AI23" s="94"/>
      <c r="AJ23" s="94"/>
      <c r="AK23" s="314"/>
      <c r="AL23" s="314"/>
      <c r="AM23" s="94"/>
      <c r="AN23" s="94"/>
      <c r="AO23" s="94"/>
      <c r="AP23" s="94"/>
    </row>
    <row r="24" spans="1:42" s="10" customFormat="1" ht="12.75" customHeight="1">
      <c r="A24" s="553" t="s">
        <v>492</v>
      </c>
      <c r="B24" s="295">
        <v>5410</v>
      </c>
      <c r="C24" s="295">
        <v>169</v>
      </c>
      <c r="D24" s="295"/>
      <c r="E24" s="295">
        <v>866</v>
      </c>
      <c r="F24" s="331">
        <v>170</v>
      </c>
      <c r="G24" s="331">
        <f t="shared" si="0"/>
        <v>1036</v>
      </c>
      <c r="H24" s="331">
        <v>11</v>
      </c>
      <c r="I24" s="331">
        <v>0</v>
      </c>
      <c r="J24" s="331">
        <v>11</v>
      </c>
      <c r="K24" s="331">
        <v>530</v>
      </c>
      <c r="L24" s="331">
        <v>567</v>
      </c>
      <c r="M24" s="331">
        <v>639</v>
      </c>
      <c r="N24" s="331">
        <v>682</v>
      </c>
      <c r="O24" s="331">
        <v>279</v>
      </c>
      <c r="P24" s="331">
        <v>961</v>
      </c>
      <c r="Q24" s="331">
        <v>2668</v>
      </c>
      <c r="R24"/>
      <c r="S24"/>
      <c r="T24"/>
      <c r="U24"/>
      <c r="V24"/>
      <c r="W24"/>
      <c r="X24"/>
      <c r="Y24"/>
      <c r="Z24"/>
      <c r="AA24"/>
      <c r="AB24"/>
      <c r="AC24"/>
      <c r="AD24"/>
      <c r="AE24"/>
      <c r="AF24"/>
      <c r="AG24"/>
      <c r="AH24"/>
      <c r="AI24" s="94"/>
      <c r="AJ24" s="94"/>
      <c r="AK24" s="94"/>
      <c r="AL24" s="94"/>
      <c r="AM24" s="94"/>
      <c r="AN24" s="94"/>
      <c r="AO24" s="94"/>
      <c r="AP24" s="94"/>
    </row>
    <row r="25" spans="1:42" s="10" customFormat="1" ht="12.75" customHeight="1">
      <c r="A25" s="553" t="s">
        <v>493</v>
      </c>
      <c r="B25" s="295">
        <v>5732</v>
      </c>
      <c r="C25" s="295">
        <v>152</v>
      </c>
      <c r="D25" s="295"/>
      <c r="E25" s="295">
        <v>754</v>
      </c>
      <c r="F25" s="331">
        <v>153</v>
      </c>
      <c r="G25" s="331">
        <f t="shared" si="0"/>
        <v>907</v>
      </c>
      <c r="H25" s="331">
        <v>18</v>
      </c>
      <c r="I25" s="331">
        <v>0</v>
      </c>
      <c r="J25" s="331">
        <v>42</v>
      </c>
      <c r="K25" s="331">
        <v>600</v>
      </c>
      <c r="L25" s="331">
        <v>578</v>
      </c>
      <c r="M25" s="331">
        <v>746</v>
      </c>
      <c r="N25" s="331">
        <v>472</v>
      </c>
      <c r="O25" s="331">
        <v>185</v>
      </c>
      <c r="P25" s="331">
        <v>657</v>
      </c>
      <c r="Q25" s="331">
        <v>2214</v>
      </c>
      <c r="R25"/>
      <c r="S25"/>
      <c r="T25"/>
      <c r="U25"/>
      <c r="V25"/>
      <c r="W25"/>
      <c r="X25"/>
      <c r="Y25"/>
      <c r="Z25"/>
      <c r="AA25"/>
      <c r="AB25"/>
      <c r="AC25"/>
      <c r="AD25"/>
      <c r="AE25"/>
      <c r="AF25"/>
      <c r="AG25"/>
      <c r="AH25"/>
      <c r="AI25" s="314"/>
      <c r="AJ25" s="314"/>
      <c r="AK25" s="314"/>
      <c r="AL25" s="314"/>
      <c r="AM25" s="94"/>
      <c r="AN25" s="94"/>
      <c r="AO25" s="94"/>
      <c r="AP25" s="94"/>
    </row>
    <row r="26" spans="1:42" s="10" customFormat="1" ht="12.75" customHeight="1">
      <c r="A26" s="553" t="s">
        <v>494</v>
      </c>
      <c r="B26" s="295">
        <v>4495</v>
      </c>
      <c r="C26" s="295">
        <v>84</v>
      </c>
      <c r="D26" s="295"/>
      <c r="E26" s="295">
        <v>630</v>
      </c>
      <c r="F26" s="331">
        <v>192</v>
      </c>
      <c r="G26" s="331">
        <f t="shared" si="0"/>
        <v>822</v>
      </c>
      <c r="H26" s="331">
        <v>14</v>
      </c>
      <c r="I26" s="331">
        <v>0</v>
      </c>
      <c r="J26" s="331">
        <v>48</v>
      </c>
      <c r="K26" s="331">
        <v>318</v>
      </c>
      <c r="L26" s="331">
        <v>546</v>
      </c>
      <c r="M26" s="331">
        <v>637</v>
      </c>
      <c r="N26" s="331">
        <v>605</v>
      </c>
      <c r="O26" s="331">
        <v>168</v>
      </c>
      <c r="P26" s="331">
        <v>773</v>
      </c>
      <c r="Q26" s="331">
        <v>1836</v>
      </c>
      <c r="R26"/>
      <c r="S26"/>
      <c r="T26"/>
      <c r="U26"/>
      <c r="V26"/>
      <c r="W26"/>
      <c r="X26"/>
      <c r="Y26"/>
      <c r="Z26"/>
      <c r="AA26"/>
      <c r="AB26"/>
      <c r="AC26"/>
      <c r="AD26"/>
      <c r="AE26"/>
      <c r="AF26"/>
      <c r="AG26"/>
      <c r="AH26"/>
      <c r="AI26" s="314"/>
      <c r="AJ26" s="314"/>
      <c r="AK26" s="314"/>
      <c r="AL26" s="314"/>
      <c r="AM26" s="94"/>
      <c r="AN26" s="94"/>
      <c r="AO26" s="94"/>
      <c r="AP26" s="94"/>
    </row>
    <row r="27" spans="1:42" s="10" customFormat="1" ht="12.75" customHeight="1">
      <c r="A27" s="553" t="s">
        <v>495</v>
      </c>
      <c r="B27" s="295">
        <v>1864</v>
      </c>
      <c r="C27" s="295">
        <v>59</v>
      </c>
      <c r="D27" s="295"/>
      <c r="E27" s="295">
        <v>414</v>
      </c>
      <c r="F27" s="331">
        <v>102</v>
      </c>
      <c r="G27" s="331">
        <f t="shared" si="0"/>
        <v>516</v>
      </c>
      <c r="H27" s="331">
        <v>10</v>
      </c>
      <c r="I27" s="331">
        <v>0</v>
      </c>
      <c r="J27" s="331">
        <v>135</v>
      </c>
      <c r="K27" s="331">
        <v>177</v>
      </c>
      <c r="L27" s="331">
        <v>137</v>
      </c>
      <c r="M27" s="331">
        <v>473</v>
      </c>
      <c r="N27" s="331">
        <v>1226</v>
      </c>
      <c r="O27" s="331">
        <v>134</v>
      </c>
      <c r="P27" s="331">
        <v>1360</v>
      </c>
      <c r="Q27" s="331">
        <v>1203</v>
      </c>
      <c r="R27"/>
      <c r="S27"/>
      <c r="T27"/>
      <c r="U27"/>
      <c r="V27"/>
      <c r="W27"/>
      <c r="X27"/>
      <c r="Y27"/>
      <c r="Z27"/>
      <c r="AA27"/>
      <c r="AB27"/>
      <c r="AC27"/>
      <c r="AD27"/>
      <c r="AE27"/>
      <c r="AF27"/>
      <c r="AG27"/>
      <c r="AH27"/>
      <c r="AI27" s="94"/>
      <c r="AJ27" s="94"/>
      <c r="AK27" s="94"/>
      <c r="AL27" s="94"/>
      <c r="AM27" s="94"/>
      <c r="AN27" s="94"/>
      <c r="AO27" s="94"/>
      <c r="AP27" s="94"/>
    </row>
    <row r="28" spans="1:42" s="10" customFormat="1" ht="12.75" customHeight="1">
      <c r="A28" s="553" t="s">
        <v>496</v>
      </c>
      <c r="B28" s="295">
        <v>4480</v>
      </c>
      <c r="C28" s="295">
        <v>119</v>
      </c>
      <c r="D28" s="295"/>
      <c r="E28" s="295">
        <v>804</v>
      </c>
      <c r="F28" s="331">
        <v>194</v>
      </c>
      <c r="G28" s="331">
        <f t="shared" si="0"/>
        <v>998</v>
      </c>
      <c r="H28" s="331">
        <v>16</v>
      </c>
      <c r="I28" s="331">
        <v>0</v>
      </c>
      <c r="J28" s="331">
        <v>24</v>
      </c>
      <c r="K28" s="331">
        <v>414</v>
      </c>
      <c r="L28" s="331">
        <v>527</v>
      </c>
      <c r="M28" s="331">
        <v>693</v>
      </c>
      <c r="N28" s="331">
        <v>1670</v>
      </c>
      <c r="O28" s="331">
        <v>178</v>
      </c>
      <c r="P28" s="331">
        <v>1848</v>
      </c>
      <c r="Q28" s="331">
        <v>2364</v>
      </c>
      <c r="R28"/>
      <c r="S28"/>
      <c r="T28"/>
      <c r="U28"/>
      <c r="V28"/>
      <c r="W28"/>
      <c r="X28"/>
      <c r="Y28"/>
      <c r="Z28"/>
      <c r="AA28"/>
      <c r="AB28"/>
      <c r="AC28"/>
      <c r="AD28"/>
      <c r="AE28"/>
      <c r="AF28"/>
      <c r="AG28"/>
      <c r="AH28"/>
      <c r="AI28" s="314"/>
      <c r="AJ28" s="314"/>
      <c r="AK28" s="314"/>
      <c r="AL28" s="314"/>
      <c r="AM28" s="94"/>
      <c r="AN28" s="94"/>
      <c r="AO28" s="94"/>
      <c r="AP28" s="94"/>
    </row>
    <row r="29" spans="1:42" s="10" customFormat="1" ht="12" customHeight="1">
      <c r="A29" s="553" t="s">
        <v>497</v>
      </c>
      <c r="B29" s="295">
        <v>3314</v>
      </c>
      <c r="C29" s="295">
        <v>128</v>
      </c>
      <c r="D29" s="295"/>
      <c r="E29" s="295">
        <v>803</v>
      </c>
      <c r="F29" s="331">
        <v>168</v>
      </c>
      <c r="G29" s="331">
        <f t="shared" si="0"/>
        <v>971</v>
      </c>
      <c r="H29" s="331">
        <v>21</v>
      </c>
      <c r="I29" s="331">
        <v>0</v>
      </c>
      <c r="J29" s="331">
        <v>32</v>
      </c>
      <c r="K29" s="331">
        <v>356</v>
      </c>
      <c r="L29" s="331">
        <v>377</v>
      </c>
      <c r="M29" s="331">
        <v>834</v>
      </c>
      <c r="N29" s="331">
        <v>2896</v>
      </c>
      <c r="O29" s="331">
        <v>227</v>
      </c>
      <c r="P29" s="331">
        <v>3123</v>
      </c>
      <c r="Q29" s="331">
        <v>2500</v>
      </c>
      <c r="R29"/>
      <c r="S29"/>
      <c r="T29"/>
      <c r="U29"/>
      <c r="V29"/>
      <c r="W29"/>
      <c r="X29"/>
      <c r="Y29"/>
      <c r="Z29"/>
      <c r="AA29"/>
      <c r="AB29"/>
      <c r="AC29"/>
      <c r="AD29"/>
      <c r="AE29"/>
      <c r="AF29"/>
      <c r="AG29"/>
      <c r="AH29"/>
      <c r="AI29" s="94"/>
      <c r="AJ29" s="94"/>
      <c r="AK29" s="94"/>
      <c r="AL29" s="94"/>
      <c r="AM29" s="94"/>
      <c r="AN29" s="94"/>
      <c r="AO29" s="94"/>
      <c r="AP29" s="94"/>
    </row>
    <row r="30" spans="1:42" s="10" customFormat="1" ht="12" customHeight="1">
      <c r="A30" s="554" t="s">
        <v>498</v>
      </c>
      <c r="B30" s="296">
        <v>1</v>
      </c>
      <c r="C30" s="296">
        <v>0</v>
      </c>
      <c r="D30" s="296"/>
      <c r="E30" s="296">
        <v>0</v>
      </c>
      <c r="F30" s="472">
        <v>0</v>
      </c>
      <c r="G30" s="472">
        <f t="shared" si="0"/>
        <v>0</v>
      </c>
      <c r="H30" s="472">
        <v>0</v>
      </c>
      <c r="I30" s="331">
        <v>0</v>
      </c>
      <c r="J30" s="331">
        <v>0</v>
      </c>
      <c r="K30" s="472">
        <v>0</v>
      </c>
      <c r="L30" s="472">
        <v>0</v>
      </c>
      <c r="M30" s="472">
        <v>0</v>
      </c>
      <c r="N30" s="472">
        <v>0</v>
      </c>
      <c r="O30" s="472">
        <v>0</v>
      </c>
      <c r="P30" s="472">
        <v>0</v>
      </c>
      <c r="Q30" s="472">
        <v>0</v>
      </c>
      <c r="R30"/>
      <c r="S30"/>
      <c r="T30"/>
      <c r="U30"/>
      <c r="V30"/>
      <c r="W30"/>
      <c r="X30"/>
      <c r="Y30"/>
      <c r="Z30"/>
      <c r="AA30"/>
      <c r="AB30"/>
      <c r="AC30"/>
      <c r="AD30"/>
      <c r="AE30"/>
      <c r="AF30"/>
      <c r="AG30"/>
      <c r="AH30"/>
      <c r="AI30" s="94"/>
      <c r="AJ30" s="94"/>
      <c r="AK30" s="94"/>
      <c r="AL30" s="94"/>
      <c r="AM30" s="94"/>
      <c r="AN30" s="94"/>
      <c r="AO30" s="94"/>
      <c r="AP30" s="94"/>
    </row>
    <row r="31" spans="1:42" s="119" customFormat="1" ht="12.75" customHeight="1">
      <c r="A31" s="330" t="s">
        <v>91</v>
      </c>
      <c r="B31" s="555">
        <f>SUM(B9:B30)</f>
        <v>303196</v>
      </c>
      <c r="C31" s="555">
        <f t="shared" ref="C31:Q31" si="1">SUM(C9:C30)</f>
        <v>4647</v>
      </c>
      <c r="D31" s="555"/>
      <c r="E31" s="555">
        <f t="shared" si="1"/>
        <v>33498</v>
      </c>
      <c r="F31" s="555">
        <f t="shared" si="1"/>
        <v>6287</v>
      </c>
      <c r="G31" s="555">
        <f t="shared" si="1"/>
        <v>39785</v>
      </c>
      <c r="H31" s="555">
        <f t="shared" si="1"/>
        <v>869</v>
      </c>
      <c r="I31" s="555">
        <f t="shared" si="1"/>
        <v>1</v>
      </c>
      <c r="J31" s="555">
        <f t="shared" si="1"/>
        <v>1839</v>
      </c>
      <c r="K31" s="555">
        <f t="shared" si="1"/>
        <v>15134</v>
      </c>
      <c r="L31" s="555">
        <f t="shared" si="1"/>
        <v>25073</v>
      </c>
      <c r="M31" s="555">
        <f t="shared" si="1"/>
        <v>10590</v>
      </c>
      <c r="N31" s="555">
        <f t="shared" si="1"/>
        <v>8467</v>
      </c>
      <c r="O31" s="555">
        <f t="shared" si="1"/>
        <v>3539</v>
      </c>
      <c r="P31" s="555">
        <f t="shared" si="1"/>
        <v>12008</v>
      </c>
      <c r="Q31" s="555">
        <f t="shared" si="1"/>
        <v>57216</v>
      </c>
      <c r="R31"/>
      <c r="S31"/>
      <c r="T31"/>
      <c r="U31"/>
      <c r="V31"/>
      <c r="W31"/>
      <c r="X31"/>
      <c r="Y31"/>
      <c r="Z31"/>
      <c r="AA31"/>
      <c r="AB31"/>
      <c r="AC31"/>
      <c r="AD31"/>
      <c r="AE31"/>
      <c r="AF31"/>
      <c r="AG31"/>
      <c r="AH31"/>
      <c r="AI31"/>
      <c r="AJ31" s="16"/>
      <c r="AK31" s="16"/>
      <c r="AL31" s="16"/>
      <c r="AM31" s="203"/>
      <c r="AN31" s="203"/>
      <c r="AO31" s="203"/>
      <c r="AP31" s="203"/>
    </row>
    <row r="32" spans="1:42" s="26" customFormat="1" ht="12.75" customHeight="1">
      <c r="A32" s="347" t="s">
        <v>499</v>
      </c>
      <c r="P32" s="43"/>
      <c r="Q32" s="43"/>
      <c r="R32" s="43"/>
      <c r="S32" s="43"/>
      <c r="T32" s="43"/>
      <c r="U32" s="43"/>
      <c r="V32" s="43"/>
      <c r="W32" s="43"/>
      <c r="X32" s="43"/>
      <c r="Y32" s="43"/>
      <c r="Z32" s="43"/>
      <c r="AA32" s="43"/>
      <c r="AB32" s="43"/>
      <c r="AC32" s="43"/>
      <c r="AD32" s="43"/>
      <c r="AE32" s="43"/>
      <c r="AF32" s="43"/>
      <c r="AG32" s="43"/>
      <c r="AH32" s="43"/>
    </row>
    <row r="33" spans="1:34" ht="12.75" customHeight="1">
      <c r="A33" s="162" t="s">
        <v>500</v>
      </c>
      <c r="B33" s="47"/>
      <c r="C33" s="47"/>
      <c r="D33" s="47"/>
      <c r="E33" s="47"/>
      <c r="F33" s="47"/>
      <c r="G33" s="47"/>
      <c r="H33"/>
      <c r="I33"/>
      <c r="J33" s="47"/>
      <c r="K33" s="47"/>
      <c r="L33" s="47"/>
      <c r="M33" s="47"/>
      <c r="N33" s="47"/>
      <c r="O33" s="47"/>
      <c r="Q33"/>
      <c r="R33"/>
      <c r="S33"/>
      <c r="T33"/>
      <c r="U33"/>
      <c r="V33"/>
      <c r="W33"/>
      <c r="X33"/>
      <c r="Y33"/>
      <c r="Z33"/>
      <c r="AA33"/>
      <c r="AB33"/>
      <c r="AC33"/>
      <c r="AD33"/>
      <c r="AE33"/>
      <c r="AF33"/>
      <c r="AG33"/>
      <c r="AH33"/>
    </row>
    <row r="34" spans="1:34" ht="12.75" customHeight="1">
      <c r="A34" s="47"/>
      <c r="B34" s="47"/>
      <c r="C34" s="47"/>
      <c r="D34" s="47"/>
      <c r="E34" s="47"/>
      <c r="F34" s="47"/>
      <c r="G34" s="47"/>
      <c r="H34" s="47"/>
      <c r="I34" s="47"/>
      <c r="J34" s="47"/>
      <c r="K34" s="47"/>
      <c r="L34" s="47"/>
      <c r="M34" s="47"/>
      <c r="N34" s="47"/>
      <c r="O34" s="47"/>
      <c r="Q34"/>
      <c r="R34"/>
      <c r="S34"/>
      <c r="T34"/>
      <c r="U34"/>
      <c r="V34"/>
      <c r="W34"/>
      <c r="X34"/>
      <c r="Y34"/>
      <c r="Z34"/>
      <c r="AA34"/>
      <c r="AB34"/>
      <c r="AC34"/>
      <c r="AD34"/>
      <c r="AE34"/>
      <c r="AF34"/>
      <c r="AG34"/>
      <c r="AH34"/>
    </row>
    <row r="35" spans="1:34" ht="12.75" customHeight="1">
      <c r="A35" s="47"/>
      <c r="B35" s="47"/>
      <c r="C35" s="47"/>
      <c r="D35" s="47"/>
      <c r="E35" s="47"/>
      <c r="F35" s="47"/>
      <c r="G35" s="47"/>
      <c r="H35" s="47"/>
      <c r="I35" s="47"/>
      <c r="J35" s="47"/>
      <c r="K35" s="47"/>
      <c r="L35" s="47"/>
      <c r="M35" s="47"/>
      <c r="N35" s="47"/>
      <c r="O35" s="47"/>
      <c r="Q35"/>
      <c r="R35"/>
      <c r="S35"/>
      <c r="T35"/>
      <c r="U35"/>
      <c r="V35"/>
      <c r="W35"/>
      <c r="X35"/>
      <c r="Y35"/>
      <c r="Z35"/>
      <c r="AA35"/>
      <c r="AB35"/>
      <c r="AC35"/>
      <c r="AD35"/>
      <c r="AE35"/>
      <c r="AF35"/>
      <c r="AG35"/>
      <c r="AH35"/>
    </row>
    <row r="36" spans="1:34" ht="12.75" customHeight="1">
      <c r="A36" s="57"/>
      <c r="B36" s="47"/>
      <c r="C36" s="47"/>
      <c r="D36" s="47"/>
      <c r="E36" s="47"/>
      <c r="F36" s="47"/>
      <c r="G36" s="47"/>
      <c r="H36" s="47"/>
      <c r="I36"/>
      <c r="J36"/>
      <c r="K36" s="47"/>
      <c r="L36" s="47"/>
      <c r="M36" s="47"/>
      <c r="N36" s="47"/>
      <c r="O36" s="47"/>
      <c r="Q36"/>
      <c r="R36"/>
      <c r="S36"/>
      <c r="T36"/>
      <c r="U36"/>
      <c r="V36"/>
      <c r="W36"/>
      <c r="X36"/>
      <c r="Y36"/>
      <c r="Z36"/>
      <c r="AA36"/>
      <c r="AB36"/>
      <c r="AC36"/>
      <c r="AD36"/>
      <c r="AE36"/>
      <c r="AF36"/>
      <c r="AG36"/>
      <c r="AH36"/>
    </row>
    <row r="37" spans="1:34" ht="12.75" customHeight="1">
      <c r="A37" s="47"/>
      <c r="B37" s="47"/>
      <c r="C37" s="47"/>
      <c r="D37" s="47"/>
      <c r="E37" s="47"/>
      <c r="F37" s="47"/>
      <c r="G37" s="47"/>
      <c r="H37" s="47"/>
      <c r="I37"/>
      <c r="J37"/>
      <c r="K37" s="47"/>
      <c r="L37" s="47"/>
      <c r="M37" s="47"/>
      <c r="N37" s="47"/>
      <c r="O37" s="47"/>
      <c r="Q37"/>
      <c r="R37"/>
      <c r="S37"/>
      <c r="T37"/>
      <c r="U37"/>
      <c r="V37"/>
      <c r="W37"/>
      <c r="X37"/>
      <c r="Y37"/>
      <c r="Z37"/>
      <c r="AA37"/>
      <c r="AB37"/>
      <c r="AC37"/>
      <c r="AD37"/>
      <c r="AE37"/>
      <c r="AF37"/>
      <c r="AG37"/>
      <c r="AH37"/>
    </row>
    <row r="38" spans="1:34" ht="12.75" customHeight="1">
      <c r="A38" s="47"/>
      <c r="B38" s="47"/>
      <c r="C38" s="47"/>
      <c r="D38" s="47"/>
      <c r="E38" s="47"/>
      <c r="F38" s="47"/>
      <c r="G38" s="47"/>
      <c r="H38" s="47"/>
      <c r="I38" s="47"/>
      <c r="J38" s="47"/>
      <c r="K38" s="47"/>
      <c r="L38" s="47"/>
      <c r="M38" s="47"/>
      <c r="N38" s="47"/>
      <c r="O38" s="47"/>
      <c r="Q38" s="41"/>
      <c r="R38"/>
      <c r="S38"/>
      <c r="T38"/>
      <c r="U38"/>
      <c r="V38"/>
      <c r="W38"/>
      <c r="X38"/>
      <c r="Y38"/>
      <c r="Z38"/>
      <c r="AA38"/>
      <c r="AB38"/>
      <c r="AC38"/>
      <c r="AD38"/>
      <c r="AE38"/>
      <c r="AF38"/>
      <c r="AG38"/>
      <c r="AH38"/>
    </row>
    <row r="39" spans="1:34" ht="12.75" customHeight="1">
      <c r="A39" s="47"/>
      <c r="B39" s="47"/>
      <c r="C39" s="47"/>
      <c r="D39" s="47"/>
      <c r="E39" s="47"/>
      <c r="F39" s="47"/>
      <c r="G39" s="47"/>
      <c r="H39" s="47"/>
      <c r="I39"/>
      <c r="J39"/>
      <c r="K39" s="47"/>
      <c r="L39" s="47"/>
      <c r="M39" s="47"/>
      <c r="N39" s="47"/>
      <c r="O39" s="47"/>
      <c r="Q39" s="41"/>
      <c r="R39"/>
      <c r="S39"/>
      <c r="T39"/>
      <c r="U39"/>
      <c r="V39"/>
      <c r="W39"/>
      <c r="X39"/>
      <c r="Y39"/>
      <c r="Z39"/>
      <c r="AA39"/>
      <c r="AB39"/>
      <c r="AC39"/>
      <c r="AD39"/>
      <c r="AE39"/>
      <c r="AF39"/>
      <c r="AG39"/>
      <c r="AH39"/>
    </row>
    <row r="40" spans="1:34" ht="12.75" customHeight="1">
      <c r="A40" s="47"/>
      <c r="B40" s="47"/>
      <c r="C40" s="47"/>
      <c r="D40" s="47"/>
      <c r="E40" s="47"/>
      <c r="F40" s="47"/>
      <c r="G40" s="47"/>
      <c r="H40" s="47"/>
      <c r="I40"/>
      <c r="J40"/>
      <c r="K40" s="47"/>
      <c r="L40" s="47"/>
      <c r="M40" s="47"/>
      <c r="N40" s="47"/>
      <c r="O40" s="47"/>
      <c r="Q40" s="41"/>
      <c r="R40"/>
      <c r="S40"/>
      <c r="T40"/>
      <c r="U40"/>
      <c r="V40"/>
      <c r="W40"/>
      <c r="X40"/>
      <c r="Y40"/>
      <c r="Z40"/>
      <c r="AA40"/>
      <c r="AB40"/>
      <c r="AC40"/>
      <c r="AD40"/>
      <c r="AE40"/>
      <c r="AF40"/>
      <c r="AG40"/>
      <c r="AH40"/>
    </row>
    <row r="41" spans="1:34" ht="12.75" customHeight="1">
      <c r="A41" s="47"/>
      <c r="B41" s="47"/>
      <c r="C41" s="47"/>
      <c r="D41" s="47"/>
      <c r="E41" s="47"/>
      <c r="F41" s="47"/>
      <c r="G41" s="47"/>
      <c r="H41" s="47"/>
      <c r="I41"/>
      <c r="J41"/>
      <c r="K41" s="47"/>
      <c r="L41" s="47"/>
      <c r="M41" s="47"/>
      <c r="N41" s="47"/>
      <c r="O41" s="47"/>
      <c r="Q41" s="41"/>
      <c r="R41"/>
      <c r="S41"/>
      <c r="T41"/>
      <c r="U41"/>
      <c r="V41"/>
      <c r="W41"/>
      <c r="X41"/>
      <c r="Y41"/>
      <c r="Z41"/>
      <c r="AA41"/>
      <c r="AB41"/>
      <c r="AC41"/>
      <c r="AD41"/>
      <c r="AE41"/>
      <c r="AF41"/>
      <c r="AG41"/>
      <c r="AH41"/>
    </row>
    <row r="42" spans="1:34" ht="12.75" customHeight="1">
      <c r="A42" s="47"/>
      <c r="B42" s="47"/>
      <c r="C42" s="47"/>
      <c r="D42" s="47"/>
      <c r="E42" s="47"/>
      <c r="F42" s="47"/>
      <c r="G42" s="47"/>
      <c r="H42" s="47"/>
      <c r="I42"/>
      <c r="J42"/>
      <c r="K42" s="47"/>
      <c r="L42" s="47"/>
      <c r="M42" s="47"/>
      <c r="N42" s="47"/>
      <c r="O42" s="47"/>
      <c r="Q42" s="41"/>
      <c r="R42"/>
      <c r="S42"/>
      <c r="T42"/>
      <c r="U42"/>
      <c r="V42"/>
      <c r="W42"/>
      <c r="X42"/>
      <c r="Y42"/>
      <c r="Z42"/>
      <c r="AA42"/>
      <c r="AB42"/>
      <c r="AC42"/>
      <c r="AD42"/>
      <c r="AE42"/>
      <c r="AF42"/>
      <c r="AG42"/>
      <c r="AH42"/>
    </row>
    <row r="43" spans="1:34" ht="12.75" customHeight="1">
      <c r="A43" s="47"/>
      <c r="B43" s="47"/>
      <c r="C43" s="47"/>
      <c r="D43" s="47"/>
      <c r="E43" s="47"/>
      <c r="F43" s="47"/>
      <c r="G43" s="47"/>
      <c r="H43" s="47"/>
      <c r="I43"/>
      <c r="J43"/>
      <c r="K43" s="47"/>
      <c r="L43" s="47"/>
      <c r="M43" s="47"/>
      <c r="N43" s="47"/>
      <c r="O43" s="47"/>
      <c r="Q43" s="41"/>
      <c r="R43"/>
      <c r="S43"/>
      <c r="T43"/>
      <c r="U43"/>
      <c r="V43"/>
      <c r="W43"/>
      <c r="X43"/>
      <c r="Y43"/>
      <c r="Z43"/>
      <c r="AA43"/>
      <c r="AB43"/>
      <c r="AC43"/>
      <c r="AD43"/>
      <c r="AE43"/>
      <c r="AF43"/>
      <c r="AG43"/>
      <c r="AH43"/>
    </row>
    <row r="44" spans="1:34" ht="12.75" customHeight="1">
      <c r="A44" s="47"/>
      <c r="B44" s="47"/>
      <c r="C44" s="47"/>
      <c r="D44" s="47"/>
      <c r="E44" s="47"/>
      <c r="F44" s="47"/>
      <c r="G44" s="47"/>
      <c r="H44" s="47"/>
      <c r="I44"/>
      <c r="J44"/>
      <c r="K44" s="47"/>
      <c r="L44" s="47"/>
      <c r="M44" s="47"/>
      <c r="N44" s="47"/>
      <c r="O44" s="47"/>
      <c r="Q44" s="41"/>
      <c r="R44"/>
      <c r="S44"/>
      <c r="T44"/>
      <c r="U44"/>
      <c r="V44"/>
      <c r="W44"/>
      <c r="X44"/>
      <c r="Y44"/>
      <c r="Z44"/>
      <c r="AA44"/>
      <c r="AB44"/>
      <c r="AC44"/>
      <c r="AD44"/>
      <c r="AE44"/>
      <c r="AF44"/>
      <c r="AG44"/>
      <c r="AH44"/>
    </row>
    <row r="45" spans="1:34" ht="12.75" customHeight="1">
      <c r="A45" s="47"/>
      <c r="B45" s="47"/>
      <c r="C45" s="47"/>
      <c r="D45" s="47"/>
      <c r="E45" s="47"/>
      <c r="F45" s="47"/>
      <c r="G45" s="47"/>
      <c r="H45" s="47"/>
      <c r="I45"/>
      <c r="J45"/>
      <c r="K45" s="47"/>
      <c r="L45" s="47"/>
      <c r="M45" s="47"/>
      <c r="N45" s="47"/>
      <c r="O45" s="47"/>
      <c r="Q45" s="41"/>
      <c r="R45"/>
      <c r="S45"/>
      <c r="T45"/>
      <c r="U45"/>
      <c r="V45"/>
      <c r="W45"/>
      <c r="X45"/>
      <c r="Y45"/>
      <c r="Z45"/>
      <c r="AA45"/>
      <c r="AB45"/>
      <c r="AC45"/>
      <c r="AD45"/>
      <c r="AE45"/>
      <c r="AF45"/>
      <c r="AG45"/>
      <c r="AH45"/>
    </row>
    <row r="46" spans="1:34" ht="12.75" customHeight="1">
      <c r="A46" s="47"/>
      <c r="B46" s="47"/>
      <c r="C46" s="47"/>
      <c r="D46" s="47"/>
      <c r="E46" s="47"/>
      <c r="F46" s="47"/>
      <c r="G46" s="47"/>
      <c r="H46" s="47"/>
      <c r="I46"/>
      <c r="J46"/>
      <c r="K46" s="47"/>
      <c r="L46" s="47"/>
      <c r="M46" s="47"/>
      <c r="N46" s="47"/>
      <c r="O46" s="47"/>
      <c r="Q46" s="41"/>
      <c r="R46"/>
      <c r="S46"/>
      <c r="T46"/>
      <c r="U46"/>
      <c r="V46"/>
      <c r="W46"/>
      <c r="X46"/>
      <c r="Y46"/>
      <c r="Z46"/>
      <c r="AA46"/>
      <c r="AB46"/>
      <c r="AC46"/>
      <c r="AD46"/>
      <c r="AE46"/>
      <c r="AF46"/>
      <c r="AG46"/>
      <c r="AH46"/>
    </row>
    <row r="47" spans="1:34" ht="12.75" customHeight="1">
      <c r="A47" s="47"/>
      <c r="B47" s="47"/>
      <c r="C47" s="47"/>
      <c r="D47" s="47"/>
      <c r="E47" s="47"/>
      <c r="F47" s="47"/>
      <c r="G47" s="47"/>
      <c r="H47" s="47"/>
      <c r="I47"/>
      <c r="J47"/>
      <c r="K47" s="47"/>
      <c r="L47" s="47"/>
      <c r="M47" s="47"/>
      <c r="N47" s="47"/>
      <c r="O47" s="47"/>
      <c r="Q47" s="41"/>
      <c r="R47"/>
      <c r="S47"/>
      <c r="T47"/>
      <c r="U47"/>
      <c r="V47"/>
      <c r="W47"/>
      <c r="X47"/>
      <c r="Y47"/>
      <c r="Z47"/>
      <c r="AA47"/>
      <c r="AB47"/>
      <c r="AC47"/>
      <c r="AD47"/>
      <c r="AE47"/>
      <c r="AF47"/>
      <c r="AG47"/>
      <c r="AH47"/>
    </row>
    <row r="48" spans="1:34" ht="12.75" customHeight="1">
      <c r="A48" s="47"/>
      <c r="B48" s="47"/>
      <c r="C48" s="47"/>
      <c r="D48" s="47"/>
      <c r="E48" s="47"/>
      <c r="F48" s="47"/>
      <c r="G48" s="47"/>
      <c r="H48" s="47"/>
      <c r="I48"/>
      <c r="J48"/>
      <c r="K48" s="47"/>
      <c r="L48" s="47"/>
      <c r="M48" s="47"/>
      <c r="N48" s="47"/>
      <c r="O48" s="47"/>
      <c r="Q48" s="41"/>
      <c r="R48"/>
      <c r="S48"/>
      <c r="T48"/>
      <c r="U48"/>
      <c r="V48"/>
      <c r="W48"/>
      <c r="X48"/>
      <c r="Y48"/>
      <c r="Z48"/>
      <c r="AA48"/>
      <c r="AB48"/>
      <c r="AC48"/>
      <c r="AD48"/>
      <c r="AE48"/>
      <c r="AF48"/>
      <c r="AG48"/>
      <c r="AH48"/>
    </row>
    <row r="49" spans="8:34" ht="12.75" customHeight="1">
      <c r="H49" s="47"/>
      <c r="I49"/>
      <c r="J49"/>
      <c r="K49" s="47"/>
      <c r="L49" s="47"/>
      <c r="M49" s="47"/>
      <c r="N49" s="47"/>
      <c r="O49" s="47"/>
      <c r="Q49" s="41"/>
      <c r="R49"/>
      <c r="S49"/>
      <c r="T49"/>
      <c r="U49"/>
      <c r="V49"/>
      <c r="W49"/>
      <c r="X49"/>
      <c r="Y49"/>
      <c r="Z49"/>
      <c r="AA49"/>
      <c r="AB49"/>
      <c r="AC49"/>
      <c r="AD49"/>
      <c r="AE49"/>
      <c r="AF49"/>
      <c r="AG49"/>
      <c r="AH49"/>
    </row>
    <row r="50" spans="8:34" ht="12.75" customHeight="1">
      <c r="H50" s="47"/>
      <c r="I50"/>
      <c r="J50"/>
      <c r="K50" s="47"/>
      <c r="L50" s="47"/>
      <c r="M50" s="47"/>
      <c r="N50" s="47"/>
      <c r="O50" s="47"/>
      <c r="Q50" s="41"/>
      <c r="R50"/>
      <c r="S50"/>
      <c r="T50"/>
      <c r="U50"/>
      <c r="V50"/>
      <c r="W50"/>
      <c r="X50"/>
      <c r="Y50"/>
      <c r="Z50"/>
      <c r="AA50"/>
      <c r="AB50"/>
      <c r="AC50"/>
      <c r="AD50"/>
      <c r="AE50"/>
      <c r="AF50"/>
      <c r="AG50"/>
      <c r="AH50"/>
    </row>
    <row r="51" spans="8:34" ht="12.75" customHeight="1">
      <c r="H51" s="47"/>
      <c r="I51"/>
      <c r="J51"/>
      <c r="K51" s="47"/>
      <c r="L51" s="47"/>
      <c r="M51" s="47"/>
      <c r="N51" s="47"/>
      <c r="O51" s="47"/>
      <c r="Q51" s="41"/>
      <c r="R51"/>
      <c r="S51"/>
      <c r="T51"/>
      <c r="U51"/>
      <c r="V51"/>
      <c r="W51"/>
      <c r="X51"/>
      <c r="Y51"/>
      <c r="Z51"/>
      <c r="AA51"/>
      <c r="AB51"/>
      <c r="AC51"/>
      <c r="AD51"/>
      <c r="AE51"/>
      <c r="AF51"/>
      <c r="AG51"/>
      <c r="AH51"/>
    </row>
    <row r="52" spans="8:34" ht="12.75" customHeight="1">
      <c r="H52" s="47"/>
      <c r="I52"/>
      <c r="J52"/>
      <c r="K52" s="47"/>
      <c r="L52" s="47"/>
      <c r="M52" s="47"/>
      <c r="N52" s="47"/>
      <c r="O52" s="47"/>
      <c r="Q52" s="41"/>
      <c r="R52" s="41"/>
      <c r="S52" s="41"/>
      <c r="T52" s="41"/>
      <c r="U52" s="41"/>
      <c r="V52" s="41"/>
      <c r="W52" s="41"/>
      <c r="X52" s="41"/>
      <c r="Y52" s="41"/>
      <c r="Z52" s="41"/>
      <c r="AA52" s="41"/>
      <c r="AB52" s="41"/>
      <c r="AC52" s="41"/>
      <c r="AD52" s="41"/>
      <c r="AE52" s="41"/>
      <c r="AF52" s="41"/>
      <c r="AG52" s="47"/>
      <c r="AH52" s="47"/>
    </row>
    <row r="53" spans="8:34" ht="12.75" customHeight="1">
      <c r="H53" s="47"/>
      <c r="I53"/>
      <c r="J53"/>
      <c r="K53" s="47"/>
      <c r="L53" s="47"/>
      <c r="M53" s="47"/>
      <c r="N53" s="47"/>
      <c r="O53" s="47"/>
      <c r="Q53" s="27"/>
      <c r="R53" s="27"/>
      <c r="S53" s="27"/>
      <c r="T53" s="27"/>
      <c r="U53" s="41"/>
      <c r="V53" s="41"/>
      <c r="W53" s="41"/>
      <c r="X53" s="41"/>
      <c r="Y53" s="41"/>
      <c r="Z53" s="41"/>
      <c r="AA53" s="41"/>
      <c r="AB53" s="41"/>
      <c r="AC53" s="41"/>
      <c r="AD53" s="41"/>
      <c r="AE53" s="41"/>
      <c r="AF53" s="41"/>
      <c r="AG53" s="47"/>
      <c r="AH53" s="47"/>
    </row>
    <row r="54" spans="8:34" ht="12.75" customHeight="1">
      <c r="H54" s="47"/>
      <c r="I54"/>
      <c r="J54"/>
      <c r="K54" s="47"/>
      <c r="L54" s="47"/>
      <c r="M54" s="47"/>
      <c r="N54" s="47"/>
      <c r="O54" s="47"/>
      <c r="Q54" s="27"/>
      <c r="R54" s="27"/>
      <c r="S54" s="27"/>
      <c r="T54" s="27"/>
      <c r="U54" s="41"/>
      <c r="V54" s="41"/>
      <c r="W54" s="41"/>
      <c r="X54" s="41"/>
      <c r="Y54" s="41"/>
      <c r="Z54" s="41"/>
      <c r="AA54" s="41"/>
      <c r="AB54" s="41"/>
      <c r="AC54" s="41"/>
      <c r="AD54" s="41"/>
      <c r="AE54" s="41"/>
      <c r="AF54" s="41"/>
      <c r="AG54" s="47"/>
      <c r="AH54" s="47"/>
    </row>
    <row r="55" spans="8:34" ht="12.75" customHeight="1">
      <c r="H55" s="47"/>
      <c r="I55"/>
      <c r="J55"/>
      <c r="K55" s="47"/>
      <c r="L55" s="47"/>
      <c r="M55" s="47"/>
      <c r="N55" s="47"/>
      <c r="O55" s="47"/>
      <c r="Q55" s="27"/>
      <c r="R55" s="27"/>
      <c r="S55" s="27"/>
      <c r="T55" s="27"/>
      <c r="U55" s="41"/>
      <c r="V55" s="41"/>
      <c r="W55" s="41"/>
      <c r="X55" s="41"/>
      <c r="Y55" s="41"/>
      <c r="Z55" s="41"/>
      <c r="AA55" s="41"/>
      <c r="AB55" s="41"/>
      <c r="AC55" s="41"/>
      <c r="AD55" s="41"/>
      <c r="AE55" s="41"/>
      <c r="AF55" s="41"/>
      <c r="AG55" s="47"/>
      <c r="AH55" s="47"/>
    </row>
    <row r="56" spans="8:34" ht="12.75" customHeight="1">
      <c r="H56" s="47"/>
      <c r="I56"/>
      <c r="J56"/>
      <c r="K56" s="47"/>
      <c r="L56" s="47"/>
      <c r="M56" s="47"/>
      <c r="N56" s="47"/>
      <c r="O56" s="47"/>
      <c r="Q56" s="41"/>
      <c r="R56" s="41"/>
      <c r="S56" s="41"/>
      <c r="T56" s="41"/>
      <c r="U56" s="41"/>
      <c r="V56" s="41"/>
      <c r="W56" s="41"/>
      <c r="X56" s="41"/>
      <c r="Y56" s="41"/>
      <c r="Z56" s="41"/>
      <c r="AA56" s="41"/>
      <c r="AB56" s="41"/>
      <c r="AC56" s="41"/>
      <c r="AD56" s="41"/>
      <c r="AE56" s="41"/>
      <c r="AF56" s="41"/>
      <c r="AG56" s="47"/>
      <c r="AH56" s="47"/>
    </row>
    <row r="57" spans="8:34" ht="12.75" customHeight="1">
      <c r="H57"/>
      <c r="I57"/>
      <c r="J57" s="47"/>
      <c r="K57" s="47"/>
      <c r="L57" s="47"/>
      <c r="M57" s="47"/>
      <c r="N57" s="47"/>
      <c r="O57" s="47"/>
      <c r="Q57" s="41"/>
      <c r="R57" s="41"/>
      <c r="S57" s="41"/>
      <c r="T57" s="41"/>
      <c r="U57" s="41"/>
      <c r="V57" s="41"/>
      <c r="W57" s="41"/>
      <c r="X57" s="41"/>
      <c r="Y57" s="41"/>
      <c r="Z57" s="41"/>
      <c r="AA57" s="41"/>
      <c r="AB57" s="41"/>
      <c r="AC57" s="41"/>
      <c r="AD57" s="41"/>
      <c r="AE57" s="41"/>
      <c r="AF57" s="47"/>
      <c r="AG57" s="47"/>
      <c r="AH57" s="47"/>
    </row>
    <row r="58" spans="8:34" ht="12.75" customHeight="1">
      <c r="H58"/>
      <c r="I58"/>
      <c r="J58" s="47"/>
      <c r="K58" s="47"/>
      <c r="L58" s="47"/>
      <c r="M58" s="47"/>
      <c r="N58" s="47"/>
      <c r="O58" s="47"/>
      <c r="Q58" s="41"/>
      <c r="R58" s="41"/>
      <c r="S58" s="41"/>
      <c r="T58" s="41"/>
      <c r="U58" s="41"/>
      <c r="V58" s="41"/>
      <c r="W58" s="41"/>
      <c r="X58" s="41"/>
      <c r="Y58" s="41"/>
      <c r="Z58" s="41"/>
      <c r="AA58" s="41"/>
      <c r="AB58" s="41"/>
      <c r="AC58" s="41"/>
      <c r="AD58" s="41"/>
      <c r="AE58" s="41"/>
      <c r="AF58" s="47"/>
      <c r="AG58" s="47"/>
      <c r="AH58" s="47"/>
    </row>
  </sheetData>
  <mergeCells count="2">
    <mergeCell ref="E6:H6"/>
    <mergeCell ref="E7:F7"/>
  </mergeCells>
  <phoneticPr fontId="6" type="noConversion"/>
  <pageMargins left="0.70866141732283472" right="0.15748031496062992" top="0.98425196850393704" bottom="0.55118110236220474" header="0.51181102362204722" footer="0.51181102362204722"/>
  <pageSetup paperSize="9" scale="75"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E58"/>
  <sheetViews>
    <sheetView showGridLines="0" zoomScaleNormal="100" workbookViewId="0"/>
  </sheetViews>
  <sheetFormatPr defaultColWidth="9.28515625" defaultRowHeight="12.75" customHeight="1"/>
  <cols>
    <col min="1" max="1" width="16.5703125" style="14" customWidth="1"/>
    <col min="2" max="3" width="11.7109375" style="14" customWidth="1"/>
    <col min="4" max="4" width="1.7109375" style="14" customWidth="1"/>
    <col min="5" max="7" width="10.28515625" style="14" customWidth="1"/>
    <col min="8" max="9" width="12.5703125" style="14" customWidth="1"/>
    <col min="10" max="10" width="9.28515625" style="14"/>
    <col min="11" max="11" width="12.7109375" style="14" customWidth="1"/>
    <col min="12" max="12" width="12.28515625" style="14" customWidth="1"/>
    <col min="13" max="13" width="9.7109375" style="14" customWidth="1"/>
    <col min="14" max="14" width="13" style="14" customWidth="1"/>
    <col min="15" max="16" width="12.7109375" style="14" customWidth="1"/>
    <col min="17" max="17" width="9.28515625" style="14"/>
    <col min="18" max="18" width="12.5703125" style="14" customWidth="1"/>
    <col min="25" max="16384" width="9.28515625" style="14"/>
  </cols>
  <sheetData>
    <row r="1" spans="1:31" ht="12.75" customHeight="1">
      <c r="A1" s="47"/>
      <c r="B1" s="47"/>
      <c r="C1" s="47"/>
      <c r="D1" s="47"/>
      <c r="E1" s="47"/>
      <c r="F1" s="47"/>
      <c r="G1" s="47"/>
      <c r="H1" s="47"/>
      <c r="I1" s="47"/>
      <c r="J1" s="47"/>
      <c r="K1" s="47"/>
      <c r="L1" s="47"/>
      <c r="M1" s="47"/>
      <c r="N1" s="47"/>
      <c r="O1" s="34"/>
      <c r="P1" s="47"/>
      <c r="Q1" s="47"/>
      <c r="R1" s="47"/>
      <c r="Y1" s="47"/>
      <c r="Z1" s="47"/>
      <c r="AA1" s="47"/>
      <c r="AB1" s="47"/>
      <c r="AC1" s="47"/>
      <c r="AD1" s="47"/>
      <c r="AE1" s="47"/>
    </row>
    <row r="2" spans="1:31" ht="12.75" customHeight="1">
      <c r="A2" s="112" t="s">
        <v>64</v>
      </c>
      <c r="B2" s="47"/>
      <c r="C2" s="47"/>
      <c r="D2" s="47"/>
      <c r="E2" s="47"/>
      <c r="F2" s="47"/>
      <c r="G2" s="47"/>
      <c r="H2" s="47"/>
      <c r="I2" s="47"/>
      <c r="J2" s="47"/>
      <c r="K2" s="47"/>
      <c r="L2" s="47"/>
      <c r="M2" s="47"/>
      <c r="N2" s="47"/>
      <c r="O2" s="47"/>
      <c r="P2" s="47"/>
      <c r="Q2" s="47"/>
      <c r="R2" s="47"/>
      <c r="Y2" s="47"/>
      <c r="Z2" s="47"/>
      <c r="AA2" s="47"/>
      <c r="AB2" s="47"/>
      <c r="AC2" s="47"/>
      <c r="AD2" s="47"/>
      <c r="AE2" s="47"/>
    </row>
    <row r="3" spans="1:31" ht="12.75" customHeight="1">
      <c r="A3" s="77" t="s">
        <v>501</v>
      </c>
      <c r="B3" s="47"/>
      <c r="C3" s="47"/>
      <c r="D3" s="47"/>
      <c r="E3" s="47"/>
      <c r="F3" s="47"/>
      <c r="G3" s="47"/>
      <c r="H3" s="47"/>
      <c r="I3" s="47"/>
      <c r="J3" s="47"/>
      <c r="K3" s="47"/>
      <c r="L3" s="47"/>
      <c r="M3" s="47"/>
      <c r="N3" s="47"/>
      <c r="O3" s="47"/>
      <c r="P3" s="47"/>
      <c r="Q3" s="47"/>
      <c r="R3" s="47"/>
      <c r="Y3" s="47"/>
      <c r="Z3" s="47"/>
      <c r="AA3" s="47"/>
      <c r="AB3" s="47"/>
      <c r="AC3" s="47"/>
      <c r="AD3" s="47"/>
      <c r="AE3" s="47"/>
    </row>
    <row r="4" spans="1:31" ht="12.75" customHeight="1">
      <c r="A4" s="198" t="s">
        <v>502</v>
      </c>
      <c r="B4" s="47"/>
      <c r="C4" s="47"/>
      <c r="D4" s="47"/>
      <c r="E4" s="47"/>
      <c r="F4" s="47"/>
      <c r="G4" s="47"/>
      <c r="H4" s="47"/>
      <c r="I4" s="47"/>
      <c r="J4" s="47"/>
      <c r="K4" s="47"/>
      <c r="L4" s="47"/>
      <c r="M4" s="47"/>
      <c r="N4" s="47"/>
      <c r="O4" s="47"/>
      <c r="P4" s="47"/>
      <c r="Q4" s="47"/>
      <c r="R4" s="47"/>
      <c r="Y4" s="47"/>
      <c r="Z4" s="47"/>
      <c r="AA4" s="47"/>
      <c r="AB4" s="47"/>
      <c r="AC4" s="47"/>
      <c r="AD4" s="47"/>
      <c r="AE4" s="47"/>
    </row>
    <row r="5" spans="1:31" ht="12.75" customHeight="1">
      <c r="A5" s="44"/>
      <c r="B5" s="47"/>
      <c r="C5" s="47"/>
      <c r="D5" s="47"/>
      <c r="E5" s="47"/>
      <c r="F5" s="44"/>
      <c r="G5" s="44"/>
      <c r="H5" s="47"/>
      <c r="I5" s="47"/>
      <c r="J5" s="47"/>
      <c r="K5" s="44"/>
      <c r="L5" s="44"/>
      <c r="M5" s="47"/>
      <c r="N5" s="47"/>
      <c r="O5" s="47"/>
      <c r="P5" s="44"/>
      <c r="Q5" s="44"/>
      <c r="R5" s="47"/>
      <c r="Y5" s="47"/>
      <c r="Z5" s="47"/>
      <c r="AA5" s="47"/>
      <c r="AB5" s="47"/>
      <c r="AC5" s="47"/>
      <c r="AD5" s="47"/>
      <c r="AE5" s="47"/>
    </row>
    <row r="6" spans="1:31" ht="12.75" customHeight="1">
      <c r="A6" s="47" t="s">
        <v>469</v>
      </c>
      <c r="B6" s="556" t="s">
        <v>12</v>
      </c>
      <c r="C6" s="556"/>
      <c r="D6" s="557"/>
      <c r="E6" s="558" t="s">
        <v>503</v>
      </c>
      <c r="F6" s="558"/>
      <c r="G6" s="558"/>
      <c r="H6" s="558"/>
      <c r="I6" s="558"/>
      <c r="J6" s="559" t="s">
        <v>33</v>
      </c>
      <c r="K6" s="253" t="s">
        <v>39</v>
      </c>
      <c r="L6" s="253" t="s">
        <v>470</v>
      </c>
      <c r="M6" s="559" t="s">
        <v>48</v>
      </c>
      <c r="N6" s="559" t="s">
        <v>471</v>
      </c>
      <c r="O6" s="559" t="s">
        <v>472</v>
      </c>
      <c r="P6" s="26" t="s">
        <v>473</v>
      </c>
      <c r="Q6" s="288" t="s">
        <v>57</v>
      </c>
      <c r="R6" s="392"/>
      <c r="Y6" s="47"/>
      <c r="Z6" s="47"/>
      <c r="AA6" s="47"/>
      <c r="AB6" s="47"/>
      <c r="AC6" s="47"/>
      <c r="AD6" s="47"/>
      <c r="AE6" s="47"/>
    </row>
    <row r="7" spans="1:31" ht="12.75" customHeight="1">
      <c r="A7" s="41"/>
      <c r="B7" s="254" t="s">
        <v>91</v>
      </c>
      <c r="C7" s="255" t="s">
        <v>80</v>
      </c>
      <c r="D7" s="255"/>
      <c r="E7" s="366" t="s">
        <v>504</v>
      </c>
      <c r="F7" s="366"/>
      <c r="G7" s="287"/>
      <c r="H7" s="256" t="s">
        <v>81</v>
      </c>
      <c r="I7" s="255" t="s">
        <v>80</v>
      </c>
      <c r="J7" s="253"/>
      <c r="K7" s="253"/>
      <c r="L7" s="253" t="s">
        <v>474</v>
      </c>
      <c r="M7" s="253"/>
      <c r="N7" s="253"/>
      <c r="O7" s="253"/>
      <c r="P7" s="26"/>
      <c r="Q7" s="26"/>
      <c r="R7" s="47" t="s">
        <v>505</v>
      </c>
      <c r="Y7" s="47"/>
      <c r="Z7" s="47"/>
      <c r="AA7" s="47"/>
      <c r="AB7" s="47"/>
      <c r="AC7" s="47"/>
      <c r="AD7" s="47"/>
      <c r="AE7" s="47"/>
    </row>
    <row r="8" spans="1:31" ht="12.75" customHeight="1">
      <c r="A8" s="44"/>
      <c r="B8" s="257"/>
      <c r="C8" s="257" t="s">
        <v>475</v>
      </c>
      <c r="D8" s="257"/>
      <c r="E8" s="178" t="s">
        <v>226</v>
      </c>
      <c r="F8" s="179" t="s">
        <v>227</v>
      </c>
      <c r="G8" s="32" t="s">
        <v>91</v>
      </c>
      <c r="H8" s="32" t="s">
        <v>476</v>
      </c>
      <c r="I8" s="257" t="s">
        <v>475</v>
      </c>
      <c r="J8" s="32"/>
      <c r="K8" s="32"/>
      <c r="L8" s="32"/>
      <c r="M8" s="32"/>
      <c r="N8" s="32"/>
      <c r="O8" s="32"/>
      <c r="P8" s="258"/>
      <c r="Q8" s="258"/>
      <c r="R8" s="44"/>
      <c r="Y8" s="47"/>
      <c r="Z8" s="47"/>
      <c r="AA8" s="47"/>
      <c r="AB8" s="47"/>
      <c r="AC8" s="47"/>
      <c r="AD8" s="47"/>
      <c r="AE8" s="47"/>
    </row>
    <row r="9" spans="1:31" s="10" customFormat="1" ht="12.75" customHeight="1">
      <c r="A9" s="551" t="s">
        <v>477</v>
      </c>
      <c r="B9" s="268">
        <v>953391</v>
      </c>
      <c r="C9" s="268">
        <v>1694</v>
      </c>
      <c r="D9" s="293"/>
      <c r="E9" s="293">
        <v>134486</v>
      </c>
      <c r="F9" s="293">
        <v>13950</v>
      </c>
      <c r="G9" s="293">
        <f>SUM(E9:F9)</f>
        <v>148436</v>
      </c>
      <c r="H9" s="293">
        <v>990</v>
      </c>
      <c r="I9" s="293">
        <v>659</v>
      </c>
      <c r="J9" s="293">
        <v>2889</v>
      </c>
      <c r="K9" s="293">
        <v>46735</v>
      </c>
      <c r="L9" s="293">
        <v>18632</v>
      </c>
      <c r="M9" s="293">
        <v>15977</v>
      </c>
      <c r="N9" s="293">
        <v>7919</v>
      </c>
      <c r="O9" s="293">
        <v>9058</v>
      </c>
      <c r="P9" s="293">
        <v>254</v>
      </c>
      <c r="Q9" s="293">
        <v>134464</v>
      </c>
      <c r="R9" s="293">
        <v>10542</v>
      </c>
      <c r="S9"/>
      <c r="T9"/>
      <c r="U9"/>
      <c r="V9"/>
      <c r="W9"/>
      <c r="X9"/>
      <c r="Y9"/>
      <c r="Z9"/>
      <c r="AA9" s="408"/>
      <c r="AB9" s="408"/>
      <c r="AC9" s="408"/>
      <c r="AD9" s="408"/>
      <c r="AE9" s="408"/>
    </row>
    <row r="10" spans="1:31" s="10" customFormat="1" ht="12.75" customHeight="1">
      <c r="A10" s="553" t="s">
        <v>478</v>
      </c>
      <c r="B10" s="295">
        <v>167999</v>
      </c>
      <c r="C10" s="295">
        <v>533</v>
      </c>
      <c r="D10" s="293"/>
      <c r="E10" s="293">
        <v>18673</v>
      </c>
      <c r="F10" s="293">
        <v>2655</v>
      </c>
      <c r="G10" s="293">
        <f t="shared" ref="G10:G30" si="0">SUM(E10:F10)</f>
        <v>21328</v>
      </c>
      <c r="H10" s="293">
        <v>112</v>
      </c>
      <c r="I10" s="293">
        <v>206</v>
      </c>
      <c r="J10" s="293">
        <v>484</v>
      </c>
      <c r="K10" s="293">
        <v>11060</v>
      </c>
      <c r="L10" s="293">
        <v>3002</v>
      </c>
      <c r="M10" s="293">
        <v>13705</v>
      </c>
      <c r="N10" s="293">
        <v>3282</v>
      </c>
      <c r="O10" s="293">
        <v>3175</v>
      </c>
      <c r="P10" s="293">
        <v>90</v>
      </c>
      <c r="Q10" s="293">
        <v>46868</v>
      </c>
      <c r="R10" s="293">
        <v>5939</v>
      </c>
      <c r="S10"/>
      <c r="T10"/>
      <c r="U10"/>
      <c r="V10"/>
      <c r="W10"/>
      <c r="X10"/>
      <c r="Y10"/>
      <c r="Z10"/>
      <c r="AA10" s="408"/>
      <c r="AB10" s="408"/>
      <c r="AC10" s="408"/>
      <c r="AD10" s="408"/>
      <c r="AE10" s="408"/>
    </row>
    <row r="11" spans="1:31" s="10" customFormat="1" ht="12.75" customHeight="1">
      <c r="A11" s="553" t="s">
        <v>479</v>
      </c>
      <c r="B11" s="295">
        <v>147588</v>
      </c>
      <c r="C11" s="295">
        <v>461</v>
      </c>
      <c r="D11" s="293"/>
      <c r="E11" s="293">
        <v>16604</v>
      </c>
      <c r="F11" s="293">
        <v>2019</v>
      </c>
      <c r="G11" s="293">
        <f t="shared" si="0"/>
        <v>18623</v>
      </c>
      <c r="H11" s="293">
        <v>263</v>
      </c>
      <c r="I11" s="293">
        <v>223</v>
      </c>
      <c r="J11" s="293">
        <v>293</v>
      </c>
      <c r="K11" s="293">
        <v>9518</v>
      </c>
      <c r="L11" s="293">
        <v>2805</v>
      </c>
      <c r="M11" s="293">
        <v>9553</v>
      </c>
      <c r="N11" s="293">
        <v>1155</v>
      </c>
      <c r="O11" s="293">
        <v>2430</v>
      </c>
      <c r="P11" s="293">
        <v>44</v>
      </c>
      <c r="Q11" s="293">
        <v>37967</v>
      </c>
      <c r="R11" s="293">
        <v>6158</v>
      </c>
      <c r="S11"/>
      <c r="T11"/>
      <c r="U11"/>
      <c r="V11"/>
      <c r="W11"/>
      <c r="X11"/>
      <c r="Y11"/>
      <c r="Z11"/>
      <c r="AA11" s="408"/>
      <c r="AB11" s="408"/>
      <c r="AC11" s="408"/>
      <c r="AD11" s="408"/>
      <c r="AE11" s="408"/>
    </row>
    <row r="12" spans="1:31" s="10" customFormat="1" ht="12.75" customHeight="1">
      <c r="A12" s="553" t="s">
        <v>480</v>
      </c>
      <c r="B12" s="295">
        <v>221775</v>
      </c>
      <c r="C12" s="295">
        <v>532</v>
      </c>
      <c r="D12" s="293"/>
      <c r="E12" s="293">
        <v>25254</v>
      </c>
      <c r="F12" s="293">
        <v>3648</v>
      </c>
      <c r="G12" s="293">
        <f t="shared" si="0"/>
        <v>28902</v>
      </c>
      <c r="H12" s="293">
        <v>241</v>
      </c>
      <c r="I12" s="293">
        <v>270</v>
      </c>
      <c r="J12" s="293">
        <v>423</v>
      </c>
      <c r="K12" s="293">
        <v>14634</v>
      </c>
      <c r="L12" s="293">
        <v>3940</v>
      </c>
      <c r="M12" s="293">
        <v>16654</v>
      </c>
      <c r="N12" s="293">
        <v>847</v>
      </c>
      <c r="O12" s="293">
        <v>2967</v>
      </c>
      <c r="P12" s="293">
        <v>19</v>
      </c>
      <c r="Q12" s="293">
        <v>57340</v>
      </c>
      <c r="R12" s="293">
        <v>8160</v>
      </c>
      <c r="S12"/>
      <c r="T12"/>
      <c r="U12"/>
      <c r="V12"/>
      <c r="W12"/>
      <c r="X12"/>
      <c r="Y12"/>
      <c r="Z12"/>
      <c r="AA12" s="408"/>
      <c r="AB12" s="408"/>
      <c r="AC12" s="408"/>
      <c r="AD12" s="408"/>
      <c r="AE12" s="408"/>
    </row>
    <row r="13" spans="1:31" s="10" customFormat="1" ht="12.75" customHeight="1">
      <c r="A13" s="553" t="s">
        <v>481</v>
      </c>
      <c r="B13" s="295">
        <v>191773</v>
      </c>
      <c r="C13" s="295">
        <v>420</v>
      </c>
      <c r="D13" s="293"/>
      <c r="E13" s="293">
        <v>22464</v>
      </c>
      <c r="F13" s="293">
        <v>3532</v>
      </c>
      <c r="G13" s="293">
        <f t="shared" si="0"/>
        <v>25996</v>
      </c>
      <c r="H13" s="293">
        <v>361</v>
      </c>
      <c r="I13" s="293">
        <v>191</v>
      </c>
      <c r="J13" s="293">
        <v>458</v>
      </c>
      <c r="K13" s="293">
        <v>13146</v>
      </c>
      <c r="L13" s="293">
        <v>4247</v>
      </c>
      <c r="M13" s="293">
        <v>19300</v>
      </c>
      <c r="N13" s="293">
        <v>466</v>
      </c>
      <c r="O13" s="293">
        <v>4404</v>
      </c>
      <c r="P13" s="293">
        <v>25</v>
      </c>
      <c r="Q13" s="293">
        <v>56110</v>
      </c>
      <c r="R13" s="293">
        <v>9467</v>
      </c>
      <c r="S13"/>
      <c r="T13"/>
      <c r="U13"/>
      <c r="V13"/>
      <c r="W13"/>
      <c r="X13"/>
      <c r="Y13"/>
      <c r="Z13"/>
      <c r="AA13" s="408"/>
      <c r="AB13" s="408"/>
      <c r="AC13" s="408"/>
      <c r="AD13" s="408"/>
      <c r="AE13" s="408"/>
    </row>
    <row r="14" spans="1:31" s="10" customFormat="1" ht="12.75" customHeight="1">
      <c r="A14" s="553" t="s">
        <v>482</v>
      </c>
      <c r="B14" s="295">
        <v>104153</v>
      </c>
      <c r="C14" s="295">
        <v>261</v>
      </c>
      <c r="D14" s="293"/>
      <c r="E14" s="293">
        <v>11650</v>
      </c>
      <c r="F14" s="293">
        <v>2065</v>
      </c>
      <c r="G14" s="293">
        <f t="shared" si="0"/>
        <v>13715</v>
      </c>
      <c r="H14" s="293">
        <v>284</v>
      </c>
      <c r="I14" s="293">
        <v>136</v>
      </c>
      <c r="J14" s="293">
        <v>118</v>
      </c>
      <c r="K14" s="293">
        <v>6688</v>
      </c>
      <c r="L14" s="293">
        <v>2303</v>
      </c>
      <c r="M14" s="293">
        <v>11948</v>
      </c>
      <c r="N14" s="293">
        <v>182</v>
      </c>
      <c r="O14" s="293">
        <v>2433</v>
      </c>
      <c r="P14" s="293">
        <v>9</v>
      </c>
      <c r="Q14" s="293">
        <v>32394</v>
      </c>
      <c r="R14" s="293">
        <v>4419</v>
      </c>
      <c r="S14"/>
      <c r="T14"/>
      <c r="U14"/>
      <c r="V14"/>
      <c r="W14"/>
      <c r="X14"/>
      <c r="Y14"/>
      <c r="Z14"/>
      <c r="AA14" s="408"/>
      <c r="AB14" s="408"/>
      <c r="AC14" s="408"/>
      <c r="AD14" s="408"/>
      <c r="AE14" s="408"/>
    </row>
    <row r="15" spans="1:31" s="10" customFormat="1" ht="12.75" customHeight="1">
      <c r="A15" s="553" t="s">
        <v>483</v>
      </c>
      <c r="B15" s="295">
        <v>134997</v>
      </c>
      <c r="C15" s="295">
        <v>402</v>
      </c>
      <c r="D15" s="293"/>
      <c r="E15" s="293">
        <v>15964</v>
      </c>
      <c r="F15" s="293">
        <v>2282</v>
      </c>
      <c r="G15" s="293">
        <f t="shared" si="0"/>
        <v>18246</v>
      </c>
      <c r="H15" s="293">
        <v>224</v>
      </c>
      <c r="I15" s="293">
        <v>217</v>
      </c>
      <c r="J15" s="293">
        <v>1230</v>
      </c>
      <c r="K15" s="293">
        <v>9895</v>
      </c>
      <c r="L15" s="293">
        <v>3063</v>
      </c>
      <c r="M15" s="293">
        <v>15720</v>
      </c>
      <c r="N15" s="293">
        <v>302</v>
      </c>
      <c r="O15" s="293">
        <v>2438</v>
      </c>
      <c r="P15" s="293">
        <v>12</v>
      </c>
      <c r="Q15" s="293">
        <v>40776</v>
      </c>
      <c r="R15" s="293">
        <v>5808</v>
      </c>
      <c r="S15"/>
      <c r="T15"/>
      <c r="U15"/>
      <c r="V15"/>
      <c r="W15"/>
      <c r="X15"/>
      <c r="Y15"/>
      <c r="Z15"/>
      <c r="AA15" s="60"/>
      <c r="AB15" s="60"/>
      <c r="AC15" s="60"/>
      <c r="AD15" s="60"/>
      <c r="AE15" s="60"/>
    </row>
    <row r="16" spans="1:31" s="10" customFormat="1" ht="12.75" customHeight="1">
      <c r="A16" s="553" t="s">
        <v>484</v>
      </c>
      <c r="B16" s="295">
        <v>36663</v>
      </c>
      <c r="C16" s="295">
        <v>179</v>
      </c>
      <c r="D16" s="293"/>
      <c r="E16" s="293">
        <v>6085</v>
      </c>
      <c r="F16" s="293">
        <v>674</v>
      </c>
      <c r="G16" s="293">
        <f t="shared" si="0"/>
        <v>6759</v>
      </c>
      <c r="H16" s="293">
        <v>59</v>
      </c>
      <c r="I16" s="293">
        <v>188</v>
      </c>
      <c r="J16" s="293">
        <v>4</v>
      </c>
      <c r="K16" s="293">
        <v>2862</v>
      </c>
      <c r="L16" s="293">
        <v>1072</v>
      </c>
      <c r="M16" s="293">
        <v>6090</v>
      </c>
      <c r="N16" s="293">
        <v>60</v>
      </c>
      <c r="O16" s="293">
        <v>577</v>
      </c>
      <c r="P16" s="293">
        <v>8</v>
      </c>
      <c r="Q16" s="293">
        <v>11544</v>
      </c>
      <c r="R16" s="293">
        <v>1654</v>
      </c>
      <c r="S16"/>
      <c r="T16"/>
      <c r="U16"/>
      <c r="V16"/>
      <c r="W16"/>
      <c r="X16"/>
      <c r="Y16"/>
      <c r="Z16"/>
      <c r="AA16" s="60"/>
      <c r="AB16" s="60"/>
      <c r="AC16" s="60"/>
      <c r="AD16" s="60"/>
      <c r="AE16" s="60"/>
    </row>
    <row r="17" spans="1:31" s="10" customFormat="1" ht="12.75" customHeight="1">
      <c r="A17" s="553" t="s">
        <v>485</v>
      </c>
      <c r="B17" s="295">
        <v>85961</v>
      </c>
      <c r="C17" s="295">
        <v>250</v>
      </c>
      <c r="D17" s="293"/>
      <c r="E17" s="293">
        <v>8336</v>
      </c>
      <c r="F17" s="293">
        <v>1031</v>
      </c>
      <c r="G17" s="293">
        <f t="shared" si="0"/>
        <v>9367</v>
      </c>
      <c r="H17" s="293">
        <v>117</v>
      </c>
      <c r="I17" s="293">
        <v>130</v>
      </c>
      <c r="J17" s="293">
        <v>32</v>
      </c>
      <c r="K17" s="293">
        <v>6325</v>
      </c>
      <c r="L17" s="293">
        <v>2510</v>
      </c>
      <c r="M17" s="293">
        <v>7506</v>
      </c>
      <c r="N17" s="293">
        <v>95</v>
      </c>
      <c r="O17" s="293">
        <v>915</v>
      </c>
      <c r="P17" s="293">
        <v>4</v>
      </c>
      <c r="Q17" s="293">
        <v>23185</v>
      </c>
      <c r="R17" s="293">
        <v>3842</v>
      </c>
      <c r="S17"/>
      <c r="T17"/>
      <c r="U17"/>
      <c r="V17"/>
      <c r="W17"/>
      <c r="X17"/>
      <c r="Y17"/>
      <c r="Z17"/>
      <c r="AA17" s="60"/>
      <c r="AB17" s="60"/>
      <c r="AC17" s="60"/>
      <c r="AD17" s="60"/>
      <c r="AE17" s="60"/>
    </row>
    <row r="18" spans="1:31" s="10" customFormat="1" ht="12.75" customHeight="1">
      <c r="A18" s="553" t="s">
        <v>486</v>
      </c>
      <c r="B18" s="295">
        <v>660896</v>
      </c>
      <c r="C18" s="295">
        <v>1823</v>
      </c>
      <c r="D18" s="293"/>
      <c r="E18" s="293">
        <v>73194</v>
      </c>
      <c r="F18" s="293">
        <v>12045</v>
      </c>
      <c r="G18" s="293">
        <f t="shared" si="0"/>
        <v>85239</v>
      </c>
      <c r="H18" s="293">
        <v>1976</v>
      </c>
      <c r="I18" s="293">
        <v>785</v>
      </c>
      <c r="J18" s="293">
        <v>945</v>
      </c>
      <c r="K18" s="293">
        <v>41690</v>
      </c>
      <c r="L18" s="293">
        <v>11630</v>
      </c>
      <c r="M18" s="293">
        <v>37356</v>
      </c>
      <c r="N18" s="293">
        <v>619</v>
      </c>
      <c r="O18" s="293">
        <v>3607</v>
      </c>
      <c r="P18" s="293">
        <v>31</v>
      </c>
      <c r="Q18" s="293">
        <v>132194</v>
      </c>
      <c r="R18" s="293">
        <v>17830</v>
      </c>
      <c r="S18"/>
      <c r="T18"/>
      <c r="U18"/>
      <c r="V18"/>
      <c r="W18"/>
      <c r="X18"/>
      <c r="Y18"/>
      <c r="Z18"/>
      <c r="AA18" s="60"/>
      <c r="AB18" s="60"/>
      <c r="AC18" s="60"/>
      <c r="AD18" s="60"/>
      <c r="AE18" s="60"/>
    </row>
    <row r="19" spans="1:31" s="10" customFormat="1" ht="12.75" customHeight="1">
      <c r="A19" s="553" t="s">
        <v>487</v>
      </c>
      <c r="B19" s="295">
        <v>179624</v>
      </c>
      <c r="C19" s="295">
        <v>750</v>
      </c>
      <c r="D19" s="293"/>
      <c r="E19" s="293">
        <v>20449</v>
      </c>
      <c r="F19" s="293">
        <v>2880</v>
      </c>
      <c r="G19" s="293">
        <f t="shared" si="0"/>
        <v>23329</v>
      </c>
      <c r="H19" s="293">
        <v>398</v>
      </c>
      <c r="I19" s="293">
        <v>262</v>
      </c>
      <c r="J19" s="293">
        <v>291</v>
      </c>
      <c r="K19" s="293">
        <v>12870</v>
      </c>
      <c r="L19" s="293">
        <v>5891</v>
      </c>
      <c r="M19" s="293">
        <v>13984</v>
      </c>
      <c r="N19" s="293">
        <v>403</v>
      </c>
      <c r="O19" s="293">
        <v>2239</v>
      </c>
      <c r="P19" s="293">
        <v>16</v>
      </c>
      <c r="Q19" s="293">
        <v>39401</v>
      </c>
      <c r="R19" s="293">
        <v>5653</v>
      </c>
      <c r="S19"/>
      <c r="T19"/>
      <c r="U19"/>
      <c r="V19"/>
      <c r="W19"/>
      <c r="X19"/>
      <c r="Y19"/>
      <c r="Z19"/>
      <c r="AA19" s="60"/>
      <c r="AB19" s="60"/>
      <c r="AC19" s="60"/>
      <c r="AD19" s="60"/>
      <c r="AE19" s="60"/>
    </row>
    <row r="20" spans="1:31" s="10" customFormat="1" ht="12.75" customHeight="1">
      <c r="A20" s="553" t="s">
        <v>488</v>
      </c>
      <c r="B20" s="295">
        <v>798849</v>
      </c>
      <c r="C20" s="295">
        <v>2405</v>
      </c>
      <c r="D20" s="293"/>
      <c r="E20" s="293">
        <v>87360</v>
      </c>
      <c r="F20" s="293">
        <v>13809</v>
      </c>
      <c r="G20" s="293">
        <f t="shared" si="0"/>
        <v>101169</v>
      </c>
      <c r="H20" s="293">
        <v>2081</v>
      </c>
      <c r="I20" s="293">
        <v>931</v>
      </c>
      <c r="J20" s="293">
        <v>2815</v>
      </c>
      <c r="K20" s="293">
        <v>53803</v>
      </c>
      <c r="L20" s="293">
        <v>21078</v>
      </c>
      <c r="M20" s="293">
        <v>62170</v>
      </c>
      <c r="N20" s="293">
        <v>2376</v>
      </c>
      <c r="O20" s="293">
        <v>12680</v>
      </c>
      <c r="P20" s="293">
        <v>71</v>
      </c>
      <c r="Q20" s="293">
        <v>183270</v>
      </c>
      <c r="R20" s="293">
        <v>29751</v>
      </c>
      <c r="S20"/>
      <c r="T20"/>
      <c r="U20"/>
      <c r="V20"/>
      <c r="W20"/>
      <c r="X20"/>
      <c r="Y20"/>
      <c r="Z20"/>
      <c r="AA20" s="60"/>
      <c r="AB20" s="60"/>
      <c r="AC20" s="60"/>
      <c r="AD20" s="60"/>
      <c r="AE20" s="60"/>
    </row>
    <row r="21" spans="1:31" s="10" customFormat="1" ht="12.75" customHeight="1">
      <c r="A21" s="553" t="s">
        <v>489</v>
      </c>
      <c r="B21" s="295">
        <v>156597</v>
      </c>
      <c r="C21" s="295">
        <v>450</v>
      </c>
      <c r="D21" s="293"/>
      <c r="E21" s="293">
        <v>17921</v>
      </c>
      <c r="F21" s="293">
        <v>2750</v>
      </c>
      <c r="G21" s="293">
        <f t="shared" si="0"/>
        <v>20671</v>
      </c>
      <c r="H21" s="293">
        <v>206</v>
      </c>
      <c r="I21" s="293">
        <v>243</v>
      </c>
      <c r="J21" s="293">
        <v>460</v>
      </c>
      <c r="K21" s="293">
        <v>10804</v>
      </c>
      <c r="L21" s="293">
        <v>2423</v>
      </c>
      <c r="M21" s="293">
        <v>17803</v>
      </c>
      <c r="N21" s="293">
        <v>3661</v>
      </c>
      <c r="O21" s="293">
        <v>7997</v>
      </c>
      <c r="P21" s="293">
        <v>76</v>
      </c>
      <c r="Q21" s="293">
        <v>50481</v>
      </c>
      <c r="R21" s="293">
        <v>6422</v>
      </c>
      <c r="S21"/>
      <c r="T21"/>
      <c r="U21"/>
      <c r="V21"/>
      <c r="W21"/>
      <c r="X21"/>
      <c r="Y21"/>
      <c r="Z21"/>
      <c r="AA21" s="60"/>
      <c r="AB21" s="60"/>
      <c r="AC21" s="60"/>
      <c r="AD21" s="60"/>
      <c r="AE21" s="60"/>
    </row>
    <row r="22" spans="1:31" s="10" customFormat="1" ht="12.75" customHeight="1">
      <c r="A22" s="553" t="s">
        <v>490</v>
      </c>
      <c r="B22" s="295">
        <v>151694</v>
      </c>
      <c r="C22" s="295">
        <v>491</v>
      </c>
      <c r="D22" s="293"/>
      <c r="E22" s="293">
        <v>16968</v>
      </c>
      <c r="F22" s="293">
        <v>2595</v>
      </c>
      <c r="G22" s="293">
        <f t="shared" si="0"/>
        <v>19563</v>
      </c>
      <c r="H22" s="293">
        <v>195</v>
      </c>
      <c r="I22" s="293">
        <v>235</v>
      </c>
      <c r="J22" s="293">
        <v>75</v>
      </c>
      <c r="K22" s="293">
        <v>9633</v>
      </c>
      <c r="L22" s="293">
        <v>2755</v>
      </c>
      <c r="M22" s="293">
        <v>12617</v>
      </c>
      <c r="N22" s="293">
        <v>1986</v>
      </c>
      <c r="O22" s="293">
        <v>3156</v>
      </c>
      <c r="P22" s="293">
        <v>49</v>
      </c>
      <c r="Q22" s="293">
        <v>44932</v>
      </c>
      <c r="R22" s="293">
        <v>7778</v>
      </c>
      <c r="S22"/>
      <c r="T22"/>
      <c r="U22"/>
      <c r="V22"/>
      <c r="W22"/>
      <c r="X22"/>
      <c r="Y22"/>
      <c r="Z22"/>
      <c r="AA22" s="60"/>
      <c r="AB22" s="60"/>
      <c r="AC22" s="60"/>
      <c r="AD22" s="60"/>
      <c r="AE22" s="60"/>
    </row>
    <row r="23" spans="1:31" s="10" customFormat="1" ht="12.75" customHeight="1">
      <c r="A23" s="553" t="s">
        <v>491</v>
      </c>
      <c r="B23" s="295">
        <v>137232</v>
      </c>
      <c r="C23" s="295">
        <v>427</v>
      </c>
      <c r="D23" s="293"/>
      <c r="E23" s="293">
        <v>13679</v>
      </c>
      <c r="F23" s="293">
        <v>1992</v>
      </c>
      <c r="G23" s="293">
        <f t="shared" si="0"/>
        <v>15671</v>
      </c>
      <c r="H23" s="293">
        <v>222</v>
      </c>
      <c r="I23" s="293">
        <v>183</v>
      </c>
      <c r="J23" s="293">
        <v>643</v>
      </c>
      <c r="K23" s="293">
        <v>8357</v>
      </c>
      <c r="L23" s="293">
        <v>1706</v>
      </c>
      <c r="M23" s="293">
        <v>7787</v>
      </c>
      <c r="N23" s="293">
        <v>2069</v>
      </c>
      <c r="O23" s="293">
        <v>2101</v>
      </c>
      <c r="P23" s="293">
        <v>56</v>
      </c>
      <c r="Q23" s="293">
        <v>35667</v>
      </c>
      <c r="R23" s="293">
        <v>6127</v>
      </c>
      <c r="S23"/>
      <c r="T23"/>
      <c r="U23"/>
      <c r="V23"/>
      <c r="W23"/>
      <c r="X23"/>
      <c r="Y23"/>
      <c r="Z23"/>
      <c r="AA23" s="60"/>
      <c r="AB23" s="60"/>
      <c r="AC23" s="60"/>
      <c r="AD23" s="408"/>
      <c r="AE23" s="408"/>
    </row>
    <row r="24" spans="1:31" s="10" customFormat="1" ht="12.75" customHeight="1">
      <c r="A24" s="553" t="s">
        <v>492</v>
      </c>
      <c r="B24" s="295">
        <v>167990</v>
      </c>
      <c r="C24" s="295">
        <v>457</v>
      </c>
      <c r="D24" s="293"/>
      <c r="E24" s="293">
        <v>21303</v>
      </c>
      <c r="F24" s="293">
        <v>3166</v>
      </c>
      <c r="G24" s="293">
        <f t="shared" si="0"/>
        <v>24469</v>
      </c>
      <c r="H24" s="293">
        <v>233</v>
      </c>
      <c r="I24" s="293">
        <v>275</v>
      </c>
      <c r="J24" s="293">
        <v>370</v>
      </c>
      <c r="K24" s="293">
        <v>12007</v>
      </c>
      <c r="L24" s="293">
        <v>3212</v>
      </c>
      <c r="M24" s="293">
        <v>18017</v>
      </c>
      <c r="N24" s="293">
        <v>17771</v>
      </c>
      <c r="O24" s="293">
        <v>9129</v>
      </c>
      <c r="P24" s="293">
        <v>437</v>
      </c>
      <c r="Q24" s="293">
        <v>64183</v>
      </c>
      <c r="R24" s="293">
        <v>9538</v>
      </c>
      <c r="S24"/>
      <c r="T24"/>
      <c r="U24"/>
      <c r="V24"/>
      <c r="W24"/>
      <c r="X24"/>
      <c r="Y24"/>
      <c r="Z24"/>
      <c r="AA24" s="60"/>
      <c r="AB24" s="60"/>
      <c r="AC24" s="60"/>
      <c r="AD24" s="60"/>
      <c r="AE24" s="60"/>
    </row>
    <row r="25" spans="1:31" s="10" customFormat="1" ht="12.75" customHeight="1">
      <c r="A25" s="553" t="s">
        <v>493</v>
      </c>
      <c r="B25" s="295">
        <v>153171</v>
      </c>
      <c r="C25" s="295">
        <v>454</v>
      </c>
      <c r="D25" s="293"/>
      <c r="E25" s="293">
        <v>19752</v>
      </c>
      <c r="F25" s="293">
        <v>2837</v>
      </c>
      <c r="G25" s="293">
        <f t="shared" si="0"/>
        <v>22589</v>
      </c>
      <c r="H25" s="293">
        <v>215</v>
      </c>
      <c r="I25" s="293">
        <v>299</v>
      </c>
      <c r="J25" s="293">
        <v>261</v>
      </c>
      <c r="K25" s="293">
        <v>11389</v>
      </c>
      <c r="L25" s="293">
        <v>3528</v>
      </c>
      <c r="M25" s="293">
        <v>15594</v>
      </c>
      <c r="N25" s="293">
        <v>14057</v>
      </c>
      <c r="O25" s="293">
        <v>6468</v>
      </c>
      <c r="P25" s="293">
        <v>359</v>
      </c>
      <c r="Q25" s="293">
        <v>54783</v>
      </c>
      <c r="R25" s="293">
        <v>8772</v>
      </c>
      <c r="S25"/>
      <c r="T25"/>
      <c r="U25"/>
      <c r="V25"/>
      <c r="W25"/>
      <c r="X25"/>
      <c r="Y25"/>
      <c r="Z25"/>
      <c r="AA25" s="408"/>
      <c r="AB25" s="408"/>
      <c r="AC25" s="408"/>
      <c r="AD25" s="408"/>
      <c r="AE25" s="408"/>
    </row>
    <row r="26" spans="1:31" s="10" customFormat="1" ht="12.75" customHeight="1">
      <c r="A26" s="553" t="s">
        <v>494</v>
      </c>
      <c r="B26" s="295">
        <v>133826</v>
      </c>
      <c r="C26" s="295">
        <v>278</v>
      </c>
      <c r="D26" s="293"/>
      <c r="E26" s="293">
        <v>16033</v>
      </c>
      <c r="F26" s="293">
        <v>2568</v>
      </c>
      <c r="G26" s="293">
        <f t="shared" si="0"/>
        <v>18601</v>
      </c>
      <c r="H26" s="293">
        <v>191</v>
      </c>
      <c r="I26" s="293">
        <v>220</v>
      </c>
      <c r="J26" s="293">
        <v>431</v>
      </c>
      <c r="K26" s="293">
        <v>8651</v>
      </c>
      <c r="L26" s="293">
        <v>2868</v>
      </c>
      <c r="M26" s="293">
        <v>15038</v>
      </c>
      <c r="N26" s="293">
        <v>19809</v>
      </c>
      <c r="O26" s="293">
        <v>5602</v>
      </c>
      <c r="P26" s="293">
        <v>731</v>
      </c>
      <c r="Q26" s="293">
        <v>49784</v>
      </c>
      <c r="R26" s="293">
        <v>7513</v>
      </c>
      <c r="S26"/>
      <c r="T26"/>
      <c r="U26"/>
      <c r="V26"/>
      <c r="W26"/>
      <c r="X26"/>
      <c r="Y26"/>
      <c r="Z26"/>
      <c r="AA26" s="408"/>
      <c r="AB26" s="408"/>
      <c r="AC26" s="408"/>
      <c r="AD26" s="408"/>
      <c r="AE26" s="408"/>
    </row>
    <row r="27" spans="1:31" s="10" customFormat="1" ht="12.75" customHeight="1">
      <c r="A27" s="553" t="s">
        <v>495</v>
      </c>
      <c r="B27" s="295">
        <v>74566</v>
      </c>
      <c r="C27" s="295">
        <v>223</v>
      </c>
      <c r="D27" s="293"/>
      <c r="E27" s="293">
        <v>12117</v>
      </c>
      <c r="F27" s="293">
        <v>1779</v>
      </c>
      <c r="G27" s="293">
        <f t="shared" si="0"/>
        <v>13896</v>
      </c>
      <c r="H27" s="293">
        <v>86</v>
      </c>
      <c r="I27" s="293">
        <v>169</v>
      </c>
      <c r="J27" s="293">
        <v>435</v>
      </c>
      <c r="K27" s="293">
        <v>4380</v>
      </c>
      <c r="L27" s="293">
        <v>914</v>
      </c>
      <c r="M27" s="293">
        <v>10558</v>
      </c>
      <c r="N27" s="293">
        <v>27433</v>
      </c>
      <c r="O27" s="293">
        <v>5627</v>
      </c>
      <c r="P27" s="293">
        <v>969</v>
      </c>
      <c r="Q27" s="293">
        <v>34182</v>
      </c>
      <c r="R27" s="293">
        <v>4111</v>
      </c>
      <c r="S27"/>
      <c r="T27"/>
      <c r="U27"/>
      <c r="V27"/>
      <c r="W27"/>
      <c r="X27"/>
      <c r="Y27"/>
      <c r="Z27"/>
      <c r="AA27" s="60"/>
      <c r="AB27" s="60"/>
      <c r="AC27" s="60"/>
      <c r="AD27" s="60"/>
      <c r="AE27" s="60"/>
    </row>
    <row r="28" spans="1:31" s="10" customFormat="1" ht="12.75" customHeight="1">
      <c r="A28" s="553" t="s">
        <v>496</v>
      </c>
      <c r="B28" s="295">
        <v>137716</v>
      </c>
      <c r="C28" s="295">
        <v>281</v>
      </c>
      <c r="D28" s="293"/>
      <c r="E28" s="293">
        <v>16040</v>
      </c>
      <c r="F28" s="293">
        <v>2749</v>
      </c>
      <c r="G28" s="293">
        <f t="shared" si="0"/>
        <v>18789</v>
      </c>
      <c r="H28" s="293">
        <v>230</v>
      </c>
      <c r="I28" s="293">
        <v>170</v>
      </c>
      <c r="J28" s="293">
        <v>442</v>
      </c>
      <c r="K28" s="293">
        <v>8522</v>
      </c>
      <c r="L28" s="293">
        <v>3378</v>
      </c>
      <c r="M28" s="293">
        <v>17216</v>
      </c>
      <c r="N28" s="293">
        <v>40363</v>
      </c>
      <c r="O28" s="293">
        <v>7346</v>
      </c>
      <c r="P28" s="293">
        <v>1674</v>
      </c>
      <c r="Q28" s="293">
        <v>59100</v>
      </c>
      <c r="R28" s="293">
        <v>8333</v>
      </c>
      <c r="S28"/>
      <c r="T28"/>
      <c r="U28"/>
      <c r="V28"/>
      <c r="W28"/>
      <c r="X28"/>
      <c r="Y28"/>
      <c r="Z28"/>
      <c r="AA28" s="408"/>
      <c r="AB28" s="408"/>
      <c r="AC28" s="408"/>
      <c r="AD28" s="408"/>
      <c r="AE28" s="408"/>
    </row>
    <row r="29" spans="1:31" s="10" customFormat="1" ht="12.75" customHeight="1">
      <c r="A29" s="553" t="s">
        <v>497</v>
      </c>
      <c r="B29" s="295">
        <v>142334</v>
      </c>
      <c r="C29" s="295">
        <v>349</v>
      </c>
      <c r="D29" s="293"/>
      <c r="E29" s="293">
        <v>21039</v>
      </c>
      <c r="F29" s="293">
        <v>3300</v>
      </c>
      <c r="G29" s="293">
        <f t="shared" si="0"/>
        <v>24339</v>
      </c>
      <c r="H29" s="293">
        <v>282</v>
      </c>
      <c r="I29" s="293">
        <v>209</v>
      </c>
      <c r="J29" s="293">
        <v>389</v>
      </c>
      <c r="K29" s="293">
        <v>6814</v>
      </c>
      <c r="L29" s="293">
        <v>2015</v>
      </c>
      <c r="M29" s="293">
        <v>12741</v>
      </c>
      <c r="N29" s="293">
        <v>46910</v>
      </c>
      <c r="O29" s="293">
        <v>7826</v>
      </c>
      <c r="P29" s="293">
        <v>1309</v>
      </c>
      <c r="Q29" s="293">
        <v>63518</v>
      </c>
      <c r="R29" s="293">
        <v>9013</v>
      </c>
      <c r="S29"/>
      <c r="T29"/>
      <c r="U29"/>
      <c r="V29"/>
      <c r="W29"/>
      <c r="X29"/>
      <c r="Y29"/>
      <c r="Z29"/>
      <c r="AA29" s="60"/>
      <c r="AB29" s="60"/>
      <c r="AC29" s="60"/>
      <c r="AD29" s="60"/>
      <c r="AE29" s="60"/>
    </row>
    <row r="30" spans="1:31" s="113" customFormat="1" ht="12.75" customHeight="1">
      <c r="A30" s="554" t="s">
        <v>498</v>
      </c>
      <c r="B30" s="295">
        <v>5272</v>
      </c>
      <c r="C30" s="560">
        <v>7</v>
      </c>
      <c r="D30" s="561"/>
      <c r="E30" s="561">
        <v>209</v>
      </c>
      <c r="F30" s="561">
        <v>7</v>
      </c>
      <c r="G30" s="293">
        <f t="shared" si="0"/>
        <v>216</v>
      </c>
      <c r="H30" s="293">
        <v>0</v>
      </c>
      <c r="I30" s="293">
        <v>1</v>
      </c>
      <c r="J30" s="293">
        <v>1</v>
      </c>
      <c r="K30" s="293">
        <v>303</v>
      </c>
      <c r="L30" s="293">
        <v>99</v>
      </c>
      <c r="M30" s="293">
        <v>57</v>
      </c>
      <c r="N30" s="293">
        <v>35</v>
      </c>
      <c r="O30" s="293">
        <v>30</v>
      </c>
      <c r="P30" s="293">
        <v>11</v>
      </c>
      <c r="Q30" s="293">
        <v>496</v>
      </c>
      <c r="R30" s="561">
        <v>5</v>
      </c>
      <c r="S30"/>
      <c r="T30"/>
      <c r="U30"/>
      <c r="V30"/>
      <c r="W30"/>
      <c r="X30"/>
      <c r="Y30"/>
      <c r="Z30"/>
      <c r="AA30" s="562"/>
      <c r="AB30" s="562"/>
      <c r="AC30" s="562"/>
      <c r="AD30" s="562"/>
      <c r="AE30" s="562"/>
    </row>
    <row r="31" spans="1:31" s="119" customFormat="1" ht="12.75" customHeight="1">
      <c r="A31" s="330" t="s">
        <v>91</v>
      </c>
      <c r="B31" s="297">
        <f>SUM(B9:B30)</f>
        <v>4944067</v>
      </c>
      <c r="C31" s="297">
        <f t="shared" ref="C31:R31" si="1">SUM(C9:C30)</f>
        <v>13127</v>
      </c>
      <c r="D31" s="297"/>
      <c r="E31" s="297">
        <f t="shared" si="1"/>
        <v>595580</v>
      </c>
      <c r="F31" s="297">
        <f t="shared" si="1"/>
        <v>84333</v>
      </c>
      <c r="G31" s="297">
        <f t="shared" si="1"/>
        <v>679913</v>
      </c>
      <c r="H31" s="297">
        <f t="shared" si="1"/>
        <v>8966</v>
      </c>
      <c r="I31" s="297">
        <f t="shared" si="1"/>
        <v>6202</v>
      </c>
      <c r="J31" s="297">
        <f t="shared" si="1"/>
        <v>13489</v>
      </c>
      <c r="K31" s="297">
        <f t="shared" si="1"/>
        <v>310086</v>
      </c>
      <c r="L31" s="297">
        <f t="shared" si="1"/>
        <v>103071</v>
      </c>
      <c r="M31" s="297">
        <f t="shared" si="1"/>
        <v>357391</v>
      </c>
      <c r="N31" s="297">
        <f t="shared" si="1"/>
        <v>191800</v>
      </c>
      <c r="O31" s="297">
        <f t="shared" si="1"/>
        <v>102205</v>
      </c>
      <c r="P31" s="297">
        <f t="shared" si="1"/>
        <v>6254</v>
      </c>
      <c r="Q31" s="297">
        <f t="shared" si="1"/>
        <v>1252639</v>
      </c>
      <c r="R31" s="297">
        <f t="shared" si="1"/>
        <v>176835</v>
      </c>
      <c r="S31"/>
      <c r="T31"/>
      <c r="U31"/>
      <c r="V31"/>
      <c r="W31"/>
      <c r="X31"/>
      <c r="Y31"/>
      <c r="Z31"/>
      <c r="AA31" s="203"/>
      <c r="AB31" s="203"/>
      <c r="AC31" s="203"/>
      <c r="AD31" s="203"/>
      <c r="AE31" s="203"/>
    </row>
    <row r="32" spans="1:31" ht="12.75" customHeight="1">
      <c r="A32" s="189" t="s">
        <v>506</v>
      </c>
      <c r="B32" s="399"/>
      <c r="C32" s="399"/>
      <c r="D32" s="399"/>
      <c r="E32" s="399"/>
      <c r="F32" s="399"/>
      <c r="G32" s="60"/>
      <c r="H32" s="399"/>
      <c r="I32" s="399"/>
      <c r="J32" s="399"/>
      <c r="K32" s="399"/>
      <c r="L32" s="399"/>
      <c r="M32" s="399"/>
      <c r="N32" s="399"/>
      <c r="O32" s="399"/>
      <c r="P32" s="195"/>
      <c r="Q32" s="399"/>
      <c r="R32" s="47"/>
      <c r="Y32" s="47"/>
      <c r="Z32" s="47"/>
      <c r="AA32" s="47"/>
      <c r="AB32" s="47"/>
      <c r="AC32" s="47"/>
      <c r="AD32" s="47"/>
      <c r="AE32" s="47"/>
    </row>
    <row r="33" spans="1:20" ht="12.75" customHeight="1">
      <c r="A33" s="162" t="s">
        <v>500</v>
      </c>
      <c r="B33" s="47"/>
      <c r="C33" s="47"/>
      <c r="D33" s="47"/>
      <c r="E33" s="47"/>
      <c r="F33" s="47"/>
      <c r="G33" s="60"/>
      <c r="H33" s="47"/>
      <c r="I33" s="47"/>
      <c r="J33" s="47"/>
      <c r="K33" s="47"/>
      <c r="L33" s="47"/>
      <c r="M33" s="47"/>
      <c r="N33" s="47"/>
      <c r="O33" s="47"/>
      <c r="P33" s="47"/>
      <c r="Q33" s="47"/>
      <c r="R33" s="47"/>
    </row>
    <row r="35" spans="1:20" ht="12.75" customHeight="1">
      <c r="A35" s="189"/>
      <c r="B35" s="181"/>
      <c r="C35" s="181"/>
      <c r="D35" s="181"/>
      <c r="E35" s="180"/>
      <c r="F35" s="180"/>
      <c r="G35" s="180"/>
      <c r="H35" s="180"/>
      <c r="I35" s="180"/>
      <c r="J35" s="180"/>
      <c r="K35" s="180"/>
      <c r="L35" s="180"/>
      <c r="M35" s="180"/>
      <c r="N35" s="180"/>
      <c r="O35" s="180"/>
      <c r="P35" s="180"/>
      <c r="Q35" s="180"/>
      <c r="R35" s="47"/>
    </row>
    <row r="36" spans="1:20" ht="12.75" customHeight="1">
      <c r="A36" s="183"/>
      <c r="B36" s="181"/>
      <c r="C36" s="181"/>
      <c r="D36" s="181"/>
      <c r="E36" s="181"/>
      <c r="F36" s="181"/>
      <c r="G36" s="181"/>
      <c r="H36" s="181"/>
      <c r="I36" s="181"/>
      <c r="J36" s="181"/>
      <c r="K36" s="181"/>
      <c r="L36" s="181"/>
      <c r="M36" s="181"/>
      <c r="N36" s="181"/>
      <c r="O36" s="181"/>
      <c r="P36" s="181"/>
      <c r="Q36" s="181"/>
      <c r="R36" s="181"/>
    </row>
    <row r="37" spans="1:20" ht="12.75" customHeight="1">
      <c r="A37" s="183"/>
      <c r="B37" s="180"/>
      <c r="C37" s="180"/>
      <c r="D37" s="180"/>
      <c r="E37" s="180"/>
      <c r="F37" s="180"/>
      <c r="G37" s="180"/>
      <c r="H37" s="180"/>
      <c r="I37" s="180"/>
      <c r="J37" s="180"/>
      <c r="K37" s="180"/>
      <c r="L37" s="180"/>
      <c r="M37" s="180"/>
      <c r="N37" s="180"/>
      <c r="O37" s="180"/>
      <c r="P37" s="180"/>
      <c r="Q37" s="180"/>
      <c r="R37" s="47"/>
    </row>
    <row r="38" spans="1:20" ht="12.75" customHeight="1">
      <c r="A38" s="183"/>
      <c r="B38" s="60"/>
      <c r="C38" s="60"/>
      <c r="D38" s="60"/>
      <c r="E38" s="60"/>
      <c r="F38" s="60"/>
      <c r="G38" s="60"/>
      <c r="H38" s="60"/>
      <c r="I38" s="60"/>
      <c r="J38" s="60"/>
      <c r="K38" s="60"/>
      <c r="L38" s="60"/>
      <c r="M38" s="60"/>
      <c r="N38" s="60"/>
      <c r="O38" s="60"/>
      <c r="P38" s="60"/>
      <c r="Q38" s="60"/>
      <c r="R38" s="60"/>
      <c r="S38" s="60"/>
      <c r="T38" s="60"/>
    </row>
    <row r="39" spans="1:20" ht="12.75" customHeight="1">
      <c r="A39" s="183"/>
      <c r="B39" s="180"/>
      <c r="C39" s="180"/>
      <c r="D39" s="180"/>
      <c r="E39" s="180"/>
      <c r="F39" s="180"/>
      <c r="G39" s="180"/>
      <c r="H39" s="180"/>
      <c r="I39" s="180"/>
      <c r="J39" s="180"/>
      <c r="K39" s="180"/>
      <c r="L39" s="180"/>
      <c r="M39" s="180"/>
      <c r="N39" s="180"/>
      <c r="O39" s="180"/>
      <c r="P39" s="180"/>
      <c r="Q39" s="180"/>
      <c r="R39" s="47"/>
    </row>
    <row r="40" spans="1:20" ht="12.75" customHeight="1">
      <c r="A40" s="183"/>
      <c r="B40" s="180"/>
      <c r="C40" s="180"/>
      <c r="D40" s="180"/>
      <c r="E40" s="180"/>
      <c r="F40" s="180"/>
      <c r="G40" s="180"/>
      <c r="H40" s="180"/>
      <c r="I40" s="180"/>
      <c r="J40" s="180"/>
      <c r="K40" s="180"/>
      <c r="L40" s="180"/>
      <c r="M40" s="180"/>
      <c r="N40" s="180"/>
      <c r="O40" s="180"/>
      <c r="P40" s="180"/>
      <c r="Q40" s="180"/>
      <c r="R40" s="47"/>
    </row>
    <row r="41" spans="1:20" ht="12.75" customHeight="1">
      <c r="A41" s="183"/>
      <c r="B41" s="180"/>
      <c r="C41" s="180"/>
      <c r="D41" s="180"/>
      <c r="E41" s="180"/>
      <c r="F41" s="180"/>
      <c r="G41" s="180"/>
      <c r="H41" s="180"/>
      <c r="I41" s="180"/>
      <c r="J41" s="180"/>
      <c r="K41" s="180"/>
      <c r="L41" s="180"/>
      <c r="M41" s="180"/>
      <c r="N41" s="180"/>
      <c r="O41" s="180"/>
      <c r="P41" s="180"/>
      <c r="Q41" s="180"/>
      <c r="R41" s="47"/>
    </row>
    <row r="42" spans="1:20" ht="12.75" customHeight="1">
      <c r="A42" s="183"/>
      <c r="B42" s="180"/>
      <c r="C42" s="180"/>
      <c r="D42" s="180"/>
      <c r="E42" s="180"/>
      <c r="F42" s="180"/>
      <c r="G42" s="180"/>
      <c r="H42" s="180"/>
      <c r="I42" s="180"/>
      <c r="J42" s="180"/>
      <c r="K42" s="180"/>
      <c r="L42" s="180"/>
      <c r="M42" s="180"/>
      <c r="N42" s="180"/>
      <c r="O42" s="180"/>
      <c r="P42" s="180"/>
      <c r="Q42" s="180"/>
      <c r="R42" s="47"/>
    </row>
    <row r="43" spans="1:20" ht="12.75" customHeight="1">
      <c r="A43" s="183"/>
      <c r="B43" s="180"/>
      <c r="C43" s="180"/>
      <c r="D43" s="180"/>
      <c r="E43" s="180"/>
      <c r="F43" s="180"/>
      <c r="G43" s="182"/>
      <c r="H43" s="180"/>
      <c r="I43" s="180"/>
      <c r="J43" s="180"/>
      <c r="K43" s="180"/>
      <c r="L43" s="180"/>
      <c r="M43" s="180"/>
      <c r="N43" s="180"/>
      <c r="O43" s="180"/>
      <c r="P43" s="180"/>
      <c r="Q43" s="180"/>
      <c r="R43" s="47"/>
    </row>
    <row r="44" spans="1:20" ht="12.75" customHeight="1">
      <c r="A44" s="183"/>
      <c r="B44" s="180"/>
      <c r="C44" s="180"/>
      <c r="D44" s="180"/>
      <c r="E44" s="180"/>
      <c r="F44" s="180"/>
      <c r="G44" s="180"/>
      <c r="H44" s="180"/>
      <c r="I44" s="180"/>
      <c r="J44" s="180"/>
      <c r="K44" s="180"/>
      <c r="L44" s="180"/>
      <c r="M44" s="180"/>
      <c r="N44" s="180"/>
      <c r="O44" s="180"/>
      <c r="P44" s="180"/>
      <c r="Q44" s="180"/>
      <c r="R44" s="47"/>
    </row>
    <row r="45" spans="1:20" ht="12.75" customHeight="1">
      <c r="A45" s="183"/>
      <c r="B45" s="180"/>
      <c r="C45" s="180"/>
      <c r="D45" s="180"/>
      <c r="E45" s="181"/>
      <c r="F45" s="180"/>
      <c r="G45" s="181"/>
      <c r="H45" s="180"/>
      <c r="I45" s="180"/>
      <c r="J45" s="180"/>
      <c r="K45" s="180"/>
      <c r="L45" s="180"/>
      <c r="M45" s="180"/>
      <c r="N45" s="180"/>
      <c r="O45" s="180"/>
      <c r="P45" s="180"/>
      <c r="Q45" s="180"/>
      <c r="R45" s="47"/>
    </row>
    <row r="46" spans="1:20" ht="12.75" customHeight="1">
      <c r="A46" s="183"/>
      <c r="B46" s="180"/>
      <c r="C46" s="180"/>
      <c r="D46" s="180"/>
      <c r="E46" s="180"/>
      <c r="F46" s="180"/>
      <c r="G46" s="180"/>
      <c r="H46" s="180"/>
      <c r="I46" s="180"/>
      <c r="J46" s="180"/>
      <c r="K46" s="180"/>
      <c r="L46" s="180"/>
      <c r="M46" s="180"/>
      <c r="N46" s="180"/>
      <c r="O46" s="180"/>
      <c r="P46" s="180"/>
      <c r="Q46" s="180"/>
      <c r="R46" s="47"/>
    </row>
    <row r="47" spans="1:20" ht="12.75" customHeight="1">
      <c r="A47" s="183"/>
      <c r="B47" s="180"/>
      <c r="C47" s="180"/>
      <c r="D47" s="180"/>
      <c r="E47" s="180"/>
      <c r="F47" s="180"/>
      <c r="G47" s="180"/>
      <c r="H47" s="180"/>
      <c r="I47" s="180"/>
      <c r="J47" s="180"/>
      <c r="K47" s="180"/>
      <c r="L47" s="180"/>
      <c r="M47" s="181"/>
      <c r="N47" s="180"/>
      <c r="O47" s="180"/>
      <c r="P47" s="180"/>
      <c r="Q47" s="180"/>
      <c r="R47" s="47"/>
    </row>
    <row r="48" spans="1:20" ht="12.75" customHeight="1">
      <c r="A48" s="183"/>
      <c r="B48" s="180"/>
      <c r="C48" s="180"/>
      <c r="D48" s="180"/>
      <c r="E48" s="180"/>
      <c r="F48" s="180"/>
      <c r="G48" s="180"/>
      <c r="H48" s="180"/>
      <c r="I48" s="180"/>
      <c r="J48" s="180"/>
      <c r="K48" s="180"/>
      <c r="L48" s="180"/>
      <c r="M48" s="180"/>
      <c r="N48" s="180"/>
      <c r="O48" s="180"/>
      <c r="P48" s="180"/>
      <c r="Q48" s="180"/>
      <c r="R48" s="47"/>
    </row>
    <row r="49" spans="1:17" ht="12.75" customHeight="1">
      <c r="A49" s="183"/>
      <c r="B49" s="180"/>
      <c r="C49" s="180"/>
      <c r="D49" s="180"/>
      <c r="E49" s="180"/>
      <c r="F49" s="180"/>
      <c r="G49" s="180"/>
      <c r="H49" s="180"/>
      <c r="I49" s="180"/>
      <c r="J49" s="180"/>
      <c r="K49" s="180"/>
      <c r="L49" s="180"/>
      <c r="M49" s="180"/>
      <c r="N49" s="180"/>
      <c r="O49" s="180"/>
      <c r="P49" s="180"/>
      <c r="Q49" s="180"/>
    </row>
    <row r="50" spans="1:17" ht="12.75" customHeight="1">
      <c r="A50" s="183"/>
      <c r="B50" s="180"/>
      <c r="C50" s="180"/>
      <c r="D50" s="180"/>
      <c r="E50" s="180"/>
      <c r="F50" s="180"/>
      <c r="G50" s="180"/>
      <c r="H50" s="180"/>
      <c r="I50" s="180"/>
      <c r="J50" s="180"/>
      <c r="K50" s="180"/>
      <c r="L50" s="180"/>
      <c r="M50" s="180"/>
      <c r="N50" s="180"/>
      <c r="O50" s="180"/>
      <c r="P50" s="180"/>
      <c r="Q50" s="180"/>
    </row>
    <row r="51" spans="1:17" ht="12.75" customHeight="1">
      <c r="A51" s="183"/>
      <c r="B51" s="180"/>
      <c r="C51" s="180"/>
      <c r="D51" s="180"/>
      <c r="E51" s="180"/>
      <c r="F51" s="180"/>
      <c r="G51" s="180"/>
      <c r="H51" s="180"/>
      <c r="I51" s="180"/>
      <c r="J51" s="180"/>
      <c r="K51" s="180"/>
      <c r="L51" s="180"/>
      <c r="M51" s="180"/>
      <c r="N51" s="180"/>
      <c r="O51" s="180"/>
      <c r="P51" s="180"/>
      <c r="Q51" s="180"/>
    </row>
    <row r="52" spans="1:17" ht="12.75" customHeight="1">
      <c r="A52" s="183"/>
      <c r="B52" s="180"/>
      <c r="C52" s="180"/>
      <c r="D52" s="180"/>
      <c r="E52" s="180"/>
      <c r="F52" s="180"/>
      <c r="G52" s="180"/>
      <c r="H52" s="180"/>
      <c r="I52" s="180"/>
      <c r="J52" s="180"/>
      <c r="K52" s="180"/>
      <c r="L52" s="180"/>
      <c r="M52" s="180"/>
      <c r="N52" s="180"/>
      <c r="O52" s="180"/>
      <c r="P52" s="180"/>
      <c r="Q52" s="180"/>
    </row>
    <row r="53" spans="1:17" ht="12.75" customHeight="1">
      <c r="A53" s="183"/>
      <c r="B53" s="180"/>
      <c r="C53" s="180"/>
      <c r="D53" s="180"/>
      <c r="E53" s="180"/>
      <c r="F53" s="180"/>
      <c r="G53" s="180"/>
      <c r="H53" s="180"/>
      <c r="I53" s="180"/>
      <c r="J53" s="180"/>
      <c r="K53" s="180"/>
      <c r="L53" s="180"/>
      <c r="M53" s="180"/>
      <c r="N53" s="180"/>
      <c r="O53" s="180"/>
      <c r="P53" s="180"/>
      <c r="Q53" s="180"/>
    </row>
    <row r="54" spans="1:17" ht="12.75" customHeight="1">
      <c r="A54" s="183"/>
      <c r="B54" s="180"/>
      <c r="C54" s="180"/>
      <c r="D54" s="180"/>
      <c r="E54" s="180"/>
      <c r="F54" s="180"/>
      <c r="G54" s="180"/>
      <c r="H54" s="180"/>
      <c r="I54" s="180"/>
      <c r="J54" s="180"/>
      <c r="K54" s="180"/>
      <c r="L54" s="180"/>
      <c r="M54" s="180"/>
      <c r="N54" s="180"/>
      <c r="O54" s="180"/>
      <c r="P54" s="180"/>
      <c r="Q54" s="180"/>
    </row>
    <row r="55" spans="1:17" ht="12.75" customHeight="1">
      <c r="A55" s="183"/>
      <c r="B55" s="180"/>
      <c r="C55" s="180"/>
      <c r="D55" s="180"/>
      <c r="E55" s="180"/>
      <c r="F55" s="180"/>
      <c r="G55" s="180"/>
      <c r="H55" s="180"/>
      <c r="I55" s="180"/>
      <c r="J55" s="180"/>
      <c r="K55" s="180"/>
      <c r="L55" s="180"/>
      <c r="M55" s="180"/>
      <c r="N55" s="180"/>
      <c r="O55" s="180"/>
      <c r="P55" s="180"/>
      <c r="Q55" s="180"/>
    </row>
    <row r="56" spans="1:17" ht="12.75" customHeight="1">
      <c r="A56" s="183"/>
      <c r="B56" s="180"/>
      <c r="C56" s="180"/>
      <c r="D56" s="180"/>
      <c r="E56" s="180"/>
      <c r="F56" s="180"/>
      <c r="G56" s="180"/>
      <c r="H56" s="180"/>
      <c r="I56" s="180"/>
      <c r="J56" s="180"/>
      <c r="K56" s="180"/>
      <c r="L56" s="180"/>
      <c r="M56" s="180"/>
      <c r="N56" s="180"/>
      <c r="O56" s="180"/>
      <c r="P56" s="180"/>
      <c r="Q56" s="180"/>
    </row>
    <row r="57" spans="1:17" ht="12.75" customHeight="1">
      <c r="A57" s="183"/>
      <c r="B57" s="180"/>
      <c r="C57" s="180"/>
      <c r="D57" s="180"/>
      <c r="E57" s="180"/>
      <c r="F57" s="180"/>
      <c r="G57" s="180"/>
      <c r="H57" s="180"/>
      <c r="I57" s="180"/>
      <c r="J57" s="180"/>
      <c r="K57" s="180"/>
      <c r="L57" s="180"/>
      <c r="M57" s="180"/>
      <c r="N57" s="180"/>
      <c r="O57" s="180"/>
      <c r="P57" s="180"/>
      <c r="Q57" s="180"/>
    </row>
    <row r="58" spans="1:17" ht="12.75" customHeight="1">
      <c r="A58" s="183"/>
      <c r="B58" s="181"/>
      <c r="C58" s="181"/>
      <c r="D58" s="181"/>
      <c r="E58" s="181"/>
      <c r="F58" s="180"/>
      <c r="G58" s="181"/>
      <c r="H58" s="180"/>
      <c r="I58" s="180"/>
      <c r="J58" s="180"/>
      <c r="K58" s="180"/>
      <c r="L58" s="180"/>
      <c r="M58" s="181"/>
      <c r="N58" s="180"/>
      <c r="O58" s="180"/>
      <c r="P58" s="180"/>
      <c r="Q58" s="180"/>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69" orientation="landscape"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Y38"/>
  <sheetViews>
    <sheetView showGridLines="0" zoomScaleNormal="100" workbookViewId="0"/>
  </sheetViews>
  <sheetFormatPr defaultColWidth="9.28515625" defaultRowHeight="12.75" customHeight="1"/>
  <cols>
    <col min="1" max="1" width="17.5703125" style="14" customWidth="1"/>
    <col min="2" max="3" width="11" style="12" customWidth="1"/>
    <col min="4" max="4" width="1.7109375" style="12" customWidth="1"/>
    <col min="5" max="6" width="11.28515625" style="14" customWidth="1"/>
    <col min="7" max="7" width="9.5703125" style="14" customWidth="1"/>
    <col min="8" max="8" width="11.85546875" style="14" customWidth="1"/>
    <col min="9" max="9" width="10.140625" style="14" customWidth="1"/>
    <col min="10" max="10" width="8.28515625" style="14" customWidth="1"/>
    <col min="11" max="11" width="12" style="14" customWidth="1"/>
    <col min="12" max="12" width="10.28515625" style="14" customWidth="1"/>
    <col min="13" max="13" width="10" style="14" customWidth="1"/>
    <col min="14" max="14" width="10.5703125" style="14" customWidth="1"/>
    <col min="15" max="15" width="12.28515625" style="14" bestFit="1" customWidth="1"/>
    <col min="16" max="16" width="12.28515625" style="15" bestFit="1" customWidth="1"/>
    <col min="17" max="17" width="9.28515625" style="14"/>
    <col min="18" max="18" width="13.5703125" style="14" customWidth="1"/>
    <col min="19" max="16384" width="9.28515625" style="14"/>
  </cols>
  <sheetData>
    <row r="1" spans="1:25" ht="12.75" customHeight="1">
      <c r="A1" s="47"/>
      <c r="B1" s="31"/>
      <c r="C1" s="31"/>
      <c r="D1" s="31"/>
      <c r="E1" s="47"/>
      <c r="F1" s="47"/>
      <c r="G1" s="47"/>
      <c r="H1" s="47"/>
      <c r="I1" s="47"/>
      <c r="J1" s="47"/>
      <c r="K1" s="47"/>
      <c r="L1" s="47"/>
      <c r="M1" s="47"/>
      <c r="N1" s="47"/>
      <c r="O1" s="34"/>
      <c r="P1" s="41"/>
      <c r="Q1" s="47"/>
      <c r="R1" s="47"/>
      <c r="S1" s="47"/>
      <c r="T1" s="47"/>
      <c r="U1" s="47"/>
      <c r="V1" s="47"/>
      <c r="W1" s="47"/>
      <c r="X1" s="47"/>
      <c r="Y1" s="47"/>
    </row>
    <row r="2" spans="1:25" ht="12.75" customHeight="1">
      <c r="A2" s="112" t="s">
        <v>65</v>
      </c>
      <c r="B2" s="31"/>
      <c r="C2" s="31"/>
      <c r="D2" s="31"/>
      <c r="E2" s="47"/>
      <c r="F2" s="47"/>
      <c r="G2" s="47"/>
      <c r="H2" s="47"/>
      <c r="I2" s="47"/>
      <c r="J2" s="47"/>
      <c r="K2" s="47"/>
      <c r="L2" s="47"/>
      <c r="M2" s="47"/>
      <c r="N2" s="47"/>
      <c r="O2" s="47"/>
      <c r="P2" s="41"/>
      <c r="Q2" s="47"/>
      <c r="R2" s="47"/>
      <c r="S2" s="47"/>
      <c r="T2" s="47"/>
      <c r="U2" s="47"/>
      <c r="V2" s="47"/>
      <c r="W2" s="47"/>
      <c r="X2" s="47"/>
      <c r="Y2" s="47"/>
    </row>
    <row r="3" spans="1:25" ht="12.75" customHeight="1">
      <c r="A3" s="77" t="s">
        <v>507</v>
      </c>
      <c r="B3" s="31"/>
      <c r="C3" s="31"/>
      <c r="D3" s="31"/>
      <c r="E3" s="47"/>
      <c r="F3" s="47"/>
      <c r="G3" s="47"/>
      <c r="H3" s="47"/>
      <c r="I3" s="47"/>
      <c r="J3" s="47"/>
      <c r="K3" s="47"/>
      <c r="L3" s="47"/>
      <c r="M3" s="47"/>
      <c r="N3" s="47"/>
      <c r="O3" s="47"/>
      <c r="P3" s="41"/>
      <c r="Q3" s="47"/>
      <c r="R3" s="47"/>
      <c r="S3" s="47"/>
      <c r="T3" s="47"/>
      <c r="U3" s="47"/>
      <c r="V3" s="47"/>
      <c r="W3" s="47"/>
      <c r="X3" s="47"/>
      <c r="Y3" s="47"/>
    </row>
    <row r="4" spans="1:25" ht="12.75" customHeight="1">
      <c r="A4" s="198" t="s">
        <v>508</v>
      </c>
      <c r="B4" s="31"/>
      <c r="C4" s="31"/>
      <c r="D4" s="31"/>
      <c r="E4" s="47"/>
      <c r="F4" s="47"/>
      <c r="G4" s="47"/>
      <c r="H4" s="47"/>
      <c r="I4" s="47"/>
      <c r="J4" s="47"/>
      <c r="K4" s="47"/>
      <c r="L4" s="47"/>
      <c r="M4" s="47"/>
      <c r="N4" s="47"/>
      <c r="O4" s="47"/>
      <c r="P4" s="41"/>
      <c r="Q4" s="47"/>
      <c r="R4" s="47"/>
      <c r="S4" s="47"/>
      <c r="T4" s="47"/>
      <c r="U4" s="47"/>
      <c r="V4" s="47"/>
      <c r="W4" s="47"/>
      <c r="X4" s="47"/>
      <c r="Y4" s="47"/>
    </row>
    <row r="5" spans="1:25" ht="12.75" customHeight="1">
      <c r="A5" s="44"/>
      <c r="B5" s="31"/>
      <c r="C5" s="31"/>
      <c r="D5" s="31"/>
      <c r="E5" s="44"/>
      <c r="F5" s="44"/>
      <c r="G5" s="44"/>
      <c r="H5" s="47"/>
      <c r="I5" s="47"/>
      <c r="J5" s="47"/>
      <c r="K5" s="44"/>
      <c r="L5" s="44"/>
      <c r="M5" s="47"/>
      <c r="N5" s="47"/>
      <c r="O5" s="47"/>
      <c r="P5" s="44"/>
      <c r="Q5" s="44"/>
      <c r="R5"/>
      <c r="S5" s="47"/>
      <c r="T5" s="47"/>
      <c r="U5" s="47"/>
      <c r="V5" s="47"/>
      <c r="W5" s="47"/>
      <c r="X5" s="47"/>
      <c r="Y5" s="47"/>
    </row>
    <row r="6" spans="1:25" ht="12.75" customHeight="1">
      <c r="A6" s="47" t="s">
        <v>469</v>
      </c>
      <c r="B6" s="563" t="s">
        <v>12</v>
      </c>
      <c r="C6" s="563"/>
      <c r="D6" s="557"/>
      <c r="E6" s="564" t="s">
        <v>503</v>
      </c>
      <c r="F6" s="564"/>
      <c r="G6" s="564"/>
      <c r="H6" s="564"/>
      <c r="I6" s="564"/>
      <c r="J6" s="559" t="s">
        <v>33</v>
      </c>
      <c r="K6" s="253" t="s">
        <v>39</v>
      </c>
      <c r="L6" s="253" t="s">
        <v>470</v>
      </c>
      <c r="M6" s="559" t="s">
        <v>48</v>
      </c>
      <c r="N6" s="559" t="s">
        <v>471</v>
      </c>
      <c r="O6" s="559" t="s">
        <v>472</v>
      </c>
      <c r="P6" s="26" t="s">
        <v>473</v>
      </c>
      <c r="Q6" s="288" t="s">
        <v>57</v>
      </c>
      <c r="R6" s="392"/>
      <c r="S6" s="47"/>
      <c r="T6" s="47"/>
      <c r="U6" s="47"/>
      <c r="V6" s="47"/>
      <c r="W6" s="47"/>
      <c r="X6" s="47"/>
      <c r="Y6" s="47"/>
    </row>
    <row r="7" spans="1:25" ht="12.75" customHeight="1">
      <c r="A7" s="41"/>
      <c r="B7" s="254" t="s">
        <v>91</v>
      </c>
      <c r="C7" s="255" t="s">
        <v>80</v>
      </c>
      <c r="D7" s="255"/>
      <c r="E7" s="367" t="s">
        <v>296</v>
      </c>
      <c r="F7" s="367"/>
      <c r="G7" s="287"/>
      <c r="H7" s="256" t="s">
        <v>81</v>
      </c>
      <c r="I7" s="255" t="s">
        <v>80</v>
      </c>
      <c r="J7" s="253"/>
      <c r="K7" s="253"/>
      <c r="L7" s="253" t="s">
        <v>474</v>
      </c>
      <c r="M7" s="253"/>
      <c r="N7" s="253"/>
      <c r="O7" s="253"/>
      <c r="P7" s="26"/>
      <c r="Q7" s="26"/>
      <c r="R7" s="47" t="s">
        <v>505</v>
      </c>
      <c r="S7"/>
      <c r="T7" s="47"/>
      <c r="U7" s="47"/>
      <c r="V7" s="47"/>
      <c r="W7" s="47"/>
      <c r="X7" s="47"/>
      <c r="Y7" s="47"/>
    </row>
    <row r="8" spans="1:25" ht="12.75" customHeight="1">
      <c r="A8" s="44"/>
      <c r="B8" s="257"/>
      <c r="C8" s="257" t="s">
        <v>475</v>
      </c>
      <c r="D8" s="257"/>
      <c r="E8" s="178" t="s">
        <v>226</v>
      </c>
      <c r="F8" s="179" t="s">
        <v>227</v>
      </c>
      <c r="G8" s="32" t="s">
        <v>91</v>
      </c>
      <c r="H8" s="32" t="s">
        <v>476</v>
      </c>
      <c r="I8" s="257" t="s">
        <v>475</v>
      </c>
      <c r="J8" s="32"/>
      <c r="K8" s="32"/>
      <c r="L8" s="32"/>
      <c r="M8" s="32"/>
      <c r="N8" s="32"/>
      <c r="O8" s="32"/>
      <c r="P8" s="258"/>
      <c r="Q8" s="258"/>
      <c r="R8" s="44"/>
      <c r="S8"/>
      <c r="T8"/>
      <c r="U8"/>
      <c r="V8" s="47"/>
      <c r="W8" s="47"/>
      <c r="X8" s="47"/>
      <c r="Y8" s="47"/>
    </row>
    <row r="9" spans="1:25" ht="12.75" customHeight="1">
      <c r="A9" s="551" t="s">
        <v>477</v>
      </c>
      <c r="B9" s="553">
        <v>201132</v>
      </c>
      <c r="C9" s="553">
        <v>6241</v>
      </c>
      <c r="D9" s="553"/>
      <c r="E9" s="553">
        <v>31085</v>
      </c>
      <c r="F9" s="553">
        <v>6642</v>
      </c>
      <c r="G9" s="553">
        <f>SUM(E9:F9)</f>
        <v>37727</v>
      </c>
      <c r="H9" s="553">
        <v>711</v>
      </c>
      <c r="I9" s="553">
        <v>2158</v>
      </c>
      <c r="J9" s="553">
        <v>1784</v>
      </c>
      <c r="K9" s="553">
        <v>38757</v>
      </c>
      <c r="L9" s="553">
        <v>37034</v>
      </c>
      <c r="M9" s="553">
        <v>7429</v>
      </c>
      <c r="N9" s="553">
        <v>7790</v>
      </c>
      <c r="O9" s="553">
        <v>2709</v>
      </c>
      <c r="P9" s="553">
        <v>514</v>
      </c>
      <c r="Q9" s="553">
        <v>32132</v>
      </c>
      <c r="R9" s="553">
        <v>10301</v>
      </c>
      <c r="S9"/>
      <c r="T9"/>
      <c r="U9"/>
      <c r="V9"/>
      <c r="W9" s="565"/>
      <c r="X9" s="94"/>
      <c r="Y9" s="60"/>
    </row>
    <row r="10" spans="1:25" ht="12.75" customHeight="1">
      <c r="A10" s="553" t="s">
        <v>478</v>
      </c>
      <c r="B10" s="553">
        <v>50969</v>
      </c>
      <c r="C10" s="553">
        <v>2562</v>
      </c>
      <c r="D10" s="553"/>
      <c r="E10" s="553">
        <v>8132</v>
      </c>
      <c r="F10" s="553">
        <v>1748</v>
      </c>
      <c r="G10" s="553">
        <f t="shared" ref="G10:G30" si="0">SUM(E10:F10)</f>
        <v>9880</v>
      </c>
      <c r="H10" s="553">
        <v>71</v>
      </c>
      <c r="I10" s="553">
        <v>896</v>
      </c>
      <c r="J10" s="553">
        <v>170</v>
      </c>
      <c r="K10" s="553">
        <v>10319</v>
      </c>
      <c r="L10" s="553">
        <v>6781</v>
      </c>
      <c r="M10" s="553">
        <v>5625</v>
      </c>
      <c r="N10" s="553">
        <v>3490</v>
      </c>
      <c r="O10" s="553">
        <v>756</v>
      </c>
      <c r="P10" s="553">
        <v>208</v>
      </c>
      <c r="Q10" s="553">
        <v>10474</v>
      </c>
      <c r="R10" s="553">
        <v>3763</v>
      </c>
      <c r="S10"/>
      <c r="T10"/>
      <c r="U10"/>
      <c r="V10"/>
      <c r="W10" s="565"/>
      <c r="X10" s="94"/>
      <c r="Y10" s="60"/>
    </row>
    <row r="11" spans="1:25" ht="12.75" customHeight="1">
      <c r="A11" s="553" t="s">
        <v>479</v>
      </c>
      <c r="B11" s="553">
        <v>40736</v>
      </c>
      <c r="C11" s="553">
        <v>2604</v>
      </c>
      <c r="D11" s="553"/>
      <c r="E11" s="553">
        <v>6242</v>
      </c>
      <c r="F11" s="553">
        <v>1322</v>
      </c>
      <c r="G11" s="553">
        <f t="shared" si="0"/>
        <v>7564</v>
      </c>
      <c r="H11" s="553">
        <v>76</v>
      </c>
      <c r="I11" s="553">
        <v>833</v>
      </c>
      <c r="J11" s="553">
        <v>109</v>
      </c>
      <c r="K11" s="553">
        <v>8340</v>
      </c>
      <c r="L11" s="553">
        <v>6614</v>
      </c>
      <c r="M11" s="553">
        <v>3730</v>
      </c>
      <c r="N11" s="553">
        <v>1178</v>
      </c>
      <c r="O11" s="553">
        <v>517</v>
      </c>
      <c r="P11" s="553">
        <v>78</v>
      </c>
      <c r="Q11" s="553">
        <v>8779</v>
      </c>
      <c r="R11" s="553">
        <v>3605</v>
      </c>
      <c r="S11"/>
      <c r="T11"/>
      <c r="U11"/>
      <c r="V11"/>
      <c r="W11" s="565"/>
      <c r="X11" s="94"/>
      <c r="Y11" s="60"/>
    </row>
    <row r="12" spans="1:25" ht="12.75" customHeight="1">
      <c r="A12" s="553" t="s">
        <v>480</v>
      </c>
      <c r="B12" s="553">
        <v>54366</v>
      </c>
      <c r="C12" s="553">
        <v>3158</v>
      </c>
      <c r="D12" s="553"/>
      <c r="E12" s="553">
        <v>7681</v>
      </c>
      <c r="F12" s="553">
        <v>1556</v>
      </c>
      <c r="G12" s="553">
        <f t="shared" si="0"/>
        <v>9237</v>
      </c>
      <c r="H12" s="553">
        <v>104</v>
      </c>
      <c r="I12" s="553">
        <v>1016</v>
      </c>
      <c r="J12" s="553">
        <v>241</v>
      </c>
      <c r="K12" s="553">
        <v>11974</v>
      </c>
      <c r="L12" s="553">
        <v>9431</v>
      </c>
      <c r="M12" s="553">
        <v>5957</v>
      </c>
      <c r="N12" s="553">
        <v>1077</v>
      </c>
      <c r="O12" s="553">
        <v>594</v>
      </c>
      <c r="P12" s="553">
        <v>62</v>
      </c>
      <c r="Q12" s="553">
        <v>12027</v>
      </c>
      <c r="R12" s="553">
        <v>4691</v>
      </c>
      <c r="S12"/>
      <c r="T12"/>
      <c r="U12"/>
      <c r="V12"/>
      <c r="W12" s="565"/>
      <c r="X12" s="94"/>
      <c r="Y12" s="60"/>
    </row>
    <row r="13" spans="1:25" ht="12.75" customHeight="1">
      <c r="A13" s="553" t="s">
        <v>481</v>
      </c>
      <c r="B13" s="553">
        <v>47009</v>
      </c>
      <c r="C13" s="553">
        <v>2821</v>
      </c>
      <c r="D13" s="553"/>
      <c r="E13" s="553">
        <v>6694</v>
      </c>
      <c r="F13" s="553">
        <v>1678</v>
      </c>
      <c r="G13" s="553">
        <f t="shared" si="0"/>
        <v>8372</v>
      </c>
      <c r="H13" s="553">
        <v>147</v>
      </c>
      <c r="I13" s="553">
        <v>925</v>
      </c>
      <c r="J13" s="553">
        <v>311</v>
      </c>
      <c r="K13" s="553">
        <v>9737</v>
      </c>
      <c r="L13" s="553">
        <v>10885</v>
      </c>
      <c r="M13" s="553">
        <v>6084</v>
      </c>
      <c r="N13" s="553">
        <v>722</v>
      </c>
      <c r="O13" s="553">
        <v>580</v>
      </c>
      <c r="P13" s="553">
        <v>41</v>
      </c>
      <c r="Q13" s="553">
        <v>11102</v>
      </c>
      <c r="R13" s="553">
        <v>3701</v>
      </c>
      <c r="S13"/>
      <c r="T13"/>
      <c r="U13"/>
      <c r="V13"/>
      <c r="W13" s="565"/>
      <c r="X13" s="94"/>
      <c r="Y13" s="60"/>
    </row>
    <row r="14" spans="1:25" ht="12.75" customHeight="1">
      <c r="A14" s="553" t="s">
        <v>482</v>
      </c>
      <c r="B14" s="553">
        <v>31479</v>
      </c>
      <c r="C14" s="553">
        <v>1389</v>
      </c>
      <c r="D14" s="553"/>
      <c r="E14" s="553">
        <v>4675</v>
      </c>
      <c r="F14" s="553">
        <v>1321</v>
      </c>
      <c r="G14" s="553">
        <f t="shared" si="0"/>
        <v>5996</v>
      </c>
      <c r="H14" s="553">
        <v>116</v>
      </c>
      <c r="I14" s="553">
        <v>554</v>
      </c>
      <c r="J14" s="553">
        <v>118</v>
      </c>
      <c r="K14" s="553">
        <v>5884</v>
      </c>
      <c r="L14" s="553">
        <v>4242</v>
      </c>
      <c r="M14" s="553">
        <v>4121</v>
      </c>
      <c r="N14" s="553">
        <v>384</v>
      </c>
      <c r="O14" s="553">
        <v>318</v>
      </c>
      <c r="P14" s="553">
        <v>19</v>
      </c>
      <c r="Q14" s="553">
        <v>6878</v>
      </c>
      <c r="R14" s="553">
        <v>2302</v>
      </c>
      <c r="S14"/>
      <c r="T14"/>
      <c r="U14"/>
      <c r="V14"/>
      <c r="W14" s="94"/>
      <c r="X14" s="94"/>
      <c r="Y14" s="60"/>
    </row>
    <row r="15" spans="1:25" ht="12.75" customHeight="1">
      <c r="A15" s="553" t="s">
        <v>483</v>
      </c>
      <c r="B15" s="553">
        <v>40253</v>
      </c>
      <c r="C15" s="553">
        <v>2345</v>
      </c>
      <c r="D15" s="553"/>
      <c r="E15" s="553">
        <v>6118</v>
      </c>
      <c r="F15" s="553">
        <v>1207</v>
      </c>
      <c r="G15" s="553">
        <f t="shared" si="0"/>
        <v>7325</v>
      </c>
      <c r="H15" s="553">
        <v>102</v>
      </c>
      <c r="I15" s="553">
        <v>855</v>
      </c>
      <c r="J15" s="553">
        <v>568</v>
      </c>
      <c r="K15" s="553">
        <v>7879</v>
      </c>
      <c r="L15" s="553">
        <v>6011</v>
      </c>
      <c r="M15" s="553">
        <v>5123</v>
      </c>
      <c r="N15" s="553">
        <v>546</v>
      </c>
      <c r="O15" s="553">
        <v>369</v>
      </c>
      <c r="P15" s="553">
        <v>43</v>
      </c>
      <c r="Q15" s="553">
        <v>9471</v>
      </c>
      <c r="R15" s="553">
        <v>3533</v>
      </c>
      <c r="S15"/>
      <c r="T15"/>
      <c r="U15"/>
      <c r="V15"/>
      <c r="W15" s="94"/>
      <c r="X15" s="94"/>
      <c r="Y15" s="60"/>
    </row>
    <row r="16" spans="1:25" ht="12.75" customHeight="1">
      <c r="A16" s="553" t="s">
        <v>484</v>
      </c>
      <c r="B16" s="553">
        <v>12999</v>
      </c>
      <c r="C16" s="553">
        <v>785</v>
      </c>
      <c r="D16" s="553"/>
      <c r="E16" s="553">
        <v>2352</v>
      </c>
      <c r="F16" s="553">
        <v>513</v>
      </c>
      <c r="G16" s="553">
        <f t="shared" si="0"/>
        <v>2865</v>
      </c>
      <c r="H16" s="553">
        <v>28</v>
      </c>
      <c r="I16" s="553">
        <v>467</v>
      </c>
      <c r="J16" s="553">
        <v>52</v>
      </c>
      <c r="K16" s="553">
        <v>2814</v>
      </c>
      <c r="L16" s="553">
        <v>1869</v>
      </c>
      <c r="M16" s="553">
        <v>2059</v>
      </c>
      <c r="N16" s="553">
        <v>130</v>
      </c>
      <c r="O16" s="553">
        <v>89</v>
      </c>
      <c r="P16" s="553">
        <v>7</v>
      </c>
      <c r="Q16" s="553">
        <v>3000</v>
      </c>
      <c r="R16" s="553">
        <v>1460</v>
      </c>
      <c r="S16"/>
      <c r="T16"/>
      <c r="U16"/>
      <c r="V16"/>
      <c r="W16" s="94"/>
      <c r="X16" s="94"/>
      <c r="Y16" s="60"/>
    </row>
    <row r="17" spans="1:25" ht="12.75" customHeight="1">
      <c r="A17" s="553" t="s">
        <v>485</v>
      </c>
      <c r="B17" s="553">
        <v>21750</v>
      </c>
      <c r="C17" s="553">
        <v>1411</v>
      </c>
      <c r="D17" s="553"/>
      <c r="E17" s="553">
        <v>2964</v>
      </c>
      <c r="F17" s="553">
        <v>977</v>
      </c>
      <c r="G17" s="553">
        <f t="shared" si="0"/>
        <v>3941</v>
      </c>
      <c r="H17" s="553">
        <v>51</v>
      </c>
      <c r="I17" s="553">
        <v>463</v>
      </c>
      <c r="J17" s="553">
        <v>68</v>
      </c>
      <c r="K17" s="553">
        <v>4594</v>
      </c>
      <c r="L17" s="553">
        <v>3875</v>
      </c>
      <c r="M17" s="553">
        <v>2773</v>
      </c>
      <c r="N17" s="553">
        <v>121</v>
      </c>
      <c r="O17" s="553">
        <v>133</v>
      </c>
      <c r="P17" s="553">
        <v>8</v>
      </c>
      <c r="Q17" s="553">
        <v>5423</v>
      </c>
      <c r="R17" s="553">
        <v>2238</v>
      </c>
      <c r="S17"/>
      <c r="T17"/>
      <c r="U17"/>
      <c r="V17"/>
      <c r="W17" s="565"/>
      <c r="X17" s="94"/>
      <c r="Y17" s="60"/>
    </row>
    <row r="18" spans="1:25" ht="12.75" customHeight="1">
      <c r="A18" s="553" t="s">
        <v>486</v>
      </c>
      <c r="B18" s="553">
        <v>154866</v>
      </c>
      <c r="C18" s="553">
        <v>5897</v>
      </c>
      <c r="D18" s="553"/>
      <c r="E18" s="553">
        <v>23695</v>
      </c>
      <c r="F18" s="553">
        <v>6640</v>
      </c>
      <c r="G18" s="553">
        <f t="shared" si="0"/>
        <v>30335</v>
      </c>
      <c r="H18" s="553">
        <v>1168</v>
      </c>
      <c r="I18" s="553">
        <v>1995</v>
      </c>
      <c r="J18" s="553">
        <v>563</v>
      </c>
      <c r="K18" s="553">
        <v>26576</v>
      </c>
      <c r="L18" s="553">
        <v>22269</v>
      </c>
      <c r="M18" s="553">
        <v>14987</v>
      </c>
      <c r="N18" s="553">
        <v>635</v>
      </c>
      <c r="O18" s="553">
        <v>713</v>
      </c>
      <c r="P18" s="553">
        <v>53</v>
      </c>
      <c r="Q18" s="553">
        <v>27364</v>
      </c>
      <c r="R18" s="553">
        <v>9735</v>
      </c>
      <c r="S18"/>
      <c r="T18"/>
      <c r="U18"/>
      <c r="V18"/>
      <c r="W18" s="565"/>
      <c r="X18" s="94"/>
      <c r="Y18" s="60"/>
    </row>
    <row r="19" spans="1:25" ht="12.75" customHeight="1">
      <c r="A19" s="553" t="s">
        <v>487</v>
      </c>
      <c r="B19" s="553">
        <v>40098</v>
      </c>
      <c r="C19" s="553">
        <v>2932</v>
      </c>
      <c r="D19" s="553"/>
      <c r="E19" s="553">
        <v>5866</v>
      </c>
      <c r="F19" s="553">
        <v>1501</v>
      </c>
      <c r="G19" s="553">
        <f t="shared" si="0"/>
        <v>7367</v>
      </c>
      <c r="H19" s="553">
        <v>191</v>
      </c>
      <c r="I19" s="553">
        <v>658</v>
      </c>
      <c r="J19" s="553">
        <v>174</v>
      </c>
      <c r="K19" s="553">
        <v>8566</v>
      </c>
      <c r="L19" s="553">
        <v>7661</v>
      </c>
      <c r="M19" s="553">
        <v>4826</v>
      </c>
      <c r="N19" s="553">
        <v>323</v>
      </c>
      <c r="O19" s="553">
        <v>347</v>
      </c>
      <c r="P19" s="553">
        <v>17</v>
      </c>
      <c r="Q19" s="553">
        <v>8403</v>
      </c>
      <c r="R19" s="553">
        <v>2814</v>
      </c>
      <c r="S19"/>
      <c r="T19"/>
      <c r="U19"/>
      <c r="V19"/>
      <c r="W19" s="565"/>
      <c r="X19" s="94"/>
      <c r="Y19" s="60"/>
    </row>
    <row r="20" spans="1:25" ht="12.75" customHeight="1">
      <c r="A20" s="553" t="s">
        <v>488</v>
      </c>
      <c r="B20" s="553">
        <v>199583</v>
      </c>
      <c r="C20" s="553">
        <v>12787</v>
      </c>
      <c r="D20" s="553"/>
      <c r="E20" s="553">
        <v>32638</v>
      </c>
      <c r="F20" s="553">
        <v>8457</v>
      </c>
      <c r="G20" s="553">
        <f t="shared" si="0"/>
        <v>41095</v>
      </c>
      <c r="H20" s="553">
        <v>1023</v>
      </c>
      <c r="I20" s="553">
        <v>3711</v>
      </c>
      <c r="J20" s="553">
        <v>1000</v>
      </c>
      <c r="K20" s="553">
        <v>42050</v>
      </c>
      <c r="L20" s="553">
        <v>38871</v>
      </c>
      <c r="M20" s="553">
        <v>23853</v>
      </c>
      <c r="N20" s="553">
        <v>2530</v>
      </c>
      <c r="O20" s="553">
        <v>2241</v>
      </c>
      <c r="P20" s="553">
        <v>187</v>
      </c>
      <c r="Q20" s="553">
        <v>45499</v>
      </c>
      <c r="R20" s="553">
        <v>17800</v>
      </c>
      <c r="S20"/>
      <c r="T20"/>
      <c r="U20"/>
      <c r="V20"/>
      <c r="W20" s="94"/>
      <c r="X20" s="94"/>
      <c r="Y20" s="60"/>
    </row>
    <row r="21" spans="1:25" ht="12.75" customHeight="1">
      <c r="A21" s="553" t="s">
        <v>489</v>
      </c>
      <c r="B21" s="553">
        <v>60558</v>
      </c>
      <c r="C21" s="553">
        <v>2233</v>
      </c>
      <c r="D21" s="553"/>
      <c r="E21" s="553">
        <v>8252</v>
      </c>
      <c r="F21" s="553">
        <v>2369</v>
      </c>
      <c r="G21" s="553">
        <f t="shared" si="0"/>
        <v>10621</v>
      </c>
      <c r="H21" s="553">
        <v>131</v>
      </c>
      <c r="I21" s="553">
        <v>936</v>
      </c>
      <c r="J21" s="553">
        <v>178</v>
      </c>
      <c r="K21" s="553">
        <v>9632</v>
      </c>
      <c r="L21" s="553">
        <v>7107</v>
      </c>
      <c r="M21" s="553">
        <v>8756</v>
      </c>
      <c r="N21" s="553">
        <v>3804</v>
      </c>
      <c r="O21" s="553">
        <v>1138</v>
      </c>
      <c r="P21" s="553">
        <v>260</v>
      </c>
      <c r="Q21" s="553">
        <v>14330</v>
      </c>
      <c r="R21" s="553">
        <v>5401</v>
      </c>
      <c r="S21"/>
      <c r="T21"/>
      <c r="U21"/>
      <c r="V21"/>
      <c r="W21" s="94"/>
      <c r="X21" s="94"/>
      <c r="Y21" s="60"/>
    </row>
    <row r="22" spans="1:25" ht="12.75" customHeight="1">
      <c r="A22" s="553" t="s">
        <v>490</v>
      </c>
      <c r="B22" s="553">
        <v>47703</v>
      </c>
      <c r="C22" s="553">
        <v>2720</v>
      </c>
      <c r="D22" s="553"/>
      <c r="E22" s="553">
        <v>7246</v>
      </c>
      <c r="F22" s="553">
        <v>1780</v>
      </c>
      <c r="G22" s="553">
        <f t="shared" si="0"/>
        <v>9026</v>
      </c>
      <c r="H22" s="553">
        <v>122</v>
      </c>
      <c r="I22" s="553">
        <v>941</v>
      </c>
      <c r="J22" s="553">
        <v>160</v>
      </c>
      <c r="K22" s="553">
        <v>8910</v>
      </c>
      <c r="L22" s="553">
        <v>6540</v>
      </c>
      <c r="M22" s="553">
        <v>5225</v>
      </c>
      <c r="N22" s="553">
        <v>2169</v>
      </c>
      <c r="O22" s="553">
        <v>599</v>
      </c>
      <c r="P22" s="553">
        <v>125</v>
      </c>
      <c r="Q22" s="553">
        <v>10740</v>
      </c>
      <c r="R22" s="553">
        <v>4247</v>
      </c>
      <c r="S22"/>
      <c r="T22"/>
      <c r="U22"/>
      <c r="V22"/>
      <c r="W22" s="94"/>
      <c r="X22" s="94"/>
      <c r="Y22" s="60"/>
    </row>
    <row r="23" spans="1:25" ht="12.75" customHeight="1">
      <c r="A23" s="553" t="s">
        <v>491</v>
      </c>
      <c r="B23" s="553">
        <v>36649</v>
      </c>
      <c r="C23" s="553">
        <v>2305</v>
      </c>
      <c r="D23" s="553"/>
      <c r="E23" s="553">
        <v>5438</v>
      </c>
      <c r="F23" s="553">
        <v>1768</v>
      </c>
      <c r="G23" s="553">
        <f t="shared" si="0"/>
        <v>7206</v>
      </c>
      <c r="H23" s="553">
        <v>212</v>
      </c>
      <c r="I23" s="553">
        <v>768</v>
      </c>
      <c r="J23" s="553">
        <v>172</v>
      </c>
      <c r="K23" s="553">
        <v>7167</v>
      </c>
      <c r="L23" s="553">
        <v>4262</v>
      </c>
      <c r="M23" s="553">
        <v>3141</v>
      </c>
      <c r="N23" s="553">
        <v>2026</v>
      </c>
      <c r="O23" s="553">
        <v>467</v>
      </c>
      <c r="P23" s="553">
        <v>129</v>
      </c>
      <c r="Q23" s="553">
        <v>7984</v>
      </c>
      <c r="R23" s="553">
        <v>3269</v>
      </c>
      <c r="S23"/>
      <c r="T23"/>
      <c r="U23"/>
      <c r="V23"/>
      <c r="W23" s="94"/>
      <c r="X23" s="94"/>
      <c r="Y23" s="60"/>
    </row>
    <row r="24" spans="1:25" ht="12.75" customHeight="1">
      <c r="A24" s="553" t="s">
        <v>492</v>
      </c>
      <c r="B24" s="553">
        <v>59046</v>
      </c>
      <c r="C24" s="553">
        <v>2762</v>
      </c>
      <c r="D24" s="553"/>
      <c r="E24" s="553">
        <v>9901</v>
      </c>
      <c r="F24" s="553">
        <v>2476</v>
      </c>
      <c r="G24" s="553">
        <f t="shared" si="0"/>
        <v>12377</v>
      </c>
      <c r="H24" s="553">
        <v>105</v>
      </c>
      <c r="I24" s="553">
        <v>1271</v>
      </c>
      <c r="J24" s="553">
        <v>180</v>
      </c>
      <c r="K24" s="553">
        <v>11620</v>
      </c>
      <c r="L24" s="553">
        <v>8671</v>
      </c>
      <c r="M24" s="553">
        <v>7036</v>
      </c>
      <c r="N24" s="553">
        <v>12123</v>
      </c>
      <c r="O24" s="553">
        <v>1565</v>
      </c>
      <c r="P24" s="553">
        <v>756</v>
      </c>
      <c r="Q24" s="553">
        <v>16259</v>
      </c>
      <c r="R24" s="553">
        <v>5653</v>
      </c>
      <c r="S24"/>
      <c r="T24"/>
      <c r="U24"/>
      <c r="V24"/>
      <c r="W24" s="94"/>
      <c r="X24" s="94"/>
      <c r="Y24" s="60"/>
    </row>
    <row r="25" spans="1:25" ht="12.75" customHeight="1">
      <c r="A25" s="553" t="s">
        <v>493</v>
      </c>
      <c r="B25" s="553">
        <v>49856</v>
      </c>
      <c r="C25" s="553">
        <v>2383</v>
      </c>
      <c r="D25" s="553"/>
      <c r="E25" s="553">
        <v>8156</v>
      </c>
      <c r="F25" s="553">
        <v>2188</v>
      </c>
      <c r="G25" s="553">
        <f t="shared" si="0"/>
        <v>10344</v>
      </c>
      <c r="H25" s="553">
        <v>134</v>
      </c>
      <c r="I25" s="553">
        <v>1085</v>
      </c>
      <c r="J25" s="553">
        <v>283</v>
      </c>
      <c r="K25" s="553">
        <v>9768</v>
      </c>
      <c r="L25" s="553">
        <v>9598</v>
      </c>
      <c r="M25" s="553">
        <v>6346</v>
      </c>
      <c r="N25" s="553">
        <v>11562</v>
      </c>
      <c r="O25" s="553">
        <v>1291</v>
      </c>
      <c r="P25" s="553">
        <v>712</v>
      </c>
      <c r="Q25" s="553">
        <v>13829</v>
      </c>
      <c r="R25" s="553">
        <v>5085</v>
      </c>
      <c r="S25"/>
      <c r="T25"/>
      <c r="U25"/>
      <c r="V25"/>
      <c r="W25" s="94"/>
      <c r="X25" s="94"/>
      <c r="Y25" s="60"/>
    </row>
    <row r="26" spans="1:25" ht="12.75" customHeight="1">
      <c r="A26" s="553" t="s">
        <v>494</v>
      </c>
      <c r="B26" s="553">
        <v>51021</v>
      </c>
      <c r="C26" s="553">
        <v>2193</v>
      </c>
      <c r="D26" s="553"/>
      <c r="E26" s="553">
        <v>8608</v>
      </c>
      <c r="F26" s="553">
        <v>2460</v>
      </c>
      <c r="G26" s="553">
        <f t="shared" si="0"/>
        <v>11068</v>
      </c>
      <c r="H26" s="553">
        <v>131</v>
      </c>
      <c r="I26" s="553">
        <v>1066</v>
      </c>
      <c r="J26" s="553">
        <v>158</v>
      </c>
      <c r="K26" s="553">
        <v>8789</v>
      </c>
      <c r="L26" s="553">
        <v>9563</v>
      </c>
      <c r="M26" s="553">
        <v>7399</v>
      </c>
      <c r="N26" s="553">
        <v>16771</v>
      </c>
      <c r="O26" s="553">
        <v>1505</v>
      </c>
      <c r="P26" s="553">
        <v>1110</v>
      </c>
      <c r="Q26" s="553">
        <v>14419</v>
      </c>
      <c r="R26" s="553">
        <v>5140</v>
      </c>
      <c r="S26"/>
      <c r="T26"/>
      <c r="U26"/>
      <c r="V26"/>
      <c r="W26" s="94"/>
      <c r="X26" s="94"/>
      <c r="Y26" s="60"/>
    </row>
    <row r="27" spans="1:25" ht="12.75" customHeight="1">
      <c r="A27" s="553" t="s">
        <v>495</v>
      </c>
      <c r="B27" s="553">
        <v>36177</v>
      </c>
      <c r="C27" s="553">
        <v>1010</v>
      </c>
      <c r="D27" s="553"/>
      <c r="E27" s="553">
        <v>6266</v>
      </c>
      <c r="F27" s="553">
        <v>1625</v>
      </c>
      <c r="G27" s="553">
        <f t="shared" si="0"/>
        <v>7891</v>
      </c>
      <c r="H27" s="553">
        <v>90</v>
      </c>
      <c r="I27" s="553">
        <v>628</v>
      </c>
      <c r="J27" s="553">
        <v>144</v>
      </c>
      <c r="K27" s="553">
        <v>5526</v>
      </c>
      <c r="L27" s="553">
        <v>3528</v>
      </c>
      <c r="M27" s="553">
        <v>5916</v>
      </c>
      <c r="N27" s="553">
        <v>18740</v>
      </c>
      <c r="O27" s="553">
        <v>1660</v>
      </c>
      <c r="P27" s="553">
        <v>1320</v>
      </c>
      <c r="Q27" s="553">
        <v>10491</v>
      </c>
      <c r="R27" s="553">
        <v>3361</v>
      </c>
      <c r="S27"/>
      <c r="T27"/>
      <c r="U27"/>
      <c r="V27"/>
      <c r="W27" s="94"/>
      <c r="X27" s="94"/>
      <c r="Y27" s="60"/>
    </row>
    <row r="28" spans="1:25" ht="12.75" customHeight="1">
      <c r="A28" s="553" t="s">
        <v>496</v>
      </c>
      <c r="B28" s="553">
        <v>56017</v>
      </c>
      <c r="C28" s="553">
        <v>2323</v>
      </c>
      <c r="D28" s="553"/>
      <c r="E28" s="553">
        <v>9164</v>
      </c>
      <c r="F28" s="553">
        <v>2190</v>
      </c>
      <c r="G28" s="553">
        <f t="shared" si="0"/>
        <v>11354</v>
      </c>
      <c r="H28" s="553">
        <v>121</v>
      </c>
      <c r="I28" s="553">
        <v>924</v>
      </c>
      <c r="J28" s="553">
        <v>143</v>
      </c>
      <c r="K28" s="553">
        <v>9489</v>
      </c>
      <c r="L28" s="553">
        <v>10005</v>
      </c>
      <c r="M28" s="553">
        <v>7938</v>
      </c>
      <c r="N28" s="553">
        <v>27097</v>
      </c>
      <c r="O28" s="553">
        <v>1787</v>
      </c>
      <c r="P28" s="553">
        <v>2056</v>
      </c>
      <c r="Q28" s="553">
        <v>14197</v>
      </c>
      <c r="R28" s="553">
        <v>4709</v>
      </c>
      <c r="S28"/>
      <c r="T28"/>
      <c r="U28"/>
      <c r="V28"/>
      <c r="W28" s="94"/>
      <c r="X28" s="94"/>
      <c r="Y28" s="60"/>
    </row>
    <row r="29" spans="1:25" ht="12.75" customHeight="1">
      <c r="A29" s="553" t="s">
        <v>497</v>
      </c>
      <c r="B29" s="553">
        <v>59589</v>
      </c>
      <c r="C29" s="553">
        <v>2966</v>
      </c>
      <c r="D29" s="553"/>
      <c r="E29" s="553">
        <v>11208</v>
      </c>
      <c r="F29" s="553">
        <v>3158</v>
      </c>
      <c r="G29" s="553">
        <f t="shared" si="0"/>
        <v>14366</v>
      </c>
      <c r="H29" s="553">
        <v>163</v>
      </c>
      <c r="I29" s="553">
        <v>1176</v>
      </c>
      <c r="J29" s="553">
        <v>248</v>
      </c>
      <c r="K29" s="553">
        <v>8318</v>
      </c>
      <c r="L29" s="553">
        <v>7748</v>
      </c>
      <c r="M29" s="553">
        <v>6867</v>
      </c>
      <c r="N29" s="553">
        <v>38354</v>
      </c>
      <c r="O29" s="553">
        <v>3308</v>
      </c>
      <c r="P29" s="553">
        <v>2798</v>
      </c>
      <c r="Q29" s="553">
        <v>18004</v>
      </c>
      <c r="R29" s="553">
        <v>6203</v>
      </c>
      <c r="S29"/>
      <c r="T29"/>
      <c r="U29"/>
      <c r="V29"/>
      <c r="W29" s="94"/>
      <c r="X29" s="94"/>
      <c r="Y29" s="60"/>
    </row>
    <row r="30" spans="1:25" s="88" customFormat="1" ht="12.75" customHeight="1">
      <c r="A30" s="554" t="s">
        <v>498</v>
      </c>
      <c r="B30" s="553">
        <v>3138</v>
      </c>
      <c r="C30" s="553">
        <v>35</v>
      </c>
      <c r="D30" s="553"/>
      <c r="E30" s="553">
        <v>269</v>
      </c>
      <c r="F30" s="553">
        <v>31</v>
      </c>
      <c r="G30" s="553">
        <f t="shared" si="0"/>
        <v>300</v>
      </c>
      <c r="H30" s="553">
        <v>2</v>
      </c>
      <c r="I30" s="553">
        <v>1</v>
      </c>
      <c r="J30" s="553">
        <v>10</v>
      </c>
      <c r="K30" s="553">
        <v>955</v>
      </c>
      <c r="L30" s="553">
        <v>1306</v>
      </c>
      <c r="M30" s="553">
        <v>81</v>
      </c>
      <c r="N30" s="553">
        <v>128</v>
      </c>
      <c r="O30" s="553">
        <v>50</v>
      </c>
      <c r="P30" s="553">
        <v>16</v>
      </c>
      <c r="Q30" s="553">
        <v>703</v>
      </c>
      <c r="R30" s="553">
        <v>119</v>
      </c>
      <c r="S30"/>
      <c r="T30"/>
      <c r="U30"/>
      <c r="V30"/>
      <c r="W30" s="566"/>
      <c r="X30" s="566"/>
      <c r="Y30" s="562"/>
    </row>
    <row r="31" spans="1:25" ht="12.75" customHeight="1">
      <c r="A31" s="330" t="s">
        <v>91</v>
      </c>
      <c r="B31" s="297">
        <f>SUM(B9:B30)</f>
        <v>1354994</v>
      </c>
      <c r="C31" s="297">
        <f t="shared" ref="C31:R31" si="1">SUM(C9:C30)</f>
        <v>65862</v>
      </c>
      <c r="D31" s="297"/>
      <c r="E31" s="297">
        <f t="shared" si="1"/>
        <v>212650</v>
      </c>
      <c r="F31" s="297">
        <f t="shared" si="1"/>
        <v>53607</v>
      </c>
      <c r="G31" s="297">
        <f t="shared" si="1"/>
        <v>266257</v>
      </c>
      <c r="H31" s="297">
        <f t="shared" si="1"/>
        <v>4999</v>
      </c>
      <c r="I31" s="297">
        <f t="shared" si="1"/>
        <v>23327</v>
      </c>
      <c r="J31" s="297">
        <f t="shared" si="1"/>
        <v>6834</v>
      </c>
      <c r="K31" s="297">
        <f t="shared" si="1"/>
        <v>257664</v>
      </c>
      <c r="L31" s="297">
        <f t="shared" si="1"/>
        <v>223871</v>
      </c>
      <c r="M31" s="297">
        <f t="shared" si="1"/>
        <v>145272</v>
      </c>
      <c r="N31" s="297">
        <f t="shared" si="1"/>
        <v>151700</v>
      </c>
      <c r="O31" s="297">
        <f t="shared" si="1"/>
        <v>22736</v>
      </c>
      <c r="P31" s="297">
        <f t="shared" si="1"/>
        <v>10519</v>
      </c>
      <c r="Q31" s="297">
        <f t="shared" si="1"/>
        <v>301508</v>
      </c>
      <c r="R31" s="297">
        <f t="shared" si="1"/>
        <v>109130</v>
      </c>
      <c r="S31"/>
      <c r="T31"/>
      <c r="U31"/>
      <c r="V31" s="196"/>
      <c r="W31" s="196"/>
      <c r="X31" s="47"/>
      <c r="Y31" s="47"/>
    </row>
    <row r="32" spans="1:25" ht="12.75" customHeight="1">
      <c r="A32" s="189" t="s">
        <v>506</v>
      </c>
      <c r="B32" s="375"/>
      <c r="C32" s="375"/>
      <c r="D32" s="375"/>
      <c r="E32" s="60"/>
      <c r="F32" s="60"/>
      <c r="G32"/>
      <c r="H32" s="60"/>
      <c r="I32" s="60"/>
      <c r="J32" s="60"/>
      <c r="K32" s="60"/>
      <c r="L32" s="60"/>
      <c r="M32" s="60"/>
      <c r="N32" s="60"/>
      <c r="O32" s="60"/>
      <c r="P32" s="41"/>
      <c r="Q32" s="41"/>
      <c r="R32"/>
      <c r="S32"/>
      <c r="T32"/>
      <c r="U32"/>
      <c r="V32" s="47"/>
      <c r="W32" s="47"/>
      <c r="X32" s="47"/>
      <c r="Y32" s="47"/>
    </row>
    <row r="33" spans="1:21" ht="12.75" customHeight="1">
      <c r="A33" s="162" t="s">
        <v>500</v>
      </c>
      <c r="B33" s="31"/>
      <c r="C33" s="31"/>
      <c r="D33" s="31"/>
      <c r="E33" s="47"/>
      <c r="F33" s="47"/>
      <c r="G33"/>
      <c r="H33" s="41"/>
      <c r="I33" s="41"/>
      <c r="J33" s="41"/>
      <c r="K33" s="41"/>
      <c r="L33" s="41"/>
      <c r="M33" s="47"/>
      <c r="N33" s="47"/>
      <c r="O33" s="47"/>
      <c r="P33" s="41"/>
      <c r="Q33" s="41"/>
      <c r="R33"/>
      <c r="S33"/>
      <c r="T33"/>
      <c r="U33"/>
    </row>
    <row r="34" spans="1:21" ht="12.75" customHeight="1">
      <c r="A34" s="47"/>
      <c r="B34" s="31"/>
      <c r="C34" s="31"/>
      <c r="D34" s="31"/>
      <c r="E34" s="47"/>
      <c r="F34" s="47"/>
      <c r="G34" s="47"/>
      <c r="H34" s="41"/>
      <c r="I34" s="41"/>
      <c r="J34" s="41"/>
      <c r="K34" s="41"/>
      <c r="L34" s="41"/>
      <c r="M34" s="47"/>
      <c r="N34" s="47"/>
      <c r="O34" s="47"/>
      <c r="P34" s="41"/>
      <c r="Q34" s="41"/>
      <c r="R34"/>
      <c r="S34"/>
      <c r="T34"/>
      <c r="U34"/>
    </row>
    <row r="35" spans="1:21" ht="12.75" customHeight="1">
      <c r="A35" s="47"/>
      <c r="B35" s="380"/>
      <c r="C35" s="380"/>
      <c r="D35" s="380"/>
      <c r="E35" s="380"/>
      <c r="F35" s="380"/>
      <c r="G35" s="380"/>
      <c r="H35" s="380"/>
      <c r="I35" s="380"/>
      <c r="J35" s="380"/>
      <c r="K35" s="380"/>
      <c r="L35" s="380"/>
      <c r="M35" s="380"/>
      <c r="N35" s="380"/>
      <c r="O35" s="380"/>
      <c r="P35" s="388"/>
      <c r="Q35" s="380"/>
      <c r="R35" s="349"/>
      <c r="S35" s="47"/>
      <c r="T35" s="47"/>
      <c r="U35" s="47"/>
    </row>
    <row r="36" spans="1:21" ht="12.75" customHeight="1">
      <c r="A36" s="47"/>
      <c r="B36" s="380"/>
      <c r="C36" s="380"/>
      <c r="D36" s="380"/>
      <c r="E36" s="380"/>
      <c r="F36" s="380"/>
      <c r="G36" s="380"/>
      <c r="H36" s="380"/>
      <c r="I36" s="380"/>
      <c r="J36" s="380"/>
      <c r="K36" s="380"/>
      <c r="L36" s="380"/>
      <c r="M36" s="380"/>
      <c r="N36" s="380"/>
      <c r="O36" s="380"/>
      <c r="P36" s="388"/>
      <c r="Q36" s="380"/>
      <c r="R36" s="380"/>
      <c r="S36" s="47"/>
      <c r="T36" s="47"/>
      <c r="U36" s="47"/>
    </row>
    <row r="38" spans="1:21" ht="12.75" customHeight="1">
      <c r="A38" s="47"/>
      <c r="B38" s="375"/>
      <c r="C38" s="375"/>
      <c r="D38" s="375"/>
      <c r="E38" s="375"/>
      <c r="F38" s="375"/>
      <c r="G38" s="375"/>
      <c r="H38" s="375"/>
      <c r="I38" s="375"/>
      <c r="J38" s="375"/>
      <c r="K38" s="375"/>
      <c r="L38" s="375"/>
      <c r="M38" s="375"/>
      <c r="N38" s="375"/>
      <c r="O38" s="375"/>
      <c r="P38" s="375"/>
      <c r="Q38" s="375"/>
      <c r="R38" s="375"/>
      <c r="S38" s="47"/>
      <c r="T38" s="47"/>
      <c r="U38" s="47"/>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0" orientation="landscape" r:id="rId1"/>
  <headerFooter alignWithMargins="0">
    <oddHeader>&amp;R&amp;"Arial,Fet"REGIONAL STATISTIK</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V41"/>
  <sheetViews>
    <sheetView showGridLines="0" zoomScaleNormal="100" workbookViewId="0"/>
  </sheetViews>
  <sheetFormatPr defaultColWidth="9.28515625" defaultRowHeight="12.75" customHeight="1"/>
  <cols>
    <col min="1" max="1" width="15.7109375" style="15" customWidth="1"/>
    <col min="2" max="2" width="10.28515625" style="21" customWidth="1"/>
    <col min="3" max="3" width="1.7109375" style="21" customWidth="1"/>
    <col min="4" max="7" width="9.7109375" style="21" customWidth="1"/>
    <col min="8" max="8" width="1.5703125" style="21" customWidth="1"/>
    <col min="9" max="9" width="6.7109375" style="21" customWidth="1"/>
    <col min="10" max="10" width="9.85546875" style="21" customWidth="1"/>
    <col min="11" max="11" width="11.42578125" style="21" customWidth="1"/>
    <col min="12" max="12" width="9.28515625" style="15"/>
    <col min="13" max="14" width="8.7109375" customWidth="1"/>
    <col min="15" max="15" width="15.85546875" customWidth="1"/>
    <col min="16" max="22" width="8.7109375" customWidth="1"/>
    <col min="23" max="16384" width="9.28515625" style="15"/>
  </cols>
  <sheetData>
    <row r="1" spans="1:22" ht="12.75" customHeight="1">
      <c r="A1" s="41"/>
      <c r="B1" s="30"/>
      <c r="C1" s="30"/>
      <c r="D1" s="30"/>
      <c r="E1" s="30"/>
      <c r="F1" s="30"/>
      <c r="G1" s="30"/>
      <c r="H1" s="30"/>
      <c r="I1" s="30"/>
      <c r="J1" s="30"/>
      <c r="K1" s="34"/>
      <c r="L1" s="41"/>
    </row>
    <row r="2" spans="1:22" ht="12.75" customHeight="1">
      <c r="A2" s="158" t="s">
        <v>66</v>
      </c>
      <c r="B2" s="30"/>
      <c r="C2" s="30"/>
      <c r="D2" s="30"/>
      <c r="E2" s="30"/>
      <c r="F2" s="30"/>
      <c r="G2" s="30"/>
      <c r="H2" s="30"/>
      <c r="I2" s="30"/>
      <c r="J2" s="30"/>
      <c r="K2" s="41"/>
      <c r="L2" s="41"/>
    </row>
    <row r="3" spans="1:22" ht="12.75" customHeight="1">
      <c r="A3" s="83" t="s">
        <v>509</v>
      </c>
      <c r="B3" s="30"/>
      <c r="C3" s="30"/>
      <c r="D3" s="30"/>
      <c r="E3" s="30"/>
      <c r="F3" s="30"/>
      <c r="G3" s="30"/>
      <c r="H3" s="30"/>
      <c r="I3" s="30"/>
      <c r="J3" s="30"/>
      <c r="K3" s="30"/>
      <c r="L3" s="41"/>
    </row>
    <row r="4" spans="1:22" ht="12.75" customHeight="1">
      <c r="A4" s="24" t="s">
        <v>510</v>
      </c>
      <c r="B4" s="399"/>
      <c r="C4" s="399"/>
      <c r="D4" s="399"/>
      <c r="E4" s="399"/>
      <c r="F4" s="399"/>
      <c r="G4" s="399"/>
      <c r="H4" s="399"/>
      <c r="I4" s="30"/>
      <c r="J4" s="30"/>
      <c r="K4" s="399"/>
      <c r="L4" s="41"/>
    </row>
    <row r="5" spans="1:22" ht="12.75" customHeight="1">
      <c r="A5" s="44"/>
      <c r="B5" s="260"/>
      <c r="C5" s="260"/>
      <c r="D5" s="260"/>
      <c r="E5" s="260"/>
      <c r="F5" s="260"/>
      <c r="G5" s="260"/>
      <c r="H5" s="260"/>
      <c r="I5" s="260"/>
      <c r="J5" s="260"/>
      <c r="K5" s="260"/>
      <c r="L5" s="44"/>
    </row>
    <row r="6" spans="1:22" ht="56.25">
      <c r="A6" s="41" t="s">
        <v>469</v>
      </c>
      <c r="B6" s="342" t="s">
        <v>511</v>
      </c>
      <c r="C6" s="567"/>
      <c r="D6" s="568"/>
      <c r="E6" s="568"/>
      <c r="F6" s="568"/>
      <c r="G6" s="314"/>
      <c r="H6" s="314"/>
      <c r="I6" s="314"/>
      <c r="J6" s="55" t="s">
        <v>512</v>
      </c>
      <c r="K6" s="55" t="s">
        <v>513</v>
      </c>
      <c r="L6" s="55" t="s">
        <v>514</v>
      </c>
    </row>
    <row r="7" spans="1:22" ht="22.5" customHeight="1">
      <c r="A7" s="41"/>
      <c r="B7" s="30"/>
      <c r="C7" s="30"/>
      <c r="D7" s="42" t="s">
        <v>515</v>
      </c>
      <c r="E7" s="55" t="s">
        <v>516</v>
      </c>
      <c r="F7" s="190" t="s">
        <v>517</v>
      </c>
      <c r="G7" s="283"/>
      <c r="H7" s="41"/>
      <c r="I7" s="260" t="s">
        <v>518</v>
      </c>
      <c r="J7" s="30"/>
      <c r="K7" s="30"/>
      <c r="L7" s="41"/>
    </row>
    <row r="8" spans="1:22" ht="12.75" customHeight="1">
      <c r="A8" s="47"/>
      <c r="B8" s="60"/>
      <c r="C8" s="60"/>
      <c r="D8" s="160"/>
      <c r="E8" s="160"/>
      <c r="F8" s="159"/>
      <c r="G8" s="30" t="s">
        <v>81</v>
      </c>
      <c r="H8" s="30"/>
      <c r="I8" s="94"/>
      <c r="J8" s="41"/>
      <c r="K8" s="159"/>
      <c r="L8" s="41"/>
    </row>
    <row r="9" spans="1:22" ht="12.75" customHeight="1">
      <c r="A9" s="41" t="s">
        <v>519</v>
      </c>
      <c r="B9" s="30"/>
      <c r="C9" s="30"/>
      <c r="D9" s="30"/>
      <c r="E9" s="30"/>
      <c r="F9" s="159"/>
      <c r="G9" s="30" t="s">
        <v>520</v>
      </c>
      <c r="H9" s="30"/>
      <c r="I9" s="30"/>
      <c r="J9" s="30"/>
      <c r="K9" s="150"/>
      <c r="L9"/>
    </row>
    <row r="10" spans="1:22" ht="12.75" customHeight="1">
      <c r="A10" s="44"/>
      <c r="B10" s="260"/>
      <c r="C10" s="260"/>
      <c r="D10" s="260"/>
      <c r="E10" s="260"/>
      <c r="F10" s="260"/>
      <c r="G10" s="260" t="s">
        <v>521</v>
      </c>
      <c r="H10" s="260"/>
      <c r="I10" s="260"/>
      <c r="J10" s="260"/>
      <c r="K10" s="260"/>
      <c r="L10" s="281"/>
    </row>
    <row r="11" spans="1:22" ht="12.75" customHeight="1">
      <c r="A11" s="551" t="s">
        <v>522</v>
      </c>
      <c r="B11" s="553">
        <v>953391</v>
      </c>
      <c r="C11" s="553"/>
      <c r="D11" s="553">
        <v>223279</v>
      </c>
      <c r="E11" s="553">
        <v>430782</v>
      </c>
      <c r="F11" s="553">
        <v>299330</v>
      </c>
      <c r="G11" s="553">
        <v>67403</v>
      </c>
      <c r="H11" s="553"/>
      <c r="I11" s="553">
        <v>6528</v>
      </c>
      <c r="J11" s="553">
        <v>219647</v>
      </c>
      <c r="K11" s="553">
        <v>399</v>
      </c>
      <c r="L11" s="553">
        <v>273</v>
      </c>
      <c r="S11" s="41"/>
      <c r="T11" s="41"/>
      <c r="U11" s="41"/>
      <c r="V11" s="41"/>
    </row>
    <row r="12" spans="1:22" ht="12.75" customHeight="1">
      <c r="A12" s="553" t="s">
        <v>523</v>
      </c>
      <c r="B12" s="553">
        <v>167999</v>
      </c>
      <c r="C12" s="553"/>
      <c r="D12" s="553">
        <v>49451</v>
      </c>
      <c r="E12" s="553">
        <v>91521</v>
      </c>
      <c r="F12" s="553">
        <v>27027</v>
      </c>
      <c r="G12" s="553">
        <v>16663</v>
      </c>
      <c r="H12" s="553"/>
      <c r="I12" s="553">
        <v>513</v>
      </c>
      <c r="J12" s="553">
        <v>11141</v>
      </c>
      <c r="K12" s="553">
        <v>433</v>
      </c>
      <c r="L12" s="553">
        <v>363</v>
      </c>
      <c r="S12" s="41"/>
      <c r="T12" s="41"/>
      <c r="U12" s="41"/>
      <c r="V12" s="41"/>
    </row>
    <row r="13" spans="1:22" ht="12.75" customHeight="1">
      <c r="A13" s="553" t="s">
        <v>524</v>
      </c>
      <c r="B13" s="553">
        <v>147588</v>
      </c>
      <c r="C13" s="553"/>
      <c r="D13" s="553">
        <v>45157</v>
      </c>
      <c r="E13" s="553">
        <v>82738</v>
      </c>
      <c r="F13" s="553">
        <v>19693</v>
      </c>
      <c r="G13" s="553">
        <v>11544</v>
      </c>
      <c r="H13" s="553"/>
      <c r="I13" s="553">
        <v>316</v>
      </c>
      <c r="J13" s="553">
        <v>9938</v>
      </c>
      <c r="K13" s="553">
        <v>493</v>
      </c>
      <c r="L13" s="553">
        <v>427</v>
      </c>
      <c r="S13" s="41"/>
      <c r="T13" s="41"/>
      <c r="U13" s="41"/>
      <c r="V13" s="41"/>
    </row>
    <row r="14" spans="1:22" ht="12.75" customHeight="1">
      <c r="A14" s="553" t="s">
        <v>525</v>
      </c>
      <c r="B14" s="553">
        <v>221775</v>
      </c>
      <c r="C14" s="553"/>
      <c r="D14" s="553">
        <v>63649</v>
      </c>
      <c r="E14" s="553">
        <v>123835</v>
      </c>
      <c r="F14" s="553">
        <v>34291</v>
      </c>
      <c r="G14" s="553">
        <v>18555</v>
      </c>
      <c r="H14" s="553"/>
      <c r="I14" s="553">
        <v>595</v>
      </c>
      <c r="J14" s="553">
        <v>17041</v>
      </c>
      <c r="K14" s="553">
        <v>475</v>
      </c>
      <c r="L14" s="553">
        <v>401</v>
      </c>
      <c r="S14" s="41"/>
      <c r="T14" s="41"/>
      <c r="U14" s="41"/>
      <c r="V14" s="41"/>
    </row>
    <row r="15" spans="1:22" ht="12.75" customHeight="1">
      <c r="A15" s="553" t="s">
        <v>526</v>
      </c>
      <c r="B15" s="553">
        <v>191773</v>
      </c>
      <c r="C15" s="553"/>
      <c r="D15" s="553">
        <v>51467</v>
      </c>
      <c r="E15" s="553">
        <v>103916</v>
      </c>
      <c r="F15" s="553">
        <v>36390</v>
      </c>
      <c r="G15" s="553">
        <v>22208</v>
      </c>
      <c r="H15" s="553"/>
      <c r="I15" s="553">
        <v>256</v>
      </c>
      <c r="J15" s="553">
        <v>16097</v>
      </c>
      <c r="K15" s="553">
        <v>525</v>
      </c>
      <c r="L15" s="553">
        <v>426</v>
      </c>
      <c r="S15" s="41"/>
      <c r="T15" s="41"/>
      <c r="U15" s="41"/>
      <c r="V15" s="41"/>
    </row>
    <row r="16" spans="1:22" ht="12.75" customHeight="1">
      <c r="A16" s="553" t="s">
        <v>527</v>
      </c>
      <c r="B16" s="553">
        <v>104153</v>
      </c>
      <c r="C16" s="553"/>
      <c r="D16" s="553">
        <v>28373</v>
      </c>
      <c r="E16" s="553">
        <v>53925</v>
      </c>
      <c r="F16" s="553">
        <v>21855</v>
      </c>
      <c r="G16" s="553">
        <v>15507</v>
      </c>
      <c r="H16" s="553"/>
      <c r="I16" s="553">
        <v>172</v>
      </c>
      <c r="J16" s="553">
        <v>6671</v>
      </c>
      <c r="K16" s="553">
        <v>515</v>
      </c>
      <c r="L16" s="553">
        <v>407</v>
      </c>
      <c r="S16" s="41"/>
      <c r="T16" s="41"/>
      <c r="U16" s="41"/>
      <c r="V16" s="41"/>
    </row>
    <row r="17" spans="1:22" ht="12.75" customHeight="1">
      <c r="A17" s="553" t="s">
        <v>528</v>
      </c>
      <c r="B17" s="553">
        <v>134997</v>
      </c>
      <c r="C17" s="553"/>
      <c r="D17" s="553">
        <v>40520</v>
      </c>
      <c r="E17" s="553">
        <v>71495</v>
      </c>
      <c r="F17" s="553">
        <v>22982</v>
      </c>
      <c r="G17" s="553">
        <v>16079</v>
      </c>
      <c r="H17" s="553"/>
      <c r="I17" s="553">
        <v>284</v>
      </c>
      <c r="J17" s="553">
        <v>7328</v>
      </c>
      <c r="K17" s="553">
        <v>549</v>
      </c>
      <c r="L17" s="553">
        <v>455</v>
      </c>
      <c r="S17" s="41"/>
      <c r="T17" s="41"/>
      <c r="U17" s="41"/>
      <c r="V17" s="41"/>
    </row>
    <row r="18" spans="1:22" ht="12.75" customHeight="1">
      <c r="A18" s="553" t="s">
        <v>529</v>
      </c>
      <c r="B18" s="553">
        <v>36663</v>
      </c>
      <c r="C18" s="553"/>
      <c r="D18" s="553">
        <v>12246</v>
      </c>
      <c r="E18" s="553">
        <v>17415</v>
      </c>
      <c r="F18" s="553">
        <v>7002</v>
      </c>
      <c r="G18" s="553">
        <v>5370</v>
      </c>
      <c r="H18" s="553"/>
      <c r="I18" s="553">
        <v>87</v>
      </c>
      <c r="J18" s="553">
        <v>1377</v>
      </c>
      <c r="K18" s="553">
        <v>611</v>
      </c>
      <c r="L18" s="553">
        <v>494</v>
      </c>
      <c r="S18" s="41"/>
      <c r="T18" s="41"/>
      <c r="U18" s="41"/>
      <c r="V18" s="41"/>
    </row>
    <row r="19" spans="1:22" ht="12.75" customHeight="1">
      <c r="A19" s="553" t="s">
        <v>530</v>
      </c>
      <c r="B19" s="553">
        <v>85961</v>
      </c>
      <c r="C19" s="553"/>
      <c r="D19" s="553">
        <v>26302</v>
      </c>
      <c r="E19" s="553">
        <v>46862</v>
      </c>
      <c r="F19" s="553">
        <v>12797</v>
      </c>
      <c r="G19" s="553">
        <v>8526</v>
      </c>
      <c r="H19" s="553"/>
      <c r="I19" s="553">
        <v>100</v>
      </c>
      <c r="J19" s="553">
        <v>4852</v>
      </c>
      <c r="K19" s="553">
        <v>540</v>
      </c>
      <c r="L19" s="553">
        <v>459</v>
      </c>
      <c r="S19" s="41"/>
      <c r="T19" s="41"/>
      <c r="U19" s="41"/>
      <c r="V19" s="41"/>
    </row>
    <row r="20" spans="1:22" ht="12.75" customHeight="1">
      <c r="A20" s="553" t="s">
        <v>531</v>
      </c>
      <c r="B20" s="553">
        <v>660896</v>
      </c>
      <c r="C20" s="553"/>
      <c r="D20" s="553">
        <v>193724</v>
      </c>
      <c r="E20" s="553">
        <v>337371</v>
      </c>
      <c r="F20" s="553">
        <v>129801</v>
      </c>
      <c r="G20" s="553">
        <v>59205</v>
      </c>
      <c r="H20" s="553"/>
      <c r="I20" s="553">
        <v>1590</v>
      </c>
      <c r="J20" s="553">
        <v>54707</v>
      </c>
      <c r="K20" s="553">
        <v>476</v>
      </c>
      <c r="L20" s="553">
        <v>382</v>
      </c>
      <c r="S20" s="41"/>
      <c r="T20" s="41"/>
      <c r="U20" s="41"/>
      <c r="V20" s="41"/>
    </row>
    <row r="21" spans="1:22" ht="12.75" customHeight="1">
      <c r="A21" s="553" t="s">
        <v>532</v>
      </c>
      <c r="B21" s="553">
        <v>179624</v>
      </c>
      <c r="C21" s="553"/>
      <c r="D21" s="553">
        <v>55745</v>
      </c>
      <c r="E21" s="553">
        <v>92835</v>
      </c>
      <c r="F21" s="553">
        <v>31044</v>
      </c>
      <c r="G21" s="553">
        <v>18890</v>
      </c>
      <c r="H21" s="553"/>
      <c r="I21" s="553">
        <v>345</v>
      </c>
      <c r="J21" s="553">
        <v>15354</v>
      </c>
      <c r="K21" s="553">
        <v>534</v>
      </c>
      <c r="L21" s="553">
        <v>442</v>
      </c>
      <c r="S21" s="41"/>
      <c r="T21" s="41"/>
      <c r="U21" s="41"/>
      <c r="V21" s="41"/>
    </row>
    <row r="22" spans="1:22" ht="12.75" customHeight="1">
      <c r="A22" s="553" t="s">
        <v>533</v>
      </c>
      <c r="B22" s="553">
        <v>798849</v>
      </c>
      <c r="C22" s="553"/>
      <c r="D22" s="553">
        <v>234627</v>
      </c>
      <c r="E22" s="553">
        <v>421474</v>
      </c>
      <c r="F22" s="553">
        <v>142748</v>
      </c>
      <c r="G22" s="553">
        <v>76476</v>
      </c>
      <c r="H22" s="553"/>
      <c r="I22" s="553">
        <v>2623</v>
      </c>
      <c r="J22" s="553">
        <v>82251</v>
      </c>
      <c r="K22" s="553">
        <v>461</v>
      </c>
      <c r="L22" s="553">
        <v>378</v>
      </c>
      <c r="S22" s="41"/>
      <c r="T22" s="41"/>
      <c r="U22" s="41"/>
      <c r="V22" s="41"/>
    </row>
    <row r="23" spans="1:22" ht="12.75" customHeight="1">
      <c r="A23" s="553" t="s">
        <v>534</v>
      </c>
      <c r="B23" s="553">
        <v>156597</v>
      </c>
      <c r="C23" s="553"/>
      <c r="D23" s="553">
        <v>47107</v>
      </c>
      <c r="E23" s="553">
        <v>78941</v>
      </c>
      <c r="F23" s="553">
        <v>30549</v>
      </c>
      <c r="G23" s="553">
        <v>22326</v>
      </c>
      <c r="H23" s="553"/>
      <c r="I23" s="553">
        <v>243</v>
      </c>
      <c r="J23" s="553">
        <v>8972</v>
      </c>
      <c r="K23" s="553">
        <v>554</v>
      </c>
      <c r="L23" s="553">
        <v>446</v>
      </c>
      <c r="S23" s="41"/>
      <c r="T23" s="41"/>
      <c r="U23" s="41"/>
      <c r="V23" s="41"/>
    </row>
    <row r="24" spans="1:22" ht="12.75" customHeight="1">
      <c r="A24" s="553" t="s">
        <v>535</v>
      </c>
      <c r="B24" s="553">
        <v>151694</v>
      </c>
      <c r="C24" s="553"/>
      <c r="D24" s="553">
        <v>45725</v>
      </c>
      <c r="E24" s="553">
        <v>83102</v>
      </c>
      <c r="F24" s="553">
        <v>22867</v>
      </c>
      <c r="G24" s="553">
        <v>13614</v>
      </c>
      <c r="H24" s="553"/>
      <c r="I24" s="553">
        <v>414</v>
      </c>
      <c r="J24" s="553">
        <v>8737</v>
      </c>
      <c r="K24" s="553">
        <v>496</v>
      </c>
      <c r="L24" s="553">
        <v>421</v>
      </c>
      <c r="S24" s="41"/>
      <c r="T24" s="41"/>
      <c r="U24" s="41"/>
      <c r="V24" s="41"/>
    </row>
    <row r="25" spans="1:22" ht="12.75" customHeight="1">
      <c r="A25" s="553" t="s">
        <v>536</v>
      </c>
      <c r="B25" s="553">
        <v>137232</v>
      </c>
      <c r="C25" s="553"/>
      <c r="D25" s="553">
        <v>41125</v>
      </c>
      <c r="E25" s="553">
        <v>78489</v>
      </c>
      <c r="F25" s="553">
        <v>17618</v>
      </c>
      <c r="G25" s="553">
        <v>9982</v>
      </c>
      <c r="H25" s="553"/>
      <c r="I25" s="553">
        <v>279</v>
      </c>
      <c r="J25" s="553">
        <v>9223</v>
      </c>
      <c r="K25" s="553">
        <v>495</v>
      </c>
      <c r="L25" s="553">
        <v>431</v>
      </c>
      <c r="S25" s="41"/>
      <c r="T25" s="41"/>
      <c r="U25" s="41"/>
      <c r="V25" s="41"/>
    </row>
    <row r="26" spans="1:22" ht="12.75" customHeight="1">
      <c r="A26" s="553" t="s">
        <v>537</v>
      </c>
      <c r="B26" s="553">
        <v>167990</v>
      </c>
      <c r="C26" s="553"/>
      <c r="D26" s="553">
        <v>50380</v>
      </c>
      <c r="E26" s="553">
        <v>84124</v>
      </c>
      <c r="F26" s="553">
        <v>33486</v>
      </c>
      <c r="G26" s="553">
        <v>25040</v>
      </c>
      <c r="H26" s="553"/>
      <c r="I26" s="553">
        <v>296</v>
      </c>
      <c r="J26" s="553">
        <v>7489</v>
      </c>
      <c r="K26" s="553">
        <v>584</v>
      </c>
      <c r="L26" s="553">
        <v>468</v>
      </c>
      <c r="S26" s="41"/>
      <c r="T26" s="41"/>
      <c r="U26" s="41"/>
      <c r="V26" s="41"/>
    </row>
    <row r="27" spans="1:22" ht="12.75" customHeight="1">
      <c r="A27" s="553" t="s">
        <v>538</v>
      </c>
      <c r="B27" s="553">
        <v>153171</v>
      </c>
      <c r="C27" s="553"/>
      <c r="D27" s="553">
        <v>45591</v>
      </c>
      <c r="E27" s="553">
        <v>81619</v>
      </c>
      <c r="F27" s="553">
        <v>25961</v>
      </c>
      <c r="G27" s="553">
        <v>17209</v>
      </c>
      <c r="H27" s="553"/>
      <c r="I27" s="553">
        <v>284</v>
      </c>
      <c r="J27" s="553">
        <v>8713</v>
      </c>
      <c r="K27" s="553">
        <v>533</v>
      </c>
      <c r="L27" s="553">
        <v>442</v>
      </c>
      <c r="S27" s="41"/>
      <c r="T27" s="41"/>
      <c r="U27" s="41"/>
      <c r="V27" s="41"/>
    </row>
    <row r="28" spans="1:22" ht="12.75" customHeight="1">
      <c r="A28" s="553" t="s">
        <v>539</v>
      </c>
      <c r="B28" s="553">
        <v>133826</v>
      </c>
      <c r="C28" s="553"/>
      <c r="D28" s="553">
        <v>38873</v>
      </c>
      <c r="E28" s="553">
        <v>69335</v>
      </c>
      <c r="F28" s="553">
        <v>25618</v>
      </c>
      <c r="G28" s="553">
        <v>17936</v>
      </c>
      <c r="H28" s="553"/>
      <c r="I28" s="553">
        <v>286</v>
      </c>
      <c r="J28" s="553">
        <v>7676</v>
      </c>
      <c r="K28" s="553">
        <v>547</v>
      </c>
      <c r="L28" s="553">
        <v>442</v>
      </c>
      <c r="S28" s="41"/>
      <c r="T28" s="41"/>
      <c r="U28" s="41"/>
      <c r="V28" s="41"/>
    </row>
    <row r="29" spans="1:22" ht="12.75" customHeight="1">
      <c r="A29" s="553" t="s">
        <v>540</v>
      </c>
      <c r="B29" s="553">
        <v>74566</v>
      </c>
      <c r="C29" s="553"/>
      <c r="D29" s="553">
        <v>21004</v>
      </c>
      <c r="E29" s="553">
        <v>34184</v>
      </c>
      <c r="F29" s="553">
        <v>19378</v>
      </c>
      <c r="G29" s="553">
        <v>15104</v>
      </c>
      <c r="H29" s="553"/>
      <c r="I29" s="553">
        <v>196</v>
      </c>
      <c r="J29" s="553">
        <v>3260</v>
      </c>
      <c r="K29" s="553">
        <v>569</v>
      </c>
      <c r="L29" s="553">
        <v>421</v>
      </c>
      <c r="S29" s="41"/>
      <c r="T29" s="41"/>
      <c r="U29" s="41"/>
      <c r="V29" s="41"/>
    </row>
    <row r="30" spans="1:22" ht="12.75" customHeight="1">
      <c r="A30" s="553" t="s">
        <v>541</v>
      </c>
      <c r="B30" s="553">
        <v>137716</v>
      </c>
      <c r="C30" s="553"/>
      <c r="D30" s="553">
        <v>35702</v>
      </c>
      <c r="E30" s="553">
        <v>70270</v>
      </c>
      <c r="F30" s="553">
        <v>31744</v>
      </c>
      <c r="G30" s="553">
        <v>23943</v>
      </c>
      <c r="H30" s="553"/>
      <c r="I30" s="553">
        <v>418</v>
      </c>
      <c r="J30" s="553">
        <v>6460</v>
      </c>
      <c r="K30" s="553">
        <v>504</v>
      </c>
      <c r="L30" s="553">
        <v>388</v>
      </c>
      <c r="S30" s="41"/>
      <c r="T30" s="41"/>
      <c r="U30" s="41"/>
      <c r="V30" s="41"/>
    </row>
    <row r="31" spans="1:22" ht="12.75" customHeight="1">
      <c r="A31" s="553" t="s">
        <v>542</v>
      </c>
      <c r="B31" s="553">
        <v>142334</v>
      </c>
      <c r="C31" s="553"/>
      <c r="D31" s="553">
        <v>39838</v>
      </c>
      <c r="E31" s="553">
        <v>73808</v>
      </c>
      <c r="F31" s="553">
        <v>28688</v>
      </c>
      <c r="G31" s="553">
        <v>20260</v>
      </c>
      <c r="H31" s="553"/>
      <c r="I31" s="553">
        <v>371</v>
      </c>
      <c r="J31" s="553">
        <v>5565</v>
      </c>
      <c r="K31" s="553">
        <v>570</v>
      </c>
      <c r="L31" s="553">
        <v>455</v>
      </c>
      <c r="S31" s="41"/>
      <c r="T31" s="41"/>
      <c r="U31" s="41"/>
      <c r="V31" s="41"/>
    </row>
    <row r="32" spans="1:22" ht="12.75" customHeight="1">
      <c r="A32" s="554" t="s">
        <v>543</v>
      </c>
      <c r="B32" s="299">
        <v>5272</v>
      </c>
      <c r="C32" s="299"/>
      <c r="D32" s="553">
        <v>2270</v>
      </c>
      <c r="E32" s="299">
        <v>2804</v>
      </c>
      <c r="F32" s="299">
        <v>198</v>
      </c>
      <c r="G32" s="299">
        <v>0</v>
      </c>
      <c r="H32" s="299"/>
      <c r="I32" s="553">
        <v>3</v>
      </c>
      <c r="J32" s="299">
        <v>327</v>
      </c>
      <c r="K32" s="299" t="s">
        <v>544</v>
      </c>
      <c r="L32" s="299" t="s">
        <v>544</v>
      </c>
      <c r="S32" s="41"/>
      <c r="T32" s="41"/>
      <c r="U32" s="41"/>
      <c r="V32" s="41"/>
    </row>
    <row r="33" spans="1:22" ht="12.75" customHeight="1">
      <c r="A33" s="417" t="s">
        <v>545</v>
      </c>
      <c r="B33" s="569">
        <f>SUM(B11:B32)</f>
        <v>4944067</v>
      </c>
      <c r="C33" s="569"/>
      <c r="D33" s="569">
        <f t="shared" ref="D33:J33" si="0">SUM(D11:D32)</f>
        <v>1392155</v>
      </c>
      <c r="E33" s="569">
        <f t="shared" si="0"/>
        <v>2530845</v>
      </c>
      <c r="F33" s="569">
        <f t="shared" si="0"/>
        <v>1021067</v>
      </c>
      <c r="G33" s="569">
        <f t="shared" si="0"/>
        <v>501840</v>
      </c>
      <c r="H33" s="569"/>
      <c r="I33" s="569">
        <f t="shared" si="0"/>
        <v>16199</v>
      </c>
      <c r="J33" s="569">
        <f t="shared" si="0"/>
        <v>512826</v>
      </c>
      <c r="K33" s="569">
        <v>475.86867945922347</v>
      </c>
      <c r="L33" s="569">
        <v>377.50468926913499</v>
      </c>
      <c r="R33" s="41"/>
      <c r="S33" s="41"/>
      <c r="T33" s="41"/>
      <c r="U33" s="41"/>
      <c r="V33" s="41"/>
    </row>
    <row r="34" spans="1:22" s="161" customFormat="1">
      <c r="A34" s="27" t="s">
        <v>546</v>
      </c>
      <c r="B34" s="30"/>
      <c r="C34" s="30"/>
      <c r="D34" s="30"/>
      <c r="E34" s="30"/>
      <c r="F34" s="30"/>
      <c r="G34" s="30"/>
      <c r="H34" s="30"/>
      <c r="I34" s="30"/>
      <c r="J34" s="30"/>
      <c r="K34" s="30"/>
      <c r="L34"/>
      <c r="M34"/>
      <c r="N34"/>
      <c r="O34"/>
      <c r="P34"/>
      <c r="Q34"/>
    </row>
    <row r="35" spans="1:22" ht="12.75" customHeight="1">
      <c r="A35" s="27" t="s">
        <v>547</v>
      </c>
      <c r="B35" s="30"/>
      <c r="C35" s="30"/>
      <c r="D35" s="30"/>
      <c r="E35" s="30"/>
      <c r="F35" s="30"/>
      <c r="G35" s="30"/>
      <c r="H35" s="30"/>
      <c r="I35" s="30"/>
      <c r="J35" s="30"/>
      <c r="K35" s="30"/>
      <c r="L35"/>
    </row>
    <row r="36" spans="1:22" ht="12.75" customHeight="1">
      <c r="A36" s="162" t="s">
        <v>548</v>
      </c>
      <c r="B36" s="30"/>
      <c r="C36" s="30"/>
      <c r="D36" s="30"/>
      <c r="E36" s="30"/>
      <c r="F36" s="30"/>
      <c r="G36" s="30"/>
      <c r="H36" s="30"/>
      <c r="I36" s="30"/>
      <c r="J36" s="30"/>
      <c r="K36" s="30"/>
      <c r="L36"/>
    </row>
    <row r="37" spans="1:22" ht="12.75" customHeight="1">
      <c r="A37" s="41"/>
      <c r="B37" s="30"/>
      <c r="C37" s="30"/>
      <c r="D37" s="570"/>
      <c r="E37" s="570"/>
      <c r="F37" s="570"/>
      <c r="G37" s="30"/>
      <c r="H37" s="30"/>
      <c r="I37" s="30"/>
      <c r="J37" s="30"/>
      <c r="K37" s="30"/>
      <c r="L37" s="41"/>
    </row>
    <row r="38" spans="1:22" ht="12.75" customHeight="1">
      <c r="A38" s="41"/>
      <c r="B38" s="30"/>
      <c r="C38" s="30"/>
      <c r="D38" s="570"/>
      <c r="E38" s="570"/>
      <c r="F38" s="570"/>
      <c r="G38" s="30"/>
      <c r="H38" s="30"/>
      <c r="I38" s="30"/>
      <c r="J38" s="30"/>
      <c r="K38" s="30"/>
      <c r="L38" s="41"/>
    </row>
    <row r="40" spans="1:22" ht="12.75" customHeight="1">
      <c r="A40" s="41"/>
      <c r="B40" s="30"/>
      <c r="C40" s="30"/>
      <c r="D40" s="30"/>
      <c r="E40" s="30"/>
      <c r="F40" s="570"/>
      <c r="G40" s="30"/>
      <c r="H40" s="30"/>
      <c r="I40" s="30"/>
      <c r="J40" s="30"/>
      <c r="K40" s="30"/>
      <c r="L40" s="41"/>
    </row>
    <row r="41" spans="1:22" ht="12.75" customHeight="1">
      <c r="A41" s="41"/>
      <c r="B41" s="30"/>
      <c r="C41" s="30"/>
      <c r="D41" s="570"/>
      <c r="E41" s="30"/>
      <c r="F41" s="30"/>
      <c r="G41" s="30"/>
      <c r="H41" s="30"/>
      <c r="I41" s="30"/>
      <c r="J41" s="30"/>
      <c r="K41" s="30"/>
      <c r="L41" s="41"/>
    </row>
  </sheetData>
  <mergeCells count="1">
    <mergeCell ref="D6:F6"/>
  </mergeCells>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H39"/>
  <sheetViews>
    <sheetView showGridLines="0" zoomScaleNormal="100" workbookViewId="0">
      <selection activeCell="A68" sqref="A68"/>
    </sheetView>
  </sheetViews>
  <sheetFormatPr defaultRowHeight="12.75"/>
  <cols>
    <col min="1" max="1" width="141" customWidth="1"/>
  </cols>
  <sheetData>
    <row r="39" spans="8:8">
      <c r="H39" s="274"/>
    </row>
  </sheetData>
  <pageMargins left="0.7" right="0.7" top="0.75" bottom="0.75" header="0.3" footer="0.3"/>
  <pageSetup paperSize="9" scale="6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AA292"/>
  <sheetViews>
    <sheetView showGridLines="0" zoomScaleNormal="100" workbookViewId="0"/>
  </sheetViews>
  <sheetFormatPr defaultColWidth="9.28515625" defaultRowHeight="12.75" customHeight="1"/>
  <cols>
    <col min="1" max="1" width="19.7109375" style="14" customWidth="1"/>
    <col min="2" max="2" width="12.28515625" style="14" customWidth="1"/>
    <col min="3" max="3" width="10.28515625" style="14" customWidth="1"/>
    <col min="4" max="4" width="9.7109375" style="14" customWidth="1"/>
    <col min="5" max="5" width="10.42578125" style="14" customWidth="1"/>
    <col min="6" max="6" width="11.42578125" style="14" customWidth="1"/>
    <col min="7" max="7" width="10.140625" style="14" customWidth="1"/>
    <col min="8" max="8" width="9.7109375" style="14" customWidth="1"/>
    <col min="9" max="9" width="9" style="14" customWidth="1"/>
    <col min="10" max="10" width="11.28515625" style="15" customWidth="1"/>
    <col min="11" max="11" width="9.28515625" style="15"/>
    <col min="12" max="14" width="8.7109375" style="48"/>
    <col min="15" max="15" width="13.28515625" style="48" customWidth="1"/>
    <col min="16" max="26" width="8.7109375" style="48" customWidth="1"/>
    <col min="27" max="16384" width="9.28515625" style="14"/>
  </cols>
  <sheetData>
    <row r="1" spans="1:27" ht="12.75" customHeight="1">
      <c r="A1" s="47"/>
      <c r="B1" s="47"/>
      <c r="C1" s="47"/>
      <c r="D1" s="47"/>
      <c r="E1" s="47"/>
      <c r="F1" s="47"/>
      <c r="G1" s="47"/>
      <c r="H1" s="47"/>
      <c r="I1" s="47"/>
      <c r="J1" s="34"/>
      <c r="K1" s="41"/>
      <c r="AA1" s="47"/>
    </row>
    <row r="2" spans="1:27" ht="12.75" customHeight="1">
      <c r="A2" s="112" t="s">
        <v>67</v>
      </c>
      <c r="B2" s="47"/>
      <c r="C2" s="47"/>
      <c r="D2" s="47"/>
      <c r="E2" s="47"/>
      <c r="F2" s="47"/>
      <c r="G2" s="47"/>
      <c r="H2" s="47"/>
      <c r="I2" s="47"/>
      <c r="J2" s="41"/>
      <c r="K2" s="41"/>
      <c r="AA2" s="47"/>
    </row>
    <row r="3" spans="1:27" ht="12.75" customHeight="1">
      <c r="A3" s="77" t="s">
        <v>549</v>
      </c>
      <c r="B3" s="47"/>
      <c r="C3" s="47"/>
      <c r="D3" s="47"/>
      <c r="E3" s="47"/>
      <c r="F3" s="47"/>
      <c r="G3" s="47"/>
      <c r="H3" s="47"/>
      <c r="I3" s="47"/>
      <c r="J3" s="41"/>
      <c r="K3" s="41"/>
      <c r="AA3" s="48"/>
    </row>
    <row r="4" spans="1:27" ht="12.75" customHeight="1">
      <c r="A4" s="198" t="s">
        <v>550</v>
      </c>
      <c r="B4" s="47"/>
      <c r="C4" s="47"/>
      <c r="D4" s="47"/>
      <c r="E4" s="47"/>
      <c r="F4" s="47"/>
      <c r="G4" s="47"/>
      <c r="H4" s="47"/>
      <c r="I4" s="47"/>
      <c r="J4" s="41"/>
      <c r="K4" s="41"/>
      <c r="AA4" s="48"/>
    </row>
    <row r="5" spans="1:27" ht="12.75" customHeight="1">
      <c r="A5" s="44"/>
      <c r="B5" s="44"/>
      <c r="C5" s="44"/>
      <c r="D5" s="44"/>
      <c r="E5" s="44"/>
      <c r="F5" s="44"/>
      <c r="G5" s="44"/>
      <c r="H5" s="44"/>
      <c r="I5" s="44"/>
      <c r="J5" s="44"/>
      <c r="K5" s="41"/>
      <c r="AA5" s="48"/>
    </row>
    <row r="6" spans="1:27" s="88" customFormat="1">
      <c r="A6" s="401" t="s">
        <v>469</v>
      </c>
      <c r="B6" s="38" t="s">
        <v>136</v>
      </c>
      <c r="C6" s="38" t="s">
        <v>137</v>
      </c>
      <c r="D6" s="38" t="s">
        <v>138</v>
      </c>
      <c r="E6" s="302" t="s">
        <v>322</v>
      </c>
      <c r="F6" s="38" t="s">
        <v>323</v>
      </c>
      <c r="G6" s="38" t="s">
        <v>141</v>
      </c>
      <c r="H6" s="38" t="s">
        <v>142</v>
      </c>
      <c r="I6" s="38" t="s">
        <v>143</v>
      </c>
      <c r="J6" s="38" t="s">
        <v>91</v>
      </c>
      <c r="K6" s="401"/>
      <c r="L6" s="48"/>
      <c r="M6" s="48"/>
      <c r="N6" s="48"/>
      <c r="O6" s="48"/>
      <c r="P6" s="48"/>
      <c r="Q6" s="48"/>
      <c r="R6" s="48"/>
      <c r="S6" s="48"/>
      <c r="T6" s="48"/>
      <c r="U6" s="48"/>
      <c r="V6" s="48"/>
      <c r="W6" s="48"/>
      <c r="X6" s="48"/>
      <c r="Y6" s="48"/>
      <c r="Z6" s="48"/>
      <c r="AA6" s="48"/>
    </row>
    <row r="7" spans="1:27" s="93" customFormat="1" ht="12.75" customHeight="1">
      <c r="A7" s="353"/>
      <c r="B7" s="90"/>
      <c r="C7" s="64"/>
      <c r="D7" s="90"/>
      <c r="E7" s="46"/>
      <c r="F7" s="46"/>
      <c r="G7" s="46"/>
      <c r="H7" s="90"/>
      <c r="I7" s="64"/>
      <c r="J7" s="90"/>
      <c r="K7" s="11"/>
      <c r="L7" s="48"/>
      <c r="M7" s="48"/>
      <c r="N7" s="48"/>
      <c r="O7" s="48"/>
      <c r="P7" s="48"/>
      <c r="Q7" s="48"/>
      <c r="R7" s="48"/>
      <c r="S7" s="48"/>
      <c r="T7" s="48"/>
      <c r="U7" s="48"/>
      <c r="V7" s="48"/>
      <c r="W7" s="48"/>
      <c r="X7" s="48"/>
      <c r="Y7" s="48"/>
      <c r="Z7" s="48"/>
      <c r="AA7" s="48"/>
    </row>
    <row r="8" spans="1:27" s="10" customFormat="1" ht="12.75" customHeight="1">
      <c r="A8" s="551" t="s">
        <v>522</v>
      </c>
      <c r="B8" s="553">
        <v>458477</v>
      </c>
      <c r="C8" s="553">
        <v>330813</v>
      </c>
      <c r="D8" s="553">
        <v>19149</v>
      </c>
      <c r="E8" s="553">
        <v>41367</v>
      </c>
      <c r="F8" s="553">
        <v>61807</v>
      </c>
      <c r="G8" s="553">
        <v>31783</v>
      </c>
      <c r="H8" s="571">
        <v>9945</v>
      </c>
      <c r="I8" s="571">
        <v>50</v>
      </c>
      <c r="J8" s="571">
        <f>SUM(B8:I8)</f>
        <v>953391</v>
      </c>
      <c r="K8" s="48"/>
      <c r="L8" s="48"/>
      <c r="M8" s="48"/>
      <c r="N8" s="48"/>
      <c r="O8" s="48"/>
      <c r="P8" s="48"/>
      <c r="Q8" s="48"/>
      <c r="R8" s="48"/>
      <c r="S8" s="48"/>
      <c r="T8" s="48"/>
      <c r="U8" s="48"/>
      <c r="V8" s="60"/>
      <c r="W8" s="60"/>
      <c r="X8" s="60"/>
      <c r="Y8" s="60"/>
      <c r="Z8" s="60"/>
      <c r="AA8" s="60"/>
    </row>
    <row r="9" spans="1:27" s="10" customFormat="1" ht="12.75" customHeight="1">
      <c r="A9" s="553" t="s">
        <v>523</v>
      </c>
      <c r="B9" s="553">
        <v>88232</v>
      </c>
      <c r="C9" s="553">
        <v>61089</v>
      </c>
      <c r="D9" s="553">
        <v>1765</v>
      </c>
      <c r="E9" s="553">
        <v>4696</v>
      </c>
      <c r="F9" s="553">
        <v>2945</v>
      </c>
      <c r="G9" s="553">
        <v>8097</v>
      </c>
      <c r="H9" s="553">
        <v>1169</v>
      </c>
      <c r="I9" s="571">
        <v>6</v>
      </c>
      <c r="J9" s="571">
        <f t="shared" ref="J9:J30" si="0">SUM(B9:I9)</f>
        <v>167999</v>
      </c>
      <c r="K9" s="48"/>
      <c r="L9" s="48"/>
      <c r="M9" s="48"/>
      <c r="N9" s="48"/>
      <c r="O9" s="48"/>
      <c r="P9" s="48"/>
      <c r="Q9" s="48"/>
      <c r="R9" s="48"/>
      <c r="S9" s="48"/>
      <c r="T9" s="48"/>
      <c r="U9" s="48"/>
      <c r="V9" s="60"/>
      <c r="W9" s="60"/>
      <c r="X9" s="60"/>
      <c r="Y9" s="60"/>
      <c r="Z9" s="60"/>
      <c r="AA9" s="60"/>
    </row>
    <row r="10" spans="1:27" s="10" customFormat="1" ht="12.75" customHeight="1">
      <c r="A10" s="553" t="s">
        <v>524</v>
      </c>
      <c r="B10" s="553">
        <v>84036</v>
      </c>
      <c r="C10" s="553">
        <v>48909</v>
      </c>
      <c r="D10" s="553">
        <v>1237</v>
      </c>
      <c r="E10" s="553">
        <v>3806</v>
      </c>
      <c r="F10" s="553">
        <v>1951</v>
      </c>
      <c r="G10" s="553">
        <v>6416</v>
      </c>
      <c r="H10" s="553">
        <v>1230</v>
      </c>
      <c r="I10" s="571">
        <v>3</v>
      </c>
      <c r="J10" s="571">
        <f t="shared" si="0"/>
        <v>147588</v>
      </c>
      <c r="K10" s="48"/>
      <c r="L10" s="48"/>
      <c r="M10" s="48"/>
      <c r="N10" s="48"/>
      <c r="O10" s="48"/>
      <c r="P10" s="48"/>
      <c r="Q10" s="48"/>
      <c r="R10" s="48"/>
      <c r="S10" s="48"/>
      <c r="T10" s="48"/>
      <c r="U10" s="48"/>
      <c r="V10" s="60"/>
      <c r="W10" s="60"/>
      <c r="X10" s="60"/>
      <c r="Y10" s="60"/>
      <c r="Z10" s="60"/>
      <c r="AA10" s="60"/>
    </row>
    <row r="11" spans="1:27" s="10" customFormat="1" ht="12.75" customHeight="1">
      <c r="A11" s="553" t="s">
        <v>525</v>
      </c>
      <c r="B11" s="553">
        <v>120362</v>
      </c>
      <c r="C11" s="553">
        <v>78154</v>
      </c>
      <c r="D11" s="553">
        <v>2074</v>
      </c>
      <c r="E11" s="553">
        <v>6428</v>
      </c>
      <c r="F11" s="553">
        <v>3389</v>
      </c>
      <c r="G11" s="553">
        <v>9550</v>
      </c>
      <c r="H11" s="553">
        <v>1809</v>
      </c>
      <c r="I11" s="571">
        <v>9</v>
      </c>
      <c r="J11" s="571">
        <f t="shared" si="0"/>
        <v>221775</v>
      </c>
      <c r="K11" s="48"/>
      <c r="L11" s="48"/>
      <c r="M11" s="48"/>
      <c r="N11" s="48"/>
      <c r="O11" s="48"/>
      <c r="P11" s="48"/>
      <c r="Q11" s="48"/>
      <c r="R11" s="48"/>
      <c r="S11" s="48"/>
      <c r="T11" s="48"/>
      <c r="U11" s="48"/>
      <c r="V11" s="60"/>
      <c r="W11" s="60"/>
      <c r="X11" s="60"/>
      <c r="Y11" s="60"/>
      <c r="Z11" s="60"/>
      <c r="AA11" s="60"/>
    </row>
    <row r="12" spans="1:27" s="10" customFormat="1" ht="12.75" customHeight="1">
      <c r="A12" s="553" t="s">
        <v>526</v>
      </c>
      <c r="B12" s="553">
        <v>105077</v>
      </c>
      <c r="C12" s="553">
        <v>69496</v>
      </c>
      <c r="D12" s="553">
        <v>1628</v>
      </c>
      <c r="E12" s="553">
        <v>3985</v>
      </c>
      <c r="F12" s="553">
        <v>2769</v>
      </c>
      <c r="G12" s="553">
        <v>7307</v>
      </c>
      <c r="H12" s="553">
        <v>1506</v>
      </c>
      <c r="I12" s="571">
        <v>5</v>
      </c>
      <c r="J12" s="571">
        <f t="shared" si="0"/>
        <v>191773</v>
      </c>
      <c r="K12" s="48"/>
      <c r="L12" s="48"/>
      <c r="M12" s="48"/>
      <c r="N12" s="48"/>
      <c r="O12" s="48"/>
      <c r="P12" s="48"/>
      <c r="Q12" s="48"/>
      <c r="R12" s="48"/>
      <c r="S12" s="48"/>
      <c r="T12" s="48"/>
      <c r="U12" s="48"/>
      <c r="V12" s="60"/>
      <c r="W12" s="60"/>
      <c r="X12" s="60"/>
      <c r="Y12" s="60"/>
      <c r="Z12" s="60"/>
      <c r="AA12" s="60"/>
    </row>
    <row r="13" spans="1:27" s="10" customFormat="1" ht="12.75" customHeight="1">
      <c r="A13" s="553" t="s">
        <v>527</v>
      </c>
      <c r="B13" s="553">
        <v>55391</v>
      </c>
      <c r="C13" s="553">
        <v>38942</v>
      </c>
      <c r="D13" s="553">
        <v>835</v>
      </c>
      <c r="E13" s="553">
        <v>1795</v>
      </c>
      <c r="F13" s="553">
        <v>1367</v>
      </c>
      <c r="G13" s="553">
        <v>5072</v>
      </c>
      <c r="H13" s="553">
        <v>743</v>
      </c>
      <c r="I13" s="571">
        <v>8</v>
      </c>
      <c r="J13" s="571">
        <f t="shared" si="0"/>
        <v>104153</v>
      </c>
      <c r="K13" s="48"/>
      <c r="L13" s="48"/>
      <c r="M13" s="48"/>
      <c r="N13" s="48"/>
      <c r="O13" s="48"/>
      <c r="P13" s="48"/>
      <c r="Q13" s="48"/>
      <c r="R13" s="48"/>
      <c r="S13" s="48"/>
      <c r="T13" s="48"/>
      <c r="U13" s="48"/>
      <c r="V13" s="60"/>
      <c r="W13" s="60"/>
      <c r="X13" s="60"/>
      <c r="Y13" s="60"/>
      <c r="Z13" s="60"/>
      <c r="AA13" s="60"/>
    </row>
    <row r="14" spans="1:27" s="10" customFormat="1" ht="12.75" customHeight="1">
      <c r="A14" s="553" t="s">
        <v>528</v>
      </c>
      <c r="B14" s="553">
        <v>77081</v>
      </c>
      <c r="C14" s="553">
        <v>46323</v>
      </c>
      <c r="D14" s="553">
        <v>797</v>
      </c>
      <c r="E14" s="553">
        <v>2073</v>
      </c>
      <c r="F14" s="553">
        <v>1184</v>
      </c>
      <c r="G14" s="553">
        <v>6297</v>
      </c>
      <c r="H14" s="553">
        <v>1234</v>
      </c>
      <c r="I14" s="571">
        <v>8</v>
      </c>
      <c r="J14" s="571">
        <f t="shared" si="0"/>
        <v>134997</v>
      </c>
      <c r="K14" s="48"/>
      <c r="L14" s="48"/>
      <c r="M14" s="48"/>
      <c r="N14" s="48"/>
      <c r="O14" s="48"/>
      <c r="P14" s="48"/>
      <c r="Q14" s="48"/>
      <c r="R14" s="48"/>
      <c r="S14" s="48"/>
      <c r="T14" s="48"/>
      <c r="U14" s="48"/>
      <c r="V14" s="60"/>
      <c r="W14" s="60"/>
      <c r="X14" s="60"/>
      <c r="Y14" s="60"/>
      <c r="Z14" s="60"/>
      <c r="AA14" s="60"/>
    </row>
    <row r="15" spans="1:27" s="10" customFormat="1" ht="12.75" customHeight="1">
      <c r="A15" s="553" t="s">
        <v>529</v>
      </c>
      <c r="B15" s="553">
        <v>24838</v>
      </c>
      <c r="C15" s="553">
        <v>8346</v>
      </c>
      <c r="D15" s="553">
        <v>293</v>
      </c>
      <c r="E15" s="553">
        <v>693</v>
      </c>
      <c r="F15" s="553">
        <v>337</v>
      </c>
      <c r="G15" s="553">
        <v>1421</v>
      </c>
      <c r="H15" s="553">
        <v>733</v>
      </c>
      <c r="I15" s="571">
        <v>2</v>
      </c>
      <c r="J15" s="571">
        <f t="shared" si="0"/>
        <v>36663</v>
      </c>
      <c r="K15" s="48"/>
      <c r="L15" s="48"/>
      <c r="M15" s="48"/>
      <c r="N15" s="48"/>
      <c r="O15" s="48"/>
      <c r="P15" s="48"/>
      <c r="Q15" s="48"/>
      <c r="R15" s="48"/>
      <c r="S15" s="48"/>
      <c r="T15" s="48"/>
      <c r="U15" s="48"/>
      <c r="V15" s="60"/>
      <c r="W15" s="60"/>
      <c r="X15" s="60"/>
      <c r="Y15" s="60"/>
      <c r="Z15" s="60"/>
      <c r="AA15" s="60"/>
    </row>
    <row r="16" spans="1:27" s="10" customFormat="1" ht="12.75" customHeight="1">
      <c r="A16" s="553" t="s">
        <v>530</v>
      </c>
      <c r="B16" s="553">
        <v>50020</v>
      </c>
      <c r="C16" s="553">
        <v>27747</v>
      </c>
      <c r="D16" s="553">
        <v>501</v>
      </c>
      <c r="E16" s="553">
        <v>1342</v>
      </c>
      <c r="F16" s="553">
        <v>885</v>
      </c>
      <c r="G16" s="553">
        <v>4809</v>
      </c>
      <c r="H16" s="553">
        <v>647</v>
      </c>
      <c r="I16" s="571">
        <v>10</v>
      </c>
      <c r="J16" s="571">
        <f t="shared" si="0"/>
        <v>85961</v>
      </c>
      <c r="K16" s="48"/>
      <c r="L16" s="48"/>
      <c r="M16" s="48"/>
      <c r="N16" s="48"/>
      <c r="O16" s="48"/>
      <c r="P16" s="48"/>
      <c r="Q16" s="48"/>
      <c r="R16" s="48"/>
      <c r="S16" s="48"/>
      <c r="T16" s="48"/>
      <c r="U16" s="48"/>
      <c r="V16" s="60"/>
      <c r="W16" s="60"/>
      <c r="X16" s="60"/>
      <c r="Y16" s="60"/>
      <c r="Z16" s="60"/>
      <c r="AA16" s="60"/>
    </row>
    <row r="17" spans="1:27" s="10" customFormat="1" ht="12.75" customHeight="1">
      <c r="A17" s="553" t="s">
        <v>531</v>
      </c>
      <c r="B17" s="553">
        <v>381556</v>
      </c>
      <c r="C17" s="553">
        <v>211279</v>
      </c>
      <c r="D17" s="553">
        <v>7944</v>
      </c>
      <c r="E17" s="553">
        <v>14762</v>
      </c>
      <c r="F17" s="553">
        <v>15699</v>
      </c>
      <c r="G17" s="553">
        <v>23159</v>
      </c>
      <c r="H17" s="553">
        <v>6443</v>
      </c>
      <c r="I17" s="571">
        <v>54</v>
      </c>
      <c r="J17" s="571">
        <f t="shared" si="0"/>
        <v>660896</v>
      </c>
      <c r="K17" s="48"/>
      <c r="L17" s="48"/>
      <c r="M17" s="48"/>
      <c r="N17" s="48"/>
      <c r="O17" s="48"/>
      <c r="P17" s="48"/>
      <c r="Q17" s="48"/>
      <c r="R17" s="48"/>
      <c r="S17" s="48"/>
      <c r="T17" s="48"/>
      <c r="U17" s="48"/>
      <c r="V17" s="60"/>
      <c r="W17" s="60"/>
      <c r="X17" s="60"/>
      <c r="Y17" s="60"/>
      <c r="Z17" s="60"/>
      <c r="AA17" s="60"/>
    </row>
    <row r="18" spans="1:27" s="10" customFormat="1" ht="12.75" customHeight="1">
      <c r="A18" s="553" t="s">
        <v>532</v>
      </c>
      <c r="B18" s="553">
        <v>102940</v>
      </c>
      <c r="C18" s="553">
        <v>60580</v>
      </c>
      <c r="D18" s="553">
        <v>2294</v>
      </c>
      <c r="E18" s="553">
        <v>3499</v>
      </c>
      <c r="F18" s="553">
        <v>2601</v>
      </c>
      <c r="G18" s="553">
        <v>6387</v>
      </c>
      <c r="H18" s="553">
        <v>1318</v>
      </c>
      <c r="I18" s="571">
        <v>5</v>
      </c>
      <c r="J18" s="571">
        <f t="shared" si="0"/>
        <v>179624</v>
      </c>
      <c r="K18" s="48"/>
      <c r="L18" s="48"/>
      <c r="M18" s="48"/>
      <c r="N18" s="48"/>
      <c r="O18" s="48"/>
      <c r="P18" s="48"/>
      <c r="Q18" s="48"/>
      <c r="R18" s="48"/>
      <c r="S18" s="48"/>
      <c r="T18" s="48"/>
      <c r="U18" s="48"/>
      <c r="V18" s="60"/>
      <c r="W18" s="60"/>
      <c r="X18" s="60"/>
      <c r="Y18" s="60"/>
      <c r="Z18" s="60"/>
      <c r="AA18" s="60"/>
    </row>
    <row r="19" spans="1:27" s="10" customFormat="1" ht="12.75" customHeight="1">
      <c r="A19" s="553" t="s">
        <v>533</v>
      </c>
      <c r="B19" s="553">
        <v>435215</v>
      </c>
      <c r="C19" s="553">
        <v>277460</v>
      </c>
      <c r="D19" s="553">
        <v>9934</v>
      </c>
      <c r="E19" s="553">
        <v>22485</v>
      </c>
      <c r="F19" s="553">
        <v>14089</v>
      </c>
      <c r="G19" s="553">
        <v>31143</v>
      </c>
      <c r="H19" s="553">
        <v>8480</v>
      </c>
      <c r="I19" s="571">
        <v>43</v>
      </c>
      <c r="J19" s="571">
        <f t="shared" si="0"/>
        <v>798849</v>
      </c>
      <c r="K19" s="48"/>
      <c r="L19" s="48"/>
      <c r="M19" s="48"/>
      <c r="N19" s="48"/>
      <c r="O19" s="48"/>
      <c r="P19" s="48"/>
      <c r="Q19" s="48"/>
      <c r="R19" s="48"/>
      <c r="S19" s="48"/>
      <c r="T19" s="48"/>
      <c r="U19" s="48"/>
      <c r="V19" s="60"/>
      <c r="W19" s="60"/>
      <c r="X19" s="60"/>
      <c r="Y19" s="60"/>
      <c r="Z19" s="60"/>
      <c r="AA19" s="60"/>
    </row>
    <row r="20" spans="1:27" s="10" customFormat="1" ht="12.75" customHeight="1">
      <c r="A20" s="553" t="s">
        <v>534</v>
      </c>
      <c r="B20" s="553">
        <v>83032</v>
      </c>
      <c r="C20" s="553">
        <v>59972</v>
      </c>
      <c r="D20" s="553">
        <v>937</v>
      </c>
      <c r="E20" s="553">
        <v>2938</v>
      </c>
      <c r="F20" s="553">
        <v>1672</v>
      </c>
      <c r="G20" s="553">
        <v>7351</v>
      </c>
      <c r="H20" s="553">
        <v>691</v>
      </c>
      <c r="I20" s="571">
        <v>4</v>
      </c>
      <c r="J20" s="571">
        <f t="shared" si="0"/>
        <v>156597</v>
      </c>
      <c r="K20" s="48"/>
      <c r="L20" s="48"/>
      <c r="M20" s="48"/>
      <c r="N20" s="48"/>
      <c r="O20" s="48"/>
      <c r="P20" s="48"/>
      <c r="Q20" s="48"/>
      <c r="R20" s="48"/>
      <c r="S20" s="48"/>
      <c r="T20" s="48"/>
      <c r="U20" s="48"/>
      <c r="V20" s="60"/>
      <c r="W20" s="60"/>
      <c r="X20" s="60"/>
      <c r="Y20" s="60"/>
      <c r="Z20" s="60"/>
      <c r="AA20" s="60"/>
    </row>
    <row r="21" spans="1:27" s="10" customFormat="1" ht="12.75" customHeight="1">
      <c r="A21" s="553" t="s">
        <v>535</v>
      </c>
      <c r="B21" s="553">
        <v>82137</v>
      </c>
      <c r="C21" s="553">
        <v>54569</v>
      </c>
      <c r="D21" s="553">
        <v>894</v>
      </c>
      <c r="E21" s="553">
        <v>3849</v>
      </c>
      <c r="F21" s="553">
        <v>1876</v>
      </c>
      <c r="G21" s="553">
        <v>7082</v>
      </c>
      <c r="H21" s="553">
        <v>1283</v>
      </c>
      <c r="I21" s="571">
        <v>4</v>
      </c>
      <c r="J21" s="571">
        <f t="shared" si="0"/>
        <v>151694</v>
      </c>
      <c r="K21" s="48"/>
      <c r="L21" s="48"/>
      <c r="M21" s="48"/>
      <c r="N21" s="48"/>
      <c r="O21" s="48"/>
      <c r="P21" s="48"/>
      <c r="Q21" s="48"/>
      <c r="R21" s="48"/>
      <c r="S21" s="48"/>
      <c r="T21" s="48"/>
      <c r="U21" s="48"/>
      <c r="V21" s="60"/>
      <c r="W21" s="60"/>
      <c r="X21" s="60"/>
      <c r="Y21" s="60"/>
      <c r="Z21" s="60"/>
      <c r="AA21" s="60"/>
    </row>
    <row r="22" spans="1:27" s="10" customFormat="1" ht="12.75" customHeight="1">
      <c r="A22" s="553" t="s">
        <v>536</v>
      </c>
      <c r="B22" s="553">
        <v>75439</v>
      </c>
      <c r="C22" s="553">
        <v>49474</v>
      </c>
      <c r="D22" s="553">
        <v>937</v>
      </c>
      <c r="E22" s="553">
        <v>2431</v>
      </c>
      <c r="F22" s="553">
        <v>1979</v>
      </c>
      <c r="G22" s="553">
        <v>5963</v>
      </c>
      <c r="H22" s="553">
        <v>1006</v>
      </c>
      <c r="I22" s="571">
        <v>3</v>
      </c>
      <c r="J22" s="571">
        <f t="shared" si="0"/>
        <v>137232</v>
      </c>
      <c r="K22" s="48"/>
      <c r="L22" s="48"/>
      <c r="M22" s="48"/>
      <c r="N22" s="48"/>
      <c r="O22" s="48"/>
      <c r="P22" s="48"/>
      <c r="Q22" s="48"/>
      <c r="R22" s="48"/>
      <c r="S22" s="48"/>
      <c r="T22" s="48"/>
      <c r="U22" s="48"/>
      <c r="V22" s="60"/>
      <c r="W22" s="60"/>
      <c r="X22" s="60"/>
      <c r="Y22" s="60"/>
      <c r="Z22" s="60"/>
      <c r="AA22" s="60"/>
    </row>
    <row r="23" spans="1:27" s="10" customFormat="1" ht="12.75" customHeight="1">
      <c r="A23" s="553" t="s">
        <v>537</v>
      </c>
      <c r="B23" s="553">
        <v>92684</v>
      </c>
      <c r="C23" s="553">
        <v>62437</v>
      </c>
      <c r="D23" s="553">
        <v>903</v>
      </c>
      <c r="E23" s="553">
        <v>2755</v>
      </c>
      <c r="F23" s="553">
        <v>1796</v>
      </c>
      <c r="G23" s="553">
        <v>7012</v>
      </c>
      <c r="H23" s="553">
        <v>394</v>
      </c>
      <c r="I23" s="571">
        <v>9</v>
      </c>
      <c r="J23" s="571">
        <f t="shared" si="0"/>
        <v>167990</v>
      </c>
      <c r="K23" s="48"/>
      <c r="L23" s="48"/>
      <c r="M23" s="48"/>
      <c r="N23" s="48"/>
      <c r="O23" s="48"/>
      <c r="P23" s="48"/>
      <c r="Q23" s="48"/>
      <c r="R23" s="48"/>
      <c r="S23" s="48"/>
      <c r="T23" s="48"/>
      <c r="U23" s="48"/>
      <c r="V23" s="60"/>
      <c r="W23" s="60"/>
      <c r="X23" s="60"/>
      <c r="Y23" s="60"/>
      <c r="Z23" s="60"/>
      <c r="AA23" s="60"/>
    </row>
    <row r="24" spans="1:27" s="10" customFormat="1" ht="12.75" customHeight="1">
      <c r="A24" s="553" t="s">
        <v>538</v>
      </c>
      <c r="B24" s="553">
        <v>85964</v>
      </c>
      <c r="C24" s="553">
        <v>54513</v>
      </c>
      <c r="D24" s="553">
        <v>919</v>
      </c>
      <c r="E24" s="553">
        <v>3644</v>
      </c>
      <c r="F24" s="553">
        <v>1407</v>
      </c>
      <c r="G24" s="553">
        <v>6196</v>
      </c>
      <c r="H24" s="553">
        <v>512</v>
      </c>
      <c r="I24" s="571">
        <v>16</v>
      </c>
      <c r="J24" s="571">
        <f t="shared" si="0"/>
        <v>153171</v>
      </c>
      <c r="K24" s="48"/>
      <c r="L24" s="48"/>
      <c r="M24" s="48"/>
      <c r="N24" s="48"/>
      <c r="O24" s="48"/>
      <c r="P24" s="48"/>
      <c r="Q24" s="48"/>
      <c r="R24" s="48"/>
      <c r="S24" s="48"/>
      <c r="T24" s="48"/>
      <c r="U24" s="48"/>
      <c r="V24" s="60"/>
      <c r="W24" s="60"/>
      <c r="X24" s="60"/>
      <c r="Y24" s="60"/>
      <c r="Z24" s="60"/>
      <c r="AA24" s="60"/>
    </row>
    <row r="25" spans="1:27" s="10" customFormat="1" ht="12.75" customHeight="1">
      <c r="A25" s="553" t="s">
        <v>539</v>
      </c>
      <c r="B25" s="553">
        <v>68623</v>
      </c>
      <c r="C25" s="553">
        <v>54886</v>
      </c>
      <c r="D25" s="553">
        <v>628</v>
      </c>
      <c r="E25" s="553">
        <v>1931</v>
      </c>
      <c r="F25" s="553">
        <v>1256</v>
      </c>
      <c r="G25" s="553">
        <v>5973</v>
      </c>
      <c r="H25" s="553">
        <v>524</v>
      </c>
      <c r="I25" s="571">
        <v>5</v>
      </c>
      <c r="J25" s="571">
        <f t="shared" si="0"/>
        <v>133826</v>
      </c>
      <c r="K25" s="48"/>
      <c r="L25" s="48"/>
      <c r="M25" s="48"/>
      <c r="N25" s="48"/>
      <c r="O25" s="48"/>
      <c r="P25" s="48"/>
      <c r="Q25" s="48"/>
      <c r="R25" s="48"/>
      <c r="S25" s="48"/>
      <c r="T25" s="48"/>
      <c r="U25" s="48"/>
      <c r="V25" s="60"/>
      <c r="W25" s="60"/>
      <c r="X25" s="60"/>
      <c r="Y25" s="60"/>
      <c r="Z25" s="60"/>
      <c r="AA25" s="60"/>
    </row>
    <row r="26" spans="1:27" s="10" customFormat="1" ht="12.75" customHeight="1">
      <c r="A26" s="553" t="s">
        <v>540</v>
      </c>
      <c r="B26" s="553">
        <v>39424</v>
      </c>
      <c r="C26" s="553">
        <v>30182</v>
      </c>
      <c r="D26" s="553">
        <v>501</v>
      </c>
      <c r="E26" s="553">
        <v>892</v>
      </c>
      <c r="F26" s="553">
        <v>613</v>
      </c>
      <c r="G26" s="553">
        <v>2539</v>
      </c>
      <c r="H26" s="553">
        <v>411</v>
      </c>
      <c r="I26" s="571">
        <v>4</v>
      </c>
      <c r="J26" s="571">
        <f t="shared" si="0"/>
        <v>74566</v>
      </c>
      <c r="K26" s="48"/>
      <c r="L26" s="48"/>
      <c r="M26" s="48"/>
      <c r="N26" s="48"/>
      <c r="O26" s="48"/>
      <c r="P26" s="48"/>
      <c r="Q26" s="48"/>
      <c r="R26" s="48"/>
      <c r="S26" s="48"/>
      <c r="T26" s="48"/>
      <c r="U26" s="48"/>
      <c r="V26" s="60"/>
      <c r="W26" s="60"/>
      <c r="X26" s="60"/>
      <c r="Y26" s="60"/>
      <c r="Z26" s="60"/>
      <c r="AA26" s="60"/>
    </row>
    <row r="27" spans="1:27" s="10" customFormat="1" ht="12.75" customHeight="1">
      <c r="A27" s="553" t="s">
        <v>541</v>
      </c>
      <c r="B27" s="553">
        <v>73328</v>
      </c>
      <c r="C27" s="553">
        <v>53036</v>
      </c>
      <c r="D27" s="553">
        <v>895</v>
      </c>
      <c r="E27" s="553">
        <v>2439</v>
      </c>
      <c r="F27" s="553">
        <v>1579</v>
      </c>
      <c r="G27" s="553">
        <v>6039</v>
      </c>
      <c r="H27" s="553">
        <v>392</v>
      </c>
      <c r="I27" s="571">
        <v>8</v>
      </c>
      <c r="J27" s="571">
        <f t="shared" si="0"/>
        <v>137716</v>
      </c>
      <c r="K27" s="48"/>
      <c r="L27" s="48"/>
      <c r="M27" s="48"/>
      <c r="N27" s="48"/>
      <c r="O27" s="48"/>
      <c r="P27" s="48"/>
      <c r="Q27" s="48"/>
      <c r="R27" s="48"/>
      <c r="S27" s="48"/>
      <c r="T27" s="48"/>
      <c r="U27" s="48"/>
      <c r="V27" s="60"/>
      <c r="W27" s="60"/>
      <c r="X27" s="60"/>
      <c r="Y27" s="60"/>
      <c r="Z27" s="60"/>
      <c r="AA27" s="60"/>
    </row>
    <row r="28" spans="1:27" s="10" customFormat="1" ht="12.75" customHeight="1">
      <c r="A28" s="553" t="s">
        <v>542</v>
      </c>
      <c r="B28" s="553">
        <v>71252</v>
      </c>
      <c r="C28" s="553">
        <v>62324</v>
      </c>
      <c r="D28" s="553">
        <v>624</v>
      </c>
      <c r="E28" s="553">
        <v>2485</v>
      </c>
      <c r="F28" s="553">
        <v>1013</v>
      </c>
      <c r="G28" s="553">
        <v>4092</v>
      </c>
      <c r="H28" s="553">
        <v>538</v>
      </c>
      <c r="I28" s="571">
        <v>6</v>
      </c>
      <c r="J28" s="571">
        <f t="shared" si="0"/>
        <v>142334</v>
      </c>
      <c r="K28" s="48"/>
      <c r="L28" s="48"/>
      <c r="M28" s="48"/>
      <c r="N28" s="48"/>
      <c r="O28" s="48"/>
      <c r="P28" s="48"/>
      <c r="Q28" s="48"/>
      <c r="R28" s="48"/>
      <c r="S28" s="48"/>
      <c r="T28" s="48"/>
      <c r="U28" s="48"/>
      <c r="V28" s="60"/>
      <c r="W28" s="60"/>
      <c r="X28" s="60"/>
      <c r="Y28" s="60"/>
      <c r="Z28" s="60"/>
      <c r="AA28" s="60"/>
    </row>
    <row r="29" spans="1:27" s="10" customFormat="1" ht="12.75" customHeight="1">
      <c r="A29" s="554" t="s">
        <v>551</v>
      </c>
      <c r="B29" s="553">
        <v>2896</v>
      </c>
      <c r="C29" s="553">
        <v>1834</v>
      </c>
      <c r="D29" s="553">
        <v>45</v>
      </c>
      <c r="E29" s="553">
        <v>166</v>
      </c>
      <c r="F29" s="553">
        <v>76</v>
      </c>
      <c r="G29" s="553">
        <v>216</v>
      </c>
      <c r="H29" s="553">
        <v>39</v>
      </c>
      <c r="I29" s="571">
        <v>0</v>
      </c>
      <c r="J29" s="571">
        <f t="shared" si="0"/>
        <v>5272</v>
      </c>
      <c r="K29" s="48"/>
      <c r="L29" s="48"/>
      <c r="M29" s="48"/>
      <c r="N29" s="48"/>
      <c r="O29" s="48"/>
      <c r="P29" s="48"/>
      <c r="Q29" s="48"/>
      <c r="R29" s="48"/>
      <c r="S29" s="48"/>
      <c r="T29" s="48"/>
      <c r="U29" s="48"/>
      <c r="V29" s="60"/>
      <c r="W29" s="60"/>
      <c r="X29" s="60"/>
      <c r="Y29" s="60"/>
      <c r="Z29" s="60"/>
      <c r="AA29" s="60"/>
    </row>
    <row r="30" spans="1:27" s="203" customFormat="1" ht="12.75" customHeight="1">
      <c r="A30" s="417" t="s">
        <v>545</v>
      </c>
      <c r="B30" s="569">
        <f>SUM(B8:B29)</f>
        <v>2658004</v>
      </c>
      <c r="C30" s="569">
        <f t="shared" ref="C30:I30" si="1">SUM(C8:C29)</f>
        <v>1742365</v>
      </c>
      <c r="D30" s="569">
        <f t="shared" si="1"/>
        <v>55734</v>
      </c>
      <c r="E30" s="569">
        <f t="shared" si="1"/>
        <v>130461</v>
      </c>
      <c r="F30" s="569">
        <f t="shared" si="1"/>
        <v>122290</v>
      </c>
      <c r="G30" s="569">
        <f t="shared" si="1"/>
        <v>193904</v>
      </c>
      <c r="H30" s="569">
        <f t="shared" si="1"/>
        <v>41047</v>
      </c>
      <c r="I30" s="569">
        <f t="shared" si="1"/>
        <v>262</v>
      </c>
      <c r="J30" s="569">
        <f t="shared" si="0"/>
        <v>4944067</v>
      </c>
      <c r="K30" s="48"/>
      <c r="L30" s="48"/>
      <c r="M30" s="48"/>
      <c r="N30" s="48"/>
      <c r="O30" s="48"/>
      <c r="P30" s="48"/>
      <c r="Q30" s="48"/>
      <c r="R30" s="48"/>
      <c r="S30" s="48"/>
      <c r="T30" s="48"/>
      <c r="U30" s="48"/>
      <c r="V30" s="48"/>
      <c r="W30" s="48"/>
    </row>
    <row r="31" spans="1:27" s="203" customFormat="1" ht="12.75" customHeight="1">
      <c r="A31" s="162" t="s">
        <v>146</v>
      </c>
      <c r="B31" s="307"/>
      <c r="C31" s="307"/>
      <c r="D31" s="307"/>
      <c r="E31" s="307"/>
      <c r="F31" s="307"/>
      <c r="G31" s="307"/>
      <c r="H31" s="307"/>
      <c r="I31" s="307"/>
      <c r="J31" s="307"/>
      <c r="K31" s="16"/>
      <c r="L31" s="114"/>
      <c r="M31" s="114"/>
      <c r="N31" s="114"/>
      <c r="O31" s="114"/>
      <c r="P31" s="114"/>
      <c r="Q31" s="114"/>
      <c r="R31" s="114"/>
      <c r="S31" s="114"/>
      <c r="T31" s="114"/>
      <c r="U31" s="114"/>
      <c r="V31" s="114"/>
      <c r="W31" s="114"/>
      <c r="X31" s="114"/>
      <c r="Y31" s="114"/>
      <c r="Z31" s="114"/>
      <c r="AA31" s="114"/>
    </row>
    <row r="32" spans="1:27" ht="12.75" customHeight="1">
      <c r="A32" s="275" t="s">
        <v>500</v>
      </c>
      <c r="B32" s="380"/>
      <c r="C32" s="380"/>
      <c r="D32" s="380"/>
      <c r="E32" s="380"/>
      <c r="F32" s="380"/>
      <c r="G32" s="47"/>
      <c r="H32" s="47"/>
      <c r="I32" s="47"/>
      <c r="J32" s="41"/>
      <c r="K32" s="41"/>
      <c r="AA32" s="48"/>
    </row>
    <row r="33" spans="1:27" ht="12.75" customHeight="1">
      <c r="A33" s="572"/>
      <c r="B33" s="380"/>
      <c r="C33" s="380"/>
      <c r="D33" s="380"/>
      <c r="E33" s="380"/>
      <c r="F33" s="380"/>
      <c r="G33" s="47"/>
      <c r="H33" s="47"/>
      <c r="I33" s="47"/>
      <c r="J33" s="41"/>
      <c r="K33" s="41"/>
      <c r="AA33" s="48"/>
    </row>
    <row r="34" spans="1:27" ht="12.75" customHeight="1">
      <c r="A34" s="572"/>
      <c r="B34" s="47"/>
      <c r="C34" s="47"/>
      <c r="D34" s="47"/>
      <c r="E34" s="47"/>
      <c r="F34" s="47"/>
      <c r="G34" s="47"/>
      <c r="H34" s="47"/>
      <c r="I34" s="47"/>
      <c r="J34" s="41"/>
      <c r="K34" s="41"/>
      <c r="AA34" s="48"/>
    </row>
    <row r="35" spans="1:27" ht="12.75" customHeight="1">
      <c r="A35" s="47"/>
      <c r="B35" s="60"/>
      <c r="C35" s="60"/>
      <c r="D35" s="60"/>
      <c r="E35" s="60"/>
      <c r="F35" s="60"/>
      <c r="G35" s="60"/>
      <c r="H35" s="60"/>
      <c r="I35" s="60"/>
      <c r="J35" s="60"/>
      <c r="K35" s="41"/>
      <c r="AA35" s="48"/>
    </row>
    <row r="36" spans="1:27" ht="12.75" customHeight="1">
      <c r="A36" s="47"/>
      <c r="B36" s="47"/>
      <c r="C36" s="47"/>
      <c r="D36" s="47"/>
      <c r="E36" s="47"/>
      <c r="F36" s="47"/>
      <c r="G36" s="47"/>
      <c r="H36" s="47"/>
      <c r="I36" s="47"/>
      <c r="J36" s="41"/>
      <c r="K36" s="41"/>
      <c r="AA36" s="48"/>
    </row>
    <row r="37" spans="1:27" ht="12.75" customHeight="1">
      <c r="A37" s="47"/>
      <c r="B37" s="47"/>
      <c r="C37" s="47"/>
      <c r="D37" s="47"/>
      <c r="E37" s="47"/>
      <c r="F37" s="47"/>
      <c r="G37" s="47"/>
      <c r="H37" s="47"/>
      <c r="I37" s="47"/>
      <c r="J37" s="41"/>
      <c r="K37" s="41"/>
      <c r="AA37" s="48"/>
    </row>
    <row r="38" spans="1:27" ht="12.75" customHeight="1">
      <c r="A38" s="47"/>
      <c r="B38" s="375"/>
      <c r="C38" s="375"/>
      <c r="D38" s="375"/>
      <c r="E38" s="375"/>
      <c r="F38" s="375"/>
      <c r="G38" s="375"/>
      <c r="H38" s="375"/>
      <c r="I38" s="375"/>
      <c r="J38" s="375"/>
      <c r="K38" s="375"/>
      <c r="L38" s="375"/>
      <c r="M38" s="375"/>
      <c r="N38" s="375"/>
      <c r="O38" s="375"/>
      <c r="P38" s="375"/>
      <c r="Q38" s="375"/>
      <c r="R38" s="375"/>
      <c r="AA38" s="48"/>
    </row>
    <row r="39" spans="1:27" ht="12.75" customHeight="1">
      <c r="A39" s="47"/>
      <c r="B39" s="47"/>
      <c r="C39" s="47"/>
      <c r="D39" s="47"/>
      <c r="E39" s="47"/>
      <c r="F39" s="47"/>
      <c r="G39" s="47"/>
      <c r="H39" s="47"/>
      <c r="I39" s="47"/>
      <c r="J39" s="41"/>
      <c r="K39" s="41"/>
      <c r="AA39" s="48"/>
    </row>
    <row r="40" spans="1:27" ht="12.75" customHeight="1">
      <c r="A40" s="47"/>
      <c r="B40" s="47"/>
      <c r="C40" s="47"/>
      <c r="D40" s="47"/>
      <c r="E40" s="47"/>
      <c r="F40" s="47"/>
      <c r="G40" s="47"/>
      <c r="H40" s="47"/>
      <c r="I40" s="47"/>
      <c r="J40" s="41"/>
      <c r="K40" s="41"/>
      <c r="AA40" s="48"/>
    </row>
    <row r="41" spans="1:27" ht="12.75" customHeight="1">
      <c r="A41" s="47"/>
      <c r="B41" s="47"/>
      <c r="C41" s="47"/>
      <c r="D41" s="47"/>
      <c r="E41" s="47"/>
      <c r="F41" s="47"/>
      <c r="G41" s="47"/>
      <c r="H41" s="47"/>
      <c r="I41" s="47"/>
      <c r="J41" s="41"/>
      <c r="K41" s="41"/>
      <c r="AA41" s="48"/>
    </row>
    <row r="42" spans="1:27" ht="12.75" customHeight="1">
      <c r="A42" s="47"/>
      <c r="B42" s="47"/>
      <c r="C42" s="47"/>
      <c r="D42" s="47"/>
      <c r="E42" s="47"/>
      <c r="F42" s="47"/>
      <c r="G42" s="47"/>
      <c r="H42" s="47"/>
      <c r="I42" s="47"/>
      <c r="J42" s="41"/>
      <c r="K42" s="41"/>
      <c r="AA42" s="48"/>
    </row>
    <row r="43" spans="1:27" ht="12.75" customHeight="1">
      <c r="A43" s="47"/>
      <c r="B43" s="47"/>
      <c r="C43" s="47"/>
      <c r="D43" s="47"/>
      <c r="E43" s="47"/>
      <c r="F43" s="47"/>
      <c r="G43" s="47"/>
      <c r="H43" s="47"/>
      <c r="I43" s="47"/>
      <c r="J43" s="41"/>
      <c r="K43" s="41"/>
      <c r="AA43" s="48"/>
    </row>
    <row r="44" spans="1:27" ht="12.75" customHeight="1">
      <c r="A44" s="47"/>
      <c r="B44" s="47"/>
      <c r="C44" s="47"/>
      <c r="D44" s="47"/>
      <c r="E44" s="47"/>
      <c r="F44" s="47"/>
      <c r="G44" s="47"/>
      <c r="H44" s="47"/>
      <c r="I44" s="47"/>
      <c r="J44" s="41"/>
      <c r="K44" s="41"/>
      <c r="AA44" s="48"/>
    </row>
    <row r="45" spans="1:27" ht="12.75" customHeight="1">
      <c r="A45" s="47"/>
      <c r="B45" s="47"/>
      <c r="C45" s="47"/>
      <c r="D45" s="47"/>
      <c r="E45" s="47"/>
      <c r="F45" s="47"/>
      <c r="G45" s="47"/>
      <c r="H45" s="47"/>
      <c r="I45" s="47"/>
      <c r="J45" s="41"/>
      <c r="K45" s="41"/>
      <c r="AA45" s="48"/>
    </row>
    <row r="46" spans="1:27" ht="12.75" customHeight="1">
      <c r="A46" s="47"/>
      <c r="B46" s="47"/>
      <c r="C46" s="47"/>
      <c r="D46" s="47"/>
      <c r="E46" s="47"/>
      <c r="F46" s="47"/>
      <c r="G46" s="47"/>
      <c r="H46" s="47"/>
      <c r="I46" s="47"/>
      <c r="J46" s="41"/>
      <c r="K46" s="41"/>
      <c r="AA46" s="48"/>
    </row>
    <row r="47" spans="1:27" ht="12.75" customHeight="1">
      <c r="A47" s="47"/>
      <c r="B47" s="47"/>
      <c r="C47" s="47"/>
      <c r="D47" s="47"/>
      <c r="E47" s="47"/>
      <c r="F47" s="47"/>
      <c r="G47" s="47"/>
      <c r="H47" s="47"/>
      <c r="I47" s="47"/>
      <c r="J47" s="41"/>
      <c r="K47" s="41"/>
      <c r="AA47" s="48"/>
    </row>
    <row r="48" spans="1:27" ht="12.75" customHeight="1">
      <c r="A48" s="47"/>
      <c r="B48" s="47"/>
      <c r="C48" s="47"/>
      <c r="D48" s="47"/>
      <c r="E48" s="47"/>
      <c r="F48" s="47"/>
      <c r="G48" s="47"/>
      <c r="H48" s="47"/>
      <c r="I48" s="47"/>
      <c r="J48" s="41"/>
      <c r="K48" s="41"/>
      <c r="AA48" s="48"/>
    </row>
    <row r="49" spans="27:27" ht="12.75" customHeight="1">
      <c r="AA49" s="48"/>
    </row>
    <row r="50" spans="27:27" ht="12.75" customHeight="1">
      <c r="AA50" s="48"/>
    </row>
    <row r="51" spans="27:27" ht="12.75" customHeight="1">
      <c r="AA51" s="48"/>
    </row>
    <row r="52" spans="27:27" ht="12.75" customHeight="1">
      <c r="AA52" s="48"/>
    </row>
    <row r="53" spans="27:27" ht="12.75" customHeight="1">
      <c r="AA53" s="48"/>
    </row>
    <row r="54" spans="27:27" ht="12.75" customHeight="1">
      <c r="AA54" s="48"/>
    </row>
    <row r="55" spans="27:27" ht="12.75" customHeight="1">
      <c r="AA55" s="48"/>
    </row>
    <row r="56" spans="27:27" ht="12.75" customHeight="1">
      <c r="AA56" s="48"/>
    </row>
    <row r="57" spans="27:27" ht="12.75" customHeight="1">
      <c r="AA57" s="48"/>
    </row>
    <row r="58" spans="27:27" ht="12.75" customHeight="1">
      <c r="AA58" s="48"/>
    </row>
    <row r="59" spans="27:27" ht="12.75" customHeight="1">
      <c r="AA59" s="48"/>
    </row>
    <row r="60" spans="27:27" ht="12.75" customHeight="1">
      <c r="AA60" s="48"/>
    </row>
    <row r="61" spans="27:27" ht="12.75" customHeight="1">
      <c r="AA61" s="48"/>
    </row>
    <row r="62" spans="27:27" ht="12.75" customHeight="1">
      <c r="AA62" s="48"/>
    </row>
    <row r="63" spans="27:27" ht="12.75" customHeight="1">
      <c r="AA63" s="48"/>
    </row>
    <row r="64" spans="27:27" ht="12.75" customHeight="1">
      <c r="AA64" s="48"/>
    </row>
    <row r="65" spans="27:27" ht="12.75" customHeight="1">
      <c r="AA65" s="48"/>
    </row>
    <row r="66" spans="27:27" ht="12.75" customHeight="1">
      <c r="AA66" s="48"/>
    </row>
    <row r="67" spans="27:27" ht="12.75" customHeight="1">
      <c r="AA67" s="48"/>
    </row>
    <row r="68" spans="27:27" ht="12.75" customHeight="1">
      <c r="AA68" s="48"/>
    </row>
    <row r="69" spans="27:27" ht="12.75" customHeight="1">
      <c r="AA69" s="48"/>
    </row>
    <row r="70" spans="27:27" ht="12.75" customHeight="1">
      <c r="AA70" s="48"/>
    </row>
    <row r="71" spans="27:27" ht="12.75" customHeight="1">
      <c r="AA71" s="48"/>
    </row>
    <row r="72" spans="27:27" ht="12.75" customHeight="1">
      <c r="AA72" s="48"/>
    </row>
    <row r="73" spans="27:27" ht="12.75" customHeight="1">
      <c r="AA73" s="48"/>
    </row>
    <row r="74" spans="27:27" ht="12.75" customHeight="1">
      <c r="AA74" s="48"/>
    </row>
    <row r="75" spans="27:27" ht="12.75" customHeight="1">
      <c r="AA75" s="48"/>
    </row>
    <row r="76" spans="27:27" ht="12.75" customHeight="1">
      <c r="AA76" s="48"/>
    </row>
    <row r="77" spans="27:27" ht="12.75" customHeight="1">
      <c r="AA77" s="48"/>
    </row>
    <row r="78" spans="27:27" ht="12.75" customHeight="1">
      <c r="AA78" s="48"/>
    </row>
    <row r="79" spans="27:27" ht="12.75" customHeight="1">
      <c r="AA79" s="48"/>
    </row>
    <row r="80" spans="27:27" ht="12.75" customHeight="1">
      <c r="AA80" s="48"/>
    </row>
    <row r="81" spans="27:27" ht="12.75" customHeight="1">
      <c r="AA81" s="48"/>
    </row>
    <row r="82" spans="27:27" ht="12.75" customHeight="1">
      <c r="AA82" s="48"/>
    </row>
    <row r="83" spans="27:27" ht="12.75" customHeight="1">
      <c r="AA83" s="48"/>
    </row>
    <row r="84" spans="27:27" ht="12.75" customHeight="1">
      <c r="AA84" s="48"/>
    </row>
    <row r="85" spans="27:27" ht="12.75" customHeight="1">
      <c r="AA85" s="48"/>
    </row>
    <row r="86" spans="27:27" ht="12.75" customHeight="1">
      <c r="AA86" s="48"/>
    </row>
    <row r="87" spans="27:27" ht="12.75" customHeight="1">
      <c r="AA87" s="48"/>
    </row>
    <row r="88" spans="27:27" ht="12.75" customHeight="1">
      <c r="AA88" s="48"/>
    </row>
    <row r="89" spans="27:27" ht="12.75" customHeight="1">
      <c r="AA89" s="48"/>
    </row>
    <row r="90" spans="27:27" ht="12.75" customHeight="1">
      <c r="AA90" s="48"/>
    </row>
    <row r="91" spans="27:27" ht="12.75" customHeight="1">
      <c r="AA91" s="48"/>
    </row>
    <row r="92" spans="27:27" ht="12.75" customHeight="1">
      <c r="AA92" s="48"/>
    </row>
    <row r="93" spans="27:27" ht="12.75" customHeight="1">
      <c r="AA93" s="48"/>
    </row>
    <row r="94" spans="27:27" ht="12.75" customHeight="1">
      <c r="AA94" s="48"/>
    </row>
    <row r="95" spans="27:27" ht="12.75" customHeight="1">
      <c r="AA95" s="48"/>
    </row>
    <row r="96" spans="27:27" ht="12.75" customHeight="1">
      <c r="AA96" s="48"/>
    </row>
    <row r="97" spans="27:27" ht="12.75" customHeight="1">
      <c r="AA97" s="48"/>
    </row>
    <row r="98" spans="27:27" ht="12.75" customHeight="1">
      <c r="AA98" s="48"/>
    </row>
    <row r="99" spans="27:27" ht="12.75" customHeight="1">
      <c r="AA99" s="48"/>
    </row>
    <row r="100" spans="27:27" ht="12.75" customHeight="1">
      <c r="AA100" s="48"/>
    </row>
    <row r="101" spans="27:27" ht="12.75" customHeight="1">
      <c r="AA101" s="48"/>
    </row>
    <row r="102" spans="27:27" ht="12.75" customHeight="1">
      <c r="AA102" s="48"/>
    </row>
    <row r="103" spans="27:27" ht="12.75" customHeight="1">
      <c r="AA103" s="48"/>
    </row>
    <row r="104" spans="27:27" ht="12.75" customHeight="1">
      <c r="AA104" s="48"/>
    </row>
    <row r="105" spans="27:27" ht="12.75" customHeight="1">
      <c r="AA105" s="48"/>
    </row>
    <row r="106" spans="27:27" ht="12.75" customHeight="1">
      <c r="AA106" s="48"/>
    </row>
    <row r="107" spans="27:27" ht="12.75" customHeight="1">
      <c r="AA107" s="48"/>
    </row>
    <row r="108" spans="27:27" ht="12.75" customHeight="1">
      <c r="AA108" s="48"/>
    </row>
    <row r="109" spans="27:27" ht="12.75" customHeight="1">
      <c r="AA109" s="48"/>
    </row>
    <row r="110" spans="27:27" ht="12.75" customHeight="1">
      <c r="AA110" s="48"/>
    </row>
    <row r="111" spans="27:27" ht="12.75" customHeight="1">
      <c r="AA111" s="48"/>
    </row>
    <row r="112" spans="27:27" ht="12.75" customHeight="1">
      <c r="AA112" s="48"/>
    </row>
    <row r="113" spans="27:27" ht="12.75" customHeight="1">
      <c r="AA113" s="48"/>
    </row>
    <row r="114" spans="27:27" ht="12.75" customHeight="1">
      <c r="AA114" s="48"/>
    </row>
    <row r="115" spans="27:27" ht="12.75" customHeight="1">
      <c r="AA115" s="48"/>
    </row>
    <row r="116" spans="27:27" ht="12.75" customHeight="1">
      <c r="AA116" s="48"/>
    </row>
    <row r="117" spans="27:27" ht="12.75" customHeight="1">
      <c r="AA117" s="48"/>
    </row>
    <row r="118" spans="27:27" ht="12.75" customHeight="1">
      <c r="AA118" s="48"/>
    </row>
    <row r="119" spans="27:27" ht="12.75" customHeight="1">
      <c r="AA119" s="48"/>
    </row>
    <row r="120" spans="27:27" ht="12.75" customHeight="1">
      <c r="AA120" s="48"/>
    </row>
    <row r="121" spans="27:27" ht="12.75" customHeight="1">
      <c r="AA121" s="48"/>
    </row>
    <row r="122" spans="27:27" ht="12.75" customHeight="1">
      <c r="AA122" s="48"/>
    </row>
    <row r="123" spans="27:27" ht="12.75" customHeight="1">
      <c r="AA123" s="48"/>
    </row>
    <row r="124" spans="27:27" ht="12.75" customHeight="1">
      <c r="AA124" s="48"/>
    </row>
    <row r="125" spans="27:27" ht="12.75" customHeight="1">
      <c r="AA125" s="48"/>
    </row>
    <row r="126" spans="27:27" ht="12.75" customHeight="1">
      <c r="AA126" s="48"/>
    </row>
    <row r="127" spans="27:27" ht="12.75" customHeight="1">
      <c r="AA127" s="48"/>
    </row>
    <row r="128" spans="27:27" ht="12.75" customHeight="1">
      <c r="AA128" s="48"/>
    </row>
    <row r="129" spans="27:27" ht="12.75" customHeight="1">
      <c r="AA129" s="48"/>
    </row>
    <row r="130" spans="27:27" ht="12.75" customHeight="1">
      <c r="AA130" s="48"/>
    </row>
    <row r="131" spans="27:27" ht="12.75" customHeight="1">
      <c r="AA131" s="48"/>
    </row>
    <row r="132" spans="27:27" ht="12.75" customHeight="1">
      <c r="AA132" s="48"/>
    </row>
    <row r="133" spans="27:27" ht="12.75" customHeight="1">
      <c r="AA133" s="48"/>
    </row>
    <row r="134" spans="27:27" ht="12.75" customHeight="1">
      <c r="AA134" s="48"/>
    </row>
    <row r="135" spans="27:27" ht="12.75" customHeight="1">
      <c r="AA135" s="48"/>
    </row>
    <row r="136" spans="27:27" ht="12.75" customHeight="1">
      <c r="AA136" s="48"/>
    </row>
    <row r="137" spans="27:27" ht="12.75" customHeight="1">
      <c r="AA137" s="48"/>
    </row>
    <row r="138" spans="27:27" ht="12.75" customHeight="1">
      <c r="AA138" s="48"/>
    </row>
    <row r="139" spans="27:27" ht="12.75" customHeight="1">
      <c r="AA139" s="48"/>
    </row>
    <row r="140" spans="27:27" ht="12.75" customHeight="1">
      <c r="AA140" s="48"/>
    </row>
    <row r="141" spans="27:27" ht="12.75" customHeight="1">
      <c r="AA141" s="48"/>
    </row>
    <row r="142" spans="27:27" ht="12.75" customHeight="1">
      <c r="AA142" s="48"/>
    </row>
    <row r="143" spans="27:27" ht="12.75" customHeight="1">
      <c r="AA143" s="48"/>
    </row>
    <row r="144" spans="27:27" ht="12.75" customHeight="1">
      <c r="AA144" s="48"/>
    </row>
    <row r="145" spans="27:27" ht="12.75" customHeight="1">
      <c r="AA145" s="48"/>
    </row>
    <row r="146" spans="27:27" ht="12.75" customHeight="1">
      <c r="AA146" s="48"/>
    </row>
    <row r="147" spans="27:27" ht="12.75" customHeight="1">
      <c r="AA147" s="48"/>
    </row>
    <row r="148" spans="27:27" ht="12.75" customHeight="1">
      <c r="AA148" s="48"/>
    </row>
    <row r="149" spans="27:27" ht="12.75" customHeight="1">
      <c r="AA149" s="48"/>
    </row>
    <row r="150" spans="27:27" ht="12.75" customHeight="1">
      <c r="AA150" s="48"/>
    </row>
    <row r="151" spans="27:27" ht="12.75" customHeight="1">
      <c r="AA151" s="48"/>
    </row>
    <row r="152" spans="27:27" ht="12.75" customHeight="1">
      <c r="AA152" s="48"/>
    </row>
    <row r="153" spans="27:27" ht="12.75" customHeight="1">
      <c r="AA153" s="48"/>
    </row>
    <row r="154" spans="27:27" ht="12.75" customHeight="1">
      <c r="AA154" s="48"/>
    </row>
    <row r="155" spans="27:27" ht="12.75" customHeight="1">
      <c r="AA155" s="48"/>
    </row>
    <row r="156" spans="27:27" ht="12.75" customHeight="1">
      <c r="AA156" s="48"/>
    </row>
    <row r="157" spans="27:27" ht="12.75" customHeight="1">
      <c r="AA157" s="48"/>
    </row>
    <row r="158" spans="27:27" ht="12.75" customHeight="1">
      <c r="AA158" s="48"/>
    </row>
    <row r="159" spans="27:27" ht="12.75" customHeight="1">
      <c r="AA159" s="48"/>
    </row>
    <row r="160" spans="27:27" ht="12.75" customHeight="1">
      <c r="AA160" s="48"/>
    </row>
    <row r="161" spans="27:27" ht="12.75" customHeight="1">
      <c r="AA161" s="48"/>
    </row>
    <row r="162" spans="27:27" ht="12.75" customHeight="1">
      <c r="AA162" s="48"/>
    </row>
    <row r="163" spans="27:27" ht="12.75" customHeight="1">
      <c r="AA163" s="48"/>
    </row>
    <row r="164" spans="27:27" ht="12.75" customHeight="1">
      <c r="AA164" s="48"/>
    </row>
    <row r="165" spans="27:27" ht="12.75" customHeight="1">
      <c r="AA165" s="48"/>
    </row>
    <row r="166" spans="27:27" ht="12.75" customHeight="1">
      <c r="AA166" s="48"/>
    </row>
    <row r="167" spans="27:27" ht="12.75" customHeight="1">
      <c r="AA167" s="48"/>
    </row>
    <row r="168" spans="27:27" ht="12.75" customHeight="1">
      <c r="AA168" s="48"/>
    </row>
    <row r="169" spans="27:27" ht="12.75" customHeight="1">
      <c r="AA169" s="48"/>
    </row>
    <row r="170" spans="27:27" ht="12.75" customHeight="1">
      <c r="AA170" s="48"/>
    </row>
    <row r="171" spans="27:27" ht="12.75" customHeight="1">
      <c r="AA171" s="48"/>
    </row>
    <row r="172" spans="27:27" ht="12.75" customHeight="1">
      <c r="AA172" s="48"/>
    </row>
    <row r="173" spans="27:27" ht="12.75" customHeight="1">
      <c r="AA173" s="48"/>
    </row>
    <row r="174" spans="27:27" ht="12.75" customHeight="1">
      <c r="AA174" s="48"/>
    </row>
    <row r="175" spans="27:27" ht="12.75" customHeight="1">
      <c r="AA175" s="48"/>
    </row>
    <row r="176" spans="27:27" ht="12.75" customHeight="1">
      <c r="AA176" s="48"/>
    </row>
    <row r="177" spans="27:27" ht="12.75" customHeight="1">
      <c r="AA177" s="48"/>
    </row>
    <row r="178" spans="27:27" ht="12.75" customHeight="1">
      <c r="AA178" s="48"/>
    </row>
    <row r="179" spans="27:27" ht="12.75" customHeight="1">
      <c r="AA179" s="48"/>
    </row>
    <row r="180" spans="27:27" ht="12.75" customHeight="1">
      <c r="AA180" s="48"/>
    </row>
    <row r="181" spans="27:27" ht="12.75" customHeight="1">
      <c r="AA181" s="48"/>
    </row>
    <row r="182" spans="27:27" ht="12.75" customHeight="1">
      <c r="AA182" s="48"/>
    </row>
    <row r="183" spans="27:27" ht="12.75" customHeight="1">
      <c r="AA183" s="48"/>
    </row>
    <row r="184" spans="27:27" ht="12.75" customHeight="1">
      <c r="AA184" s="48"/>
    </row>
    <row r="185" spans="27:27" ht="12.75" customHeight="1">
      <c r="AA185" s="48"/>
    </row>
    <row r="186" spans="27:27" ht="12.75" customHeight="1">
      <c r="AA186" s="48"/>
    </row>
    <row r="187" spans="27:27" ht="12.75" customHeight="1">
      <c r="AA187" s="48"/>
    </row>
    <row r="188" spans="27:27" ht="12.75" customHeight="1">
      <c r="AA188" s="48"/>
    </row>
    <row r="189" spans="27:27" ht="12.75" customHeight="1">
      <c r="AA189" s="48"/>
    </row>
    <row r="190" spans="27:27" ht="12.75" customHeight="1">
      <c r="AA190" s="48"/>
    </row>
    <row r="191" spans="27:27" ht="12.75" customHeight="1">
      <c r="AA191" s="48"/>
    </row>
    <row r="192" spans="27:27" ht="12.75" customHeight="1">
      <c r="AA192" s="48"/>
    </row>
    <row r="193" spans="27:27" ht="12.75" customHeight="1">
      <c r="AA193" s="48"/>
    </row>
    <row r="194" spans="27:27" ht="12.75" customHeight="1">
      <c r="AA194" s="48"/>
    </row>
    <row r="195" spans="27:27" ht="12.75" customHeight="1">
      <c r="AA195" s="48"/>
    </row>
    <row r="196" spans="27:27" ht="12.75" customHeight="1">
      <c r="AA196" s="48"/>
    </row>
    <row r="197" spans="27:27" ht="12.75" customHeight="1">
      <c r="AA197" s="48"/>
    </row>
    <row r="198" spans="27:27" ht="12.75" customHeight="1">
      <c r="AA198" s="48"/>
    </row>
    <row r="199" spans="27:27" ht="12.75" customHeight="1">
      <c r="AA199" s="48"/>
    </row>
    <row r="200" spans="27:27" ht="12.75" customHeight="1">
      <c r="AA200" s="48"/>
    </row>
    <row r="201" spans="27:27" ht="12.75" customHeight="1">
      <c r="AA201" s="48"/>
    </row>
    <row r="202" spans="27:27" ht="12.75" customHeight="1">
      <c r="AA202" s="48"/>
    </row>
    <row r="203" spans="27:27" ht="12.75" customHeight="1">
      <c r="AA203" s="48"/>
    </row>
    <row r="204" spans="27:27" ht="12.75" customHeight="1">
      <c r="AA204" s="48"/>
    </row>
    <row r="205" spans="27:27" ht="12.75" customHeight="1">
      <c r="AA205" s="48"/>
    </row>
    <row r="206" spans="27:27" ht="12.75" customHeight="1">
      <c r="AA206" s="48"/>
    </row>
    <row r="207" spans="27:27" ht="12.75" customHeight="1">
      <c r="AA207" s="48"/>
    </row>
    <row r="208" spans="27:27" ht="12.75" customHeight="1">
      <c r="AA208" s="48"/>
    </row>
    <row r="209" spans="27:27" ht="12.75" customHeight="1">
      <c r="AA209" s="48"/>
    </row>
    <row r="210" spans="27:27" ht="12.75" customHeight="1">
      <c r="AA210" s="48"/>
    </row>
    <row r="211" spans="27:27" ht="12.75" customHeight="1">
      <c r="AA211" s="48"/>
    </row>
    <row r="212" spans="27:27" ht="12.75" customHeight="1">
      <c r="AA212" s="48"/>
    </row>
    <row r="213" spans="27:27" ht="12.75" customHeight="1">
      <c r="AA213" s="48"/>
    </row>
    <row r="214" spans="27:27" ht="12.75" customHeight="1">
      <c r="AA214" s="48"/>
    </row>
    <row r="215" spans="27:27" ht="12.75" customHeight="1">
      <c r="AA215" s="48"/>
    </row>
    <row r="216" spans="27:27" ht="12.75" customHeight="1">
      <c r="AA216" s="48"/>
    </row>
    <row r="217" spans="27:27" ht="12.75" customHeight="1">
      <c r="AA217" s="48"/>
    </row>
    <row r="218" spans="27:27" ht="12.75" customHeight="1">
      <c r="AA218" s="48"/>
    </row>
    <row r="219" spans="27:27" ht="12.75" customHeight="1">
      <c r="AA219" s="48"/>
    </row>
    <row r="220" spans="27:27" ht="12.75" customHeight="1">
      <c r="AA220" s="48"/>
    </row>
    <row r="221" spans="27:27" ht="12.75" customHeight="1">
      <c r="AA221" s="48"/>
    </row>
    <row r="222" spans="27:27" ht="12.75" customHeight="1">
      <c r="AA222" s="48"/>
    </row>
    <row r="223" spans="27:27" ht="12.75" customHeight="1">
      <c r="AA223" s="48"/>
    </row>
    <row r="224" spans="27:27" ht="12.75" customHeight="1">
      <c r="AA224" s="48"/>
    </row>
    <row r="225" spans="27:27" ht="12.75" customHeight="1">
      <c r="AA225" s="48"/>
    </row>
    <row r="226" spans="27:27" ht="12.75" customHeight="1">
      <c r="AA226" s="48"/>
    </row>
    <row r="227" spans="27:27" ht="12.75" customHeight="1">
      <c r="AA227" s="48"/>
    </row>
    <row r="228" spans="27:27" ht="12.75" customHeight="1">
      <c r="AA228" s="48"/>
    </row>
    <row r="229" spans="27:27" ht="12.75" customHeight="1">
      <c r="AA229" s="48"/>
    </row>
    <row r="230" spans="27:27" ht="12.75" customHeight="1">
      <c r="AA230" s="48"/>
    </row>
    <row r="231" spans="27:27" ht="12.75" customHeight="1">
      <c r="AA231" s="48"/>
    </row>
    <row r="232" spans="27:27" ht="12.75" customHeight="1">
      <c r="AA232" s="48"/>
    </row>
    <row r="233" spans="27:27" ht="12.75" customHeight="1">
      <c r="AA233" s="48"/>
    </row>
    <row r="234" spans="27:27" ht="12.75" customHeight="1">
      <c r="AA234" s="48"/>
    </row>
    <row r="235" spans="27:27" ht="12.75" customHeight="1">
      <c r="AA235" s="48"/>
    </row>
    <row r="236" spans="27:27" ht="12.75" customHeight="1">
      <c r="AA236" s="48"/>
    </row>
    <row r="237" spans="27:27" ht="12.75" customHeight="1">
      <c r="AA237" s="48"/>
    </row>
    <row r="238" spans="27:27" ht="12.75" customHeight="1">
      <c r="AA238" s="48"/>
    </row>
    <row r="239" spans="27:27" ht="12.75" customHeight="1">
      <c r="AA239" s="48"/>
    </row>
    <row r="240" spans="27:27" ht="12.75" customHeight="1">
      <c r="AA240" s="48"/>
    </row>
    <row r="241" spans="27:27" ht="12.75" customHeight="1">
      <c r="AA241" s="48"/>
    </row>
    <row r="242" spans="27:27" ht="12.75" customHeight="1">
      <c r="AA242" s="48"/>
    </row>
    <row r="243" spans="27:27" ht="12.75" customHeight="1">
      <c r="AA243" s="48"/>
    </row>
    <row r="244" spans="27:27" ht="12.75" customHeight="1">
      <c r="AA244" s="48"/>
    </row>
    <row r="245" spans="27:27" ht="12.75" customHeight="1">
      <c r="AA245" s="48"/>
    </row>
    <row r="246" spans="27:27" ht="12.75" customHeight="1">
      <c r="AA246" s="48"/>
    </row>
    <row r="247" spans="27:27" ht="12.75" customHeight="1">
      <c r="AA247" s="48"/>
    </row>
    <row r="248" spans="27:27" ht="12.75" customHeight="1">
      <c r="AA248" s="48"/>
    </row>
    <row r="249" spans="27:27" ht="12.75" customHeight="1">
      <c r="AA249" s="48"/>
    </row>
    <row r="250" spans="27:27" ht="12.75" customHeight="1">
      <c r="AA250" s="48"/>
    </row>
    <row r="251" spans="27:27" ht="12.75" customHeight="1">
      <c r="AA251" s="48"/>
    </row>
    <row r="252" spans="27:27" ht="12.75" customHeight="1">
      <c r="AA252" s="48"/>
    </row>
    <row r="253" spans="27:27" ht="12.75" customHeight="1">
      <c r="AA253" s="48"/>
    </row>
    <row r="254" spans="27:27" ht="12.75" customHeight="1">
      <c r="AA254" s="48"/>
    </row>
    <row r="255" spans="27:27" ht="12.75" customHeight="1">
      <c r="AA255" s="48"/>
    </row>
    <row r="256" spans="27:27" ht="12.75" customHeight="1">
      <c r="AA256" s="48"/>
    </row>
    <row r="257" spans="27:27" ht="12.75" customHeight="1">
      <c r="AA257" s="48"/>
    </row>
    <row r="258" spans="27:27" ht="12.75" customHeight="1">
      <c r="AA258" s="48"/>
    </row>
    <row r="259" spans="27:27" ht="12.75" customHeight="1">
      <c r="AA259" s="48"/>
    </row>
    <row r="260" spans="27:27" ht="12.75" customHeight="1">
      <c r="AA260" s="48"/>
    </row>
    <row r="261" spans="27:27" ht="12.75" customHeight="1">
      <c r="AA261" s="48"/>
    </row>
    <row r="262" spans="27:27" ht="12.75" customHeight="1">
      <c r="AA262" s="48"/>
    </row>
    <row r="263" spans="27:27" ht="12.75" customHeight="1">
      <c r="AA263" s="48"/>
    </row>
    <row r="264" spans="27:27" ht="12.75" customHeight="1">
      <c r="AA264" s="48"/>
    </row>
    <row r="265" spans="27:27" ht="12.75" customHeight="1">
      <c r="AA265" s="48"/>
    </row>
    <row r="266" spans="27:27" ht="12.75" customHeight="1">
      <c r="AA266" s="48"/>
    </row>
    <row r="267" spans="27:27" ht="12.75" customHeight="1">
      <c r="AA267" s="48"/>
    </row>
    <row r="268" spans="27:27" ht="12.75" customHeight="1">
      <c r="AA268" s="48"/>
    </row>
    <row r="269" spans="27:27" ht="12.75" customHeight="1">
      <c r="AA269" s="48"/>
    </row>
    <row r="270" spans="27:27" ht="12.75" customHeight="1">
      <c r="AA270" s="48"/>
    </row>
    <row r="271" spans="27:27" ht="12.75" customHeight="1">
      <c r="AA271" s="48"/>
    </row>
    <row r="272" spans="27:27" ht="12.75" customHeight="1">
      <c r="AA272" s="48"/>
    </row>
    <row r="273" spans="27:27" ht="12.75" customHeight="1">
      <c r="AA273" s="48"/>
    </row>
    <row r="274" spans="27:27" ht="12.75" customHeight="1">
      <c r="AA274" s="48"/>
    </row>
    <row r="275" spans="27:27" ht="12.75" customHeight="1">
      <c r="AA275" s="48"/>
    </row>
    <row r="276" spans="27:27" ht="12.75" customHeight="1">
      <c r="AA276" s="48"/>
    </row>
    <row r="277" spans="27:27" ht="12.75" customHeight="1">
      <c r="AA277" s="48"/>
    </row>
    <row r="278" spans="27:27" ht="12.75" customHeight="1">
      <c r="AA278" s="48"/>
    </row>
    <row r="279" spans="27:27" ht="12.75" customHeight="1">
      <c r="AA279" s="48"/>
    </row>
    <row r="280" spans="27:27" ht="12.75" customHeight="1">
      <c r="AA280" s="48"/>
    </row>
    <row r="281" spans="27:27" ht="12.75" customHeight="1">
      <c r="AA281" s="48"/>
    </row>
    <row r="282" spans="27:27" ht="12.75" customHeight="1">
      <c r="AA282" s="48"/>
    </row>
    <row r="283" spans="27:27" ht="12.75" customHeight="1">
      <c r="AA283" s="48"/>
    </row>
    <row r="284" spans="27:27" ht="12.75" customHeight="1">
      <c r="AA284" s="48"/>
    </row>
    <row r="285" spans="27:27" ht="12.75" customHeight="1">
      <c r="AA285" s="48"/>
    </row>
    <row r="286" spans="27:27" ht="12.75" customHeight="1">
      <c r="AA286" s="48"/>
    </row>
    <row r="287" spans="27:27" ht="12.75" customHeight="1">
      <c r="AA287" s="48"/>
    </row>
    <row r="288" spans="27:27" ht="12.75" customHeight="1">
      <c r="AA288" s="48"/>
    </row>
    <row r="289" spans="27:27" ht="12.75" customHeight="1">
      <c r="AA289" s="48"/>
    </row>
    <row r="290" spans="27:27" ht="12.75" customHeight="1">
      <c r="AA290" s="48"/>
    </row>
    <row r="291" spans="27:27" ht="12.75" customHeight="1">
      <c r="AA291" s="48"/>
    </row>
    <row r="292" spans="27:27" ht="12.75" customHeight="1">
      <c r="AA292" s="48"/>
    </row>
  </sheetData>
  <phoneticPr fontId="6"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83"/>
  <sheetViews>
    <sheetView showGridLines="0" zoomScaleNormal="100" workbookViewId="0"/>
  </sheetViews>
  <sheetFormatPr defaultColWidth="9.28515625" defaultRowHeight="12.75" customHeight="1"/>
  <cols>
    <col min="1" max="1" width="20.5703125" style="14" customWidth="1"/>
    <col min="2" max="2" width="10.7109375" style="14" customWidth="1"/>
    <col min="3" max="3" width="11" style="14" customWidth="1"/>
    <col min="4" max="4" width="9.7109375" style="14" customWidth="1"/>
    <col min="5" max="5" width="11.42578125" style="14" customWidth="1"/>
    <col min="6" max="6" width="12" style="14" customWidth="1"/>
    <col min="7" max="7" width="8.7109375" style="14" customWidth="1"/>
    <col min="8" max="8" width="9.7109375" style="12" customWidth="1"/>
    <col min="9" max="9" width="8" style="12" customWidth="1"/>
    <col min="10" max="10" width="10.7109375" style="15" customWidth="1"/>
    <col min="11" max="11" width="9.28515625" style="15"/>
    <col min="12" max="12" width="8.7109375" customWidth="1"/>
    <col min="13" max="13" width="12.28515625" customWidth="1"/>
    <col min="14" max="28" width="8.7109375" customWidth="1"/>
    <col min="29" max="16384" width="9.28515625" style="14"/>
  </cols>
  <sheetData>
    <row r="1" spans="1:28" ht="12.75" customHeight="1">
      <c r="A1" s="47"/>
      <c r="B1" s="47"/>
      <c r="C1" s="47"/>
      <c r="D1" s="47"/>
      <c r="E1" s="47"/>
      <c r="F1" s="47"/>
      <c r="G1" s="47"/>
      <c r="H1" s="31"/>
      <c r="I1" s="31"/>
      <c r="J1" s="34"/>
      <c r="K1" s="41"/>
    </row>
    <row r="2" spans="1:28" ht="12.75" customHeight="1">
      <c r="A2" s="112" t="s">
        <v>68</v>
      </c>
      <c r="B2" s="47"/>
      <c r="C2" s="47"/>
      <c r="D2" s="47"/>
      <c r="E2" s="47"/>
      <c r="F2" s="47"/>
      <c r="G2" s="47"/>
      <c r="H2" s="31"/>
      <c r="I2" s="31"/>
      <c r="J2" s="41"/>
      <c r="K2" s="41"/>
    </row>
    <row r="3" spans="1:28" ht="12.75" customHeight="1">
      <c r="A3" s="77" t="s">
        <v>552</v>
      </c>
      <c r="B3" s="47"/>
      <c r="C3" s="47"/>
      <c r="D3" s="47"/>
      <c r="E3" s="47"/>
      <c r="F3" s="47"/>
      <c r="G3" s="47"/>
      <c r="H3" s="31"/>
      <c r="I3" s="31"/>
      <c r="J3" s="41"/>
      <c r="K3" s="41"/>
    </row>
    <row r="4" spans="1:28" ht="12.75" customHeight="1">
      <c r="A4" s="198" t="s">
        <v>553</v>
      </c>
      <c r="B4" s="47"/>
      <c r="C4" s="47"/>
      <c r="D4" s="47"/>
      <c r="E4" s="47"/>
      <c r="F4" s="47"/>
      <c r="G4" s="47"/>
      <c r="H4" s="31"/>
      <c r="I4" s="31"/>
      <c r="J4" s="41"/>
      <c r="K4" s="41"/>
    </row>
    <row r="5" spans="1:28" ht="12.75" customHeight="1">
      <c r="A5" s="44"/>
      <c r="B5" s="44"/>
      <c r="C5" s="44"/>
      <c r="D5" s="44"/>
      <c r="E5" s="44"/>
      <c r="F5" s="44"/>
      <c r="G5" s="44"/>
      <c r="H5" s="354"/>
      <c r="I5" s="354"/>
      <c r="J5" s="44"/>
      <c r="K5" s="41"/>
    </row>
    <row r="6" spans="1:28" s="88" customFormat="1">
      <c r="A6" s="401" t="s">
        <v>469</v>
      </c>
      <c r="B6" s="38" t="s">
        <v>136</v>
      </c>
      <c r="C6" s="38" t="s">
        <v>137</v>
      </c>
      <c r="D6" s="38" t="s">
        <v>138</v>
      </c>
      <c r="E6" s="302" t="s">
        <v>322</v>
      </c>
      <c r="F6" s="38" t="s">
        <v>323</v>
      </c>
      <c r="G6" s="38" t="s">
        <v>141</v>
      </c>
      <c r="H6" s="38" t="s">
        <v>142</v>
      </c>
      <c r="I6" s="38" t="s">
        <v>143</v>
      </c>
      <c r="J6" s="38" t="s">
        <v>91</v>
      </c>
      <c r="K6" s="401"/>
      <c r="L6"/>
      <c r="M6"/>
      <c r="N6"/>
      <c r="O6"/>
      <c r="P6"/>
      <c r="Q6"/>
      <c r="R6"/>
      <c r="S6"/>
      <c r="T6"/>
      <c r="U6"/>
      <c r="V6"/>
      <c r="W6"/>
      <c r="X6"/>
      <c r="Y6"/>
      <c r="Z6"/>
      <c r="AA6"/>
      <c r="AB6"/>
    </row>
    <row r="7" spans="1:28" s="93" customFormat="1" ht="12.75" customHeight="1">
      <c r="A7" s="353"/>
      <c r="B7" s="90"/>
      <c r="C7" s="90"/>
      <c r="D7" s="64"/>
      <c r="E7" s="46"/>
      <c r="F7" s="46"/>
      <c r="G7" s="46"/>
      <c r="H7" s="280"/>
      <c r="I7" s="280"/>
      <c r="J7" s="90"/>
      <c r="K7" s="11"/>
      <c r="L7"/>
      <c r="M7"/>
      <c r="N7"/>
      <c r="O7"/>
      <c r="P7"/>
      <c r="Q7"/>
      <c r="R7"/>
      <c r="S7"/>
      <c r="T7"/>
      <c r="U7"/>
      <c r="V7"/>
      <c r="W7"/>
      <c r="X7"/>
      <c r="Y7"/>
      <c r="Z7"/>
      <c r="AA7"/>
      <c r="AB7"/>
    </row>
    <row r="8" spans="1:28" s="10" customFormat="1" ht="12.75" customHeight="1">
      <c r="A8" s="551" t="s">
        <v>477</v>
      </c>
      <c r="B8" s="553">
        <v>32156</v>
      </c>
      <c r="C8" s="553">
        <v>23816</v>
      </c>
      <c r="D8" s="553">
        <v>10007</v>
      </c>
      <c r="E8" s="553">
        <v>5784</v>
      </c>
      <c r="F8" s="553">
        <v>35360</v>
      </c>
      <c r="G8" s="553">
        <v>27</v>
      </c>
      <c r="H8" s="553">
        <v>757</v>
      </c>
      <c r="I8" s="553">
        <v>7</v>
      </c>
      <c r="J8" s="553">
        <f>SUM(B8:I8)</f>
        <v>107914</v>
      </c>
      <c r="K8"/>
      <c r="L8"/>
      <c r="M8"/>
      <c r="N8"/>
      <c r="O8"/>
      <c r="P8"/>
      <c r="Q8"/>
      <c r="R8"/>
      <c r="S8"/>
      <c r="T8"/>
      <c r="U8"/>
      <c r="V8"/>
      <c r="W8"/>
      <c r="X8"/>
      <c r="Y8"/>
      <c r="Z8" s="60"/>
      <c r="AA8" s="60"/>
      <c r="AB8" s="60"/>
    </row>
    <row r="9" spans="1:28" s="10" customFormat="1" ht="12.75" customHeight="1">
      <c r="A9" s="553" t="s">
        <v>478</v>
      </c>
      <c r="B9" s="553">
        <v>2908</v>
      </c>
      <c r="C9" s="553">
        <v>1425</v>
      </c>
      <c r="D9" s="553">
        <v>863</v>
      </c>
      <c r="E9" s="553">
        <v>922</v>
      </c>
      <c r="F9" s="553">
        <v>1292</v>
      </c>
      <c r="G9" s="553">
        <v>6</v>
      </c>
      <c r="H9" s="553">
        <v>69</v>
      </c>
      <c r="I9" s="553">
        <v>1</v>
      </c>
      <c r="J9" s="553">
        <f t="shared" ref="J9:J30" si="0">SUM(B9:I9)</f>
        <v>7486</v>
      </c>
      <c r="K9"/>
      <c r="L9"/>
      <c r="M9"/>
      <c r="N9"/>
      <c r="O9"/>
      <c r="P9"/>
      <c r="Q9"/>
      <c r="R9"/>
      <c r="S9"/>
      <c r="T9"/>
      <c r="U9"/>
      <c r="V9"/>
      <c r="W9"/>
      <c r="X9"/>
      <c r="Y9"/>
      <c r="Z9" s="60"/>
      <c r="AA9" s="60"/>
      <c r="AB9" s="60"/>
    </row>
    <row r="10" spans="1:28" s="10" customFormat="1" ht="12.75" customHeight="1">
      <c r="A10" s="553" t="s">
        <v>479</v>
      </c>
      <c r="B10" s="553">
        <v>2755</v>
      </c>
      <c r="C10" s="553">
        <v>1164</v>
      </c>
      <c r="D10" s="553">
        <v>560</v>
      </c>
      <c r="E10" s="553">
        <v>556</v>
      </c>
      <c r="F10" s="553">
        <v>939</v>
      </c>
      <c r="G10" s="553">
        <v>0</v>
      </c>
      <c r="H10" s="553">
        <v>97</v>
      </c>
      <c r="I10" s="553">
        <v>0</v>
      </c>
      <c r="J10" s="553">
        <f t="shared" si="0"/>
        <v>6071</v>
      </c>
      <c r="K10"/>
      <c r="L10"/>
      <c r="M10"/>
      <c r="N10"/>
      <c r="O10"/>
      <c r="P10"/>
      <c r="Q10"/>
      <c r="R10"/>
      <c r="S10"/>
      <c r="T10"/>
      <c r="U10"/>
      <c r="V10"/>
      <c r="W10"/>
      <c r="X10"/>
      <c r="Y10"/>
      <c r="Z10" s="60"/>
      <c r="AA10" s="60"/>
      <c r="AB10" s="60"/>
    </row>
    <row r="11" spans="1:28" s="10" customFormat="1" ht="12.75" customHeight="1">
      <c r="A11" s="553" t="s">
        <v>480</v>
      </c>
      <c r="B11" s="553">
        <v>4368</v>
      </c>
      <c r="C11" s="553">
        <v>2220</v>
      </c>
      <c r="D11" s="553">
        <v>1040</v>
      </c>
      <c r="E11" s="553">
        <v>1228</v>
      </c>
      <c r="F11" s="553">
        <v>1642</v>
      </c>
      <c r="G11" s="553">
        <v>2</v>
      </c>
      <c r="H11" s="553">
        <v>101</v>
      </c>
      <c r="I11" s="553">
        <v>3</v>
      </c>
      <c r="J11" s="553">
        <f t="shared" si="0"/>
        <v>10604</v>
      </c>
      <c r="K11"/>
      <c r="L11"/>
      <c r="M11"/>
      <c r="N11"/>
      <c r="O11"/>
      <c r="P11"/>
      <c r="Q11"/>
      <c r="R11"/>
      <c r="S11"/>
      <c r="T11"/>
      <c r="U11"/>
      <c r="V11"/>
      <c r="W11"/>
      <c r="X11"/>
      <c r="Y11"/>
      <c r="Z11" s="60"/>
      <c r="AA11" s="60"/>
      <c r="AB11" s="60"/>
    </row>
    <row r="12" spans="1:28" s="10" customFormat="1" ht="12.75" customHeight="1">
      <c r="A12" s="553" t="s">
        <v>481</v>
      </c>
      <c r="B12" s="553">
        <v>4768</v>
      </c>
      <c r="C12" s="553">
        <v>2386</v>
      </c>
      <c r="D12" s="553">
        <v>839</v>
      </c>
      <c r="E12" s="553">
        <v>887</v>
      </c>
      <c r="F12" s="553">
        <v>1410</v>
      </c>
      <c r="G12" s="553">
        <v>1</v>
      </c>
      <c r="H12" s="553">
        <v>152</v>
      </c>
      <c r="I12" s="553">
        <v>1</v>
      </c>
      <c r="J12" s="553">
        <f t="shared" si="0"/>
        <v>10444</v>
      </c>
      <c r="K12"/>
      <c r="L12"/>
      <c r="M12"/>
      <c r="N12"/>
      <c r="O12"/>
      <c r="P12"/>
      <c r="Q12"/>
      <c r="R12"/>
      <c r="S12"/>
      <c r="T12"/>
      <c r="U12"/>
      <c r="V12"/>
      <c r="W12"/>
      <c r="X12"/>
      <c r="Y12"/>
      <c r="Z12" s="60"/>
      <c r="AA12" s="60"/>
      <c r="AB12" s="60"/>
    </row>
    <row r="13" spans="1:28" s="10" customFormat="1" ht="12.75" customHeight="1">
      <c r="A13" s="553" t="s">
        <v>482</v>
      </c>
      <c r="B13" s="553">
        <v>2085</v>
      </c>
      <c r="C13" s="553">
        <v>950</v>
      </c>
      <c r="D13" s="553">
        <v>437</v>
      </c>
      <c r="E13" s="553">
        <v>425</v>
      </c>
      <c r="F13" s="553">
        <v>699</v>
      </c>
      <c r="G13" s="553">
        <v>1</v>
      </c>
      <c r="H13" s="553">
        <v>100</v>
      </c>
      <c r="I13" s="553">
        <v>1</v>
      </c>
      <c r="J13" s="553">
        <f t="shared" si="0"/>
        <v>4698</v>
      </c>
      <c r="K13"/>
      <c r="L13"/>
      <c r="M13"/>
      <c r="N13"/>
      <c r="O13"/>
      <c r="P13"/>
      <c r="Q13"/>
      <c r="R13"/>
      <c r="S13"/>
      <c r="T13"/>
      <c r="U13"/>
      <c r="V13"/>
      <c r="W13"/>
      <c r="X13"/>
      <c r="Y13"/>
      <c r="Z13" s="60"/>
      <c r="AA13" s="60"/>
      <c r="AB13" s="60"/>
    </row>
    <row r="14" spans="1:28" s="10" customFormat="1" ht="12.75" customHeight="1">
      <c r="A14" s="553" t="s">
        <v>483</v>
      </c>
      <c r="B14" s="553">
        <v>2388</v>
      </c>
      <c r="C14" s="553">
        <v>1390</v>
      </c>
      <c r="D14" s="553">
        <v>368</v>
      </c>
      <c r="E14" s="553">
        <v>280</v>
      </c>
      <c r="F14" s="553">
        <v>606</v>
      </c>
      <c r="G14" s="553">
        <v>1</v>
      </c>
      <c r="H14" s="553">
        <v>321</v>
      </c>
      <c r="I14" s="553">
        <v>0</v>
      </c>
      <c r="J14" s="553">
        <f t="shared" si="0"/>
        <v>5354</v>
      </c>
      <c r="K14"/>
      <c r="L14"/>
      <c r="M14"/>
      <c r="N14"/>
      <c r="O14"/>
      <c r="P14"/>
      <c r="Q14"/>
      <c r="R14"/>
      <c r="S14"/>
      <c r="T14"/>
      <c r="U14"/>
      <c r="V14"/>
      <c r="W14"/>
      <c r="X14"/>
      <c r="Y14"/>
      <c r="Z14" s="60"/>
      <c r="AA14" s="60"/>
      <c r="AB14" s="60"/>
    </row>
    <row r="15" spans="1:28" s="10" customFormat="1" ht="12.75" customHeight="1">
      <c r="A15" s="553" t="s">
        <v>484</v>
      </c>
      <c r="B15" s="553">
        <v>449</v>
      </c>
      <c r="C15" s="553">
        <v>126</v>
      </c>
      <c r="D15" s="553">
        <v>105</v>
      </c>
      <c r="E15" s="553">
        <v>96</v>
      </c>
      <c r="F15" s="553">
        <v>128</v>
      </c>
      <c r="G15" s="553">
        <v>1</v>
      </c>
      <c r="H15" s="553">
        <v>73</v>
      </c>
      <c r="I15" s="553">
        <v>0</v>
      </c>
      <c r="J15" s="553">
        <f t="shared" si="0"/>
        <v>978</v>
      </c>
      <c r="K15"/>
      <c r="L15"/>
      <c r="M15"/>
      <c r="N15"/>
      <c r="O15"/>
      <c r="P15"/>
      <c r="Q15"/>
      <c r="R15"/>
      <c r="S15"/>
      <c r="T15"/>
      <c r="U15"/>
      <c r="V15"/>
      <c r="W15"/>
      <c r="X15"/>
      <c r="Y15"/>
      <c r="Z15" s="60"/>
      <c r="AA15" s="60"/>
      <c r="AB15" s="60"/>
    </row>
    <row r="16" spans="1:28" s="10" customFormat="1" ht="12.75" customHeight="1">
      <c r="A16" s="553" t="s">
        <v>485</v>
      </c>
      <c r="B16" s="553">
        <v>1560</v>
      </c>
      <c r="C16" s="553">
        <v>608</v>
      </c>
      <c r="D16" s="553">
        <v>194</v>
      </c>
      <c r="E16" s="553">
        <v>246</v>
      </c>
      <c r="F16" s="553">
        <v>438</v>
      </c>
      <c r="G16" s="553">
        <v>0</v>
      </c>
      <c r="H16" s="553">
        <v>200</v>
      </c>
      <c r="I16" s="553">
        <v>0</v>
      </c>
      <c r="J16" s="553">
        <f t="shared" si="0"/>
        <v>3246</v>
      </c>
      <c r="K16"/>
      <c r="L16"/>
      <c r="M16"/>
      <c r="N16"/>
      <c r="O16"/>
      <c r="P16"/>
      <c r="Q16"/>
      <c r="R16"/>
      <c r="S16"/>
      <c r="T16"/>
      <c r="U16"/>
      <c r="V16"/>
      <c r="W16"/>
      <c r="X16"/>
      <c r="Y16"/>
      <c r="Z16" s="60"/>
      <c r="AA16" s="60"/>
      <c r="AB16" s="60"/>
    </row>
    <row r="17" spans="1:28" s="10" customFormat="1" ht="12.75" customHeight="1">
      <c r="A17" s="553" t="s">
        <v>486</v>
      </c>
      <c r="B17" s="553">
        <v>18861</v>
      </c>
      <c r="C17" s="553">
        <v>11525</v>
      </c>
      <c r="D17" s="553">
        <v>4022</v>
      </c>
      <c r="E17" s="553">
        <v>2739</v>
      </c>
      <c r="F17" s="553">
        <v>8705</v>
      </c>
      <c r="G17" s="553">
        <v>5</v>
      </c>
      <c r="H17" s="553">
        <v>646</v>
      </c>
      <c r="I17" s="553">
        <v>8</v>
      </c>
      <c r="J17" s="553">
        <f t="shared" si="0"/>
        <v>46511</v>
      </c>
      <c r="K17"/>
      <c r="L17"/>
      <c r="M17"/>
      <c r="N17"/>
      <c r="O17"/>
      <c r="P17"/>
      <c r="Q17"/>
      <c r="R17"/>
      <c r="S17"/>
      <c r="T17"/>
      <c r="U17"/>
      <c r="V17"/>
      <c r="W17"/>
      <c r="X17"/>
      <c r="Y17"/>
      <c r="Z17" s="60"/>
      <c r="AA17" s="60"/>
      <c r="AB17" s="60"/>
    </row>
    <row r="18" spans="1:28" s="10" customFormat="1" ht="12.75" customHeight="1">
      <c r="A18" s="553" t="s">
        <v>487</v>
      </c>
      <c r="B18" s="553">
        <v>4496</v>
      </c>
      <c r="C18" s="553">
        <v>1554</v>
      </c>
      <c r="D18" s="553">
        <v>1029</v>
      </c>
      <c r="E18" s="553">
        <v>594</v>
      </c>
      <c r="F18" s="553">
        <v>1202</v>
      </c>
      <c r="G18" s="553">
        <v>0</v>
      </c>
      <c r="H18" s="553">
        <v>74</v>
      </c>
      <c r="I18" s="553">
        <v>0</v>
      </c>
      <c r="J18" s="553">
        <f t="shared" si="0"/>
        <v>8949</v>
      </c>
      <c r="K18"/>
      <c r="L18"/>
      <c r="M18"/>
      <c r="N18"/>
      <c r="O18"/>
      <c r="P18"/>
      <c r="Q18"/>
      <c r="R18"/>
      <c r="S18"/>
      <c r="T18"/>
      <c r="U18"/>
      <c r="V18"/>
      <c r="W18"/>
      <c r="X18"/>
      <c r="Y18"/>
      <c r="Z18" s="60"/>
      <c r="AA18" s="60"/>
      <c r="AB18" s="60"/>
    </row>
    <row r="19" spans="1:28" s="10" customFormat="1" ht="12.75" customHeight="1">
      <c r="A19" s="553" t="s">
        <v>488</v>
      </c>
      <c r="B19" s="553">
        <v>21212</v>
      </c>
      <c r="C19" s="553">
        <v>8178</v>
      </c>
      <c r="D19" s="553">
        <v>4982</v>
      </c>
      <c r="E19" s="553">
        <v>4458</v>
      </c>
      <c r="F19" s="553">
        <v>7292</v>
      </c>
      <c r="G19" s="553">
        <v>9</v>
      </c>
      <c r="H19" s="553">
        <v>541</v>
      </c>
      <c r="I19" s="553">
        <v>4</v>
      </c>
      <c r="J19" s="553">
        <f t="shared" si="0"/>
        <v>46676</v>
      </c>
      <c r="K19"/>
      <c r="L19"/>
      <c r="M19"/>
      <c r="N19"/>
      <c r="O19"/>
      <c r="P19"/>
      <c r="Q19"/>
      <c r="R19"/>
      <c r="S19"/>
      <c r="T19"/>
      <c r="U19"/>
      <c r="V19"/>
      <c r="W19"/>
      <c r="X19"/>
      <c r="Y19"/>
      <c r="Z19" s="60"/>
      <c r="AA19" s="60"/>
      <c r="AB19" s="60"/>
    </row>
    <row r="20" spans="1:28" s="10" customFormat="1" ht="12.75" customHeight="1">
      <c r="A20" s="553" t="s">
        <v>489</v>
      </c>
      <c r="B20" s="553">
        <v>2910</v>
      </c>
      <c r="C20" s="553">
        <v>1967</v>
      </c>
      <c r="D20" s="553">
        <v>590</v>
      </c>
      <c r="E20" s="553">
        <v>668</v>
      </c>
      <c r="F20" s="553">
        <v>944</v>
      </c>
      <c r="G20" s="553">
        <v>1</v>
      </c>
      <c r="H20" s="553">
        <v>48</v>
      </c>
      <c r="I20" s="553">
        <v>0</v>
      </c>
      <c r="J20" s="553">
        <f t="shared" si="0"/>
        <v>7128</v>
      </c>
      <c r="K20"/>
      <c r="L20"/>
      <c r="M20"/>
      <c r="N20"/>
      <c r="O20"/>
      <c r="P20"/>
      <c r="Q20"/>
      <c r="R20"/>
      <c r="S20"/>
      <c r="T20"/>
      <c r="U20"/>
      <c r="V20"/>
      <c r="W20"/>
      <c r="X20"/>
      <c r="Y20"/>
      <c r="Z20" s="60"/>
      <c r="AA20" s="60"/>
      <c r="AB20" s="60"/>
    </row>
    <row r="21" spans="1:28" s="10" customFormat="1" ht="12.75" customHeight="1">
      <c r="A21" s="553" t="s">
        <v>490</v>
      </c>
      <c r="B21" s="553">
        <v>2476</v>
      </c>
      <c r="C21" s="553">
        <v>1381</v>
      </c>
      <c r="D21" s="553">
        <v>422</v>
      </c>
      <c r="E21" s="553">
        <v>810</v>
      </c>
      <c r="F21" s="553">
        <v>946</v>
      </c>
      <c r="G21" s="553">
        <v>7</v>
      </c>
      <c r="H21" s="553">
        <v>55</v>
      </c>
      <c r="I21" s="553">
        <v>0</v>
      </c>
      <c r="J21" s="553">
        <f t="shared" si="0"/>
        <v>6097</v>
      </c>
      <c r="K21"/>
      <c r="L21"/>
      <c r="M21"/>
      <c r="N21"/>
      <c r="O21"/>
      <c r="P21"/>
      <c r="Q21"/>
      <c r="R21"/>
      <c r="S21"/>
      <c r="T21"/>
      <c r="U21"/>
      <c r="V21"/>
      <c r="W21"/>
      <c r="X21"/>
      <c r="Y21"/>
      <c r="Z21" s="60"/>
      <c r="AA21" s="60"/>
      <c r="AB21" s="60"/>
    </row>
    <row r="22" spans="1:28" s="10" customFormat="1" ht="12.75" customHeight="1">
      <c r="A22" s="553" t="s">
        <v>491</v>
      </c>
      <c r="B22" s="553">
        <v>2488</v>
      </c>
      <c r="C22" s="553">
        <v>1161</v>
      </c>
      <c r="D22" s="553">
        <v>492</v>
      </c>
      <c r="E22" s="553">
        <v>433</v>
      </c>
      <c r="F22" s="553">
        <v>1049</v>
      </c>
      <c r="G22" s="553">
        <v>2</v>
      </c>
      <c r="H22" s="553">
        <v>119</v>
      </c>
      <c r="I22" s="553">
        <v>0</v>
      </c>
      <c r="J22" s="553">
        <f t="shared" si="0"/>
        <v>5744</v>
      </c>
      <c r="K22"/>
      <c r="L22"/>
      <c r="M22"/>
      <c r="N22"/>
      <c r="O22"/>
      <c r="P22"/>
      <c r="Q22"/>
      <c r="R22"/>
      <c r="S22"/>
      <c r="T22"/>
      <c r="U22"/>
      <c r="V22"/>
      <c r="W22"/>
      <c r="X22"/>
      <c r="Y22"/>
      <c r="Z22" s="60"/>
      <c r="AA22" s="60"/>
      <c r="AB22" s="60"/>
    </row>
    <row r="23" spans="1:28" s="10" customFormat="1" ht="12.75" customHeight="1">
      <c r="A23" s="553" t="s">
        <v>492</v>
      </c>
      <c r="B23" s="553">
        <v>1939</v>
      </c>
      <c r="C23" s="553">
        <v>1744</v>
      </c>
      <c r="D23" s="553">
        <v>427</v>
      </c>
      <c r="E23" s="553">
        <v>406</v>
      </c>
      <c r="F23" s="553">
        <v>867</v>
      </c>
      <c r="G23" s="553">
        <v>1</v>
      </c>
      <c r="H23" s="553">
        <v>26</v>
      </c>
      <c r="I23" s="553">
        <v>0</v>
      </c>
      <c r="J23" s="553">
        <f t="shared" si="0"/>
        <v>5410</v>
      </c>
      <c r="K23"/>
      <c r="L23"/>
      <c r="M23"/>
      <c r="N23"/>
      <c r="O23"/>
      <c r="P23"/>
      <c r="Q23"/>
      <c r="R23"/>
      <c r="S23"/>
      <c r="T23"/>
      <c r="U23"/>
      <c r="V23"/>
      <c r="W23"/>
      <c r="X23"/>
      <c r="Y23"/>
      <c r="Z23" s="60"/>
      <c r="AA23" s="60"/>
      <c r="AB23" s="60"/>
    </row>
    <row r="24" spans="1:28" s="10" customFormat="1" ht="12.75" customHeight="1">
      <c r="A24" s="553" t="s">
        <v>493</v>
      </c>
      <c r="B24" s="553">
        <v>2135</v>
      </c>
      <c r="C24" s="553">
        <v>1792</v>
      </c>
      <c r="D24" s="553">
        <v>469</v>
      </c>
      <c r="E24" s="553">
        <v>682</v>
      </c>
      <c r="F24" s="553">
        <v>635</v>
      </c>
      <c r="G24" s="553">
        <v>2</v>
      </c>
      <c r="H24" s="553">
        <v>17</v>
      </c>
      <c r="I24" s="553">
        <v>0</v>
      </c>
      <c r="J24" s="553">
        <f t="shared" si="0"/>
        <v>5732</v>
      </c>
      <c r="K24"/>
      <c r="L24"/>
      <c r="M24"/>
      <c r="N24"/>
      <c r="O24"/>
      <c r="P24"/>
      <c r="Q24"/>
      <c r="R24"/>
      <c r="S24"/>
      <c r="T24"/>
      <c r="U24"/>
      <c r="V24"/>
      <c r="W24"/>
      <c r="X24"/>
      <c r="Y24"/>
      <c r="Z24" s="60"/>
      <c r="AA24" s="60"/>
      <c r="AB24" s="60"/>
    </row>
    <row r="25" spans="1:28" s="10" customFormat="1" ht="12.75" customHeight="1">
      <c r="A25" s="553" t="s">
        <v>494</v>
      </c>
      <c r="B25" s="553">
        <v>1500</v>
      </c>
      <c r="C25" s="553">
        <v>1657</v>
      </c>
      <c r="D25" s="553">
        <v>288</v>
      </c>
      <c r="E25" s="553">
        <v>396</v>
      </c>
      <c r="F25" s="553">
        <v>605</v>
      </c>
      <c r="G25" s="553">
        <v>1</v>
      </c>
      <c r="H25" s="553">
        <v>47</v>
      </c>
      <c r="I25" s="553">
        <v>1</v>
      </c>
      <c r="J25" s="553">
        <f t="shared" si="0"/>
        <v>4495</v>
      </c>
      <c r="K25"/>
      <c r="L25"/>
      <c r="M25"/>
      <c r="N25"/>
      <c r="O25"/>
      <c r="P25"/>
      <c r="Q25"/>
      <c r="R25"/>
      <c r="S25"/>
      <c r="T25"/>
      <c r="U25"/>
      <c r="V25"/>
      <c r="W25"/>
      <c r="X25"/>
      <c r="Y25"/>
      <c r="Z25" s="60"/>
      <c r="AA25" s="60"/>
      <c r="AB25" s="60"/>
    </row>
    <row r="26" spans="1:28" s="10" customFormat="1" ht="12.75" customHeight="1">
      <c r="A26" s="553" t="s">
        <v>495</v>
      </c>
      <c r="B26" s="553">
        <v>523</v>
      </c>
      <c r="C26" s="553">
        <v>779</v>
      </c>
      <c r="D26" s="553">
        <v>215</v>
      </c>
      <c r="E26" s="553">
        <v>91</v>
      </c>
      <c r="F26" s="553">
        <v>211</v>
      </c>
      <c r="G26" s="553">
        <v>1</v>
      </c>
      <c r="H26" s="553">
        <v>44</v>
      </c>
      <c r="I26" s="553">
        <v>0</v>
      </c>
      <c r="J26" s="553">
        <f t="shared" si="0"/>
        <v>1864</v>
      </c>
      <c r="K26"/>
      <c r="L26"/>
      <c r="M26"/>
      <c r="N26"/>
      <c r="O26"/>
      <c r="P26"/>
      <c r="Q26"/>
      <c r="R26"/>
      <c r="S26"/>
      <c r="T26"/>
      <c r="U26"/>
      <c r="V26"/>
      <c r="W26"/>
      <c r="X26"/>
      <c r="Y26"/>
      <c r="Z26" s="60"/>
      <c r="AA26" s="60"/>
      <c r="AB26" s="60"/>
    </row>
    <row r="27" spans="1:28" s="10" customFormat="1" ht="12.75" customHeight="1">
      <c r="A27" s="553" t="s">
        <v>496</v>
      </c>
      <c r="B27" s="553">
        <v>1631</v>
      </c>
      <c r="C27" s="553">
        <v>1113</v>
      </c>
      <c r="D27" s="553">
        <v>456</v>
      </c>
      <c r="E27" s="553">
        <v>490</v>
      </c>
      <c r="F27" s="553">
        <v>774</v>
      </c>
      <c r="G27" s="553">
        <v>1</v>
      </c>
      <c r="H27" s="553">
        <v>15</v>
      </c>
      <c r="I27" s="553">
        <v>0</v>
      </c>
      <c r="J27" s="553">
        <f t="shared" si="0"/>
        <v>4480</v>
      </c>
      <c r="K27"/>
      <c r="L27"/>
      <c r="M27"/>
      <c r="N27"/>
      <c r="O27"/>
      <c r="P27"/>
      <c r="Q27"/>
      <c r="R27"/>
      <c r="S27"/>
      <c r="T27"/>
      <c r="U27"/>
      <c r="V27"/>
      <c r="W27"/>
      <c r="X27"/>
      <c r="Y27"/>
      <c r="Z27" s="60"/>
      <c r="AA27" s="60"/>
      <c r="AB27" s="60"/>
    </row>
    <row r="28" spans="1:28" s="10" customFormat="1" ht="12.75" customHeight="1">
      <c r="A28" s="553" t="s">
        <v>497</v>
      </c>
      <c r="B28" s="553">
        <v>1045</v>
      </c>
      <c r="C28" s="553">
        <v>1136</v>
      </c>
      <c r="D28" s="553">
        <v>292</v>
      </c>
      <c r="E28" s="553">
        <v>427</v>
      </c>
      <c r="F28" s="553">
        <v>390</v>
      </c>
      <c r="G28" s="553">
        <v>1</v>
      </c>
      <c r="H28" s="553">
        <v>23</v>
      </c>
      <c r="I28" s="553">
        <v>0</v>
      </c>
      <c r="J28" s="553">
        <f t="shared" si="0"/>
        <v>3314</v>
      </c>
      <c r="K28"/>
      <c r="L28"/>
      <c r="M28"/>
      <c r="N28"/>
      <c r="O28"/>
      <c r="P28"/>
      <c r="Q28"/>
      <c r="R28"/>
      <c r="S28"/>
      <c r="T28"/>
      <c r="U28"/>
      <c r="V28"/>
      <c r="W28"/>
      <c r="X28"/>
      <c r="Y28"/>
      <c r="Z28" s="60"/>
      <c r="AA28" s="60"/>
      <c r="AB28" s="60"/>
    </row>
    <row r="29" spans="1:28" s="10" customFormat="1" ht="12.75" customHeight="1">
      <c r="A29" s="573" t="s">
        <v>554</v>
      </c>
      <c r="B29" s="553">
        <v>0</v>
      </c>
      <c r="C29" s="553">
        <v>1</v>
      </c>
      <c r="D29" s="553">
        <v>0</v>
      </c>
      <c r="E29" s="553">
        <v>0</v>
      </c>
      <c r="F29" s="553">
        <v>0</v>
      </c>
      <c r="G29" s="553">
        <v>0</v>
      </c>
      <c r="H29" s="553">
        <v>0</v>
      </c>
      <c r="I29" s="553">
        <v>0</v>
      </c>
      <c r="J29" s="553">
        <f t="shared" si="0"/>
        <v>1</v>
      </c>
      <c r="K29"/>
      <c r="L29"/>
      <c r="M29"/>
      <c r="N29"/>
      <c r="O29"/>
      <c r="P29"/>
      <c r="Q29"/>
      <c r="R29"/>
      <c r="S29"/>
      <c r="T29"/>
      <c r="U29"/>
      <c r="V29"/>
      <c r="W29"/>
      <c r="X29"/>
      <c r="Y29"/>
      <c r="Z29" s="60"/>
      <c r="AA29" s="60"/>
      <c r="AB29" s="60"/>
    </row>
    <row r="30" spans="1:28" s="119" customFormat="1" ht="13.5" customHeight="1">
      <c r="A30" s="569" t="s">
        <v>555</v>
      </c>
      <c r="B30" s="569">
        <f>SUM(B8:B29)</f>
        <v>114653</v>
      </c>
      <c r="C30" s="569">
        <f t="shared" ref="C30:I30" si="1">SUM(C8:C29)</f>
        <v>68073</v>
      </c>
      <c r="D30" s="569">
        <f t="shared" si="1"/>
        <v>28097</v>
      </c>
      <c r="E30" s="569">
        <f t="shared" si="1"/>
        <v>22618</v>
      </c>
      <c r="F30" s="569">
        <f t="shared" si="1"/>
        <v>66134</v>
      </c>
      <c r="G30" s="569">
        <f t="shared" si="1"/>
        <v>70</v>
      </c>
      <c r="H30" s="569">
        <f t="shared" si="1"/>
        <v>3525</v>
      </c>
      <c r="I30" s="569">
        <f t="shared" si="1"/>
        <v>26</v>
      </c>
      <c r="J30" s="569">
        <f t="shared" si="0"/>
        <v>303196</v>
      </c>
      <c r="K30"/>
      <c r="L30"/>
      <c r="M30"/>
      <c r="N30"/>
      <c r="O30"/>
      <c r="P30"/>
      <c r="Q30"/>
      <c r="R30"/>
      <c r="S30"/>
      <c r="T30"/>
      <c r="U30"/>
      <c r="V30"/>
      <c r="W30"/>
      <c r="X30"/>
      <c r="Y30"/>
      <c r="Z30" s="203"/>
      <c r="AA30" s="203"/>
      <c r="AB30" s="203"/>
    </row>
    <row r="31" spans="1:28" s="60" customFormat="1" ht="12.75" customHeight="1">
      <c r="A31" s="162" t="s">
        <v>146</v>
      </c>
      <c r="B31"/>
      <c r="C31"/>
      <c r="D31"/>
      <c r="E31"/>
      <c r="F31"/>
      <c r="G31"/>
      <c r="H31"/>
      <c r="I31"/>
      <c r="J31"/>
      <c r="K31"/>
      <c r="L31" s="43"/>
      <c r="M31" s="43"/>
      <c r="N31" s="43"/>
      <c r="O31" s="43"/>
      <c r="P31" s="43"/>
      <c r="Q31" s="43"/>
      <c r="R31" s="43"/>
      <c r="S31" s="43"/>
      <c r="T31" s="43"/>
      <c r="U31" s="43"/>
      <c r="V31" s="43"/>
      <c r="W31" s="43"/>
      <c r="X31" s="43"/>
      <c r="Y31" s="43"/>
      <c r="Z31" s="43"/>
      <c r="AA31" s="43"/>
      <c r="AB31" s="43"/>
    </row>
    <row r="32" spans="1:28">
      <c r="A32" s="275" t="s">
        <v>500</v>
      </c>
      <c r="B32"/>
      <c r="C32"/>
      <c r="D32"/>
      <c r="E32"/>
      <c r="F32"/>
      <c r="G32"/>
      <c r="H32"/>
      <c r="I32"/>
      <c r="J32"/>
      <c r="K32"/>
    </row>
    <row r="33" spans="2:11" ht="12.75" customHeight="1">
      <c r="B33"/>
      <c r="C33"/>
      <c r="D33"/>
      <c r="E33"/>
      <c r="F33"/>
      <c r="G33"/>
      <c r="H33"/>
      <c r="I33"/>
      <c r="J33"/>
      <c r="K33"/>
    </row>
    <row r="34" spans="2:11" ht="12.75" customHeight="1">
      <c r="B34" s="47"/>
      <c r="C34" s="47"/>
      <c r="D34" s="47"/>
      <c r="E34" s="47"/>
      <c r="F34" s="47"/>
      <c r="G34" s="47"/>
      <c r="H34" s="31"/>
      <c r="I34" s="31"/>
      <c r="J34" s="35"/>
      <c r="K34" s="41"/>
    </row>
    <row r="35" spans="2:11" ht="12.75" customHeight="1">
      <c r="B35" s="47"/>
      <c r="C35" s="47"/>
      <c r="D35" s="47"/>
      <c r="E35" s="47"/>
      <c r="F35" s="47"/>
      <c r="G35" s="47"/>
      <c r="H35" s="31"/>
      <c r="I35" s="31"/>
      <c r="J35" s="35"/>
      <c r="K35" s="41"/>
    </row>
    <row r="36" spans="2:11" ht="12.75" customHeight="1">
      <c r="B36" s="60"/>
      <c r="C36" s="60"/>
      <c r="D36" s="60"/>
      <c r="E36" s="60"/>
      <c r="F36" s="60"/>
      <c r="G36" s="60"/>
      <c r="H36" s="60"/>
      <c r="I36" s="60"/>
      <c r="J36" s="60"/>
      <c r="K36" s="60"/>
    </row>
    <row r="37" spans="2:11" ht="12.75" customHeight="1">
      <c r="B37" s="47"/>
      <c r="C37" s="47"/>
      <c r="D37" s="47"/>
      <c r="E37" s="47"/>
      <c r="F37" s="47"/>
      <c r="G37" s="47"/>
      <c r="H37" s="31"/>
      <c r="I37" s="31"/>
      <c r="J37" s="35"/>
      <c r="K37" s="41"/>
    </row>
    <row r="38" spans="2:11" ht="12.75" customHeight="1">
      <c r="B38" s="47"/>
      <c r="C38" s="47"/>
      <c r="D38" s="47"/>
      <c r="E38" s="47"/>
      <c r="F38" s="47"/>
      <c r="G38" s="47"/>
      <c r="H38" s="31"/>
      <c r="I38" s="31"/>
      <c r="J38" s="35"/>
      <c r="K38" s="41"/>
    </row>
    <row r="39" spans="2:11" ht="12.75" customHeight="1">
      <c r="B39" s="47"/>
      <c r="C39" s="47"/>
      <c r="D39" s="47"/>
      <c r="E39" s="47"/>
      <c r="F39" s="47"/>
      <c r="G39" s="47"/>
      <c r="H39" s="31"/>
      <c r="I39" s="31"/>
      <c r="J39" s="35"/>
      <c r="K39" s="41"/>
    </row>
    <row r="40" spans="2:11" ht="12.75" customHeight="1">
      <c r="B40" s="47"/>
      <c r="C40" s="47"/>
      <c r="D40" s="47"/>
      <c r="E40" s="47"/>
      <c r="F40" s="47"/>
      <c r="G40" s="47"/>
      <c r="H40" s="31"/>
      <c r="I40" s="31"/>
      <c r="J40" s="35"/>
      <c r="K40" s="41"/>
    </row>
    <row r="41" spans="2:11" ht="12.75" customHeight="1">
      <c r="B41" s="47"/>
      <c r="C41" s="47"/>
      <c r="D41" s="47"/>
      <c r="E41" s="47"/>
      <c r="F41" s="47"/>
      <c r="G41" s="47"/>
      <c r="H41" s="31"/>
      <c r="I41" s="31"/>
      <c r="J41" s="35"/>
      <c r="K41" s="41"/>
    </row>
    <row r="42" spans="2:11" ht="12.75" customHeight="1">
      <c r="B42" s="47"/>
      <c r="C42" s="47"/>
      <c r="D42" s="47"/>
      <c r="E42" s="47"/>
      <c r="F42" s="47"/>
      <c r="G42" s="47"/>
      <c r="H42" s="31"/>
      <c r="I42" s="31"/>
      <c r="J42" s="35"/>
      <c r="K42" s="41"/>
    </row>
    <row r="43" spans="2:11" ht="12.75" customHeight="1">
      <c r="B43" s="47"/>
      <c r="C43" s="47"/>
      <c r="D43" s="47"/>
      <c r="E43" s="47"/>
      <c r="F43" s="47"/>
      <c r="G43" s="47"/>
      <c r="H43" s="31"/>
      <c r="I43" s="31"/>
      <c r="J43" s="35"/>
      <c r="K43" s="41"/>
    </row>
    <row r="44" spans="2:11" ht="12.75" customHeight="1">
      <c r="B44" s="47"/>
      <c r="C44" s="47"/>
      <c r="D44" s="47"/>
      <c r="E44" s="47"/>
      <c r="F44" s="47"/>
      <c r="G44" s="47"/>
      <c r="H44" s="31"/>
      <c r="I44" s="31"/>
      <c r="J44" s="35"/>
      <c r="K44" s="41"/>
    </row>
    <row r="45" spans="2:11" ht="12.75" customHeight="1">
      <c r="B45" s="47"/>
      <c r="C45" s="47"/>
      <c r="D45" s="47"/>
      <c r="E45" s="47"/>
      <c r="F45" s="47"/>
      <c r="G45" s="47"/>
      <c r="H45" s="31"/>
      <c r="I45" s="31"/>
      <c r="J45" s="35"/>
      <c r="K45" s="41"/>
    </row>
    <row r="46" spans="2:11" ht="12.75" customHeight="1">
      <c r="B46" s="47"/>
      <c r="C46" s="47"/>
      <c r="D46" s="47"/>
      <c r="E46" s="47"/>
      <c r="F46" s="47"/>
      <c r="G46" s="47"/>
      <c r="H46" s="31"/>
      <c r="I46" s="31"/>
      <c r="J46" s="35"/>
      <c r="K46" s="41"/>
    </row>
    <row r="47" spans="2:11" ht="12.75" customHeight="1">
      <c r="B47" s="47"/>
      <c r="C47" s="47"/>
      <c r="D47" s="47"/>
      <c r="E47" s="47"/>
      <c r="F47" s="47"/>
      <c r="G47" s="47"/>
      <c r="H47" s="31"/>
      <c r="I47" s="31"/>
      <c r="J47" s="35"/>
      <c r="K47" s="41"/>
    </row>
    <row r="48" spans="2:11" ht="12.75" customHeight="1">
      <c r="B48" s="47"/>
      <c r="C48" s="47"/>
      <c r="D48" s="47"/>
      <c r="E48" s="47"/>
      <c r="F48" s="47"/>
      <c r="G48" s="47"/>
      <c r="H48" s="31"/>
      <c r="I48" s="31"/>
      <c r="J48" s="35"/>
      <c r="K48" s="41"/>
    </row>
    <row r="49" spans="8:10" ht="12.75" customHeight="1">
      <c r="H49" s="31"/>
      <c r="I49" s="31"/>
      <c r="J49" s="35"/>
    </row>
    <row r="50" spans="8:10" ht="12.75" customHeight="1">
      <c r="H50" s="31"/>
      <c r="I50" s="31"/>
      <c r="J50" s="35"/>
    </row>
    <row r="51" spans="8:10" ht="12.75" customHeight="1">
      <c r="H51" s="31"/>
      <c r="I51" s="31"/>
      <c r="J51" s="35"/>
    </row>
    <row r="52" spans="8:10" ht="12.75" customHeight="1">
      <c r="H52" s="31"/>
      <c r="I52" s="31"/>
      <c r="J52" s="35"/>
    </row>
    <row r="53" spans="8:10" ht="12.75" customHeight="1">
      <c r="H53" s="31"/>
      <c r="I53" s="31"/>
      <c r="J53" s="35"/>
    </row>
    <row r="54" spans="8:10" ht="12.75" customHeight="1">
      <c r="H54" s="31"/>
      <c r="I54" s="31"/>
      <c r="J54" s="35"/>
    </row>
    <row r="55" spans="8:10" ht="12.75" customHeight="1">
      <c r="H55" s="31"/>
      <c r="I55" s="31"/>
      <c r="J55" s="35"/>
    </row>
    <row r="56" spans="8:10" ht="12.75" customHeight="1">
      <c r="H56" s="31"/>
      <c r="I56" s="31"/>
      <c r="J56" s="35"/>
    </row>
    <row r="57" spans="8:10" ht="12.75" customHeight="1">
      <c r="H57" s="31"/>
      <c r="I57" s="31"/>
      <c r="J57" s="35"/>
    </row>
    <row r="58" spans="8:10" ht="12.75" customHeight="1">
      <c r="H58" s="31"/>
      <c r="I58" s="31"/>
      <c r="J58" s="35"/>
    </row>
    <row r="59" spans="8:10" ht="12.75" customHeight="1">
      <c r="H59" s="31"/>
      <c r="I59" s="31"/>
      <c r="J59" s="35"/>
    </row>
    <row r="60" spans="8:10" ht="12.75" customHeight="1">
      <c r="H60" s="31"/>
      <c r="I60" s="31"/>
      <c r="J60" s="35"/>
    </row>
    <row r="61" spans="8:10" ht="12.75" customHeight="1">
      <c r="H61" s="31"/>
      <c r="I61" s="31"/>
      <c r="J61" s="35"/>
    </row>
    <row r="62" spans="8:10" ht="12.75" customHeight="1">
      <c r="H62" s="31"/>
      <c r="I62" s="31"/>
      <c r="J62" s="35"/>
    </row>
    <row r="63" spans="8:10" ht="12.75" customHeight="1">
      <c r="H63" s="31"/>
      <c r="I63" s="31"/>
      <c r="J63" s="35"/>
    </row>
    <row r="64" spans="8:10" ht="12.75" customHeight="1">
      <c r="H64" s="31"/>
      <c r="I64" s="31"/>
      <c r="J64" s="35"/>
    </row>
    <row r="65" spans="8:10" ht="12.75" customHeight="1">
      <c r="H65" s="31"/>
      <c r="I65" s="31"/>
      <c r="J65" s="35"/>
    </row>
    <row r="66" spans="8:10" ht="12.75" customHeight="1">
      <c r="H66" s="31"/>
      <c r="I66" s="31"/>
      <c r="J66" s="35"/>
    </row>
    <row r="67" spans="8:10" ht="12.75" customHeight="1">
      <c r="H67" s="31"/>
      <c r="I67" s="31"/>
      <c r="J67" s="35"/>
    </row>
    <row r="68" spans="8:10" ht="12.75" customHeight="1">
      <c r="H68" s="31"/>
      <c r="I68" s="31"/>
      <c r="J68" s="35"/>
    </row>
    <row r="69" spans="8:10" ht="12.75" customHeight="1">
      <c r="H69" s="31"/>
      <c r="I69" s="31"/>
      <c r="J69" s="35"/>
    </row>
    <row r="70" spans="8:10" ht="12.75" customHeight="1">
      <c r="H70" s="31"/>
      <c r="I70" s="31"/>
      <c r="J70" s="35"/>
    </row>
    <row r="71" spans="8:10" ht="12.75" customHeight="1">
      <c r="H71" s="31"/>
      <c r="I71" s="31"/>
      <c r="J71" s="35"/>
    </row>
    <row r="72" spans="8:10" ht="12.75" customHeight="1">
      <c r="H72" s="31"/>
      <c r="I72" s="31"/>
      <c r="J72" s="35"/>
    </row>
    <row r="73" spans="8:10" ht="12.75" customHeight="1">
      <c r="H73" s="31"/>
      <c r="I73" s="31"/>
      <c r="J73" s="35"/>
    </row>
    <row r="74" spans="8:10" ht="12.75" customHeight="1">
      <c r="H74" s="31"/>
      <c r="I74" s="31"/>
      <c r="J74" s="35"/>
    </row>
    <row r="75" spans="8:10" ht="12.75" customHeight="1">
      <c r="H75" s="31"/>
      <c r="I75" s="31"/>
      <c r="J75" s="35"/>
    </row>
    <row r="76" spans="8:10" ht="12.75" customHeight="1">
      <c r="H76" s="31"/>
      <c r="I76" s="31"/>
      <c r="J76" s="35"/>
    </row>
    <row r="77" spans="8:10" ht="12.75" customHeight="1">
      <c r="H77" s="31"/>
      <c r="I77" s="31"/>
      <c r="J77" s="35"/>
    </row>
    <row r="78" spans="8:10" ht="12.75" customHeight="1">
      <c r="H78" s="31"/>
      <c r="I78" s="31"/>
      <c r="J78" s="35"/>
    </row>
    <row r="79" spans="8:10" ht="12.75" customHeight="1">
      <c r="H79" s="31"/>
      <c r="I79" s="31"/>
      <c r="J79" s="35"/>
    </row>
    <row r="80" spans="8:10" ht="12.75" customHeight="1">
      <c r="H80" s="31"/>
      <c r="I80" s="31"/>
      <c r="J80" s="35"/>
    </row>
    <row r="81" spans="8:10" ht="12.75" customHeight="1">
      <c r="H81" s="31"/>
      <c r="I81" s="31"/>
      <c r="J81" s="35"/>
    </row>
    <row r="82" spans="8:10" ht="12.75" customHeight="1">
      <c r="H82" s="31"/>
      <c r="I82" s="31"/>
      <c r="J82" s="35"/>
    </row>
    <row r="83" spans="8:10" ht="12.75" customHeight="1">
      <c r="H83" s="31"/>
      <c r="I83" s="31"/>
      <c r="J83" s="35"/>
    </row>
  </sheetData>
  <phoneticPr fontId="6"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3">
    <pageSetUpPr fitToPage="1"/>
  </sheetPr>
  <dimension ref="A1:R30"/>
  <sheetViews>
    <sheetView showGridLines="0" zoomScaleNormal="100" workbookViewId="0"/>
  </sheetViews>
  <sheetFormatPr defaultColWidth="9.28515625" defaultRowHeight="12.75" customHeight="1"/>
  <cols>
    <col min="1" max="1" width="19" style="14" customWidth="1"/>
    <col min="2" max="2" width="12.42578125" style="14" customWidth="1"/>
    <col min="3" max="5" width="10.7109375" style="14" customWidth="1"/>
    <col min="6" max="7" width="10.7109375" style="15" customWidth="1"/>
    <col min="8" max="18" width="9.28515625" style="15"/>
    <col min="19" max="16384" width="9.28515625" style="14"/>
  </cols>
  <sheetData>
    <row r="1" spans="1:18" ht="12.75" customHeight="1">
      <c r="A1" s="47"/>
      <c r="B1" s="47"/>
      <c r="C1" s="47"/>
      <c r="D1" s="47"/>
      <c r="E1" s="47"/>
      <c r="F1" s="41"/>
      <c r="G1" s="34"/>
      <c r="H1" s="41"/>
      <c r="I1" s="41"/>
      <c r="J1" s="41"/>
      <c r="K1" s="41"/>
      <c r="L1" s="41"/>
      <c r="M1" s="41"/>
      <c r="N1" s="41"/>
      <c r="O1" s="41"/>
      <c r="P1" s="41"/>
      <c r="Q1" s="41"/>
      <c r="R1" s="41"/>
    </row>
    <row r="2" spans="1:18" ht="12.75" customHeight="1">
      <c r="A2" s="112" t="s">
        <v>70</v>
      </c>
      <c r="B2" s="47"/>
      <c r="C2" s="47"/>
      <c r="D2" s="47"/>
      <c r="E2" s="47"/>
      <c r="F2" s="41"/>
      <c r="G2" s="41"/>
      <c r="H2" s="41"/>
      <c r="I2" s="41"/>
      <c r="J2" s="41"/>
      <c r="K2" s="41"/>
      <c r="L2" s="41"/>
      <c r="M2" s="41"/>
      <c r="N2" s="41"/>
      <c r="O2" s="41"/>
      <c r="P2" s="41"/>
      <c r="Q2" s="41"/>
      <c r="R2" s="41"/>
    </row>
    <row r="3" spans="1:18" ht="12.75" customHeight="1">
      <c r="A3" s="77" t="s">
        <v>556</v>
      </c>
      <c r="B3" s="197"/>
      <c r="C3" s="47"/>
      <c r="D3" s="47"/>
      <c r="E3" s="47"/>
      <c r="F3" s="41"/>
      <c r="G3" s="41"/>
      <c r="H3" s="41"/>
      <c r="I3" s="41"/>
      <c r="J3" s="41"/>
      <c r="K3" s="41"/>
      <c r="L3" s="41"/>
      <c r="M3" s="41"/>
      <c r="N3" s="41"/>
      <c r="O3" s="41"/>
      <c r="P3" s="41"/>
      <c r="Q3" s="41"/>
      <c r="R3" s="41"/>
    </row>
    <row r="4" spans="1:18" ht="12.75" customHeight="1">
      <c r="A4" s="198" t="s">
        <v>557</v>
      </c>
      <c r="B4" s="93"/>
      <c r="C4" s="47"/>
      <c r="D4" s="47"/>
      <c r="E4" s="47"/>
      <c r="F4" s="41"/>
      <c r="G4" s="41"/>
      <c r="H4" s="41"/>
      <c r="I4" s="41"/>
      <c r="J4" s="41"/>
      <c r="K4" s="41"/>
      <c r="L4" s="41"/>
      <c r="M4" s="41"/>
      <c r="N4" s="41"/>
      <c r="O4" s="41"/>
      <c r="P4" s="41"/>
      <c r="Q4" s="41"/>
      <c r="R4" s="41"/>
    </row>
    <row r="5" spans="1:18" ht="12.75" customHeight="1">
      <c r="A5" s="44"/>
      <c r="B5" s="44"/>
      <c r="C5" s="44"/>
      <c r="D5" s="44"/>
      <c r="E5" s="44"/>
      <c r="F5" s="44"/>
      <c r="G5" s="44"/>
      <c r="H5" s="41"/>
      <c r="I5"/>
      <c r="J5"/>
      <c r="K5"/>
      <c r="L5"/>
      <c r="M5"/>
      <c r="N5"/>
      <c r="O5" s="41"/>
      <c r="P5" s="41"/>
      <c r="Q5" s="41"/>
      <c r="R5" s="41"/>
    </row>
    <row r="6" spans="1:18" ht="12.75" customHeight="1">
      <c r="A6" s="47" t="s">
        <v>469</v>
      </c>
      <c r="B6" s="358" t="s">
        <v>558</v>
      </c>
      <c r="C6" s="358"/>
      <c r="D6" s="358"/>
      <c r="E6" s="358"/>
      <c r="F6" s="358"/>
      <c r="G6" s="195" t="s">
        <v>91</v>
      </c>
      <c r="H6" s="27"/>
      <c r="I6"/>
      <c r="J6"/>
      <c r="K6"/>
      <c r="L6"/>
      <c r="M6"/>
      <c r="N6"/>
      <c r="O6" s="41"/>
      <c r="P6" s="41"/>
      <c r="Q6" s="41"/>
      <c r="R6" s="41"/>
    </row>
    <row r="7" spans="1:18" ht="12.75" customHeight="1">
      <c r="A7" s="44"/>
      <c r="B7" s="46" t="s">
        <v>559</v>
      </c>
      <c r="C7" s="46" t="s">
        <v>560</v>
      </c>
      <c r="D7" s="46" t="s">
        <v>561</v>
      </c>
      <c r="E7" s="46" t="s">
        <v>562</v>
      </c>
      <c r="F7" s="46" t="s">
        <v>563</v>
      </c>
      <c r="G7" s="46"/>
      <c r="H7" s="41"/>
      <c r="I7"/>
      <c r="J7"/>
      <c r="K7"/>
      <c r="L7"/>
      <c r="M7"/>
      <c r="N7"/>
      <c r="O7" s="41"/>
      <c r="P7" s="41"/>
      <c r="Q7" s="41"/>
      <c r="R7" s="41"/>
    </row>
    <row r="8" spans="1:18" s="10" customFormat="1" ht="12.75" customHeight="1">
      <c r="A8" s="551" t="s">
        <v>477</v>
      </c>
      <c r="B8" s="574">
        <v>44.467342605190794</v>
      </c>
      <c r="C8" s="574">
        <v>64.021931946460256</v>
      </c>
      <c r="D8" s="574">
        <v>78.269583278274155</v>
      </c>
      <c r="E8" s="574">
        <v>80.830674236459316</v>
      </c>
      <c r="F8" s="574">
        <v>72.23742838956079</v>
      </c>
      <c r="G8" s="574">
        <v>69.702297227672034</v>
      </c>
      <c r="H8" s="314"/>
      <c r="I8"/>
      <c r="J8"/>
      <c r="K8"/>
      <c r="L8"/>
      <c r="M8"/>
      <c r="N8"/>
      <c r="O8" s="94"/>
      <c r="P8" s="94"/>
      <c r="Q8" s="94"/>
      <c r="R8" s="94"/>
    </row>
    <row r="9" spans="1:18" s="10" customFormat="1" ht="12.75" customHeight="1">
      <c r="A9" s="553" t="s">
        <v>478</v>
      </c>
      <c r="B9" s="575">
        <v>57.563521494300232</v>
      </c>
      <c r="C9" s="575">
        <v>71.20564343736639</v>
      </c>
      <c r="D9" s="575">
        <v>85.258862251478888</v>
      </c>
      <c r="E9" s="575">
        <v>87.540785276973281</v>
      </c>
      <c r="F9" s="575">
        <v>77.747252747252745</v>
      </c>
      <c r="G9" s="575">
        <v>77.000597412518246</v>
      </c>
      <c r="H9" s="94"/>
      <c r="I9" s="94"/>
      <c r="J9" s="94"/>
      <c r="K9" s="94"/>
      <c r="L9" s="94"/>
      <c r="M9" s="94"/>
      <c r="N9" s="94"/>
      <c r="O9" s="94"/>
      <c r="P9" s="94"/>
      <c r="Q9" s="94"/>
      <c r="R9" s="94"/>
    </row>
    <row r="10" spans="1:18" s="10" customFormat="1" ht="12.75" customHeight="1">
      <c r="A10" s="553" t="s">
        <v>479</v>
      </c>
      <c r="B10" s="575">
        <v>56.505440248697084</v>
      </c>
      <c r="C10" s="575">
        <v>74.429340492322552</v>
      </c>
      <c r="D10" s="575">
        <v>85.241606568889608</v>
      </c>
      <c r="E10" s="575">
        <v>87.569849007252415</v>
      </c>
      <c r="F10" s="575">
        <v>77.713559126112585</v>
      </c>
      <c r="G10" s="575">
        <v>79.250626898316455</v>
      </c>
      <c r="H10" s="314"/>
      <c r="I10" s="314"/>
      <c r="J10" s="314"/>
      <c r="K10" s="314"/>
      <c r="L10" s="94"/>
      <c r="M10" s="94"/>
      <c r="N10" s="94"/>
      <c r="O10" s="94"/>
      <c r="P10" s="94"/>
      <c r="Q10" s="94"/>
      <c r="R10" s="94"/>
    </row>
    <row r="11" spans="1:18" s="10" customFormat="1" ht="12.75" customHeight="1">
      <c r="A11" s="553" t="s">
        <v>480</v>
      </c>
      <c r="B11" s="575">
        <v>64.077717537963352</v>
      </c>
      <c r="C11" s="575">
        <v>76.588101578768345</v>
      </c>
      <c r="D11" s="575">
        <v>86.485934140143243</v>
      </c>
      <c r="E11" s="575">
        <v>88.143629518498599</v>
      </c>
      <c r="F11" s="575">
        <v>77.677494650846128</v>
      </c>
      <c r="G11" s="575">
        <v>80.500863044670325</v>
      </c>
      <c r="H11" s="314"/>
      <c r="I11" s="314"/>
      <c r="J11" s="314"/>
      <c r="K11" s="314"/>
      <c r="L11" s="94"/>
      <c r="M11" s="94"/>
      <c r="N11" s="94"/>
      <c r="O11" s="94"/>
      <c r="P11" s="94"/>
      <c r="Q11" s="94"/>
      <c r="R11" s="94"/>
    </row>
    <row r="12" spans="1:18" s="10" customFormat="1" ht="12.75" customHeight="1">
      <c r="A12" s="553" t="s">
        <v>481</v>
      </c>
      <c r="B12" s="575">
        <v>69.053595658073277</v>
      </c>
      <c r="C12" s="575">
        <v>80.489734040800187</v>
      </c>
      <c r="D12" s="575">
        <v>87.901575203826624</v>
      </c>
      <c r="E12" s="575">
        <v>89.342777435600169</v>
      </c>
      <c r="F12" s="575">
        <v>78.454009882174077</v>
      </c>
      <c r="G12" s="575">
        <v>83.16923335857949</v>
      </c>
      <c r="H12" s="314"/>
      <c r="I12" s="314"/>
      <c r="J12" s="314"/>
      <c r="K12" s="314"/>
      <c r="L12" s="94"/>
      <c r="M12" s="94"/>
      <c r="N12" s="94"/>
      <c r="O12" s="94"/>
      <c r="P12" s="94"/>
      <c r="Q12" s="94"/>
      <c r="R12" s="94"/>
    </row>
    <row r="13" spans="1:18" s="10" customFormat="1" ht="12.75" customHeight="1">
      <c r="A13" s="553" t="s">
        <v>482</v>
      </c>
      <c r="B13" s="575">
        <v>64.800430210325047</v>
      </c>
      <c r="C13" s="575">
        <v>76.938984519636037</v>
      </c>
      <c r="D13" s="575">
        <v>86.735892594923442</v>
      </c>
      <c r="E13" s="575">
        <v>89.422024843920966</v>
      </c>
      <c r="F13" s="575">
        <v>79.379884043357691</v>
      </c>
      <c r="G13" s="575">
        <v>81.243716607125918</v>
      </c>
      <c r="H13" s="314"/>
      <c r="I13" s="314"/>
      <c r="J13" s="314"/>
      <c r="K13" s="314"/>
      <c r="L13" s="94"/>
      <c r="M13" s="94"/>
      <c r="N13" s="94"/>
      <c r="O13" s="94"/>
      <c r="P13" s="94"/>
      <c r="Q13" s="94"/>
      <c r="R13" s="94"/>
    </row>
    <row r="14" spans="1:18" s="10" customFormat="1" ht="12.75" customHeight="1">
      <c r="A14" s="553" t="s">
        <v>483</v>
      </c>
      <c r="B14" s="575">
        <v>66.488149498632637</v>
      </c>
      <c r="C14" s="575">
        <v>80.238231917336407</v>
      </c>
      <c r="D14" s="575">
        <v>88.666084029261356</v>
      </c>
      <c r="E14" s="575">
        <v>89.869043688786178</v>
      </c>
      <c r="F14" s="575">
        <v>79.452299982101309</v>
      </c>
      <c r="G14" s="575">
        <v>83.805758313057595</v>
      </c>
      <c r="H14" s="94"/>
      <c r="I14" s="94"/>
      <c r="J14" s="94"/>
      <c r="K14" s="94"/>
      <c r="L14" s="94"/>
      <c r="M14" s="94"/>
      <c r="N14" s="94"/>
      <c r="O14" s="94"/>
      <c r="P14" s="94"/>
      <c r="Q14" s="94"/>
      <c r="R14" s="94"/>
    </row>
    <row r="15" spans="1:18" s="10" customFormat="1" ht="12.75" customHeight="1">
      <c r="A15" s="553" t="s">
        <v>484</v>
      </c>
      <c r="B15" s="575">
        <v>63.386097728836887</v>
      </c>
      <c r="C15" s="575">
        <v>81.856187290969899</v>
      </c>
      <c r="D15" s="575">
        <v>90.508367540258917</v>
      </c>
      <c r="E15" s="575">
        <v>90.675295920974193</v>
      </c>
      <c r="F15" s="575">
        <v>81.235755887566469</v>
      </c>
      <c r="G15" s="575">
        <v>85.069940051384535</v>
      </c>
      <c r="H15" s="94"/>
      <c r="I15" s="94"/>
      <c r="J15" s="94"/>
      <c r="K15" s="94"/>
      <c r="L15" s="94"/>
      <c r="M15" s="94"/>
      <c r="N15" s="94"/>
      <c r="O15" s="94"/>
      <c r="P15" s="94"/>
      <c r="Q15" s="94"/>
      <c r="R15" s="94"/>
    </row>
    <row r="16" spans="1:18" s="10" customFormat="1" ht="12.75" customHeight="1">
      <c r="A16" s="553" t="s">
        <v>485</v>
      </c>
      <c r="B16" s="575">
        <v>68.845676458419518</v>
      </c>
      <c r="C16" s="575">
        <v>79.84107181601216</v>
      </c>
      <c r="D16" s="575">
        <v>89.304584109092744</v>
      </c>
      <c r="E16" s="575">
        <v>90.593084330318064</v>
      </c>
      <c r="F16" s="575">
        <v>79.475537435137127</v>
      </c>
      <c r="G16" s="575">
        <v>84.049451978157919</v>
      </c>
      <c r="H16" s="94"/>
      <c r="I16" s="94"/>
      <c r="J16" s="94"/>
      <c r="K16" s="94"/>
      <c r="L16" s="94"/>
      <c r="M16" s="94"/>
      <c r="N16" s="94"/>
      <c r="O16" s="94"/>
      <c r="P16" s="94"/>
      <c r="Q16" s="94"/>
      <c r="R16" s="94"/>
    </row>
    <row r="17" spans="1:18" s="10" customFormat="1" ht="12.75" customHeight="1">
      <c r="A17" s="553" t="s">
        <v>486</v>
      </c>
      <c r="B17" s="575">
        <v>55.875762536697792</v>
      </c>
      <c r="C17" s="575">
        <v>70.741251374006623</v>
      </c>
      <c r="D17" s="575">
        <v>83.190338774877475</v>
      </c>
      <c r="E17" s="575">
        <v>87.121551749902864</v>
      </c>
      <c r="F17" s="575">
        <v>78.601588977165392</v>
      </c>
      <c r="G17" s="575">
        <v>76.619463666232264</v>
      </c>
      <c r="H17" s="94"/>
      <c r="I17" s="94"/>
      <c r="J17" s="94"/>
      <c r="K17" s="94"/>
      <c r="L17" s="94"/>
      <c r="M17" s="94"/>
      <c r="N17" s="94"/>
      <c r="O17" s="94"/>
      <c r="P17" s="94"/>
      <c r="Q17" s="94"/>
      <c r="R17" s="94"/>
    </row>
    <row r="18" spans="1:18" s="10" customFormat="1" ht="12.75" customHeight="1">
      <c r="A18" s="553" t="s">
        <v>487</v>
      </c>
      <c r="B18" s="575">
        <v>69.390542766461778</v>
      </c>
      <c r="C18" s="575">
        <v>82.928602770638747</v>
      </c>
      <c r="D18" s="575">
        <v>90.795003708369137</v>
      </c>
      <c r="E18" s="575">
        <v>92.342823468748847</v>
      </c>
      <c r="F18" s="575">
        <v>83.33585667423668</v>
      </c>
      <c r="G18" s="575">
        <v>86.15442369822081</v>
      </c>
      <c r="H18" s="94"/>
      <c r="I18" s="94"/>
      <c r="J18" s="94"/>
      <c r="K18" s="94"/>
      <c r="L18" s="94"/>
      <c r="M18" s="94"/>
      <c r="N18" s="94"/>
      <c r="O18" s="94"/>
      <c r="P18" s="94"/>
      <c r="Q18" s="94"/>
      <c r="R18" s="94"/>
    </row>
    <row r="19" spans="1:18" s="10" customFormat="1" ht="12.75" customHeight="1">
      <c r="A19" s="553" t="s">
        <v>488</v>
      </c>
      <c r="B19" s="575">
        <v>58.56796403643677</v>
      </c>
      <c r="C19" s="575">
        <v>74.199640497206332</v>
      </c>
      <c r="D19" s="575">
        <v>85.406396530119579</v>
      </c>
      <c r="E19" s="575">
        <v>87.8172285002873</v>
      </c>
      <c r="F19" s="575">
        <v>78.405229930813306</v>
      </c>
      <c r="G19" s="575">
        <v>78.883973991970038</v>
      </c>
      <c r="H19" s="94"/>
      <c r="I19" s="94"/>
      <c r="J19" s="94"/>
      <c r="K19" s="94"/>
      <c r="L19" s="94"/>
      <c r="M19" s="94"/>
      <c r="N19" s="94"/>
      <c r="O19" s="94"/>
      <c r="P19" s="94"/>
      <c r="Q19" s="94"/>
      <c r="R19" s="94"/>
    </row>
    <row r="20" spans="1:18" s="10" customFormat="1" ht="12.75" customHeight="1">
      <c r="A20" s="553" t="s">
        <v>489</v>
      </c>
      <c r="B20" s="575">
        <v>66.602396364137178</v>
      </c>
      <c r="C20" s="575">
        <v>79.810232275694545</v>
      </c>
      <c r="D20" s="575">
        <v>88.849426872240556</v>
      </c>
      <c r="E20" s="575">
        <v>90.269071853270177</v>
      </c>
      <c r="F20" s="575">
        <v>80.830568339933635</v>
      </c>
      <c r="G20" s="575">
        <v>83.758721070633541</v>
      </c>
      <c r="H20" s="94"/>
      <c r="I20" s="94"/>
      <c r="J20" s="94"/>
      <c r="K20" s="94"/>
      <c r="L20" s="94"/>
      <c r="M20" s="94"/>
      <c r="N20" s="94"/>
      <c r="O20" s="94"/>
      <c r="P20" s="94"/>
      <c r="Q20" s="94"/>
      <c r="R20" s="94"/>
    </row>
    <row r="21" spans="1:18" s="10" customFormat="1" ht="12.75" customHeight="1">
      <c r="A21" s="553" t="s">
        <v>490</v>
      </c>
      <c r="B21" s="575">
        <v>64.482903855726164</v>
      </c>
      <c r="C21" s="575">
        <v>77.564362921716352</v>
      </c>
      <c r="D21" s="575">
        <v>86.977402282900016</v>
      </c>
      <c r="E21" s="575">
        <v>89.146937856806701</v>
      </c>
      <c r="F21" s="575">
        <v>79.824561403508781</v>
      </c>
      <c r="G21" s="575">
        <v>81.514980916820519</v>
      </c>
      <c r="H21" s="94"/>
      <c r="I21" s="94"/>
      <c r="J21" s="94"/>
      <c r="K21" s="94"/>
      <c r="L21" s="94"/>
      <c r="M21" s="94"/>
      <c r="N21" s="94"/>
      <c r="O21" s="94"/>
      <c r="P21" s="94"/>
      <c r="Q21" s="94"/>
      <c r="R21" s="94"/>
    </row>
    <row r="22" spans="1:18" s="10" customFormat="1" ht="12.75" customHeight="1">
      <c r="A22" s="553" t="s">
        <v>491</v>
      </c>
      <c r="B22" s="575">
        <v>60.076027331344427</v>
      </c>
      <c r="C22" s="575">
        <v>76.35991760712524</v>
      </c>
      <c r="D22" s="575">
        <v>85.589506936660214</v>
      </c>
      <c r="E22" s="575">
        <v>86.882936913605491</v>
      </c>
      <c r="F22" s="575">
        <v>75.986057604109334</v>
      </c>
      <c r="G22" s="575">
        <v>79.800717599469792</v>
      </c>
      <c r="H22" s="94"/>
      <c r="I22" s="94"/>
      <c r="J22" s="314"/>
      <c r="K22" s="314"/>
      <c r="L22" s="94"/>
      <c r="M22" s="94"/>
      <c r="N22" s="94"/>
      <c r="O22" s="94"/>
      <c r="P22" s="94"/>
      <c r="Q22" s="94"/>
      <c r="R22" s="94"/>
    </row>
    <row r="23" spans="1:18" s="10" customFormat="1" ht="12.75" customHeight="1">
      <c r="A23" s="553" t="s">
        <v>492</v>
      </c>
      <c r="B23" s="575">
        <v>64.673556843962686</v>
      </c>
      <c r="C23" s="575">
        <v>80.078425458110246</v>
      </c>
      <c r="D23" s="575">
        <v>89.896774734254308</v>
      </c>
      <c r="E23" s="575">
        <v>91.933539296209773</v>
      </c>
      <c r="F23" s="575">
        <v>83.586229401207376</v>
      </c>
      <c r="G23" s="575">
        <v>84.840010122075725</v>
      </c>
      <c r="H23" s="94"/>
      <c r="I23" s="94"/>
      <c r="J23" s="94"/>
      <c r="K23" s="94"/>
      <c r="L23" s="94"/>
      <c r="M23" s="94"/>
      <c r="N23" s="94"/>
      <c r="O23" s="94"/>
      <c r="P23" s="94"/>
      <c r="Q23" s="94"/>
      <c r="R23" s="94"/>
    </row>
    <row r="24" spans="1:18" s="10" customFormat="1" ht="12.75" customHeight="1">
      <c r="A24" s="553" t="s">
        <v>493</v>
      </c>
      <c r="B24" s="575">
        <v>62.117872544321997</v>
      </c>
      <c r="C24" s="575">
        <v>77.711463887542408</v>
      </c>
      <c r="D24" s="575">
        <v>87.58555807040986</v>
      </c>
      <c r="E24" s="575">
        <v>89.350979109760317</v>
      </c>
      <c r="F24" s="575">
        <v>79.812894499549145</v>
      </c>
      <c r="G24" s="575">
        <v>82.239365449342927</v>
      </c>
      <c r="H24" s="314"/>
      <c r="I24" s="314"/>
      <c r="J24" s="314"/>
      <c r="K24" s="314"/>
      <c r="L24" s="94"/>
      <c r="M24" s="94"/>
      <c r="N24" s="94"/>
      <c r="O24" s="94"/>
      <c r="P24" s="94"/>
      <c r="Q24" s="94"/>
      <c r="R24" s="94"/>
    </row>
    <row r="25" spans="1:18" s="10" customFormat="1" ht="12.75" customHeight="1">
      <c r="A25" s="553" t="s">
        <v>494</v>
      </c>
      <c r="B25" s="575">
        <v>66.633436931918126</v>
      </c>
      <c r="C25" s="575">
        <v>81.202592500267073</v>
      </c>
      <c r="D25" s="575">
        <v>89.420160286088318</v>
      </c>
      <c r="E25" s="575">
        <v>89.744930435573337</v>
      </c>
      <c r="F25" s="575">
        <v>78.134371211637841</v>
      </c>
      <c r="G25" s="575">
        <v>84.240514745747106</v>
      </c>
      <c r="H25" s="314"/>
      <c r="I25" s="314"/>
      <c r="J25" s="314"/>
      <c r="K25" s="314"/>
      <c r="L25" s="94"/>
      <c r="M25" s="94"/>
      <c r="N25" s="94"/>
      <c r="O25" s="94"/>
      <c r="P25" s="94"/>
      <c r="Q25" s="94"/>
      <c r="R25" s="94"/>
    </row>
    <row r="26" spans="1:18" s="10" customFormat="1" ht="12.75" customHeight="1">
      <c r="A26" s="553" t="s">
        <v>495</v>
      </c>
      <c r="B26" s="575">
        <v>63.797711964075695</v>
      </c>
      <c r="C26" s="575">
        <v>81.048501914132942</v>
      </c>
      <c r="D26" s="575">
        <v>90.43673081054537</v>
      </c>
      <c r="E26" s="575">
        <v>90.704103671706264</v>
      </c>
      <c r="F26" s="575">
        <v>79.900964956830876</v>
      </c>
      <c r="G26" s="575">
        <v>84.482016658856836</v>
      </c>
      <c r="H26" s="94"/>
      <c r="I26" s="94"/>
      <c r="J26" s="94"/>
      <c r="K26" s="94"/>
      <c r="L26" s="94"/>
      <c r="M26" s="94"/>
      <c r="N26" s="94"/>
      <c r="O26" s="94"/>
      <c r="P26" s="94"/>
      <c r="Q26" s="94"/>
      <c r="R26" s="94"/>
    </row>
    <row r="27" spans="1:18" s="10" customFormat="1" ht="12.75" customHeight="1">
      <c r="A27" s="553" t="s">
        <v>496</v>
      </c>
      <c r="B27" s="575">
        <v>69.318598866370351</v>
      </c>
      <c r="C27" s="575">
        <v>80.4821336022748</v>
      </c>
      <c r="D27" s="575">
        <v>90.705378629246496</v>
      </c>
      <c r="E27" s="575">
        <v>90.786454349488906</v>
      </c>
      <c r="F27" s="575">
        <v>78.968176809903426</v>
      </c>
      <c r="G27" s="575">
        <v>84.151867447821317</v>
      </c>
      <c r="H27" s="314"/>
      <c r="I27" s="314"/>
      <c r="J27" s="314"/>
      <c r="K27" s="314"/>
      <c r="L27" s="94"/>
      <c r="M27" s="94"/>
      <c r="N27" s="94"/>
      <c r="O27" s="94"/>
      <c r="P27" s="94"/>
      <c r="Q27" s="94"/>
      <c r="R27" s="94"/>
    </row>
    <row r="28" spans="1:18" s="10" customFormat="1" ht="12.75" customHeight="1">
      <c r="A28" s="553" t="s">
        <v>497</v>
      </c>
      <c r="B28" s="575">
        <v>71.074505828687279</v>
      </c>
      <c r="C28" s="575">
        <v>81.577011887454034</v>
      </c>
      <c r="D28" s="575">
        <v>89.77409145476372</v>
      </c>
      <c r="E28" s="575">
        <v>89.740666219539449</v>
      </c>
      <c r="F28" s="575">
        <v>77.547633681622614</v>
      </c>
      <c r="G28" s="575">
        <v>84.618070582680886</v>
      </c>
      <c r="H28" s="94"/>
      <c r="I28" s="94"/>
      <c r="J28" s="94"/>
      <c r="K28" s="94"/>
      <c r="L28" s="94"/>
      <c r="M28" s="94"/>
      <c r="N28" s="94"/>
      <c r="O28" s="94"/>
      <c r="P28" s="94"/>
      <c r="Q28" s="94"/>
      <c r="R28" s="94"/>
    </row>
    <row r="29" spans="1:18" s="10" customFormat="1" ht="12.75" customHeight="1">
      <c r="A29" s="330" t="s">
        <v>91</v>
      </c>
      <c r="B29" s="576">
        <v>58.060253469826648</v>
      </c>
      <c r="C29" s="576">
        <v>72.859587453688604</v>
      </c>
      <c r="D29" s="576">
        <v>84.7035258990269</v>
      </c>
      <c r="E29" s="576">
        <v>87.315377313408874</v>
      </c>
      <c r="F29" s="576">
        <v>77.840616493783571</v>
      </c>
      <c r="G29" s="576">
        <v>78.14574355803471</v>
      </c>
      <c r="H29" s="94"/>
      <c r="I29" s="94"/>
      <c r="J29" s="94"/>
      <c r="K29" s="94"/>
      <c r="L29" s="94"/>
      <c r="M29" s="94"/>
      <c r="N29" s="94"/>
      <c r="O29" s="94"/>
      <c r="P29" s="94"/>
      <c r="Q29" s="94"/>
      <c r="R29" s="94"/>
    </row>
    <row r="30" spans="1:18" ht="11.25">
      <c r="A30" s="362"/>
      <c r="B30" s="362"/>
      <c r="C30" s="362"/>
      <c r="D30" s="362"/>
      <c r="E30" s="362"/>
      <c r="F30" s="362"/>
      <c r="G30" s="362"/>
      <c r="H30" s="41"/>
      <c r="I30" s="41"/>
      <c r="J30" s="41"/>
      <c r="K30" s="41"/>
      <c r="L30" s="41"/>
      <c r="M30" s="41"/>
      <c r="N30" s="41"/>
      <c r="O30" s="41"/>
      <c r="P30" s="41"/>
      <c r="Q30" s="41"/>
      <c r="R30" s="41"/>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4">
    <pageSetUpPr fitToPage="1"/>
  </sheetPr>
  <dimension ref="A1:R52"/>
  <sheetViews>
    <sheetView showGridLines="0" zoomScaleNormal="100" workbookViewId="0"/>
  </sheetViews>
  <sheetFormatPr defaultColWidth="9.28515625" defaultRowHeight="12.75" customHeight="1"/>
  <cols>
    <col min="1" max="1" width="16" style="14" customWidth="1"/>
    <col min="2" max="5" width="10.5703125" style="14" customWidth="1"/>
    <col min="6" max="6" width="10.5703125" style="15" customWidth="1"/>
    <col min="7" max="7" width="15.42578125" style="15" customWidth="1"/>
    <col min="8" max="18" width="9.28515625" style="15"/>
    <col min="19" max="16384" width="9.28515625" style="14"/>
  </cols>
  <sheetData>
    <row r="1" spans="1:18" ht="12.75" customHeight="1">
      <c r="A1" s="47"/>
      <c r="B1" s="197"/>
      <c r="C1" s="47"/>
      <c r="D1" s="47"/>
      <c r="E1" s="47"/>
      <c r="F1" s="41"/>
      <c r="G1" s="34"/>
      <c r="H1" s="41"/>
      <c r="I1" s="41"/>
      <c r="J1" s="41"/>
      <c r="K1" s="41"/>
      <c r="L1" s="41"/>
      <c r="M1" s="41"/>
      <c r="N1" s="41"/>
      <c r="O1" s="41"/>
      <c r="P1" s="41"/>
      <c r="Q1" s="41"/>
      <c r="R1" s="41"/>
    </row>
    <row r="2" spans="1:18" ht="12.75" customHeight="1">
      <c r="A2" s="112" t="s">
        <v>71</v>
      </c>
      <c r="B2" s="47"/>
      <c r="C2" s="47"/>
      <c r="D2" s="47"/>
      <c r="E2" s="47"/>
      <c r="F2" s="41"/>
      <c r="G2" s="41"/>
      <c r="H2" s="41"/>
      <c r="I2" s="41"/>
      <c r="J2" s="41"/>
      <c r="K2" s="41"/>
      <c r="L2" s="41"/>
      <c r="M2" s="41"/>
      <c r="N2" s="41"/>
      <c r="O2" s="41"/>
      <c r="P2" s="41"/>
      <c r="Q2" s="41"/>
      <c r="R2" s="41"/>
    </row>
    <row r="3" spans="1:18" ht="12.75" customHeight="1">
      <c r="A3" s="77" t="s">
        <v>564</v>
      </c>
      <c r="B3" s="197"/>
      <c r="C3" s="47"/>
      <c r="D3" s="47"/>
      <c r="E3" s="47"/>
      <c r="F3" s="41"/>
      <c r="G3" s="41"/>
      <c r="H3" s="41"/>
      <c r="I3" s="41"/>
      <c r="J3" s="41"/>
      <c r="K3" s="41"/>
      <c r="L3" s="41"/>
      <c r="M3" s="41"/>
      <c r="N3" s="41"/>
      <c r="O3" s="41"/>
      <c r="P3" s="41"/>
      <c r="Q3" s="41"/>
      <c r="R3" s="41"/>
    </row>
    <row r="4" spans="1:18" ht="12.75" customHeight="1">
      <c r="A4" s="198" t="s">
        <v>565</v>
      </c>
      <c r="B4" s="93"/>
      <c r="C4" s="47"/>
      <c r="D4" s="47"/>
      <c r="E4" s="47"/>
      <c r="F4" s="41"/>
      <c r="G4" s="41"/>
      <c r="H4" s="41"/>
      <c r="I4" s="41"/>
      <c r="J4" s="41"/>
      <c r="K4" s="41"/>
      <c r="L4" s="41"/>
      <c r="M4" s="41"/>
      <c r="N4" s="41"/>
      <c r="O4" s="41"/>
      <c r="P4" s="41"/>
      <c r="Q4" s="41"/>
      <c r="R4" s="41"/>
    </row>
    <row r="5" spans="1:18" ht="12.75" customHeight="1">
      <c r="A5" s="44"/>
      <c r="B5" s="44"/>
      <c r="C5" s="44"/>
      <c r="D5" s="44"/>
      <c r="E5" s="44"/>
      <c r="F5" s="44"/>
      <c r="G5" s="44"/>
      <c r="H5" s="41"/>
      <c r="I5" s="41"/>
      <c r="J5" s="41"/>
      <c r="K5" s="41"/>
      <c r="L5" s="41"/>
      <c r="M5" s="41"/>
      <c r="N5" s="41"/>
      <c r="O5" s="41"/>
      <c r="P5" s="41"/>
      <c r="Q5" s="41"/>
      <c r="R5" s="41"/>
    </row>
    <row r="6" spans="1:18" ht="12.75" customHeight="1">
      <c r="A6" s="41" t="s">
        <v>469</v>
      </c>
      <c r="B6" s="358" t="s">
        <v>558</v>
      </c>
      <c r="C6" s="358"/>
      <c r="D6" s="358"/>
      <c r="E6" s="358"/>
      <c r="F6" s="358"/>
      <c r="G6" s="195" t="s">
        <v>91</v>
      </c>
      <c r="H6" s="41"/>
      <c r="I6" s="41"/>
      <c r="J6" s="41"/>
      <c r="K6" s="41"/>
      <c r="L6" s="41"/>
      <c r="M6" s="41"/>
      <c r="N6" s="41"/>
      <c r="O6" s="41"/>
      <c r="P6" s="41"/>
      <c r="Q6" s="41"/>
      <c r="R6" s="41"/>
    </row>
    <row r="7" spans="1:18" ht="12.75" customHeight="1">
      <c r="A7" s="44"/>
      <c r="B7" s="46" t="s">
        <v>559</v>
      </c>
      <c r="C7" s="46" t="s">
        <v>560</v>
      </c>
      <c r="D7" s="46" t="s">
        <v>561</v>
      </c>
      <c r="E7" s="46" t="s">
        <v>562</v>
      </c>
      <c r="F7" s="46" t="s">
        <v>563</v>
      </c>
      <c r="G7" s="46"/>
      <c r="H7" s="41"/>
      <c r="I7" s="41"/>
      <c r="J7" s="41"/>
      <c r="K7" s="41"/>
      <c r="L7" s="41"/>
      <c r="M7" s="41"/>
      <c r="N7" s="41"/>
      <c r="O7" s="41"/>
      <c r="P7" s="41"/>
      <c r="Q7" s="41"/>
      <c r="R7" s="47"/>
    </row>
    <row r="8" spans="1:18" s="10" customFormat="1" ht="12.75" customHeight="1">
      <c r="A8" s="551" t="s">
        <v>477</v>
      </c>
      <c r="B8" s="574">
        <v>0.78619127048737036</v>
      </c>
      <c r="C8" s="574">
        <v>3.459119496855346</v>
      </c>
      <c r="D8" s="574">
        <v>12.719686111873468</v>
      </c>
      <c r="E8" s="574">
        <v>62.772643763899829</v>
      </c>
      <c r="F8" s="574">
        <v>67.695735200509233</v>
      </c>
      <c r="G8" s="574">
        <v>18.581451078311829</v>
      </c>
      <c r="H8" s="314"/>
      <c r="I8"/>
      <c r="J8"/>
      <c r="K8"/>
      <c r="L8"/>
      <c r="M8"/>
      <c r="N8"/>
      <c r="O8" s="94"/>
      <c r="P8" s="94"/>
      <c r="Q8" s="94"/>
      <c r="R8" s="60"/>
    </row>
    <row r="9" spans="1:18" s="10" customFormat="1" ht="12.75" customHeight="1">
      <c r="A9" s="553" t="s">
        <v>478</v>
      </c>
      <c r="B9" s="575">
        <v>0.88449388820217001</v>
      </c>
      <c r="C9" s="575">
        <v>4.4314738740078443</v>
      </c>
      <c r="D9" s="575">
        <v>16.926121958813326</v>
      </c>
      <c r="E9" s="575">
        <v>74.253033691388353</v>
      </c>
      <c r="F9" s="575">
        <v>74.377663153173359</v>
      </c>
      <c r="G9" s="575">
        <v>24.217079468923121</v>
      </c>
      <c r="H9" s="94"/>
      <c r="I9"/>
      <c r="J9"/>
      <c r="K9"/>
      <c r="L9"/>
      <c r="M9"/>
      <c r="N9"/>
      <c r="O9" s="94"/>
      <c r="P9" s="94"/>
      <c r="Q9" s="94"/>
      <c r="R9" s="60"/>
    </row>
    <row r="10" spans="1:18" s="10" customFormat="1" ht="12.75" customHeight="1">
      <c r="A10" s="553" t="s">
        <v>479</v>
      </c>
      <c r="B10" s="575">
        <v>1.1794824906281431</v>
      </c>
      <c r="C10" s="575">
        <v>5.2456641240891466</v>
      </c>
      <c r="D10" s="575">
        <v>19.275855549253169</v>
      </c>
      <c r="E10" s="575">
        <v>75.092141243609561</v>
      </c>
      <c r="F10" s="575">
        <v>73.846954109351515</v>
      </c>
      <c r="G10" s="575">
        <v>29.472978226230197</v>
      </c>
      <c r="H10" s="314"/>
      <c r="I10"/>
      <c r="J10"/>
      <c r="K10"/>
      <c r="L10"/>
      <c r="M10"/>
      <c r="N10"/>
      <c r="O10" s="94"/>
      <c r="P10" s="94"/>
      <c r="Q10" s="94"/>
      <c r="R10" s="60"/>
    </row>
    <row r="11" spans="1:18" s="10" customFormat="1" ht="12.75" customHeight="1">
      <c r="A11" s="553" t="s">
        <v>480</v>
      </c>
      <c r="B11" s="575">
        <v>1.1873512744400561</v>
      </c>
      <c r="C11" s="575">
        <v>5.6405916855405396</v>
      </c>
      <c r="D11" s="575">
        <v>20.076060492971511</v>
      </c>
      <c r="E11" s="575">
        <v>77.597871316556748</v>
      </c>
      <c r="F11" s="575">
        <v>74.5847111456915</v>
      </c>
      <c r="G11" s="575">
        <v>28.084473029516399</v>
      </c>
      <c r="H11" s="314"/>
      <c r="I11"/>
      <c r="J11"/>
      <c r="K11"/>
      <c r="L11"/>
      <c r="M11"/>
      <c r="N11"/>
      <c r="O11" s="94"/>
      <c r="P11" s="94"/>
      <c r="Q11" s="94"/>
      <c r="R11" s="60"/>
    </row>
    <row r="12" spans="1:18" s="10" customFormat="1" ht="12.75" customHeight="1">
      <c r="A12" s="553" t="s">
        <v>481</v>
      </c>
      <c r="B12" s="575">
        <v>1.4654002713704206</v>
      </c>
      <c r="C12" s="575">
        <v>6.9010974524602045</v>
      </c>
      <c r="D12" s="575">
        <v>21.213800278176699</v>
      </c>
      <c r="E12" s="575">
        <v>80.096735625520807</v>
      </c>
      <c r="F12" s="575">
        <v>75.465602432535164</v>
      </c>
      <c r="G12" s="575">
        <v>30.039762686190357</v>
      </c>
      <c r="H12" s="314"/>
      <c r="I12" s="314"/>
      <c r="J12" s="314"/>
      <c r="K12" s="94"/>
      <c r="L12" s="94"/>
      <c r="M12" s="94"/>
      <c r="N12" s="94"/>
      <c r="O12" s="94"/>
      <c r="P12" s="94"/>
      <c r="Q12" s="94"/>
      <c r="R12" s="60"/>
    </row>
    <row r="13" spans="1:18" s="10" customFormat="1" ht="12.75" customHeight="1">
      <c r="A13" s="553" t="s">
        <v>482</v>
      </c>
      <c r="B13" s="575">
        <v>0.88432122370936894</v>
      </c>
      <c r="C13" s="575">
        <v>6.0207980462441402</v>
      </c>
      <c r="D13" s="575">
        <v>21.126494650723725</v>
      </c>
      <c r="E13" s="575">
        <v>80.034755744352196</v>
      </c>
      <c r="F13" s="575">
        <v>75.791950256280984</v>
      </c>
      <c r="G13" s="575">
        <v>29.840978786633364</v>
      </c>
      <c r="H13" s="314"/>
      <c r="I13" s="314"/>
      <c r="J13" s="314"/>
      <c r="K13" s="94"/>
      <c r="L13" s="94"/>
      <c r="M13" s="94"/>
      <c r="N13" s="94"/>
      <c r="O13" s="94"/>
      <c r="P13" s="94"/>
      <c r="Q13" s="94"/>
      <c r="R13" s="60"/>
    </row>
    <row r="14" spans="1:18" s="10" customFormat="1" ht="12.75" customHeight="1">
      <c r="A14" s="553" t="s">
        <v>483</v>
      </c>
      <c r="B14" s="575">
        <v>1.4585232452142205</v>
      </c>
      <c r="C14" s="575">
        <v>6.7182118254879448</v>
      </c>
      <c r="D14" s="575">
        <v>23.182494982844563</v>
      </c>
      <c r="E14" s="575">
        <v>80.455595906239679</v>
      </c>
      <c r="F14" s="575">
        <v>76.105244317164846</v>
      </c>
      <c r="G14" s="575">
        <v>34.313158961881591</v>
      </c>
      <c r="H14" s="94"/>
      <c r="I14" s="94"/>
      <c r="J14" s="94"/>
      <c r="K14" s="94"/>
      <c r="L14" s="94"/>
      <c r="M14" s="94"/>
      <c r="N14" s="94"/>
      <c r="O14" s="94"/>
      <c r="P14" s="94"/>
      <c r="Q14" s="94"/>
      <c r="R14" s="60"/>
    </row>
    <row r="15" spans="1:18" s="10" customFormat="1" ht="12.75" customHeight="1">
      <c r="A15" s="553" t="s">
        <v>484</v>
      </c>
      <c r="B15" s="575">
        <v>1.8352833218628124</v>
      </c>
      <c r="C15" s="575">
        <v>7.6999087868653087</v>
      </c>
      <c r="D15" s="575">
        <v>23.252289232712346</v>
      </c>
      <c r="E15" s="575">
        <v>78.906582644979977</v>
      </c>
      <c r="F15" s="575">
        <v>78.070397569004811</v>
      </c>
      <c r="G15" s="575">
        <v>34.939439663961501</v>
      </c>
      <c r="H15" s="94"/>
      <c r="I15" s="94"/>
      <c r="J15" s="94"/>
      <c r="K15" s="94"/>
      <c r="L15" s="94"/>
      <c r="M15" s="94"/>
      <c r="N15" s="94"/>
      <c r="O15" s="94"/>
      <c r="P15" s="94"/>
      <c r="Q15" s="94"/>
      <c r="R15" s="60"/>
    </row>
    <row r="16" spans="1:18" s="10" customFormat="1" ht="12.75" customHeight="1">
      <c r="A16" s="553" t="s">
        <v>485</v>
      </c>
      <c r="B16" s="575">
        <v>1.2743069921390153</v>
      </c>
      <c r="C16" s="575">
        <v>6.6256237795617272</v>
      </c>
      <c r="D16" s="575">
        <v>23.207366779046946</v>
      </c>
      <c r="E16" s="575">
        <v>81.390428946600522</v>
      </c>
      <c r="F16" s="575">
        <v>75.787620459599708</v>
      </c>
      <c r="G16" s="575">
        <v>33.358810504999568</v>
      </c>
      <c r="H16" s="94"/>
      <c r="I16" s="94"/>
      <c r="J16" s="94"/>
      <c r="K16" s="94"/>
      <c r="L16" s="94"/>
      <c r="M16" s="94"/>
      <c r="N16" s="94"/>
      <c r="O16" s="94"/>
      <c r="P16" s="94"/>
      <c r="Q16" s="94"/>
      <c r="R16" s="60"/>
    </row>
    <row r="17" spans="1:18" s="10" customFormat="1" ht="12.75" customHeight="1">
      <c r="A17" s="553" t="s">
        <v>486</v>
      </c>
      <c r="B17" s="575">
        <v>1.0755540109201658</v>
      </c>
      <c r="C17" s="575">
        <v>4.9155170699325694</v>
      </c>
      <c r="D17" s="575">
        <v>18.248053326337629</v>
      </c>
      <c r="E17" s="575">
        <v>73.667274375603981</v>
      </c>
      <c r="F17" s="575">
        <v>74.574976387577081</v>
      </c>
      <c r="G17" s="575">
        <v>25.921422147170574</v>
      </c>
      <c r="H17" s="94"/>
      <c r="I17" s="94"/>
      <c r="J17" s="94"/>
      <c r="K17" s="94"/>
      <c r="L17" s="94"/>
      <c r="M17" s="94"/>
      <c r="N17" s="94"/>
      <c r="O17" s="94"/>
      <c r="P17" s="94"/>
      <c r="Q17" s="94"/>
      <c r="R17" s="60"/>
    </row>
    <row r="18" spans="1:18" s="10" customFormat="1" ht="12.75" customHeight="1">
      <c r="A18" s="553" t="s">
        <v>487</v>
      </c>
      <c r="B18" s="575">
        <v>1.4422883773251376</v>
      </c>
      <c r="C18" s="575">
        <v>6.9416410706450202</v>
      </c>
      <c r="D18" s="575">
        <v>22.698750927092284</v>
      </c>
      <c r="E18" s="575">
        <v>83.079812898235801</v>
      </c>
      <c r="F18" s="575">
        <v>80.171587181428208</v>
      </c>
      <c r="G18" s="575">
        <v>32.706396274780445</v>
      </c>
      <c r="H18" s="94"/>
      <c r="I18" s="94"/>
      <c r="J18" s="94"/>
      <c r="K18" s="94"/>
      <c r="L18" s="94"/>
      <c r="M18" s="94"/>
      <c r="N18" s="94"/>
      <c r="O18" s="94"/>
      <c r="P18" s="94"/>
      <c r="Q18" s="94"/>
      <c r="R18" s="60"/>
    </row>
    <row r="19" spans="1:18" s="10" customFormat="1" ht="12.75" customHeight="1">
      <c r="A19" s="553" t="s">
        <v>488</v>
      </c>
      <c r="B19" s="575">
        <v>1.2148053945344848</v>
      </c>
      <c r="C19" s="575">
        <v>5.2197773115203923</v>
      </c>
      <c r="D19" s="575">
        <v>19.183218842696707</v>
      </c>
      <c r="E19" s="575">
        <v>75.857913554236106</v>
      </c>
      <c r="F19" s="575">
        <v>74.793393063389374</v>
      </c>
      <c r="G19" s="575">
        <v>26.602655503003032</v>
      </c>
      <c r="H19" s="94"/>
      <c r="I19" s="94"/>
      <c r="J19" s="94"/>
      <c r="K19" s="94"/>
      <c r="L19" s="94"/>
      <c r="M19" s="94"/>
      <c r="N19" s="94"/>
      <c r="O19" s="94"/>
      <c r="P19" s="94"/>
      <c r="Q19" s="94"/>
      <c r="R19" s="60"/>
    </row>
    <row r="20" spans="1:18" s="10" customFormat="1" ht="12.75" customHeight="1">
      <c r="A20" s="553" t="s">
        <v>489</v>
      </c>
      <c r="B20" s="575">
        <v>1.106367350686315</v>
      </c>
      <c r="C20" s="575">
        <v>5.7431304083801429</v>
      </c>
      <c r="D20" s="575">
        <v>22.568559450688728</v>
      </c>
      <c r="E20" s="575">
        <v>80.979542477073466</v>
      </c>
      <c r="F20" s="575">
        <v>77.405544257733055</v>
      </c>
      <c r="G20" s="575">
        <v>32.906701558267073</v>
      </c>
      <c r="H20" s="94"/>
      <c r="I20" s="94"/>
      <c r="J20" s="94"/>
      <c r="K20" s="94"/>
      <c r="L20" s="94"/>
      <c r="M20" s="94"/>
      <c r="N20" s="94"/>
      <c r="O20" s="94"/>
      <c r="P20" s="94"/>
      <c r="Q20" s="94"/>
      <c r="R20" s="60"/>
    </row>
    <row r="21" spans="1:18" s="10" customFormat="1" ht="12.75" customHeight="1">
      <c r="A21" s="553" t="s">
        <v>490</v>
      </c>
      <c r="B21" s="575">
        <v>0.89213921966535203</v>
      </c>
      <c r="C21" s="575">
        <v>5.1844087782509005</v>
      </c>
      <c r="D21" s="575">
        <v>20.618206059616615</v>
      </c>
      <c r="E21" s="575">
        <v>78.776779685293945</v>
      </c>
      <c r="F21" s="575">
        <v>76.035326411266254</v>
      </c>
      <c r="G21" s="575">
        <v>29.243627211537664</v>
      </c>
      <c r="H21" s="94"/>
      <c r="I21" s="94"/>
      <c r="J21" s="94"/>
      <c r="K21" s="94"/>
      <c r="L21" s="94"/>
      <c r="M21" s="94"/>
      <c r="N21" s="94"/>
      <c r="O21" s="94"/>
      <c r="P21" s="94"/>
      <c r="Q21" s="94"/>
      <c r="R21" s="60"/>
    </row>
    <row r="22" spans="1:18" s="10" customFormat="1" ht="12.75" customHeight="1">
      <c r="A22" s="553" t="s">
        <v>491</v>
      </c>
      <c r="B22" s="575">
        <v>1.0249254162255799</v>
      </c>
      <c r="C22" s="575">
        <v>4.9899910064115582</v>
      </c>
      <c r="D22" s="575">
        <v>18.310453758024835</v>
      </c>
      <c r="E22" s="575">
        <v>74.531452327404082</v>
      </c>
      <c r="F22" s="575">
        <v>72.579954748364216</v>
      </c>
      <c r="G22" s="575">
        <v>27.877139657654777</v>
      </c>
      <c r="H22" s="94"/>
      <c r="I22" s="314"/>
      <c r="J22" s="314"/>
      <c r="K22" s="94"/>
      <c r="L22" s="94"/>
      <c r="M22" s="94"/>
      <c r="N22" s="94"/>
      <c r="O22" s="94"/>
      <c r="P22" s="94"/>
      <c r="Q22" s="94"/>
      <c r="R22" s="60"/>
    </row>
    <row r="23" spans="1:18" s="10" customFormat="1" ht="12.75" customHeight="1">
      <c r="A23" s="553" t="s">
        <v>492</v>
      </c>
      <c r="B23" s="575">
        <v>1.2805646584320647</v>
      </c>
      <c r="C23" s="575">
        <v>5.7703038986501776</v>
      </c>
      <c r="D23" s="575">
        <v>22.942828009107291</v>
      </c>
      <c r="E23" s="575">
        <v>83.388591666038735</v>
      </c>
      <c r="F23" s="575">
        <v>80.785337466688418</v>
      </c>
      <c r="G23" s="575">
        <v>34.893238278898089</v>
      </c>
      <c r="H23" s="94"/>
      <c r="I23" s="94"/>
      <c r="J23" s="94"/>
      <c r="K23" s="94"/>
      <c r="L23" s="94"/>
      <c r="M23" s="94"/>
      <c r="N23" s="94"/>
      <c r="O23" s="94"/>
      <c r="P23" s="94"/>
      <c r="Q23" s="94"/>
      <c r="R23" s="60"/>
    </row>
    <row r="24" spans="1:18" s="10" customFormat="1" ht="12.75" customHeight="1">
      <c r="A24" s="553" t="s">
        <v>493</v>
      </c>
      <c r="B24" s="575">
        <v>1.0685194058457117</v>
      </c>
      <c r="C24" s="575">
        <v>5.4623121667474548</v>
      </c>
      <c r="D24" s="575">
        <v>19.908101769790843</v>
      </c>
      <c r="E24" s="575">
        <v>78.259531412303303</v>
      </c>
      <c r="F24" s="575">
        <v>76.499098286744811</v>
      </c>
      <c r="G24" s="575">
        <v>31.73318606006314</v>
      </c>
      <c r="H24" s="314"/>
      <c r="I24" s="314"/>
      <c r="J24" s="314"/>
      <c r="K24" s="94"/>
      <c r="L24" s="94"/>
      <c r="M24" s="94"/>
      <c r="N24" s="94"/>
      <c r="O24" s="94"/>
      <c r="P24" s="94"/>
      <c r="Q24" s="94"/>
      <c r="R24" s="60"/>
    </row>
    <row r="25" spans="1:18" s="10" customFormat="1" ht="12.75" customHeight="1">
      <c r="A25" s="553" t="s">
        <v>494</v>
      </c>
      <c r="B25" s="575">
        <v>1.8765026681522312</v>
      </c>
      <c r="C25" s="575">
        <v>6.8961219329795949</v>
      </c>
      <c r="D25" s="575">
        <v>21.27941505156614</v>
      </c>
      <c r="E25" s="575">
        <v>78.928344093843776</v>
      </c>
      <c r="F25" s="575">
        <v>73.693613220187586</v>
      </c>
      <c r="G25" s="575">
        <v>32.882044252585487</v>
      </c>
      <c r="H25" s="314"/>
      <c r="I25" s="314"/>
      <c r="J25" s="314"/>
      <c r="K25" s="94"/>
      <c r="L25" s="94"/>
      <c r="M25" s="94"/>
      <c r="N25" s="94"/>
      <c r="O25" s="94"/>
      <c r="P25" s="94"/>
      <c r="Q25" s="94"/>
      <c r="R25" s="60"/>
    </row>
    <row r="26" spans="1:18" s="10" customFormat="1" ht="12.75" customHeight="1">
      <c r="A26" s="553" t="s">
        <v>495</v>
      </c>
      <c r="B26" s="575">
        <v>1.9565914679781886</v>
      </c>
      <c r="C26" s="575">
        <v>6.7643243585281745</v>
      </c>
      <c r="D26" s="575">
        <v>21.081545591259246</v>
      </c>
      <c r="E26" s="575">
        <v>80.289416846652273</v>
      </c>
      <c r="F26" s="575">
        <v>75.634840020314869</v>
      </c>
      <c r="G26" s="575">
        <v>32.72671633084375</v>
      </c>
      <c r="H26" s="94"/>
      <c r="I26" s="94"/>
      <c r="J26" s="94"/>
      <c r="K26" s="94"/>
      <c r="L26" s="94"/>
      <c r="M26" s="94"/>
      <c r="N26" s="94"/>
      <c r="O26" s="94"/>
      <c r="P26" s="94"/>
      <c r="Q26" s="94"/>
      <c r="R26" s="60"/>
    </row>
    <row r="27" spans="1:18" s="10" customFormat="1" ht="12.75" customHeight="1">
      <c r="A27" s="553" t="s">
        <v>496</v>
      </c>
      <c r="B27" s="575">
        <v>1.749378134812217</v>
      </c>
      <c r="C27" s="575">
        <v>6.1030101833564459</v>
      </c>
      <c r="D27" s="575">
        <v>22.82714004437916</v>
      </c>
      <c r="E27" s="575">
        <v>82.110655262730916</v>
      </c>
      <c r="F27" s="575">
        <v>75.371054507745157</v>
      </c>
      <c r="G27" s="575">
        <v>30.868729403149032</v>
      </c>
      <c r="H27" s="314"/>
      <c r="I27" s="314"/>
      <c r="J27" s="314"/>
      <c r="K27" s="94"/>
      <c r="L27" s="94"/>
      <c r="M27" s="94"/>
      <c r="N27" s="94"/>
      <c r="O27" s="94"/>
      <c r="P27" s="94"/>
      <c r="Q27" s="94"/>
      <c r="R27" s="60"/>
    </row>
    <row r="28" spans="1:18" s="10" customFormat="1" ht="12.75" customHeight="1">
      <c r="A28" s="553" t="s">
        <v>497</v>
      </c>
      <c r="B28" s="575">
        <v>1.9209325899645211</v>
      </c>
      <c r="C28" s="575">
        <v>5.5742752073890358</v>
      </c>
      <c r="D28" s="575">
        <v>20.60148734818603</v>
      </c>
      <c r="E28" s="575">
        <v>78.98278560250391</v>
      </c>
      <c r="F28" s="575">
        <v>73.460356484326979</v>
      </c>
      <c r="G28" s="575">
        <v>32.037612621473812</v>
      </c>
      <c r="H28" s="94"/>
      <c r="I28" s="94"/>
      <c r="J28" s="94"/>
      <c r="K28" s="94"/>
      <c r="L28" s="94"/>
      <c r="M28" s="94"/>
      <c r="N28" s="94"/>
      <c r="O28" s="94"/>
      <c r="P28" s="94"/>
      <c r="Q28" s="94"/>
      <c r="R28" s="60"/>
    </row>
    <row r="29" spans="1:18" s="119" customFormat="1" ht="12.75" customHeight="1">
      <c r="A29" s="330" t="s">
        <v>91</v>
      </c>
      <c r="B29" s="576">
        <v>1.1396818885304594</v>
      </c>
      <c r="C29" s="576">
        <v>4.9952138985622794</v>
      </c>
      <c r="D29" s="576">
        <v>18.376658716502703</v>
      </c>
      <c r="E29" s="576">
        <v>74.841520727599544</v>
      </c>
      <c r="F29" s="576">
        <v>74.085006988891351</v>
      </c>
      <c r="G29" s="576">
        <v>26.600521716281484</v>
      </c>
      <c r="H29" s="16"/>
      <c r="I29" s="16"/>
      <c r="J29" s="16"/>
      <c r="K29" s="16"/>
      <c r="L29" s="16"/>
      <c r="M29" s="16"/>
      <c r="N29" s="16"/>
      <c r="O29" s="16"/>
      <c r="P29" s="16"/>
      <c r="Q29" s="16"/>
      <c r="R29" s="203"/>
    </row>
    <row r="30" spans="1:18" ht="11.25">
      <c r="A30" s="362"/>
      <c r="B30" s="362"/>
      <c r="C30" s="362"/>
      <c r="D30" s="362"/>
      <c r="E30" s="362"/>
      <c r="F30" s="362"/>
      <c r="G30" s="362"/>
      <c r="H30" s="41"/>
      <c r="I30" s="41"/>
      <c r="J30" s="41"/>
      <c r="K30" s="41"/>
      <c r="L30" s="41"/>
      <c r="M30" s="41"/>
      <c r="N30" s="41"/>
      <c r="O30" s="41"/>
      <c r="P30" s="41"/>
      <c r="Q30" s="41"/>
      <c r="R30" s="47"/>
    </row>
    <row r="31" spans="1:18" ht="12.75" customHeight="1">
      <c r="A31" s="47"/>
      <c r="B31" s="47"/>
      <c r="C31" s="47"/>
      <c r="D31" s="47"/>
      <c r="E31" s="41"/>
      <c r="F31" s="41"/>
      <c r="G31" s="41"/>
      <c r="H31" s="41"/>
      <c r="I31" s="41"/>
      <c r="J31" s="41"/>
      <c r="K31" s="41"/>
      <c r="L31" s="41"/>
      <c r="M31" s="41"/>
      <c r="N31" s="41"/>
      <c r="O31" s="41"/>
      <c r="P31" s="41"/>
      <c r="Q31" s="41"/>
      <c r="R31" s="47"/>
    </row>
    <row r="32" spans="1:18" ht="12.75" customHeight="1">
      <c r="A32" s="47"/>
      <c r="B32" s="47"/>
      <c r="C32" s="47"/>
      <c r="D32" s="47"/>
      <c r="E32" s="41"/>
      <c r="F32" s="41"/>
      <c r="G32" s="41"/>
      <c r="H32" s="41"/>
      <c r="I32" s="41"/>
      <c r="J32" s="41"/>
      <c r="K32" s="41"/>
      <c r="L32" s="41"/>
      <c r="M32" s="41"/>
      <c r="N32" s="41"/>
      <c r="O32" s="41"/>
      <c r="P32" s="41"/>
      <c r="Q32" s="41"/>
      <c r="R32" s="47"/>
    </row>
    <row r="33" spans="5:18" ht="12.75" customHeight="1">
      <c r="E33" s="41"/>
      <c r="F33" s="41"/>
      <c r="G33" s="41"/>
      <c r="H33" s="41"/>
      <c r="I33" s="41"/>
      <c r="J33" s="41"/>
      <c r="K33" s="41"/>
      <c r="L33" s="41"/>
      <c r="M33" s="41"/>
      <c r="N33" s="41"/>
      <c r="O33" s="41"/>
      <c r="P33" s="41"/>
      <c r="Q33" s="41"/>
      <c r="R33" s="47"/>
    </row>
    <row r="34" spans="5:18" ht="12.75" customHeight="1">
      <c r="E34" s="41"/>
      <c r="F34" s="41"/>
      <c r="G34" s="41"/>
      <c r="H34" s="41"/>
      <c r="I34" s="41"/>
      <c r="J34" s="41"/>
      <c r="K34" s="41"/>
      <c r="L34" s="41"/>
      <c r="M34" s="41"/>
      <c r="N34" s="41"/>
      <c r="O34" s="41"/>
      <c r="P34" s="41"/>
      <c r="Q34" s="41"/>
      <c r="R34" s="47"/>
    </row>
    <row r="35" spans="5:18" ht="12.75" customHeight="1">
      <c r="E35" s="41"/>
      <c r="F35" s="41"/>
      <c r="G35" s="41"/>
      <c r="H35" s="41"/>
      <c r="I35" s="41"/>
      <c r="J35" s="41"/>
      <c r="K35" s="41"/>
      <c r="L35" s="41"/>
      <c r="M35" s="41"/>
      <c r="N35" s="41"/>
      <c r="O35" s="41"/>
      <c r="P35" s="41"/>
      <c r="Q35" s="41"/>
      <c r="R35" s="47"/>
    </row>
    <row r="36" spans="5:18" ht="12.75" customHeight="1">
      <c r="E36" s="41"/>
      <c r="F36" s="41"/>
      <c r="G36" s="41"/>
      <c r="H36" s="41"/>
      <c r="I36" s="41"/>
      <c r="J36" s="41"/>
      <c r="K36" s="41"/>
      <c r="L36" s="41"/>
      <c r="M36" s="41"/>
      <c r="N36" s="41"/>
      <c r="O36" s="41"/>
      <c r="P36" s="41"/>
      <c r="Q36" s="41"/>
      <c r="R36" s="47"/>
    </row>
    <row r="37" spans="5:18" ht="12.75" customHeight="1">
      <c r="E37" s="41"/>
      <c r="F37" s="41"/>
      <c r="G37" s="41"/>
      <c r="H37" s="41"/>
      <c r="I37" s="41"/>
      <c r="J37" s="41"/>
      <c r="K37" s="41"/>
      <c r="L37" s="41"/>
      <c r="M37" s="41"/>
      <c r="N37" s="41"/>
      <c r="O37" s="41"/>
      <c r="P37" s="41"/>
      <c r="Q37" s="41"/>
      <c r="R37" s="47"/>
    </row>
    <row r="38" spans="5:18" ht="12.75" customHeight="1">
      <c r="E38" s="41"/>
      <c r="F38" s="41"/>
      <c r="G38" s="41"/>
      <c r="H38" s="41"/>
      <c r="I38" s="41"/>
      <c r="J38" s="41"/>
      <c r="K38" s="41"/>
      <c r="L38" s="41"/>
      <c r="M38" s="41"/>
      <c r="N38" s="41"/>
      <c r="O38" s="41"/>
      <c r="P38" s="41"/>
      <c r="Q38" s="41"/>
      <c r="R38" s="47"/>
    </row>
    <row r="39" spans="5:18" ht="12.75" customHeight="1">
      <c r="E39" s="41"/>
      <c r="F39" s="41"/>
      <c r="G39" s="41"/>
      <c r="H39" s="41"/>
      <c r="I39" s="41"/>
      <c r="J39" s="41"/>
      <c r="K39" s="41"/>
      <c r="L39" s="41"/>
      <c r="M39" s="41"/>
      <c r="N39" s="41"/>
      <c r="O39" s="41"/>
      <c r="P39" s="41"/>
      <c r="Q39" s="41"/>
      <c r="R39" s="47"/>
    </row>
    <row r="40" spans="5:18" ht="12.75" customHeight="1">
      <c r="E40" s="41"/>
      <c r="F40" s="41"/>
      <c r="G40" s="41"/>
      <c r="H40" s="41"/>
      <c r="I40" s="41"/>
      <c r="J40" s="41"/>
      <c r="K40" s="41"/>
      <c r="L40" s="41"/>
      <c r="M40" s="41"/>
      <c r="N40" s="41"/>
      <c r="O40" s="41"/>
      <c r="P40" s="41"/>
      <c r="Q40" s="41"/>
      <c r="R40" s="47"/>
    </row>
    <row r="41" spans="5:18" ht="12.75" customHeight="1">
      <c r="E41" s="41"/>
      <c r="F41" s="41"/>
      <c r="G41" s="41"/>
      <c r="H41" s="41"/>
      <c r="I41" s="41"/>
      <c r="J41" s="41"/>
      <c r="K41" s="41"/>
      <c r="L41" s="41"/>
      <c r="M41" s="41"/>
      <c r="N41" s="41"/>
      <c r="O41" s="41"/>
      <c r="P41" s="41"/>
      <c r="Q41" s="41"/>
      <c r="R41" s="47"/>
    </row>
    <row r="42" spans="5:18" ht="12.75" customHeight="1">
      <c r="E42" s="41"/>
      <c r="F42" s="41"/>
      <c r="G42" s="41"/>
      <c r="H42" s="41"/>
      <c r="I42" s="41"/>
      <c r="J42" s="41"/>
      <c r="K42" s="41"/>
      <c r="L42" s="41"/>
      <c r="M42" s="41"/>
      <c r="N42" s="41"/>
      <c r="O42" s="41"/>
      <c r="P42" s="41"/>
      <c r="Q42" s="41"/>
      <c r="R42" s="47"/>
    </row>
    <row r="43" spans="5:18" ht="12.75" customHeight="1">
      <c r="E43" s="41"/>
      <c r="F43" s="41"/>
      <c r="G43" s="41"/>
      <c r="H43" s="41"/>
      <c r="I43" s="41"/>
      <c r="J43" s="41"/>
      <c r="K43" s="41"/>
      <c r="L43" s="41"/>
      <c r="M43" s="41"/>
      <c r="N43" s="41"/>
      <c r="O43" s="41"/>
      <c r="P43" s="41"/>
      <c r="Q43" s="41"/>
      <c r="R43" s="47"/>
    </row>
    <row r="44" spans="5:18" ht="12.75" customHeight="1">
      <c r="E44" s="41"/>
      <c r="F44" s="41"/>
      <c r="G44" s="41"/>
      <c r="H44" s="41"/>
      <c r="I44" s="41"/>
      <c r="J44" s="41"/>
      <c r="K44" s="41"/>
      <c r="L44" s="41"/>
      <c r="M44" s="41"/>
      <c r="N44" s="41"/>
      <c r="O44" s="41"/>
      <c r="P44" s="41"/>
      <c r="Q44" s="41"/>
      <c r="R44" s="47"/>
    </row>
    <row r="45" spans="5:18" ht="12.75" customHeight="1">
      <c r="E45" s="41"/>
      <c r="F45" s="41"/>
      <c r="G45" s="41"/>
      <c r="H45" s="41"/>
      <c r="I45" s="41"/>
      <c r="J45" s="41"/>
      <c r="K45" s="41"/>
      <c r="L45" s="41"/>
      <c r="M45" s="41"/>
      <c r="N45" s="41"/>
      <c r="O45" s="41"/>
      <c r="P45" s="41"/>
      <c r="Q45" s="41"/>
      <c r="R45" s="47"/>
    </row>
    <row r="46" spans="5:18" ht="12.75" customHeight="1">
      <c r="E46" s="41"/>
      <c r="F46" s="41"/>
      <c r="G46" s="41"/>
      <c r="H46" s="41"/>
      <c r="I46" s="41"/>
      <c r="J46" s="41"/>
      <c r="K46" s="41"/>
      <c r="L46" s="41"/>
      <c r="M46" s="41"/>
      <c r="N46" s="41"/>
      <c r="O46" s="41"/>
      <c r="P46" s="41"/>
      <c r="Q46" s="41"/>
      <c r="R46" s="47"/>
    </row>
    <row r="47" spans="5:18" ht="12.75" customHeight="1">
      <c r="E47" s="41"/>
      <c r="F47" s="41"/>
      <c r="G47" s="41"/>
      <c r="H47" s="41"/>
      <c r="I47" s="41"/>
      <c r="J47" s="41"/>
      <c r="K47" s="41"/>
      <c r="L47" s="41"/>
      <c r="M47" s="41"/>
      <c r="N47" s="41"/>
      <c r="O47" s="41"/>
      <c r="P47" s="41"/>
      <c r="Q47" s="41"/>
      <c r="R47" s="47"/>
    </row>
    <row r="48" spans="5:18" ht="12.75" customHeight="1">
      <c r="E48" s="41"/>
      <c r="F48" s="41"/>
      <c r="G48" s="41"/>
      <c r="H48" s="41"/>
      <c r="I48" s="41"/>
      <c r="J48" s="41"/>
      <c r="K48" s="41"/>
      <c r="L48" s="41"/>
      <c r="M48" s="41"/>
      <c r="N48" s="41"/>
      <c r="O48" s="41"/>
      <c r="P48" s="41"/>
      <c r="Q48" s="41"/>
      <c r="R48" s="47"/>
    </row>
    <row r="49" spans="5:18" ht="12.75" customHeight="1">
      <c r="E49" s="41"/>
      <c r="F49" s="41"/>
      <c r="G49" s="41"/>
      <c r="H49" s="41"/>
      <c r="I49" s="41"/>
      <c r="J49" s="41"/>
      <c r="K49" s="41"/>
      <c r="L49" s="41"/>
      <c r="M49" s="41"/>
      <c r="N49" s="41"/>
      <c r="O49" s="41"/>
      <c r="P49" s="41"/>
      <c r="Q49" s="41"/>
      <c r="R49" s="47"/>
    </row>
    <row r="50" spans="5:18" ht="12.75" customHeight="1">
      <c r="E50" s="41"/>
      <c r="F50" s="41"/>
      <c r="G50" s="41"/>
      <c r="H50" s="41"/>
      <c r="I50" s="41"/>
      <c r="J50" s="41"/>
      <c r="K50" s="41"/>
      <c r="L50" s="41"/>
      <c r="M50" s="41"/>
      <c r="N50" s="41"/>
      <c r="O50" s="41"/>
      <c r="P50" s="41"/>
      <c r="Q50" s="41"/>
      <c r="R50" s="47"/>
    </row>
    <row r="51" spans="5:18" ht="12.75" customHeight="1">
      <c r="E51" s="41"/>
      <c r="F51" s="41"/>
      <c r="G51" s="41"/>
      <c r="H51" s="41"/>
      <c r="I51" s="41"/>
      <c r="J51" s="41"/>
      <c r="K51" s="41"/>
      <c r="L51" s="41"/>
      <c r="M51" s="41"/>
      <c r="N51" s="41"/>
      <c r="O51" s="41"/>
      <c r="P51" s="41"/>
      <c r="Q51" s="41"/>
      <c r="R51" s="47"/>
    </row>
    <row r="52" spans="5:18" ht="12.75" customHeight="1">
      <c r="E52" s="41"/>
      <c r="F52" s="41"/>
      <c r="G52" s="41"/>
      <c r="H52" s="41"/>
      <c r="I52" s="41"/>
      <c r="J52" s="41"/>
      <c r="K52" s="41"/>
      <c r="L52" s="41"/>
      <c r="M52" s="41"/>
      <c r="N52" s="41"/>
      <c r="O52" s="41"/>
      <c r="P52" s="41"/>
      <c r="Q52" s="41"/>
      <c r="R52" s="47"/>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45">
    <pageSetUpPr fitToPage="1"/>
  </sheetPr>
  <dimension ref="A1:AU58"/>
  <sheetViews>
    <sheetView showGridLines="0" zoomScaleNormal="100" workbookViewId="0"/>
  </sheetViews>
  <sheetFormatPr defaultColWidth="9.28515625" defaultRowHeight="12.75" customHeight="1"/>
  <cols>
    <col min="1" max="1" width="16.5703125" style="14" customWidth="1"/>
    <col min="2" max="2" width="10.5703125" style="14" customWidth="1"/>
    <col min="3" max="3" width="9.7109375" style="14" customWidth="1"/>
    <col min="4" max="4" width="2.7109375" style="14" customWidth="1"/>
    <col min="5" max="5" width="11.28515625" style="14" customWidth="1"/>
    <col min="6" max="6" width="9.28515625" style="14"/>
    <col min="7" max="7" width="1.5703125" style="14" customWidth="1"/>
    <col min="8" max="8" width="8.28515625" style="15" customWidth="1"/>
    <col min="9" max="9" width="9.28515625" style="15" customWidth="1"/>
    <col min="10" max="10" width="1.5703125" style="15" customWidth="1"/>
    <col min="11" max="11" width="6.28515625" style="15" customWidth="1"/>
    <col min="12" max="12" width="9.28515625" style="15"/>
    <col min="13" max="13" width="10.5703125" style="15" customWidth="1"/>
    <col min="14" max="20" width="9.28515625" style="15"/>
    <col min="21" max="16384" width="9.28515625" style="14"/>
  </cols>
  <sheetData>
    <row r="1" spans="1:34" ht="12.75" customHeight="1">
      <c r="A1" s="47"/>
      <c r="B1" s="47"/>
      <c r="C1" s="47"/>
      <c r="D1" s="47"/>
      <c r="E1" s="47"/>
      <c r="F1" s="47"/>
      <c r="G1" s="47"/>
      <c r="H1" s="41"/>
      <c r="I1" s="41"/>
      <c r="J1" s="41"/>
      <c r="K1" s="41"/>
      <c r="L1" s="41"/>
      <c r="M1" s="41"/>
      <c r="N1" s="41"/>
      <c r="O1" s="41"/>
      <c r="P1" s="34"/>
      <c r="Q1" s="41"/>
      <c r="R1" s="41"/>
      <c r="S1" s="41"/>
      <c r="T1" s="41"/>
      <c r="U1" s="47"/>
      <c r="V1" s="47"/>
      <c r="W1" s="47"/>
      <c r="X1" s="47"/>
      <c r="Y1" s="47"/>
      <c r="Z1" s="47"/>
      <c r="AA1" s="47"/>
      <c r="AB1" s="47"/>
      <c r="AC1" s="47"/>
      <c r="AD1" s="47"/>
      <c r="AE1" s="47"/>
      <c r="AF1" s="47"/>
      <c r="AG1" s="47"/>
      <c r="AH1" s="47"/>
    </row>
    <row r="2" spans="1:34" ht="12.75" customHeight="1">
      <c r="A2" s="112" t="s">
        <v>72</v>
      </c>
      <c r="B2" s="197"/>
      <c r="C2" s="47"/>
      <c r="D2" s="47"/>
      <c r="E2" s="47"/>
      <c r="F2" s="47"/>
      <c r="G2" s="47"/>
      <c r="H2" s="41"/>
      <c r="I2" s="41"/>
      <c r="J2" s="41"/>
      <c r="K2" s="41"/>
      <c r="L2" s="41"/>
      <c r="M2" s="41"/>
      <c r="N2" s="41"/>
      <c r="O2" s="41"/>
      <c r="P2" s="41"/>
      <c r="Q2" s="41"/>
      <c r="R2" s="41"/>
      <c r="S2" s="41"/>
      <c r="T2" s="41"/>
      <c r="U2" s="47"/>
      <c r="V2" s="47"/>
      <c r="W2" s="47"/>
      <c r="X2" s="47"/>
      <c r="Y2" s="47"/>
      <c r="Z2" s="47"/>
      <c r="AA2" s="47"/>
      <c r="AB2" s="47"/>
      <c r="AC2" s="47"/>
      <c r="AD2" s="47"/>
      <c r="AE2" s="47"/>
      <c r="AF2" s="47"/>
      <c r="AG2" s="47"/>
      <c r="AH2" s="47"/>
    </row>
    <row r="3" spans="1:34" ht="12.75" customHeight="1">
      <c r="A3" s="77" t="s">
        <v>566</v>
      </c>
      <c r="B3" s="47"/>
      <c r="C3" s="47"/>
      <c r="D3" s="47"/>
      <c r="E3" s="47"/>
      <c r="F3" s="41"/>
      <c r="G3" s="41"/>
      <c r="H3" s="41"/>
      <c r="I3" s="41"/>
      <c r="J3" s="41"/>
      <c r="K3" s="41"/>
      <c r="L3" s="41"/>
      <c r="M3" s="41"/>
      <c r="N3" s="41"/>
      <c r="O3" s="41"/>
      <c r="P3" s="41"/>
      <c r="Q3" s="41"/>
      <c r="R3" s="41"/>
      <c r="S3" s="41"/>
      <c r="T3" s="41"/>
      <c r="U3" s="47"/>
      <c r="V3" s="47"/>
      <c r="W3" s="47"/>
      <c r="X3" s="47"/>
      <c r="Y3" s="47"/>
      <c r="Z3" s="47"/>
      <c r="AA3" s="47"/>
      <c r="AB3" s="47"/>
      <c r="AC3" s="47"/>
      <c r="AD3" s="47"/>
      <c r="AE3" s="47"/>
      <c r="AF3" s="47"/>
      <c r="AG3" s="47"/>
      <c r="AH3" s="47"/>
    </row>
    <row r="4" spans="1:34" ht="12.75" customHeight="1">
      <c r="A4" s="198" t="s">
        <v>567</v>
      </c>
      <c r="B4" s="197"/>
      <c r="C4" s="47"/>
      <c r="D4" s="47"/>
      <c r="E4" s="47"/>
      <c r="F4" s="47"/>
      <c r="G4" s="47"/>
      <c r="H4" s="41"/>
      <c r="I4" s="41"/>
      <c r="J4" s="41"/>
      <c r="K4" s="41"/>
      <c r="L4" s="41"/>
      <c r="M4" s="41"/>
      <c r="N4" s="41"/>
      <c r="O4" s="41"/>
      <c r="P4" s="41"/>
      <c r="Q4" s="41"/>
      <c r="R4" s="60"/>
      <c r="S4" s="60"/>
      <c r="T4" s="60"/>
      <c r="U4" s="60"/>
      <c r="V4" s="60"/>
      <c r="W4" s="60"/>
      <c r="X4" s="60"/>
      <c r="Y4" s="60"/>
      <c r="Z4" s="60"/>
      <c r="AA4" s="60"/>
      <c r="AB4" s="60"/>
      <c r="AC4" s="60"/>
      <c r="AD4" s="60"/>
      <c r="AE4" s="60"/>
      <c r="AF4" s="60"/>
      <c r="AG4" s="60"/>
      <c r="AH4" s="60"/>
    </row>
    <row r="5" spans="1:34" ht="12.75" customHeight="1">
      <c r="A5" s="47"/>
      <c r="B5" s="44"/>
      <c r="C5" s="44"/>
      <c r="D5" s="44"/>
      <c r="E5" s="44"/>
      <c r="F5" s="44"/>
      <c r="G5" s="44"/>
      <c r="H5" s="44"/>
      <c r="I5" s="44"/>
      <c r="J5" s="44"/>
      <c r="K5" s="44"/>
      <c r="L5" s="44"/>
      <c r="M5" s="44"/>
      <c r="N5" s="44"/>
      <c r="O5" s="44"/>
      <c r="P5" s="44"/>
      <c r="Q5" s="41"/>
      <c r="R5" s="60"/>
      <c r="S5" s="60"/>
      <c r="T5" s="60"/>
      <c r="U5" s="60"/>
      <c r="V5" s="60"/>
      <c r="W5" s="60"/>
      <c r="X5" s="60"/>
      <c r="Y5" s="60"/>
      <c r="Z5" s="60"/>
      <c r="AA5" s="60"/>
      <c r="AB5" s="60"/>
      <c r="AC5" s="60"/>
      <c r="AD5" s="60"/>
      <c r="AE5" s="60"/>
      <c r="AF5" s="60"/>
      <c r="AG5" s="60"/>
      <c r="AH5" s="60"/>
    </row>
    <row r="6" spans="1:34" ht="12.75" customHeight="1">
      <c r="A6" s="393" t="s">
        <v>469</v>
      </c>
      <c r="B6" s="358" t="s">
        <v>568</v>
      </c>
      <c r="C6" s="358"/>
      <c r="D6" s="358"/>
      <c r="E6" s="358"/>
      <c r="F6" s="358"/>
      <c r="G6" s="358"/>
      <c r="H6" s="358"/>
      <c r="I6" s="358"/>
      <c r="J6" s="393"/>
      <c r="K6" s="358" t="s">
        <v>569</v>
      </c>
      <c r="L6" s="358"/>
      <c r="M6" s="358"/>
      <c r="N6" s="358"/>
      <c r="O6" s="358"/>
      <c r="P6" s="358"/>
      <c r="Q6" s="41"/>
      <c r="R6" s="60"/>
      <c r="S6" s="60"/>
      <c r="T6" s="60"/>
      <c r="U6" s="60"/>
      <c r="V6" s="60"/>
      <c r="W6" s="60"/>
      <c r="X6" s="60"/>
      <c r="Y6" s="60"/>
      <c r="Z6" s="60"/>
      <c r="AA6" s="60"/>
      <c r="AB6" s="60"/>
      <c r="AC6" s="60"/>
      <c r="AD6" s="60"/>
      <c r="AE6" s="60"/>
      <c r="AF6" s="60"/>
      <c r="AG6" s="60"/>
      <c r="AH6" s="60"/>
    </row>
    <row r="7" spans="1:34" ht="12.75" customHeight="1">
      <c r="A7" s="41"/>
      <c r="B7" s="358" t="s">
        <v>558</v>
      </c>
      <c r="C7" s="358"/>
      <c r="D7" s="358"/>
      <c r="E7" s="358"/>
      <c r="F7" s="358"/>
      <c r="G7" s="358"/>
      <c r="H7" s="358"/>
      <c r="I7" s="195" t="s">
        <v>91</v>
      </c>
      <c r="J7" s="35"/>
      <c r="K7" s="358" t="s">
        <v>558</v>
      </c>
      <c r="L7" s="358"/>
      <c r="M7" s="358"/>
      <c r="N7" s="358"/>
      <c r="O7" s="358"/>
      <c r="P7" s="195" t="s">
        <v>91</v>
      </c>
      <c r="Q7"/>
      <c r="R7"/>
      <c r="S7"/>
      <c r="T7" s="60"/>
      <c r="U7" s="60"/>
      <c r="V7" s="60"/>
      <c r="W7" s="60"/>
      <c r="X7" s="60"/>
      <c r="Y7" s="60"/>
      <c r="Z7" s="60"/>
      <c r="AA7" s="60"/>
      <c r="AB7" s="60"/>
      <c r="AC7" s="60"/>
      <c r="AD7" s="60"/>
      <c r="AE7" s="60"/>
      <c r="AF7" s="60"/>
      <c r="AG7" s="60"/>
      <c r="AH7" s="60"/>
    </row>
    <row r="8" spans="1:34" s="93" customFormat="1" ht="12.75" customHeight="1">
      <c r="A8" s="90"/>
      <c r="B8" s="46" t="s">
        <v>559</v>
      </c>
      <c r="C8" s="46" t="s">
        <v>560</v>
      </c>
      <c r="D8" s="46"/>
      <c r="E8" s="46" t="s">
        <v>561</v>
      </c>
      <c r="F8" s="46" t="s">
        <v>562</v>
      </c>
      <c r="G8" s="46"/>
      <c r="H8" s="46" t="s">
        <v>563</v>
      </c>
      <c r="I8" s="46"/>
      <c r="J8" s="46"/>
      <c r="K8" s="46" t="s">
        <v>559</v>
      </c>
      <c r="L8" s="46" t="s">
        <v>560</v>
      </c>
      <c r="M8" s="46" t="s">
        <v>561</v>
      </c>
      <c r="N8" s="46" t="s">
        <v>562</v>
      </c>
      <c r="O8" s="46" t="s">
        <v>563</v>
      </c>
      <c r="P8" s="46"/>
      <c r="Q8"/>
      <c r="R8"/>
      <c r="S8"/>
      <c r="T8" s="60"/>
      <c r="U8" s="60"/>
      <c r="V8" s="60"/>
      <c r="W8" s="60"/>
      <c r="X8" s="60"/>
      <c r="Y8" s="60"/>
      <c r="Z8" s="60"/>
      <c r="AA8" s="60"/>
      <c r="AB8" s="60"/>
      <c r="AC8" s="60"/>
      <c r="AD8" s="60"/>
      <c r="AE8" s="60"/>
      <c r="AF8" s="60"/>
      <c r="AG8" s="60"/>
      <c r="AH8" s="60"/>
    </row>
    <row r="9" spans="1:34" s="10" customFormat="1" ht="12.75" customHeight="1">
      <c r="A9" s="551" t="s">
        <v>477</v>
      </c>
      <c r="B9" s="265">
        <v>817</v>
      </c>
      <c r="C9" s="265">
        <v>15667</v>
      </c>
      <c r="D9" s="39"/>
      <c r="E9" s="39">
        <v>36805</v>
      </c>
      <c r="F9" s="39">
        <v>17364</v>
      </c>
      <c r="G9" s="39"/>
      <c r="H9" s="39">
        <v>1175</v>
      </c>
      <c r="I9" s="39">
        <v>71828</v>
      </c>
      <c r="J9" s="39"/>
      <c r="K9" s="39">
        <v>24</v>
      </c>
      <c r="L9" s="301">
        <v>4756</v>
      </c>
      <c r="M9" s="301">
        <v>16726</v>
      </c>
      <c r="N9" s="265">
        <v>6290</v>
      </c>
      <c r="O9" s="266">
        <v>367</v>
      </c>
      <c r="P9" s="266">
        <f>SUM(K9:O9)</f>
        <v>28163</v>
      </c>
      <c r="Q9" s="164"/>
      <c r="R9"/>
      <c r="S9"/>
      <c r="T9" s="60"/>
      <c r="U9" s="60"/>
      <c r="V9" s="60"/>
      <c r="W9" s="60"/>
      <c r="X9" s="60"/>
      <c r="Y9" s="60"/>
      <c r="Z9" s="60"/>
      <c r="AA9" s="60"/>
      <c r="AB9" s="60"/>
      <c r="AC9" s="60"/>
      <c r="AD9" s="60"/>
      <c r="AE9" s="60"/>
      <c r="AF9" s="60"/>
      <c r="AG9" s="60"/>
      <c r="AH9" s="60"/>
    </row>
    <row r="10" spans="1:34" s="10" customFormat="1" ht="12.75" customHeight="1">
      <c r="A10" s="553" t="s">
        <v>478</v>
      </c>
      <c r="B10" s="300">
        <v>360</v>
      </c>
      <c r="C10" s="300">
        <v>4392</v>
      </c>
      <c r="D10" s="300"/>
      <c r="E10" s="300">
        <v>8397</v>
      </c>
      <c r="F10" s="300">
        <v>4476</v>
      </c>
      <c r="G10" s="300"/>
      <c r="H10" s="300">
        <v>289</v>
      </c>
      <c r="I10" s="300">
        <v>17914</v>
      </c>
      <c r="J10" s="300"/>
      <c r="K10" s="300">
        <v>3</v>
      </c>
      <c r="L10" s="301">
        <v>811</v>
      </c>
      <c r="M10" s="301">
        <v>3245</v>
      </c>
      <c r="N10" s="300">
        <v>1551</v>
      </c>
      <c r="O10" s="394">
        <v>100</v>
      </c>
      <c r="P10" s="301">
        <f>SUM(K10:O10)</f>
        <v>5710</v>
      </c>
      <c r="Q10" s="164"/>
      <c r="R10"/>
      <c r="S10"/>
      <c r="T10" s="60"/>
      <c r="U10" s="60"/>
      <c r="V10" s="60"/>
      <c r="W10" s="60"/>
      <c r="X10" s="60"/>
      <c r="Y10" s="60"/>
      <c r="Z10" s="60"/>
      <c r="AA10" s="60"/>
      <c r="AB10" s="60"/>
      <c r="AC10" s="60"/>
      <c r="AD10" s="60"/>
      <c r="AE10" s="60"/>
      <c r="AF10" s="60"/>
      <c r="AG10" s="60"/>
      <c r="AH10" s="60"/>
    </row>
    <row r="11" spans="1:34" s="10" customFormat="1" ht="12.75" customHeight="1">
      <c r="A11" s="553" t="s">
        <v>479</v>
      </c>
      <c r="B11" s="301">
        <v>334</v>
      </c>
      <c r="C11" s="301">
        <v>3367</v>
      </c>
      <c r="D11" s="301"/>
      <c r="E11" s="301">
        <v>6572</v>
      </c>
      <c r="F11" s="301">
        <v>3798</v>
      </c>
      <c r="G11" s="301"/>
      <c r="H11" s="301">
        <v>270</v>
      </c>
      <c r="I11" s="301">
        <v>14341</v>
      </c>
      <c r="J11" s="301"/>
      <c r="K11" s="301">
        <v>3</v>
      </c>
      <c r="L11" s="301">
        <v>752</v>
      </c>
      <c r="M11" s="301">
        <v>2604</v>
      </c>
      <c r="N11" s="301">
        <v>1208</v>
      </c>
      <c r="O11" s="301">
        <v>88</v>
      </c>
      <c r="P11" s="301">
        <f t="shared" ref="P11:P29" si="0">SUM(K11:O11)</f>
        <v>4655</v>
      </c>
      <c r="Q11" s="164"/>
      <c r="R11"/>
      <c r="S11"/>
      <c r="T11" s="60"/>
      <c r="U11" s="60"/>
      <c r="V11" s="60"/>
      <c r="W11" s="60"/>
      <c r="X11" s="60"/>
      <c r="Y11" s="60"/>
      <c r="Z11" s="60"/>
      <c r="AA11" s="60"/>
      <c r="AB11" s="60"/>
      <c r="AC11" s="60"/>
      <c r="AD11" s="60"/>
      <c r="AE11" s="60"/>
      <c r="AF11" s="60"/>
      <c r="AG11" s="60"/>
      <c r="AH11" s="60"/>
    </row>
    <row r="12" spans="1:34" s="10" customFormat="1" ht="12.75" customHeight="1">
      <c r="A12" s="553" t="s">
        <v>480</v>
      </c>
      <c r="B12" s="301">
        <v>394</v>
      </c>
      <c r="C12" s="301">
        <v>4807</v>
      </c>
      <c r="D12" s="301"/>
      <c r="E12" s="301">
        <v>9577</v>
      </c>
      <c r="F12" s="301">
        <v>4676</v>
      </c>
      <c r="G12" s="301"/>
      <c r="H12" s="301">
        <v>300</v>
      </c>
      <c r="I12" s="301">
        <v>19754</v>
      </c>
      <c r="J12" s="301"/>
      <c r="K12" s="301">
        <v>14</v>
      </c>
      <c r="L12" s="301">
        <v>849</v>
      </c>
      <c r="M12" s="301">
        <v>4451</v>
      </c>
      <c r="N12" s="301">
        <v>1884</v>
      </c>
      <c r="O12" s="301">
        <v>125</v>
      </c>
      <c r="P12" s="301">
        <f t="shared" si="0"/>
        <v>7323</v>
      </c>
      <c r="Q12" s="164"/>
      <c r="R12"/>
      <c r="S12"/>
      <c r="T12" s="60"/>
      <c r="U12" s="60"/>
      <c r="V12" s="60"/>
      <c r="W12" s="60"/>
      <c r="X12" s="60"/>
      <c r="Y12" s="60"/>
      <c r="Z12" s="60"/>
      <c r="AA12" s="60"/>
      <c r="AB12" s="60"/>
      <c r="AC12" s="60"/>
      <c r="AD12" s="60"/>
      <c r="AE12" s="60"/>
      <c r="AF12" s="60"/>
      <c r="AG12" s="60"/>
      <c r="AH12" s="60"/>
    </row>
    <row r="13" spans="1:34" s="10" customFormat="1" ht="12.75" customHeight="1">
      <c r="A13" s="553" t="s">
        <v>481</v>
      </c>
      <c r="B13" s="301">
        <v>477</v>
      </c>
      <c r="C13" s="301">
        <v>5475</v>
      </c>
      <c r="D13" s="301"/>
      <c r="E13" s="301">
        <v>8860</v>
      </c>
      <c r="F13" s="301">
        <v>4758</v>
      </c>
      <c r="G13" s="301"/>
      <c r="H13" s="301">
        <v>325</v>
      </c>
      <c r="I13" s="301">
        <v>19895</v>
      </c>
      <c r="J13" s="301"/>
      <c r="K13" s="301">
        <v>14</v>
      </c>
      <c r="L13" s="301">
        <v>675</v>
      </c>
      <c r="M13" s="301">
        <v>3893</v>
      </c>
      <c r="N13" s="301">
        <v>1833</v>
      </c>
      <c r="O13" s="301">
        <v>116</v>
      </c>
      <c r="P13" s="301">
        <f t="shared" si="0"/>
        <v>6531</v>
      </c>
      <c r="Q13" s="164"/>
      <c r="R13"/>
      <c r="S13"/>
      <c r="T13" s="60"/>
      <c r="U13" s="60"/>
      <c r="V13" s="60"/>
      <c r="W13" s="60"/>
      <c r="X13" s="60"/>
      <c r="Y13" s="60"/>
      <c r="Z13" s="60"/>
      <c r="AA13" s="60"/>
      <c r="AB13" s="60"/>
      <c r="AC13" s="60"/>
      <c r="AD13" s="60"/>
      <c r="AE13" s="60"/>
      <c r="AF13" s="60"/>
      <c r="AG13" s="60"/>
      <c r="AH13" s="60"/>
    </row>
    <row r="14" spans="1:34" s="10" customFormat="1" ht="12.75" customHeight="1">
      <c r="A14" s="553" t="s">
        <v>482</v>
      </c>
      <c r="B14" s="301">
        <v>247</v>
      </c>
      <c r="C14" s="301">
        <v>2823</v>
      </c>
      <c r="D14" s="301"/>
      <c r="E14" s="301">
        <v>4654</v>
      </c>
      <c r="F14" s="301">
        <v>2496</v>
      </c>
      <c r="G14" s="301"/>
      <c r="H14" s="301">
        <v>160</v>
      </c>
      <c r="I14" s="301">
        <v>10380</v>
      </c>
      <c r="J14" s="301"/>
      <c r="K14" s="301">
        <v>7</v>
      </c>
      <c r="L14" s="301">
        <v>436</v>
      </c>
      <c r="M14" s="301">
        <v>1817</v>
      </c>
      <c r="N14" s="301">
        <v>960</v>
      </c>
      <c r="O14" s="301">
        <v>56</v>
      </c>
      <c r="P14" s="301">
        <f t="shared" si="0"/>
        <v>3276</v>
      </c>
      <c r="Q14" s="164"/>
      <c r="R14"/>
      <c r="S14"/>
      <c r="T14" s="60"/>
      <c r="U14" s="60"/>
      <c r="V14" s="60"/>
      <c r="W14" s="60"/>
      <c r="X14" s="60"/>
      <c r="Y14" s="60"/>
      <c r="Z14" s="60"/>
      <c r="AA14" s="60"/>
      <c r="AB14" s="60"/>
      <c r="AC14" s="60"/>
      <c r="AD14" s="60"/>
      <c r="AE14" s="60"/>
      <c r="AF14" s="60"/>
      <c r="AG14" s="60"/>
      <c r="AH14" s="60"/>
    </row>
    <row r="15" spans="1:34" s="10" customFormat="1" ht="12.75" customHeight="1">
      <c r="A15" s="553" t="s">
        <v>483</v>
      </c>
      <c r="B15" s="301">
        <v>457</v>
      </c>
      <c r="C15" s="301">
        <v>3250</v>
      </c>
      <c r="D15" s="301"/>
      <c r="E15" s="301">
        <v>6047</v>
      </c>
      <c r="F15" s="301">
        <v>3517</v>
      </c>
      <c r="G15" s="301"/>
      <c r="H15" s="301">
        <v>230</v>
      </c>
      <c r="I15" s="301">
        <v>13501</v>
      </c>
      <c r="J15" s="301"/>
      <c r="K15" s="301">
        <v>9</v>
      </c>
      <c r="L15" s="301">
        <v>484</v>
      </c>
      <c r="M15" s="301">
        <v>2639</v>
      </c>
      <c r="N15" s="301">
        <v>1321</v>
      </c>
      <c r="O15" s="301">
        <v>70</v>
      </c>
      <c r="P15" s="301">
        <f t="shared" si="0"/>
        <v>4523</v>
      </c>
      <c r="Q15" s="164"/>
      <c r="R15"/>
      <c r="S15"/>
      <c r="T15" s="60"/>
      <c r="U15" s="60"/>
      <c r="V15" s="60"/>
      <c r="W15" s="60"/>
      <c r="X15" s="60"/>
      <c r="Y15" s="60"/>
      <c r="Z15" s="60"/>
      <c r="AA15" s="60"/>
      <c r="AB15" s="60"/>
      <c r="AC15" s="60"/>
      <c r="AD15" s="60"/>
      <c r="AE15" s="60"/>
      <c r="AF15" s="60"/>
      <c r="AG15" s="60"/>
      <c r="AH15" s="60"/>
    </row>
    <row r="16" spans="1:34" s="10" customFormat="1" ht="12.75" customHeight="1">
      <c r="A16" s="553" t="s">
        <v>484</v>
      </c>
      <c r="B16" s="301">
        <v>75</v>
      </c>
      <c r="C16" s="301">
        <v>818</v>
      </c>
      <c r="D16" s="301"/>
      <c r="E16" s="301">
        <v>1856</v>
      </c>
      <c r="F16" s="301">
        <v>1108</v>
      </c>
      <c r="G16" s="301"/>
      <c r="H16" s="301">
        <v>79</v>
      </c>
      <c r="I16" s="301">
        <v>3936</v>
      </c>
      <c r="J16" s="301"/>
      <c r="K16" s="301">
        <v>0</v>
      </c>
      <c r="L16" s="301">
        <v>63</v>
      </c>
      <c r="M16" s="301">
        <v>755</v>
      </c>
      <c r="N16" s="301">
        <v>381</v>
      </c>
      <c r="O16" s="301">
        <v>30</v>
      </c>
      <c r="P16" s="301">
        <f t="shared" si="0"/>
        <v>1229</v>
      </c>
      <c r="Q16" s="164"/>
      <c r="R16"/>
      <c r="S16"/>
      <c r="T16" s="60"/>
      <c r="U16" s="60"/>
      <c r="V16" s="60"/>
      <c r="W16" s="60"/>
      <c r="X16" s="60"/>
      <c r="Y16" s="60"/>
      <c r="Z16" s="60"/>
      <c r="AA16" s="60"/>
      <c r="AB16" s="60"/>
      <c r="AC16" s="60"/>
      <c r="AD16" s="60"/>
      <c r="AE16" s="60"/>
      <c r="AF16" s="60"/>
      <c r="AG16" s="60"/>
      <c r="AH16" s="60"/>
    </row>
    <row r="17" spans="1:34" s="10" customFormat="1" ht="12.75" customHeight="1">
      <c r="A17" s="553" t="s">
        <v>485</v>
      </c>
      <c r="B17" s="301">
        <v>155</v>
      </c>
      <c r="C17" s="301">
        <v>2074</v>
      </c>
      <c r="D17" s="301"/>
      <c r="E17" s="301">
        <v>3860</v>
      </c>
      <c r="F17" s="301">
        <v>2059</v>
      </c>
      <c r="G17" s="301"/>
      <c r="H17" s="301">
        <v>154</v>
      </c>
      <c r="I17" s="301">
        <v>8302</v>
      </c>
      <c r="J17" s="301"/>
      <c r="K17" s="301">
        <v>4</v>
      </c>
      <c r="L17" s="301">
        <v>271</v>
      </c>
      <c r="M17" s="301">
        <v>1476</v>
      </c>
      <c r="N17" s="301">
        <v>735</v>
      </c>
      <c r="O17" s="301">
        <v>46</v>
      </c>
      <c r="P17" s="301">
        <f t="shared" si="0"/>
        <v>2532</v>
      </c>
      <c r="Q17" s="164"/>
      <c r="R17"/>
      <c r="S17"/>
      <c r="T17" s="60"/>
      <c r="U17" s="60"/>
      <c r="V17" s="60"/>
      <c r="W17" s="60"/>
      <c r="X17" s="60"/>
      <c r="Y17" s="60"/>
      <c r="Z17" s="60"/>
      <c r="AA17" s="60"/>
      <c r="AB17" s="60"/>
      <c r="AC17" s="60"/>
      <c r="AD17" s="60"/>
      <c r="AE17" s="60"/>
      <c r="AF17" s="60"/>
      <c r="AG17" s="60"/>
      <c r="AH17" s="60"/>
    </row>
    <row r="18" spans="1:34" s="10" customFormat="1" ht="12.75" customHeight="1">
      <c r="A18" s="553" t="s">
        <v>486</v>
      </c>
      <c r="B18" s="301">
        <v>1211</v>
      </c>
      <c r="C18" s="301">
        <v>13101</v>
      </c>
      <c r="D18" s="301"/>
      <c r="E18" s="301">
        <v>26708</v>
      </c>
      <c r="F18" s="301">
        <v>12960</v>
      </c>
      <c r="G18" s="301"/>
      <c r="H18" s="301">
        <v>927</v>
      </c>
      <c r="I18" s="301">
        <v>54907</v>
      </c>
      <c r="J18" s="301"/>
      <c r="K18" s="301">
        <v>35</v>
      </c>
      <c r="L18" s="301">
        <v>2370</v>
      </c>
      <c r="M18" s="301">
        <v>10892</v>
      </c>
      <c r="N18" s="301">
        <v>4407</v>
      </c>
      <c r="O18" s="301">
        <v>310</v>
      </c>
      <c r="P18" s="301">
        <f t="shared" si="0"/>
        <v>18014</v>
      </c>
      <c r="Q18" s="164"/>
      <c r="R18"/>
      <c r="S18"/>
      <c r="T18" s="60"/>
      <c r="U18" s="60"/>
      <c r="V18" s="60"/>
      <c r="W18" s="60"/>
      <c r="X18" s="60"/>
      <c r="Y18" s="60"/>
      <c r="Z18" s="60"/>
      <c r="AA18" s="60"/>
      <c r="AB18" s="60"/>
      <c r="AC18" s="60"/>
      <c r="AD18" s="60"/>
      <c r="AE18" s="60"/>
      <c r="AF18" s="60"/>
      <c r="AG18" s="60"/>
      <c r="AH18" s="60"/>
    </row>
    <row r="19" spans="1:34" s="10" customFormat="1" ht="12.75" customHeight="1">
      <c r="A19" s="553" t="s">
        <v>487</v>
      </c>
      <c r="B19" s="301">
        <v>287</v>
      </c>
      <c r="C19" s="301">
        <v>4211</v>
      </c>
      <c r="D19" s="301"/>
      <c r="E19" s="301">
        <v>9292</v>
      </c>
      <c r="F19" s="301">
        <v>5575</v>
      </c>
      <c r="G19" s="301"/>
      <c r="H19" s="301">
        <v>450</v>
      </c>
      <c r="I19" s="301">
        <v>19815</v>
      </c>
      <c r="J19" s="301"/>
      <c r="K19" s="301">
        <v>8</v>
      </c>
      <c r="L19" s="301">
        <v>503</v>
      </c>
      <c r="M19" s="301">
        <v>3279</v>
      </c>
      <c r="N19" s="301">
        <v>1821</v>
      </c>
      <c r="O19" s="301">
        <v>179</v>
      </c>
      <c r="P19" s="301">
        <f t="shared" si="0"/>
        <v>5790</v>
      </c>
      <c r="Q19" s="164"/>
      <c r="R19"/>
      <c r="S19"/>
      <c r="T19" s="60"/>
      <c r="U19" s="60"/>
      <c r="V19" s="60"/>
      <c r="W19" s="60"/>
      <c r="X19" s="60"/>
      <c r="Y19" s="60"/>
      <c r="Z19" s="60"/>
      <c r="AA19" s="60"/>
      <c r="AB19" s="60"/>
      <c r="AC19" s="60"/>
      <c r="AD19" s="60"/>
      <c r="AE19" s="60"/>
      <c r="AF19" s="60"/>
      <c r="AG19" s="60"/>
      <c r="AH19" s="60"/>
    </row>
    <row r="20" spans="1:34" s="10" customFormat="1" ht="12.75" customHeight="1">
      <c r="A20" s="553" t="s">
        <v>488</v>
      </c>
      <c r="B20" s="301">
        <v>1549</v>
      </c>
      <c r="C20" s="301">
        <v>18922</v>
      </c>
      <c r="D20" s="301"/>
      <c r="E20" s="301">
        <v>40529</v>
      </c>
      <c r="F20" s="301">
        <v>22516</v>
      </c>
      <c r="G20" s="301"/>
      <c r="H20" s="301">
        <v>1804</v>
      </c>
      <c r="I20" s="301">
        <v>85320</v>
      </c>
      <c r="J20" s="301"/>
      <c r="K20" s="301">
        <v>29</v>
      </c>
      <c r="L20" s="301">
        <v>3550</v>
      </c>
      <c r="M20" s="301">
        <v>15691</v>
      </c>
      <c r="N20" s="301">
        <v>7189</v>
      </c>
      <c r="O20" s="301">
        <v>590</v>
      </c>
      <c r="P20" s="301">
        <f t="shared" si="0"/>
        <v>27049</v>
      </c>
      <c r="Q20" s="164"/>
      <c r="R20"/>
      <c r="S20"/>
      <c r="T20" s="60"/>
      <c r="U20" s="60"/>
      <c r="V20" s="60"/>
      <c r="W20" s="60"/>
      <c r="X20" s="60"/>
      <c r="Y20" s="60"/>
      <c r="Z20" s="60"/>
      <c r="AA20" s="60"/>
      <c r="AB20" s="60"/>
      <c r="AC20" s="60"/>
      <c r="AD20" s="60"/>
      <c r="AE20" s="60"/>
      <c r="AF20" s="60"/>
      <c r="AG20" s="60"/>
      <c r="AH20" s="60"/>
    </row>
    <row r="21" spans="1:34" s="10" customFormat="1" ht="12.75" customHeight="1">
      <c r="A21" s="553" t="s">
        <v>489</v>
      </c>
      <c r="B21" s="301">
        <v>462</v>
      </c>
      <c r="C21" s="301">
        <v>3803</v>
      </c>
      <c r="D21" s="301"/>
      <c r="E21" s="301">
        <v>8186</v>
      </c>
      <c r="F21" s="301">
        <v>4655</v>
      </c>
      <c r="G21" s="301"/>
      <c r="H21" s="301">
        <v>315</v>
      </c>
      <c r="I21" s="301">
        <v>17421</v>
      </c>
      <c r="J21" s="301"/>
      <c r="K21" s="301">
        <v>11</v>
      </c>
      <c r="L21" s="301">
        <v>515</v>
      </c>
      <c r="M21" s="301">
        <v>3129</v>
      </c>
      <c r="N21" s="301">
        <v>1630</v>
      </c>
      <c r="O21" s="301">
        <v>115</v>
      </c>
      <c r="P21" s="301">
        <f t="shared" si="0"/>
        <v>5400</v>
      </c>
      <c r="Q21" s="164"/>
      <c r="R21"/>
      <c r="S21"/>
      <c r="T21" s="60"/>
      <c r="U21" s="60"/>
      <c r="V21" s="60"/>
      <c r="W21" s="60"/>
      <c r="X21" s="60"/>
      <c r="Y21" s="60"/>
      <c r="Z21" s="60"/>
      <c r="AA21" s="60"/>
      <c r="AB21" s="60"/>
      <c r="AC21" s="60"/>
      <c r="AD21" s="60"/>
      <c r="AE21" s="60"/>
      <c r="AF21" s="60"/>
      <c r="AG21" s="60"/>
      <c r="AH21" s="60"/>
    </row>
    <row r="22" spans="1:34" s="10" customFormat="1" ht="12.75" customHeight="1">
      <c r="A22" s="553" t="s">
        <v>490</v>
      </c>
      <c r="B22" s="301">
        <v>431</v>
      </c>
      <c r="C22" s="301">
        <v>3781</v>
      </c>
      <c r="D22" s="301"/>
      <c r="E22" s="301">
        <v>6747</v>
      </c>
      <c r="F22" s="301">
        <v>3688</v>
      </c>
      <c r="G22" s="301"/>
      <c r="H22" s="301">
        <v>347</v>
      </c>
      <c r="I22" s="301">
        <v>14994</v>
      </c>
      <c r="J22" s="301"/>
      <c r="K22" s="301">
        <v>18</v>
      </c>
      <c r="L22" s="301">
        <v>579</v>
      </c>
      <c r="M22" s="301">
        <v>2988</v>
      </c>
      <c r="N22" s="301">
        <v>1480</v>
      </c>
      <c r="O22" s="301">
        <v>163</v>
      </c>
      <c r="P22" s="301">
        <f t="shared" si="0"/>
        <v>5228</v>
      </c>
      <c r="Q22" s="164"/>
      <c r="R22"/>
      <c r="S22"/>
      <c r="T22" s="60"/>
      <c r="U22" s="60"/>
      <c r="V22" s="60"/>
      <c r="W22" s="60"/>
      <c r="X22" s="60"/>
      <c r="Y22" s="60"/>
      <c r="Z22" s="60"/>
      <c r="AA22" s="60"/>
      <c r="AB22" s="60"/>
      <c r="AC22" s="60"/>
      <c r="AD22" s="60"/>
      <c r="AE22" s="60"/>
      <c r="AF22" s="60"/>
      <c r="AG22" s="60"/>
      <c r="AH22" s="60"/>
    </row>
    <row r="23" spans="1:34" s="10" customFormat="1" ht="12.75" customHeight="1">
      <c r="A23" s="553" t="s">
        <v>491</v>
      </c>
      <c r="B23" s="301">
        <v>245</v>
      </c>
      <c r="C23" s="301">
        <v>2924</v>
      </c>
      <c r="D23" s="301"/>
      <c r="E23" s="301">
        <v>5814</v>
      </c>
      <c r="F23" s="301">
        <v>3060</v>
      </c>
      <c r="G23" s="301"/>
      <c r="H23" s="301">
        <v>229</v>
      </c>
      <c r="I23" s="301">
        <v>12272</v>
      </c>
      <c r="J23" s="301"/>
      <c r="K23" s="301">
        <v>6</v>
      </c>
      <c r="L23" s="301">
        <v>607</v>
      </c>
      <c r="M23" s="301">
        <v>2130</v>
      </c>
      <c r="N23" s="301">
        <v>1005</v>
      </c>
      <c r="O23" s="301">
        <v>85</v>
      </c>
      <c r="P23" s="301">
        <f t="shared" si="0"/>
        <v>3833</v>
      </c>
      <c r="Q23" s="164"/>
      <c r="R23"/>
      <c r="S23"/>
      <c r="T23" s="60"/>
      <c r="U23" s="60"/>
      <c r="V23" s="60"/>
      <c r="W23" s="60"/>
      <c r="X23" s="60"/>
      <c r="Y23" s="60"/>
      <c r="Z23" s="60"/>
      <c r="AA23" s="60"/>
      <c r="AB23" s="60"/>
      <c r="AC23" s="60"/>
      <c r="AD23" s="60"/>
      <c r="AE23" s="60"/>
      <c r="AF23" s="60"/>
      <c r="AG23" s="60"/>
      <c r="AH23" s="60"/>
    </row>
    <row r="24" spans="1:34" s="10" customFormat="1" ht="12.75" customHeight="1">
      <c r="A24" s="553" t="s">
        <v>492</v>
      </c>
      <c r="B24" s="301">
        <v>505</v>
      </c>
      <c r="C24" s="301">
        <v>4213</v>
      </c>
      <c r="D24" s="301"/>
      <c r="E24" s="301">
        <v>8549</v>
      </c>
      <c r="F24" s="301">
        <v>5180</v>
      </c>
      <c r="G24" s="301"/>
      <c r="H24" s="301">
        <v>368</v>
      </c>
      <c r="I24" s="301">
        <v>18815</v>
      </c>
      <c r="J24" s="301"/>
      <c r="K24" s="301">
        <v>2</v>
      </c>
      <c r="L24" s="301">
        <v>527</v>
      </c>
      <c r="M24" s="301">
        <v>3199</v>
      </c>
      <c r="N24" s="301">
        <v>1724</v>
      </c>
      <c r="O24" s="301">
        <v>113</v>
      </c>
      <c r="P24" s="301">
        <f t="shared" si="0"/>
        <v>5565</v>
      </c>
      <c r="Q24" s="164"/>
      <c r="R24"/>
      <c r="S24"/>
      <c r="T24" s="60"/>
      <c r="U24" s="60"/>
      <c r="V24" s="60"/>
      <c r="W24" s="60"/>
      <c r="X24" s="60"/>
      <c r="Y24" s="60"/>
      <c r="Z24" s="60"/>
      <c r="AA24" s="60"/>
      <c r="AB24" s="60"/>
      <c r="AC24" s="60"/>
      <c r="AD24" s="60"/>
      <c r="AE24" s="60"/>
      <c r="AF24" s="60"/>
      <c r="AG24" s="60"/>
      <c r="AH24" s="60"/>
    </row>
    <row r="25" spans="1:34" s="10" customFormat="1" ht="12.75" customHeight="1">
      <c r="A25" s="553" t="s">
        <v>493</v>
      </c>
      <c r="B25" s="301">
        <v>418</v>
      </c>
      <c r="C25" s="301">
        <v>3873</v>
      </c>
      <c r="D25" s="301"/>
      <c r="E25" s="301">
        <v>8180</v>
      </c>
      <c r="F25" s="301">
        <v>4585</v>
      </c>
      <c r="G25" s="301"/>
      <c r="H25" s="301">
        <v>320</v>
      </c>
      <c r="I25" s="301">
        <v>17376</v>
      </c>
      <c r="J25" s="301"/>
      <c r="K25" s="301">
        <v>7</v>
      </c>
      <c r="L25" s="301">
        <v>519</v>
      </c>
      <c r="M25" s="301">
        <v>2606</v>
      </c>
      <c r="N25" s="301">
        <v>1512</v>
      </c>
      <c r="O25" s="301">
        <v>88</v>
      </c>
      <c r="P25" s="301">
        <f t="shared" si="0"/>
        <v>4732</v>
      </c>
      <c r="Q25" s="164"/>
      <c r="R25"/>
      <c r="S25"/>
      <c r="T25" s="60"/>
      <c r="U25" s="60"/>
      <c r="V25" s="60"/>
      <c r="W25" s="60"/>
      <c r="X25" s="60"/>
      <c r="Y25" s="60"/>
      <c r="Z25" s="60"/>
      <c r="AA25" s="60"/>
      <c r="AB25" s="60"/>
      <c r="AC25" s="60"/>
      <c r="AD25" s="60"/>
      <c r="AE25" s="60"/>
      <c r="AF25" s="60"/>
      <c r="AG25" s="60"/>
      <c r="AH25" s="60"/>
    </row>
    <row r="26" spans="1:34" s="10" customFormat="1" ht="12.75" customHeight="1">
      <c r="A26" s="553" t="s">
        <v>494</v>
      </c>
      <c r="B26" s="301">
        <v>497</v>
      </c>
      <c r="C26" s="301">
        <v>4020</v>
      </c>
      <c r="D26" s="301"/>
      <c r="E26" s="301">
        <v>7633</v>
      </c>
      <c r="F26" s="301">
        <v>4284</v>
      </c>
      <c r="G26" s="301"/>
      <c r="H26" s="301">
        <v>270</v>
      </c>
      <c r="I26" s="301">
        <v>16704</v>
      </c>
      <c r="J26" s="301"/>
      <c r="K26" s="301">
        <v>7</v>
      </c>
      <c r="L26" s="301">
        <v>401</v>
      </c>
      <c r="M26" s="301">
        <v>2370</v>
      </c>
      <c r="N26" s="301">
        <v>1148</v>
      </c>
      <c r="O26" s="301">
        <v>67</v>
      </c>
      <c r="P26" s="301">
        <f t="shared" si="0"/>
        <v>3993</v>
      </c>
      <c r="Q26" s="164"/>
      <c r="R26"/>
      <c r="S26"/>
      <c r="T26" s="60"/>
      <c r="U26" s="60"/>
      <c r="V26" s="60"/>
      <c r="W26" s="60"/>
      <c r="X26" s="60"/>
      <c r="Y26" s="60"/>
      <c r="Z26" s="60"/>
      <c r="AA26" s="60"/>
      <c r="AB26" s="60"/>
      <c r="AC26" s="60"/>
      <c r="AD26" s="60"/>
      <c r="AE26" s="60"/>
      <c r="AF26" s="60"/>
      <c r="AG26" s="60"/>
      <c r="AH26" s="60"/>
    </row>
    <row r="27" spans="1:34" s="10" customFormat="1" ht="12.75" customHeight="1">
      <c r="A27" s="553" t="s">
        <v>495</v>
      </c>
      <c r="B27" s="301">
        <v>334</v>
      </c>
      <c r="C27" s="301">
        <v>2331</v>
      </c>
      <c r="D27" s="301"/>
      <c r="E27" s="301">
        <v>4414</v>
      </c>
      <c r="F27" s="301">
        <v>2502</v>
      </c>
      <c r="G27" s="301"/>
      <c r="H27" s="301">
        <v>161</v>
      </c>
      <c r="I27" s="301">
        <v>9742</v>
      </c>
      <c r="J27" s="301"/>
      <c r="K27" s="301">
        <v>0</v>
      </c>
      <c r="L27" s="301">
        <v>306</v>
      </c>
      <c r="M27" s="301">
        <v>1617</v>
      </c>
      <c r="N27" s="301">
        <v>821</v>
      </c>
      <c r="O27" s="301">
        <v>52</v>
      </c>
      <c r="P27" s="301">
        <f t="shared" si="0"/>
        <v>2796</v>
      </c>
      <c r="Q27" s="164"/>
      <c r="R27"/>
      <c r="S27"/>
      <c r="T27" s="60"/>
      <c r="U27" s="60"/>
      <c r="V27" s="60"/>
      <c r="W27" s="60"/>
      <c r="X27" s="60"/>
      <c r="Y27" s="60"/>
      <c r="Z27" s="60"/>
      <c r="AA27" s="60"/>
      <c r="AB27" s="60"/>
      <c r="AC27" s="60"/>
      <c r="AD27" s="60"/>
      <c r="AE27" s="60"/>
      <c r="AF27" s="60"/>
      <c r="AG27" s="60"/>
      <c r="AH27" s="60"/>
    </row>
    <row r="28" spans="1:34" s="10" customFormat="1" ht="12.75" customHeight="1">
      <c r="A28" s="553" t="s">
        <v>496</v>
      </c>
      <c r="B28" s="301">
        <v>657</v>
      </c>
      <c r="C28" s="301">
        <v>4757</v>
      </c>
      <c r="D28" s="301"/>
      <c r="E28" s="301">
        <v>7563</v>
      </c>
      <c r="F28" s="301">
        <v>3842</v>
      </c>
      <c r="G28" s="301"/>
      <c r="H28" s="301">
        <v>217</v>
      </c>
      <c r="I28" s="301">
        <v>17036</v>
      </c>
      <c r="J28" s="301"/>
      <c r="K28" s="301">
        <v>11</v>
      </c>
      <c r="L28" s="301">
        <v>634</v>
      </c>
      <c r="M28" s="301">
        <v>3132</v>
      </c>
      <c r="N28" s="301">
        <v>1372</v>
      </c>
      <c r="O28" s="301">
        <v>75</v>
      </c>
      <c r="P28" s="301">
        <f t="shared" si="0"/>
        <v>5224</v>
      </c>
      <c r="Q28" s="164"/>
      <c r="R28"/>
      <c r="S28"/>
      <c r="T28" s="60"/>
      <c r="U28" s="60"/>
      <c r="V28" s="60"/>
      <c r="W28" s="60"/>
      <c r="X28" s="60"/>
      <c r="Y28" s="60"/>
      <c r="Z28" s="60"/>
      <c r="AA28" s="60"/>
      <c r="AB28" s="60"/>
      <c r="AC28" s="60"/>
      <c r="AD28" s="60"/>
      <c r="AE28" s="60"/>
      <c r="AF28" s="60"/>
      <c r="AG28" s="60"/>
      <c r="AH28" s="60"/>
    </row>
    <row r="29" spans="1:34" s="10" customFormat="1" ht="12.75" customHeight="1">
      <c r="A29" s="553" t="s">
        <v>497</v>
      </c>
      <c r="B29" s="301">
        <v>585</v>
      </c>
      <c r="C29" s="301">
        <v>5275</v>
      </c>
      <c r="D29" s="301"/>
      <c r="E29" s="301">
        <v>9268</v>
      </c>
      <c r="F29" s="301">
        <v>5022</v>
      </c>
      <c r="G29" s="301"/>
      <c r="H29" s="301">
        <v>330</v>
      </c>
      <c r="I29" s="301">
        <v>20480</v>
      </c>
      <c r="J29" s="301"/>
      <c r="K29" s="301">
        <v>7</v>
      </c>
      <c r="L29" s="301">
        <v>415</v>
      </c>
      <c r="M29" s="301">
        <v>3281</v>
      </c>
      <c r="N29" s="301">
        <v>1503</v>
      </c>
      <c r="O29" s="301">
        <v>108</v>
      </c>
      <c r="P29" s="301">
        <f t="shared" si="0"/>
        <v>5314</v>
      </c>
      <c r="Q29" s="164"/>
      <c r="R29"/>
      <c r="S29"/>
      <c r="T29" s="60"/>
      <c r="U29" s="60"/>
      <c r="V29" s="60"/>
      <c r="W29" s="60"/>
      <c r="X29" s="60"/>
      <c r="Y29" s="60"/>
      <c r="Z29" s="60"/>
      <c r="AA29" s="60"/>
      <c r="AB29" s="60"/>
      <c r="AC29" s="60"/>
      <c r="AD29" s="60"/>
      <c r="AE29" s="60"/>
      <c r="AF29" s="60"/>
      <c r="AG29" s="60"/>
      <c r="AH29" s="60"/>
    </row>
    <row r="30" spans="1:34" s="119" customFormat="1" ht="12.75" customHeight="1">
      <c r="A30" s="330" t="s">
        <v>91</v>
      </c>
      <c r="B30" s="309">
        <f>SUM(B9:B29)</f>
        <v>10497</v>
      </c>
      <c r="C30" s="309">
        <f t="shared" ref="C30:P30" si="1">SUM(C9:C29)</f>
        <v>113884</v>
      </c>
      <c r="D30" s="309"/>
      <c r="E30" s="309">
        <f t="shared" si="1"/>
        <v>229511</v>
      </c>
      <c r="F30" s="309">
        <f t="shared" si="1"/>
        <v>122121</v>
      </c>
      <c r="G30" s="309"/>
      <c r="H30" s="309">
        <f t="shared" si="1"/>
        <v>8720</v>
      </c>
      <c r="I30" s="309">
        <f t="shared" si="1"/>
        <v>484733</v>
      </c>
      <c r="J30" s="309"/>
      <c r="K30" s="309">
        <f t="shared" si="1"/>
        <v>219</v>
      </c>
      <c r="L30" s="309">
        <f t="shared" si="1"/>
        <v>20023</v>
      </c>
      <c r="M30" s="309">
        <f t="shared" si="1"/>
        <v>91920</v>
      </c>
      <c r="N30" s="309">
        <f t="shared" si="1"/>
        <v>41775</v>
      </c>
      <c r="O30" s="309">
        <f t="shared" si="1"/>
        <v>2943</v>
      </c>
      <c r="P30" s="309">
        <f t="shared" si="1"/>
        <v>156880</v>
      </c>
      <c r="Q30" s="164"/>
      <c r="R30"/>
      <c r="S30"/>
      <c r="T30" s="60"/>
      <c r="U30" s="60"/>
      <c r="V30" s="60"/>
      <c r="W30" s="60"/>
      <c r="X30" s="60"/>
      <c r="Y30" s="60"/>
      <c r="Z30" s="60"/>
      <c r="AA30" s="60"/>
      <c r="AB30" s="60"/>
      <c r="AC30" s="60"/>
      <c r="AD30" s="60"/>
      <c r="AE30" s="60"/>
      <c r="AF30" s="60"/>
      <c r="AG30" s="60"/>
      <c r="AH30" s="60"/>
    </row>
    <row r="31" spans="1:34" ht="12.75" customHeight="1">
      <c r="A31" s="577"/>
      <c r="B31" s="578"/>
      <c r="C31" s="547"/>
      <c r="D31" s="547"/>
      <c r="E31" s="547"/>
      <c r="F31" s="547"/>
      <c r="G31" s="547"/>
      <c r="H31" s="41"/>
      <c r="I31" s="41"/>
      <c r="J31" s="41"/>
      <c r="K31" s="56"/>
      <c r="L31" s="41"/>
      <c r="M31" s="41"/>
      <c r="N31" s="41"/>
      <c r="O31" s="41"/>
      <c r="P31" s="41"/>
      <c r="Q31"/>
      <c r="R31"/>
      <c r="S31"/>
      <c r="T31" s="60"/>
      <c r="U31" s="60"/>
      <c r="V31" s="60"/>
      <c r="W31" s="60"/>
      <c r="X31" s="60"/>
      <c r="Y31" s="60"/>
      <c r="Z31" s="60"/>
      <c r="AA31" s="60"/>
      <c r="AB31" s="60"/>
      <c r="AC31" s="60"/>
      <c r="AD31" s="60"/>
      <c r="AE31" s="60"/>
      <c r="AF31" s="60"/>
      <c r="AG31" s="60"/>
      <c r="AH31" s="60"/>
    </row>
    <row r="32" spans="1:34" ht="12.75" customHeight="1">
      <c r="A32" s="47"/>
      <c r="B32" s="47"/>
      <c r="C32" s="47"/>
      <c r="D32" s="47"/>
      <c r="E32" s="47"/>
      <c r="F32" s="47"/>
      <c r="G32" s="47"/>
      <c r="H32" s="41"/>
      <c r="I32" s="41"/>
      <c r="J32" s="41"/>
      <c r="K32" s="41"/>
      <c r="L32" s="41"/>
      <c r="M32" s="41"/>
      <c r="N32" s="41"/>
      <c r="O32" s="41"/>
      <c r="P32" s="41"/>
      <c r="Q32" s="41"/>
      <c r="R32" s="60"/>
      <c r="S32" s="60"/>
      <c r="T32" s="60"/>
      <c r="U32" s="60"/>
      <c r="V32" s="60"/>
      <c r="W32" s="60"/>
      <c r="X32" s="60"/>
      <c r="Y32" s="60"/>
      <c r="Z32" s="60"/>
      <c r="AA32" s="60"/>
      <c r="AB32" s="60"/>
      <c r="AC32" s="60"/>
      <c r="AD32" s="60"/>
      <c r="AE32" s="60"/>
      <c r="AF32" s="60"/>
      <c r="AG32" s="60"/>
      <c r="AH32" s="60"/>
    </row>
    <row r="33" spans="1:47" ht="12.75" customHeight="1">
      <c r="A33" s="47"/>
      <c r="B33" s="47"/>
      <c r="C33" s="47"/>
      <c r="D33" s="47"/>
      <c r="E33" s="47"/>
      <c r="F33" s="47"/>
      <c r="G33" s="47"/>
      <c r="H33" s="41"/>
      <c r="I33" s="41"/>
      <c r="J33" s="41"/>
      <c r="K33" s="41"/>
      <c r="L33" s="41"/>
      <c r="M33" s="41"/>
      <c r="N33" s="41"/>
      <c r="O33" s="41"/>
      <c r="P33" s="41"/>
      <c r="Q33" s="41"/>
      <c r="R33" s="60"/>
      <c r="S33" s="60"/>
      <c r="T33" s="60"/>
      <c r="U33" s="60"/>
      <c r="V33" s="60"/>
      <c r="W33" s="60"/>
      <c r="X33" s="60"/>
      <c r="Y33" s="60"/>
      <c r="Z33" s="60"/>
      <c r="AA33" s="60"/>
      <c r="AB33" s="60"/>
      <c r="AC33" s="60"/>
      <c r="AD33" s="60"/>
      <c r="AE33" s="60"/>
      <c r="AF33" s="60"/>
      <c r="AG33" s="60"/>
      <c r="AH33" s="60"/>
      <c r="AI33" s="47"/>
      <c r="AJ33" s="47"/>
      <c r="AK33" s="47"/>
      <c r="AL33" s="47"/>
      <c r="AM33" s="47"/>
      <c r="AN33" s="47"/>
      <c r="AO33" s="47"/>
      <c r="AP33" s="47"/>
      <c r="AQ33" s="47"/>
      <c r="AR33" s="47"/>
      <c r="AS33" s="47"/>
      <c r="AT33" s="47"/>
      <c r="AU33" s="47"/>
    </row>
    <row r="34" spans="1:47" ht="12.75" customHeight="1">
      <c r="A34" s="47"/>
      <c r="B34" s="47"/>
      <c r="C34" s="47"/>
      <c r="D34" s="47"/>
      <c r="E34" s="47"/>
      <c r="F34" s="47"/>
      <c r="G34" s="47"/>
      <c r="H34" s="41"/>
      <c r="I34" s="41"/>
      <c r="J34" s="41"/>
      <c r="K34" s="41"/>
      <c r="L34" s="41"/>
      <c r="M34" s="41"/>
      <c r="N34" s="41"/>
      <c r="O34" s="41"/>
      <c r="P34" s="41"/>
      <c r="Q34" s="41"/>
      <c r="R34" s="60"/>
      <c r="S34" s="60"/>
      <c r="T34" s="60"/>
      <c r="U34" s="60"/>
      <c r="V34" s="60"/>
      <c r="W34" s="60"/>
      <c r="X34" s="60"/>
      <c r="Y34" s="60"/>
      <c r="Z34" s="60"/>
      <c r="AA34" s="60"/>
      <c r="AB34" s="60"/>
      <c r="AC34" s="60"/>
      <c r="AD34" s="60"/>
      <c r="AE34" s="60"/>
      <c r="AF34" s="60"/>
      <c r="AG34" s="60"/>
      <c r="AH34" s="60"/>
      <c r="AI34" s="47"/>
      <c r="AJ34" s="47"/>
      <c r="AK34" s="47"/>
      <c r="AL34" s="47"/>
      <c r="AM34" s="47"/>
      <c r="AN34" s="47"/>
      <c r="AO34" s="47"/>
      <c r="AP34" s="47"/>
      <c r="AQ34" s="47"/>
      <c r="AR34" s="47"/>
      <c r="AS34" s="47"/>
      <c r="AT34" s="47"/>
      <c r="AU34" s="47"/>
    </row>
    <row r="35" spans="1:47" ht="12.75" customHeight="1">
      <c r="A35" s="112" t="s">
        <v>73</v>
      </c>
      <c r="B35" s="47"/>
      <c r="C35" s="47"/>
      <c r="D35" s="47"/>
      <c r="E35" s="47"/>
      <c r="F35" s="47"/>
      <c r="G35" s="47"/>
      <c r="H35" s="41"/>
      <c r="I35" s="41"/>
      <c r="J35" s="41"/>
      <c r="K35" s="41"/>
      <c r="L35" s="41"/>
      <c r="M35" s="41"/>
      <c r="N35" s="41"/>
      <c r="O35" s="41"/>
      <c r="P35" s="41"/>
      <c r="Q35" s="41"/>
      <c r="R35" s="41"/>
      <c r="S35" s="41"/>
      <c r="T35" s="41"/>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row>
    <row r="36" spans="1:47" ht="12.75" customHeight="1">
      <c r="A36" s="77" t="s">
        <v>570</v>
      </c>
      <c r="B36" s="47"/>
      <c r="C36" s="47"/>
      <c r="D36" s="47"/>
      <c r="E36" s="47"/>
      <c r="F36" s="41"/>
      <c r="G36" s="41"/>
      <c r="H36" s="41"/>
      <c r="I36" s="41"/>
      <c r="J36" s="41"/>
      <c r="K36" s="41"/>
      <c r="L36" s="41"/>
      <c r="M36" s="41"/>
      <c r="N36" s="41"/>
      <c r="O36" s="41"/>
      <c r="P36" s="41"/>
      <c r="Q36" s="41"/>
      <c r="R36" s="41"/>
      <c r="S36" s="41"/>
      <c r="T36" s="41"/>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row>
    <row r="37" spans="1:47" ht="12.75" customHeight="1">
      <c r="A37" s="198" t="s">
        <v>571</v>
      </c>
      <c r="B37" s="197"/>
      <c r="C37" s="47"/>
      <c r="D37" s="47"/>
      <c r="E37" s="47"/>
      <c r="F37" s="47"/>
      <c r="G37" s="47"/>
      <c r="H37" s="41"/>
      <c r="I37" s="41"/>
      <c r="J37" s="41"/>
      <c r="K37" s="41"/>
      <c r="L37" s="41"/>
      <c r="M37" s="41"/>
      <c r="N37" s="41"/>
      <c r="O37" s="41"/>
      <c r="P37" s="41"/>
      <c r="Q37" s="41"/>
      <c r="R37" s="41"/>
      <c r="S37" s="41"/>
      <c r="T37" s="41"/>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row>
    <row r="38" spans="1:47" ht="12.75" customHeight="1">
      <c r="A38" s="47"/>
      <c r="B38" s="44"/>
      <c r="C38" s="44"/>
      <c r="D38" s="44"/>
      <c r="E38" s="44"/>
      <c r="F38" s="44"/>
      <c r="G38" s="44"/>
      <c r="H38" s="44"/>
      <c r="I38" s="44"/>
      <c r="J38" s="44"/>
      <c r="K38" s="44"/>
      <c r="L38" s="44"/>
      <c r="M38" s="41"/>
      <c r="N38" s="41"/>
      <c r="O38" s="314"/>
      <c r="P38" s="314"/>
      <c r="Q38" s="314"/>
      <c r="R38" s="314"/>
      <c r="S38" s="314"/>
      <c r="T38" s="314"/>
      <c r="U38" s="314"/>
      <c r="V38" s="314"/>
      <c r="W38" s="314"/>
      <c r="X38" s="314"/>
      <c r="Y38" s="314"/>
      <c r="Z38" s="314"/>
      <c r="AA38" s="314"/>
      <c r="AB38" s="47"/>
      <c r="AC38" s="47"/>
      <c r="AD38" s="47"/>
      <c r="AE38" s="47"/>
      <c r="AF38" s="47"/>
      <c r="AG38" s="47"/>
      <c r="AH38" s="47"/>
      <c r="AI38" s="47"/>
      <c r="AJ38" s="47"/>
      <c r="AK38" s="47"/>
      <c r="AL38" s="47"/>
      <c r="AM38" s="47"/>
      <c r="AN38" s="47"/>
      <c r="AO38" s="47"/>
      <c r="AP38" s="47"/>
      <c r="AQ38" s="47"/>
      <c r="AR38" s="47"/>
      <c r="AS38" s="47"/>
      <c r="AT38" s="47"/>
      <c r="AU38" s="47"/>
    </row>
    <row r="39" spans="1:47" ht="12.75" customHeight="1">
      <c r="A39" s="393" t="s">
        <v>572</v>
      </c>
      <c r="B39" s="358" t="s">
        <v>573</v>
      </c>
      <c r="C39" s="358"/>
      <c r="D39" s="387"/>
      <c r="E39" s="358" t="s">
        <v>574</v>
      </c>
      <c r="F39" s="358"/>
      <c r="G39" s="545"/>
      <c r="H39" s="358" t="s">
        <v>568</v>
      </c>
      <c r="I39" s="358"/>
      <c r="J39" s="545"/>
      <c r="K39" s="358" t="s">
        <v>569</v>
      </c>
      <c r="L39" s="358"/>
      <c r="M39"/>
      <c r="N39"/>
      <c r="O39"/>
      <c r="P39"/>
      <c r="Q39" s="314"/>
      <c r="R39" s="314"/>
      <c r="S39" s="314"/>
      <c r="T39" s="314"/>
      <c r="U39" s="314"/>
      <c r="V39" s="314"/>
      <c r="W39" s="314"/>
      <c r="X39" s="314"/>
      <c r="Y39" s="314"/>
      <c r="Z39" s="314"/>
      <c r="AA39" s="314"/>
      <c r="AB39" s="47"/>
      <c r="AC39" s="47"/>
      <c r="AD39" s="47"/>
      <c r="AE39" s="47"/>
      <c r="AF39" s="47"/>
      <c r="AG39" s="47"/>
      <c r="AH39" s="47"/>
      <c r="AI39" s="47"/>
      <c r="AJ39" s="47"/>
      <c r="AK39" s="47"/>
      <c r="AL39" s="47"/>
      <c r="AM39" s="47"/>
      <c r="AN39" s="47"/>
      <c r="AO39" s="47"/>
      <c r="AP39" s="47"/>
      <c r="AQ39" s="47"/>
      <c r="AR39" s="47"/>
      <c r="AS39" s="47"/>
      <c r="AT39" s="47"/>
      <c r="AU39" s="47"/>
    </row>
    <row r="40" spans="1:47" s="93" customFormat="1" ht="12.75" customHeight="1">
      <c r="A40" s="44" t="s">
        <v>575</v>
      </c>
      <c r="B40" s="46" t="s">
        <v>576</v>
      </c>
      <c r="C40" s="46" t="s">
        <v>116</v>
      </c>
      <c r="D40" s="46"/>
      <c r="E40" s="46" t="s">
        <v>576</v>
      </c>
      <c r="F40" s="46" t="s">
        <v>116</v>
      </c>
      <c r="G40" s="46"/>
      <c r="H40" s="46" t="s">
        <v>576</v>
      </c>
      <c r="I40" s="46" t="s">
        <v>116</v>
      </c>
      <c r="J40" s="46"/>
      <c r="K40" s="46" t="s">
        <v>576</v>
      </c>
      <c r="L40" s="46" t="s">
        <v>116</v>
      </c>
      <c r="M40"/>
      <c r="N40" s="43"/>
      <c r="O40"/>
      <c r="P40"/>
      <c r="Q40" s="314"/>
      <c r="R40" s="314"/>
      <c r="S40" s="314"/>
      <c r="T40" s="314"/>
      <c r="U40" s="314"/>
      <c r="V40" s="314"/>
      <c r="W40" s="314"/>
      <c r="X40" s="314"/>
      <c r="Y40" s="314"/>
      <c r="Z40" s="314"/>
      <c r="AA40" s="314"/>
    </row>
    <row r="41" spans="1:47" s="10" customFormat="1" ht="12.75" customHeight="1">
      <c r="A41" s="374" t="s">
        <v>559</v>
      </c>
      <c r="B41" s="295">
        <v>216292</v>
      </c>
      <c r="C41" s="295">
        <v>250765</v>
      </c>
      <c r="D41" s="295"/>
      <c r="E41" s="295">
        <v>871</v>
      </c>
      <c r="F41" s="295">
        <v>7531</v>
      </c>
      <c r="G41" s="295"/>
      <c r="H41" s="295">
        <v>2461</v>
      </c>
      <c r="I41" s="295">
        <v>8036</v>
      </c>
      <c r="J41" s="295"/>
      <c r="K41" s="295">
        <v>28</v>
      </c>
      <c r="L41" s="295">
        <v>191</v>
      </c>
      <c r="M41"/>
      <c r="N41"/>
      <c r="O41"/>
      <c r="P41"/>
      <c r="Q41"/>
      <c r="R41"/>
      <c r="S41"/>
      <c r="T41"/>
      <c r="U41"/>
      <c r="V41"/>
      <c r="W41"/>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94"/>
      <c r="AT41" s="94"/>
      <c r="AU41" s="94"/>
    </row>
    <row r="42" spans="1:47" s="10" customFormat="1" ht="12.75" customHeight="1">
      <c r="A42" s="374" t="s">
        <v>560</v>
      </c>
      <c r="B42" s="295">
        <v>930841</v>
      </c>
      <c r="C42" s="295">
        <v>1073288</v>
      </c>
      <c r="D42" s="295"/>
      <c r="E42" s="295">
        <v>16886</v>
      </c>
      <c r="F42" s="295">
        <v>120179</v>
      </c>
      <c r="G42" s="295"/>
      <c r="H42" s="295">
        <v>13783</v>
      </c>
      <c r="I42" s="295">
        <v>100101</v>
      </c>
      <c r="J42" s="295"/>
      <c r="K42" s="295">
        <v>2254</v>
      </c>
      <c r="L42" s="295">
        <v>17769</v>
      </c>
      <c r="M42"/>
      <c r="N42"/>
      <c r="O42"/>
      <c r="P42"/>
      <c r="Q42"/>
      <c r="R42"/>
      <c r="S42"/>
      <c r="T42"/>
      <c r="U42"/>
      <c r="V42"/>
      <c r="W42"/>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94"/>
      <c r="AT42" s="94"/>
      <c r="AU42" s="94"/>
    </row>
    <row r="43" spans="1:47" s="10" customFormat="1" ht="12.75" customHeight="1">
      <c r="A43" s="374" t="s">
        <v>561</v>
      </c>
      <c r="B43" s="295">
        <v>1018123</v>
      </c>
      <c r="C43" s="295">
        <v>1139020</v>
      </c>
      <c r="D43" s="295"/>
      <c r="E43" s="295">
        <v>103348</v>
      </c>
      <c r="F43" s="295">
        <v>364570</v>
      </c>
      <c r="G43" s="295"/>
      <c r="H43" s="295">
        <v>18455</v>
      </c>
      <c r="I43" s="295">
        <v>211056</v>
      </c>
      <c r="J43" s="295"/>
      <c r="K43" s="295">
        <v>9718</v>
      </c>
      <c r="L43" s="295">
        <v>82202</v>
      </c>
      <c r="M43"/>
      <c r="N43"/>
      <c r="O43"/>
      <c r="P43"/>
      <c r="Q43"/>
      <c r="R43"/>
      <c r="S43"/>
      <c r="T43"/>
      <c r="U43"/>
      <c r="V43"/>
      <c r="W43"/>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94"/>
      <c r="AT43" s="94"/>
      <c r="AU43" s="94"/>
    </row>
    <row r="44" spans="1:47" s="10" customFormat="1" ht="12.75" customHeight="1">
      <c r="A44" s="374" t="s">
        <v>562</v>
      </c>
      <c r="B44" s="295">
        <v>658642</v>
      </c>
      <c r="C44" s="295">
        <v>689827</v>
      </c>
      <c r="D44" s="295"/>
      <c r="E44" s="295">
        <v>545840</v>
      </c>
      <c r="F44" s="295">
        <v>609962</v>
      </c>
      <c r="G44" s="295"/>
      <c r="H44" s="295">
        <v>5986</v>
      </c>
      <c r="I44" s="295">
        <v>116135</v>
      </c>
      <c r="J44" s="295"/>
      <c r="K44" s="295">
        <v>3068</v>
      </c>
      <c r="L44" s="295">
        <v>38707</v>
      </c>
      <c r="M44"/>
      <c r="N44"/>
      <c r="O44"/>
      <c r="P44"/>
      <c r="Q44"/>
      <c r="R44"/>
      <c r="S44"/>
      <c r="T44"/>
      <c r="U44"/>
      <c r="V44"/>
      <c r="W4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94"/>
      <c r="AT44" s="94"/>
      <c r="AU44" s="94"/>
    </row>
    <row r="45" spans="1:47" s="10" customFormat="1" ht="12.75" customHeight="1">
      <c r="A45" s="374" t="s">
        <v>563</v>
      </c>
      <c r="B45" s="295">
        <v>225714</v>
      </c>
      <c r="C45" s="295">
        <v>197521</v>
      </c>
      <c r="D45" s="295"/>
      <c r="E45" s="295">
        <v>211995</v>
      </c>
      <c r="F45" s="295">
        <v>190821</v>
      </c>
      <c r="G45" s="295"/>
      <c r="H45" s="295">
        <v>327</v>
      </c>
      <c r="I45" s="295">
        <v>8393</v>
      </c>
      <c r="J45" s="295"/>
      <c r="K45" s="295">
        <v>146</v>
      </c>
      <c r="L45" s="295">
        <v>2797</v>
      </c>
      <c r="M45"/>
      <c r="N45"/>
      <c r="O45"/>
      <c r="P45"/>
      <c r="Q45"/>
      <c r="R45"/>
      <c r="S45"/>
      <c r="T45"/>
      <c r="U45"/>
      <c r="V45"/>
      <c r="W45"/>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94"/>
      <c r="AT45" s="94"/>
      <c r="AU45" s="94"/>
    </row>
    <row r="46" spans="1:47" s="119" customFormat="1" ht="12.75" customHeight="1">
      <c r="A46" s="330" t="s">
        <v>91</v>
      </c>
      <c r="B46" s="297">
        <f>SUM(B41:B45)</f>
        <v>3049612</v>
      </c>
      <c r="C46" s="297">
        <f t="shared" ref="C46:L46" si="2">SUM(C41:C45)</f>
        <v>3350421</v>
      </c>
      <c r="D46" s="297"/>
      <c r="E46" s="297">
        <f t="shared" si="2"/>
        <v>878940</v>
      </c>
      <c r="F46" s="297">
        <f t="shared" si="2"/>
        <v>1293063</v>
      </c>
      <c r="G46" s="297"/>
      <c r="H46" s="297">
        <f t="shared" si="2"/>
        <v>41012</v>
      </c>
      <c r="I46" s="297">
        <f t="shared" si="2"/>
        <v>443721</v>
      </c>
      <c r="J46" s="297"/>
      <c r="K46" s="297">
        <f t="shared" si="2"/>
        <v>15214</v>
      </c>
      <c r="L46" s="297">
        <f t="shared" si="2"/>
        <v>141666</v>
      </c>
      <c r="M46"/>
      <c r="N46"/>
      <c r="O46"/>
      <c r="P46"/>
      <c r="Q46"/>
      <c r="R46" s="314"/>
      <c r="S46" s="314"/>
      <c r="T46" s="314"/>
      <c r="U46" s="314"/>
      <c r="V46" s="314"/>
      <c r="W46" s="314"/>
      <c r="X46" s="314"/>
      <c r="Y46" s="314"/>
      <c r="Z46" s="314"/>
      <c r="AA46" s="314"/>
      <c r="AB46" s="314"/>
      <c r="AC46" s="314"/>
      <c r="AD46" s="314"/>
      <c r="AE46" s="203"/>
      <c r="AF46" s="203"/>
      <c r="AG46" s="203"/>
      <c r="AH46" s="203"/>
      <c r="AI46" s="203"/>
      <c r="AJ46" s="203"/>
      <c r="AK46" s="203"/>
      <c r="AL46" s="203"/>
      <c r="AM46" s="203"/>
      <c r="AN46" s="203"/>
      <c r="AO46" s="203"/>
      <c r="AP46" s="203"/>
      <c r="AQ46" s="203"/>
      <c r="AR46" s="203"/>
      <c r="AS46" s="203"/>
      <c r="AT46" s="203"/>
      <c r="AU46" s="203"/>
    </row>
    <row r="47" spans="1:47" ht="12.75" customHeight="1">
      <c r="A47" s="577"/>
      <c r="B47" s="47"/>
      <c r="C47" s="47"/>
      <c r="D47" s="47"/>
      <c r="E47" s="47"/>
      <c r="F47" s="47"/>
      <c r="G47" s="47"/>
      <c r="H47" s="41"/>
      <c r="I47" s="94"/>
      <c r="J47" s="94"/>
      <c r="K47" s="41"/>
      <c r="L47" s="41"/>
      <c r="M47"/>
      <c r="N47"/>
      <c r="O47"/>
      <c r="P47"/>
      <c r="Q47"/>
      <c r="R47"/>
      <c r="S47"/>
      <c r="T47"/>
      <c r="U47"/>
      <c r="V47"/>
      <c r="W47" s="314"/>
      <c r="X47" s="314"/>
      <c r="Y47" s="314"/>
      <c r="Z47" s="314"/>
      <c r="AA47" s="314"/>
      <c r="AB47" s="47"/>
      <c r="AC47" s="47"/>
      <c r="AD47" s="47"/>
      <c r="AE47" s="47"/>
      <c r="AF47" s="47"/>
      <c r="AG47" s="47"/>
      <c r="AH47" s="47"/>
      <c r="AI47" s="47"/>
      <c r="AJ47" s="47"/>
      <c r="AK47" s="47"/>
      <c r="AL47" s="47"/>
      <c r="AM47" s="47"/>
      <c r="AN47" s="47"/>
      <c r="AO47" s="47"/>
      <c r="AP47" s="47"/>
      <c r="AQ47" s="47"/>
      <c r="AR47" s="47"/>
      <c r="AS47" s="47"/>
      <c r="AT47" s="47"/>
      <c r="AU47" s="47"/>
    </row>
    <row r="48" spans="1:47" ht="12.75" customHeight="1">
      <c r="A48" s="47"/>
      <c r="B48" s="47"/>
      <c r="C48" s="47"/>
      <c r="D48" s="47"/>
      <c r="E48" s="47"/>
      <c r="F48" s="47"/>
      <c r="G48" s="47"/>
      <c r="H48" s="41"/>
      <c r="I48" s="41"/>
      <c r="J48" s="41"/>
      <c r="K48" s="41"/>
      <c r="L48" s="41"/>
      <c r="M48"/>
      <c r="N48"/>
      <c r="O48"/>
      <c r="P48"/>
      <c r="Q48" s="314"/>
      <c r="R48" s="314"/>
      <c r="S48" s="314"/>
      <c r="T48" s="314"/>
      <c r="U48" s="314"/>
      <c r="V48" s="314"/>
      <c r="W48" s="314"/>
      <c r="X48" s="314"/>
      <c r="Y48" s="314"/>
      <c r="Z48" s="314"/>
      <c r="AA48" s="314"/>
      <c r="AB48" s="47"/>
      <c r="AC48" s="47"/>
      <c r="AD48" s="47"/>
      <c r="AE48" s="47"/>
      <c r="AF48" s="47"/>
      <c r="AG48" s="47"/>
      <c r="AH48" s="47"/>
      <c r="AI48" s="47"/>
      <c r="AJ48" s="47"/>
      <c r="AK48" s="47"/>
      <c r="AL48" s="47"/>
      <c r="AM48" s="47"/>
      <c r="AN48" s="47"/>
      <c r="AO48" s="47"/>
      <c r="AP48" s="47"/>
      <c r="AQ48" s="47"/>
      <c r="AR48" s="47"/>
      <c r="AS48" s="47"/>
      <c r="AT48" s="47"/>
      <c r="AU48" s="47"/>
    </row>
    <row r="49" spans="1:27" ht="12.75" customHeight="1">
      <c r="A49"/>
      <c r="B49"/>
      <c r="C49"/>
      <c r="D49"/>
      <c r="E49"/>
      <c r="F49"/>
      <c r="G49"/>
      <c r="H49"/>
      <c r="I49"/>
      <c r="J49"/>
      <c r="K49"/>
      <c r="L49"/>
      <c r="M49"/>
      <c r="N49"/>
      <c r="O49"/>
      <c r="P49"/>
      <c r="Q49" s="314"/>
      <c r="R49" s="314"/>
      <c r="S49" s="314"/>
      <c r="T49" s="314"/>
      <c r="U49" s="314"/>
      <c r="V49" s="314"/>
      <c r="W49" s="314"/>
      <c r="X49" s="314"/>
      <c r="Y49" s="314"/>
      <c r="Z49" s="314"/>
      <c r="AA49" s="314"/>
    </row>
    <row r="50" spans="1:27" ht="12.75" customHeight="1">
      <c r="A50"/>
      <c r="B50"/>
      <c r="C50"/>
      <c r="D50"/>
      <c r="E50"/>
      <c r="F50"/>
      <c r="G50"/>
      <c r="H50"/>
      <c r="I50"/>
      <c r="J50"/>
      <c r="K50"/>
      <c r="L50"/>
      <c r="M50"/>
      <c r="N50"/>
      <c r="O50" s="314"/>
      <c r="P50" s="314"/>
      <c r="Q50" s="314"/>
      <c r="R50" s="314"/>
      <c r="S50" s="314"/>
      <c r="T50" s="314"/>
      <c r="U50" s="314"/>
      <c r="V50" s="314"/>
      <c r="W50" s="314"/>
      <c r="X50" s="314"/>
      <c r="Y50" s="314"/>
      <c r="Z50" s="314"/>
      <c r="AA50" s="314"/>
    </row>
    <row r="51" spans="1:27" ht="12.75" customHeight="1">
      <c r="A51"/>
      <c r="B51"/>
      <c r="C51"/>
      <c r="D51"/>
      <c r="E51"/>
      <c r="F51"/>
      <c r="G51"/>
      <c r="H51"/>
      <c r="I51"/>
      <c r="J51"/>
      <c r="K51"/>
      <c r="L51"/>
      <c r="M51"/>
      <c r="N51"/>
      <c r="O51" s="314"/>
      <c r="P51" s="314"/>
      <c r="Q51" s="314"/>
      <c r="R51" s="314"/>
      <c r="S51" s="314"/>
      <c r="T51" s="314"/>
      <c r="U51" s="314"/>
      <c r="V51" s="314"/>
      <c r="W51" s="314"/>
      <c r="X51" s="314"/>
      <c r="Y51" s="314"/>
      <c r="Z51" s="314"/>
      <c r="AA51" s="314"/>
    </row>
    <row r="52" spans="1:27" ht="12.75" customHeight="1">
      <c r="A52"/>
      <c r="B52"/>
      <c r="C52"/>
      <c r="D52"/>
      <c r="E52"/>
      <c r="F52"/>
      <c r="G52"/>
      <c r="H52"/>
      <c r="I52"/>
      <c r="J52"/>
      <c r="K52"/>
      <c r="L52"/>
      <c r="M52"/>
      <c r="N52"/>
      <c r="O52" s="314"/>
      <c r="P52" s="314"/>
      <c r="Q52" s="314"/>
      <c r="R52" s="314"/>
      <c r="S52" s="314"/>
      <c r="T52" s="314"/>
      <c r="U52" s="314"/>
      <c r="V52" s="314"/>
      <c r="W52" s="314"/>
      <c r="X52" s="314"/>
      <c r="Y52" s="314"/>
      <c r="Z52" s="314"/>
      <c r="AA52" s="314"/>
    </row>
    <row r="53" spans="1:27" ht="12.75" customHeight="1">
      <c r="A53"/>
      <c r="B53"/>
      <c r="C53"/>
      <c r="D53"/>
      <c r="E53"/>
      <c r="F53"/>
      <c r="G53"/>
      <c r="H53"/>
      <c r="I53"/>
      <c r="J53"/>
      <c r="K53"/>
      <c r="L53"/>
      <c r="M53"/>
      <c r="N53"/>
      <c r="O53" s="314"/>
      <c r="P53" s="314"/>
      <c r="Q53" s="314"/>
      <c r="R53" s="314"/>
      <c r="S53" s="314"/>
      <c r="T53" s="314"/>
      <c r="U53" s="314"/>
      <c r="V53" s="314"/>
      <c r="W53" s="314"/>
      <c r="X53" s="314"/>
      <c r="Y53" s="314"/>
      <c r="Z53" s="314"/>
      <c r="AA53" s="314"/>
    </row>
    <row r="54" spans="1:27" ht="12.75" customHeight="1">
      <c r="A54"/>
      <c r="B54"/>
      <c r="C54"/>
      <c r="D54"/>
      <c r="E54"/>
      <c r="F54"/>
      <c r="G54"/>
      <c r="H54"/>
      <c r="I54"/>
      <c r="J54"/>
      <c r="K54"/>
      <c r="L54"/>
      <c r="M54"/>
      <c r="N54"/>
      <c r="O54" s="314"/>
      <c r="P54" s="314"/>
      <c r="Q54" s="314"/>
      <c r="R54" s="314"/>
      <c r="S54" s="314"/>
      <c r="T54" s="314"/>
      <c r="U54" s="314"/>
      <c r="V54" s="314"/>
      <c r="W54" s="314"/>
      <c r="X54" s="314"/>
      <c r="Y54" s="314"/>
      <c r="Z54" s="314"/>
      <c r="AA54" s="314"/>
    </row>
    <row r="55" spans="1:27" ht="12.75" customHeight="1">
      <c r="A55"/>
      <c r="B55"/>
      <c r="C55"/>
      <c r="D55"/>
      <c r="E55"/>
      <c r="F55"/>
      <c r="G55"/>
      <c r="H55"/>
      <c r="I55"/>
      <c r="J55"/>
      <c r="K55"/>
      <c r="L55"/>
      <c r="M55"/>
      <c r="N55"/>
      <c r="O55" s="314"/>
      <c r="P55" s="314"/>
      <c r="Q55" s="314"/>
      <c r="R55" s="314"/>
      <c r="S55" s="314"/>
      <c r="T55" s="314"/>
      <c r="U55" s="314"/>
      <c r="V55" s="314"/>
      <c r="W55" s="314"/>
      <c r="X55" s="314"/>
      <c r="Y55" s="314"/>
      <c r="Z55" s="314"/>
      <c r="AA55" s="314"/>
    </row>
    <row r="56" spans="1:27" ht="12.75" customHeight="1">
      <c r="A56"/>
      <c r="B56"/>
      <c r="C56"/>
      <c r="D56"/>
      <c r="E56"/>
      <c r="F56"/>
      <c r="G56"/>
      <c r="H56"/>
      <c r="I56"/>
      <c r="J56"/>
      <c r="K56"/>
      <c r="L56"/>
      <c r="M56"/>
      <c r="N56"/>
      <c r="O56" s="314"/>
      <c r="P56" s="314"/>
      <c r="Q56" s="314"/>
      <c r="R56" s="314"/>
      <c r="S56" s="314"/>
      <c r="T56" s="314"/>
      <c r="U56" s="314"/>
      <c r="V56" s="314"/>
      <c r="W56" s="314"/>
      <c r="X56" s="314"/>
      <c r="Y56" s="314"/>
      <c r="Z56" s="314"/>
      <c r="AA56" s="314"/>
    </row>
    <row r="57" spans="1:27" ht="12.75" customHeight="1">
      <c r="A57"/>
      <c r="B57"/>
      <c r="C57"/>
      <c r="D57"/>
      <c r="E57"/>
      <c r="F57"/>
      <c r="G57"/>
      <c r="H57"/>
      <c r="I57"/>
      <c r="J57"/>
      <c r="K57"/>
      <c r="L57"/>
      <c r="M57"/>
      <c r="N57"/>
      <c r="O57" s="314"/>
      <c r="P57" s="314"/>
      <c r="Q57" s="314"/>
      <c r="R57" s="314"/>
      <c r="S57" s="314"/>
      <c r="T57" s="314"/>
      <c r="U57" s="314"/>
      <c r="V57" s="314"/>
      <c r="W57" s="314"/>
      <c r="X57" s="314"/>
      <c r="Y57" s="314"/>
      <c r="Z57" s="314"/>
      <c r="AA57" s="314"/>
    </row>
    <row r="58" spans="1:27" ht="12.75" customHeight="1">
      <c r="A58"/>
      <c r="B58"/>
      <c r="C58"/>
      <c r="D58"/>
      <c r="E58"/>
      <c r="F58"/>
      <c r="G58"/>
      <c r="H58"/>
      <c r="I58"/>
      <c r="J58"/>
      <c r="K58"/>
      <c r="L58"/>
      <c r="M58"/>
      <c r="N58"/>
      <c r="O58" s="41"/>
      <c r="P58" s="41"/>
      <c r="Q58" s="41"/>
      <c r="R58" s="41"/>
      <c r="S58" s="41"/>
      <c r="T58" s="41"/>
      <c r="U58" s="47"/>
      <c r="V58" s="47"/>
      <c r="W58" s="47"/>
      <c r="X58" s="47"/>
      <c r="Y58" s="47"/>
      <c r="Z58" s="47"/>
      <c r="AA58" s="47"/>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10"/>
  <dimension ref="A1:C8"/>
  <sheetViews>
    <sheetView workbookViewId="0"/>
  </sheetViews>
  <sheetFormatPr defaultRowHeight="12.75"/>
  <cols>
    <col min="2" max="2" width="24.28515625" bestFit="1" customWidth="1"/>
    <col min="3" max="3" width="18.7109375" bestFit="1" customWidth="1"/>
    <col min="258" max="258" width="24.28515625" bestFit="1" customWidth="1"/>
    <col min="259" max="259" width="18.7109375" bestFit="1" customWidth="1"/>
    <col min="514" max="514" width="24.28515625" bestFit="1" customWidth="1"/>
    <col min="515" max="515" width="18.7109375" bestFit="1" customWidth="1"/>
    <col min="770" max="770" width="24.28515625" bestFit="1" customWidth="1"/>
    <col min="771" max="771" width="18.7109375" bestFit="1" customWidth="1"/>
    <col min="1026" max="1026" width="24.28515625" bestFit="1" customWidth="1"/>
    <col min="1027" max="1027" width="18.7109375" bestFit="1" customWidth="1"/>
    <col min="1282" max="1282" width="24.28515625" bestFit="1" customWidth="1"/>
    <col min="1283" max="1283" width="18.7109375" bestFit="1" customWidth="1"/>
    <col min="1538" max="1538" width="24.28515625" bestFit="1" customWidth="1"/>
    <col min="1539" max="1539" width="18.7109375" bestFit="1" customWidth="1"/>
    <col min="1794" max="1794" width="24.28515625" bestFit="1" customWidth="1"/>
    <col min="1795" max="1795" width="18.7109375" bestFit="1" customWidth="1"/>
    <col min="2050" max="2050" width="24.28515625" bestFit="1" customWidth="1"/>
    <col min="2051" max="2051" width="18.7109375" bestFit="1" customWidth="1"/>
    <col min="2306" max="2306" width="24.28515625" bestFit="1" customWidth="1"/>
    <col min="2307" max="2307" width="18.7109375" bestFit="1" customWidth="1"/>
    <col min="2562" max="2562" width="24.28515625" bestFit="1" customWidth="1"/>
    <col min="2563" max="2563" width="18.7109375" bestFit="1" customWidth="1"/>
    <col min="2818" max="2818" width="24.28515625" bestFit="1" customWidth="1"/>
    <col min="2819" max="2819" width="18.7109375" bestFit="1" customWidth="1"/>
    <col min="3074" max="3074" width="24.28515625" bestFit="1" customWidth="1"/>
    <col min="3075" max="3075" width="18.7109375" bestFit="1" customWidth="1"/>
    <col min="3330" max="3330" width="24.28515625" bestFit="1" customWidth="1"/>
    <col min="3331" max="3331" width="18.7109375" bestFit="1" customWidth="1"/>
    <col min="3586" max="3586" width="24.28515625" bestFit="1" customWidth="1"/>
    <col min="3587" max="3587" width="18.7109375" bestFit="1" customWidth="1"/>
    <col min="3842" max="3842" width="24.28515625" bestFit="1" customWidth="1"/>
    <col min="3843" max="3843" width="18.7109375" bestFit="1" customWidth="1"/>
    <col min="4098" max="4098" width="24.28515625" bestFit="1" customWidth="1"/>
    <col min="4099" max="4099" width="18.7109375" bestFit="1" customWidth="1"/>
    <col min="4354" max="4354" width="24.28515625" bestFit="1" customWidth="1"/>
    <col min="4355" max="4355" width="18.7109375" bestFit="1" customWidth="1"/>
    <col min="4610" max="4610" width="24.28515625" bestFit="1" customWidth="1"/>
    <col min="4611" max="4611" width="18.7109375" bestFit="1" customWidth="1"/>
    <col min="4866" max="4866" width="24.28515625" bestFit="1" customWidth="1"/>
    <col min="4867" max="4867" width="18.7109375" bestFit="1" customWidth="1"/>
    <col min="5122" max="5122" width="24.28515625" bestFit="1" customWidth="1"/>
    <col min="5123" max="5123" width="18.7109375" bestFit="1" customWidth="1"/>
    <col min="5378" max="5378" width="24.28515625" bestFit="1" customWidth="1"/>
    <col min="5379" max="5379" width="18.7109375" bestFit="1" customWidth="1"/>
    <col min="5634" max="5634" width="24.28515625" bestFit="1" customWidth="1"/>
    <col min="5635" max="5635" width="18.7109375" bestFit="1" customWidth="1"/>
    <col min="5890" max="5890" width="24.28515625" bestFit="1" customWidth="1"/>
    <col min="5891" max="5891" width="18.7109375" bestFit="1" customWidth="1"/>
    <col min="6146" max="6146" width="24.28515625" bestFit="1" customWidth="1"/>
    <col min="6147" max="6147" width="18.7109375" bestFit="1" customWidth="1"/>
    <col min="6402" max="6402" width="24.28515625" bestFit="1" customWidth="1"/>
    <col min="6403" max="6403" width="18.7109375" bestFit="1" customWidth="1"/>
    <col min="6658" max="6658" width="24.28515625" bestFit="1" customWidth="1"/>
    <col min="6659" max="6659" width="18.7109375" bestFit="1" customWidth="1"/>
    <col min="6914" max="6914" width="24.28515625" bestFit="1" customWidth="1"/>
    <col min="6915" max="6915" width="18.7109375" bestFit="1" customWidth="1"/>
    <col min="7170" max="7170" width="24.28515625" bestFit="1" customWidth="1"/>
    <col min="7171" max="7171" width="18.7109375" bestFit="1" customWidth="1"/>
    <col min="7426" max="7426" width="24.28515625" bestFit="1" customWidth="1"/>
    <col min="7427" max="7427" width="18.7109375" bestFit="1" customWidth="1"/>
    <col min="7682" max="7682" width="24.28515625" bestFit="1" customWidth="1"/>
    <col min="7683" max="7683" width="18.7109375" bestFit="1" customWidth="1"/>
    <col min="7938" max="7938" width="24.28515625" bestFit="1" customWidth="1"/>
    <col min="7939" max="7939" width="18.7109375" bestFit="1" customWidth="1"/>
    <col min="8194" max="8194" width="24.28515625" bestFit="1" customWidth="1"/>
    <col min="8195" max="8195" width="18.7109375" bestFit="1" customWidth="1"/>
    <col min="8450" max="8450" width="24.28515625" bestFit="1" customWidth="1"/>
    <col min="8451" max="8451" width="18.7109375" bestFit="1" customWidth="1"/>
    <col min="8706" max="8706" width="24.28515625" bestFit="1" customWidth="1"/>
    <col min="8707" max="8707" width="18.7109375" bestFit="1" customWidth="1"/>
    <col min="8962" max="8962" width="24.28515625" bestFit="1" customWidth="1"/>
    <col min="8963" max="8963" width="18.7109375" bestFit="1" customWidth="1"/>
    <col min="9218" max="9218" width="24.28515625" bestFit="1" customWidth="1"/>
    <col min="9219" max="9219" width="18.7109375" bestFit="1" customWidth="1"/>
    <col min="9474" max="9474" width="24.28515625" bestFit="1" customWidth="1"/>
    <col min="9475" max="9475" width="18.7109375" bestFit="1" customWidth="1"/>
    <col min="9730" max="9730" width="24.28515625" bestFit="1" customWidth="1"/>
    <col min="9731" max="9731" width="18.7109375" bestFit="1" customWidth="1"/>
    <col min="9986" max="9986" width="24.28515625" bestFit="1" customWidth="1"/>
    <col min="9987" max="9987" width="18.7109375" bestFit="1" customWidth="1"/>
    <col min="10242" max="10242" width="24.28515625" bestFit="1" customWidth="1"/>
    <col min="10243" max="10243" width="18.7109375" bestFit="1" customWidth="1"/>
    <col min="10498" max="10498" width="24.28515625" bestFit="1" customWidth="1"/>
    <col min="10499" max="10499" width="18.7109375" bestFit="1" customWidth="1"/>
    <col min="10754" max="10754" width="24.28515625" bestFit="1" customWidth="1"/>
    <col min="10755" max="10755" width="18.7109375" bestFit="1" customWidth="1"/>
    <col min="11010" max="11010" width="24.28515625" bestFit="1" customWidth="1"/>
    <col min="11011" max="11011" width="18.7109375" bestFit="1" customWidth="1"/>
    <col min="11266" max="11266" width="24.28515625" bestFit="1" customWidth="1"/>
    <col min="11267" max="11267" width="18.7109375" bestFit="1" customWidth="1"/>
    <col min="11522" max="11522" width="24.28515625" bestFit="1" customWidth="1"/>
    <col min="11523" max="11523" width="18.7109375" bestFit="1" customWidth="1"/>
    <col min="11778" max="11778" width="24.28515625" bestFit="1" customWidth="1"/>
    <col min="11779" max="11779" width="18.7109375" bestFit="1" customWidth="1"/>
    <col min="12034" max="12034" width="24.28515625" bestFit="1" customWidth="1"/>
    <col min="12035" max="12035" width="18.7109375" bestFit="1" customWidth="1"/>
    <col min="12290" max="12290" width="24.28515625" bestFit="1" customWidth="1"/>
    <col min="12291" max="12291" width="18.7109375" bestFit="1" customWidth="1"/>
    <col min="12546" max="12546" width="24.28515625" bestFit="1" customWidth="1"/>
    <col min="12547" max="12547" width="18.7109375" bestFit="1" customWidth="1"/>
    <col min="12802" max="12802" width="24.28515625" bestFit="1" customWidth="1"/>
    <col min="12803" max="12803" width="18.7109375" bestFit="1" customWidth="1"/>
    <col min="13058" max="13058" width="24.28515625" bestFit="1" customWidth="1"/>
    <col min="13059" max="13059" width="18.7109375" bestFit="1" customWidth="1"/>
    <col min="13314" max="13314" width="24.28515625" bestFit="1" customWidth="1"/>
    <col min="13315" max="13315" width="18.7109375" bestFit="1" customWidth="1"/>
    <col min="13570" max="13570" width="24.28515625" bestFit="1" customWidth="1"/>
    <col min="13571" max="13571" width="18.7109375" bestFit="1" customWidth="1"/>
    <col min="13826" max="13826" width="24.28515625" bestFit="1" customWidth="1"/>
    <col min="13827" max="13827" width="18.7109375" bestFit="1" customWidth="1"/>
    <col min="14082" max="14082" width="24.28515625" bestFit="1" customWidth="1"/>
    <col min="14083" max="14083" width="18.7109375" bestFit="1" customWidth="1"/>
    <col min="14338" max="14338" width="24.28515625" bestFit="1" customWidth="1"/>
    <col min="14339" max="14339" width="18.7109375" bestFit="1" customWidth="1"/>
    <col min="14594" max="14594" width="24.28515625" bestFit="1" customWidth="1"/>
    <col min="14595" max="14595" width="18.7109375" bestFit="1" customWidth="1"/>
    <col min="14850" max="14850" width="24.28515625" bestFit="1" customWidth="1"/>
    <col min="14851" max="14851" width="18.7109375" bestFit="1" customWidth="1"/>
    <col min="15106" max="15106" width="24.28515625" bestFit="1" customWidth="1"/>
    <col min="15107" max="15107" width="18.7109375" bestFit="1" customWidth="1"/>
    <col min="15362" max="15362" width="24.28515625" bestFit="1" customWidth="1"/>
    <col min="15363" max="15363" width="18.7109375" bestFit="1" customWidth="1"/>
    <col min="15618" max="15618" width="24.28515625" bestFit="1" customWidth="1"/>
    <col min="15619" max="15619" width="18.7109375" bestFit="1" customWidth="1"/>
    <col min="15874" max="15874" width="24.28515625" bestFit="1" customWidth="1"/>
    <col min="15875" max="15875" width="18.7109375" bestFit="1" customWidth="1"/>
    <col min="16130" max="16130" width="24.28515625" bestFit="1" customWidth="1"/>
    <col min="16131" max="16131" width="18.7109375" bestFit="1" customWidth="1"/>
  </cols>
  <sheetData>
    <row r="1" spans="1:3">
      <c r="A1" s="192" t="s">
        <v>577</v>
      </c>
    </row>
    <row r="4" spans="1:3" ht="12.75" customHeight="1">
      <c r="A4" s="43" t="s">
        <v>578</v>
      </c>
      <c r="B4" s="193" t="s">
        <v>579</v>
      </c>
      <c r="C4" s="194" t="s">
        <v>580</v>
      </c>
    </row>
    <row r="5" spans="1:3" ht="12.75" customHeight="1">
      <c r="A5" s="43" t="s">
        <v>544</v>
      </c>
      <c r="B5" s="193" t="s">
        <v>581</v>
      </c>
      <c r="C5" s="194" t="s">
        <v>582</v>
      </c>
    </row>
    <row r="6" spans="1:3">
      <c r="A6" s="313">
        <v>0</v>
      </c>
      <c r="B6" s="193" t="s">
        <v>583</v>
      </c>
      <c r="C6" s="194" t="s">
        <v>584</v>
      </c>
    </row>
    <row r="7" spans="1:3">
      <c r="A7" s="43" t="s">
        <v>145</v>
      </c>
      <c r="B7" s="193" t="s">
        <v>585</v>
      </c>
      <c r="C7" s="194" t="s">
        <v>586</v>
      </c>
    </row>
    <row r="8" spans="1:3">
      <c r="A8" s="43"/>
      <c r="B8" s="193"/>
      <c r="C8" s="19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S44"/>
  <sheetViews>
    <sheetView showGridLines="0" zoomScaleNormal="100" workbookViewId="0"/>
  </sheetViews>
  <sheetFormatPr defaultColWidth="9.28515625" defaultRowHeight="12.75" customHeight="1"/>
  <cols>
    <col min="1" max="1" width="7.28515625" style="65" customWidth="1"/>
    <col min="2" max="2" width="11" style="65" customWidth="1"/>
    <col min="3" max="3" width="11" style="66" customWidth="1"/>
    <col min="4" max="4" width="12.7109375" style="66" bestFit="1" customWidth="1"/>
    <col min="5" max="5" width="1.7109375" style="65" customWidth="1"/>
    <col min="6" max="6" width="11" style="65" customWidth="1"/>
    <col min="7" max="7" width="1.7109375" style="65" customWidth="1"/>
    <col min="8" max="8" width="11" style="65" customWidth="1"/>
    <col min="9" max="9" width="1.7109375" style="65" customWidth="1"/>
    <col min="10" max="10" width="11" style="65" customWidth="1"/>
    <col min="11" max="11" width="1.7109375" style="65" customWidth="1"/>
    <col min="12" max="12" width="11" style="65" customWidth="1"/>
    <col min="13" max="13" width="1.7109375" style="65" customWidth="1"/>
    <col min="14" max="14" width="11" style="65" customWidth="1"/>
    <col min="15" max="29" width="8.7109375" customWidth="1"/>
    <col min="30" max="16384" width="9.28515625" style="65"/>
  </cols>
  <sheetData>
    <row r="1" spans="1:32" ht="12.75" customHeight="1">
      <c r="A1" s="368"/>
      <c r="B1" s="368"/>
      <c r="C1" s="369"/>
      <c r="D1" s="369"/>
      <c r="E1" s="368"/>
      <c r="F1" s="368"/>
      <c r="G1" s="368"/>
      <c r="H1" s="368"/>
      <c r="I1" s="368"/>
      <c r="J1" s="368"/>
      <c r="K1" s="368"/>
      <c r="L1" s="368"/>
      <c r="M1" s="368"/>
      <c r="N1" s="67"/>
      <c r="AD1" s="368"/>
      <c r="AE1" s="368"/>
      <c r="AF1" s="368"/>
    </row>
    <row r="2" spans="1:32" s="68" customFormat="1" ht="12.75" customHeight="1">
      <c r="A2" s="50" t="s">
        <v>75</v>
      </c>
      <c r="B2" s="199"/>
      <c r="C2" s="69"/>
      <c r="D2" s="69"/>
      <c r="E2" s="199"/>
      <c r="F2" s="199"/>
      <c r="G2" s="199"/>
      <c r="H2" s="199"/>
      <c r="I2" s="199"/>
      <c r="J2" s="199"/>
      <c r="K2" s="199"/>
      <c r="L2" s="199"/>
      <c r="M2" s="199"/>
      <c r="N2" s="199"/>
      <c r="O2"/>
      <c r="P2"/>
      <c r="Q2"/>
      <c r="R2"/>
      <c r="S2"/>
      <c r="T2"/>
      <c r="U2"/>
      <c r="V2"/>
      <c r="W2"/>
      <c r="X2"/>
      <c r="Y2"/>
      <c r="Z2"/>
      <c r="AA2"/>
      <c r="AB2"/>
      <c r="AC2"/>
      <c r="AD2" s="199"/>
      <c r="AE2" s="199"/>
      <c r="AF2" s="199"/>
    </row>
    <row r="3" spans="1:32" s="68" customFormat="1" ht="12.75" customHeight="1">
      <c r="A3" s="199" t="s">
        <v>76</v>
      </c>
      <c r="B3" s="199"/>
      <c r="C3" s="69"/>
      <c r="D3" s="69"/>
      <c r="E3" s="199"/>
      <c r="F3" s="199"/>
      <c r="G3" s="199"/>
      <c r="H3" s="199"/>
      <c r="I3" s="199"/>
      <c r="J3" s="199"/>
      <c r="K3" s="199"/>
      <c r="L3" s="199"/>
      <c r="M3" s="199"/>
      <c r="N3" s="199"/>
      <c r="O3"/>
      <c r="P3"/>
      <c r="Q3"/>
      <c r="R3"/>
      <c r="S3"/>
      <c r="T3"/>
      <c r="U3"/>
      <c r="V3"/>
      <c r="W3"/>
      <c r="X3"/>
      <c r="Y3"/>
      <c r="Z3"/>
      <c r="AA3"/>
      <c r="AB3"/>
      <c r="AC3"/>
      <c r="AD3" s="199"/>
      <c r="AE3" s="199"/>
      <c r="AF3" s="199"/>
    </row>
    <row r="4" spans="1:32" s="70" customFormat="1" ht="12.75" customHeight="1">
      <c r="A4" s="200" t="s">
        <v>77</v>
      </c>
      <c r="B4" s="200"/>
      <c r="C4" s="71"/>
      <c r="D4" s="71"/>
      <c r="E4" s="200"/>
      <c r="F4" s="200"/>
      <c r="G4" s="200"/>
      <c r="H4" s="200"/>
      <c r="I4" s="200"/>
      <c r="J4" s="200"/>
      <c r="K4" s="200"/>
      <c r="L4" s="200"/>
      <c r="M4" s="200"/>
      <c r="N4" s="200"/>
      <c r="O4"/>
      <c r="P4"/>
      <c r="Q4"/>
      <c r="R4"/>
      <c r="S4"/>
      <c r="T4"/>
      <c r="U4"/>
      <c r="V4"/>
      <c r="W4"/>
      <c r="X4"/>
      <c r="Y4"/>
      <c r="Z4"/>
      <c r="AA4"/>
      <c r="AB4"/>
      <c r="AC4"/>
      <c r="AD4" s="200"/>
      <c r="AE4" s="200"/>
      <c r="AF4" s="200"/>
    </row>
    <row r="5" spans="1:32" s="74" customFormat="1" ht="12.75" customHeight="1">
      <c r="A5" s="72"/>
      <c r="B5" s="72"/>
      <c r="C5" s="73"/>
      <c r="D5" s="73"/>
      <c r="E5" s="72"/>
      <c r="F5" s="72"/>
      <c r="G5" s="72"/>
      <c r="H5" s="72"/>
      <c r="I5" s="72"/>
      <c r="J5" s="72"/>
      <c r="K5" s="72"/>
      <c r="L5" s="72"/>
      <c r="M5" s="72"/>
      <c r="N5" s="72"/>
      <c r="O5"/>
      <c r="P5"/>
      <c r="Q5"/>
      <c r="R5"/>
      <c r="S5"/>
      <c r="T5"/>
      <c r="U5"/>
      <c r="V5"/>
      <c r="W5"/>
      <c r="X5"/>
      <c r="Y5"/>
      <c r="Z5"/>
      <c r="AA5"/>
      <c r="AB5"/>
      <c r="AC5"/>
    </row>
    <row r="6" spans="1:32" s="36" customFormat="1" ht="12.75" customHeight="1">
      <c r="A6" s="188"/>
      <c r="B6" s="350" t="s">
        <v>78</v>
      </c>
      <c r="C6" s="355"/>
      <c r="D6" s="355"/>
      <c r="E6" s="27"/>
      <c r="F6" s="370" t="s">
        <v>79</v>
      </c>
      <c r="G6" s="370"/>
      <c r="H6" s="371"/>
      <c r="I6" s="370"/>
      <c r="J6" s="371"/>
      <c r="K6" s="370"/>
      <c r="L6" s="152"/>
      <c r="M6" s="370"/>
      <c r="N6" s="355"/>
      <c r="O6"/>
      <c r="P6"/>
      <c r="Q6"/>
      <c r="R6"/>
      <c r="S6"/>
      <c r="T6"/>
      <c r="U6"/>
      <c r="V6"/>
      <c r="W6"/>
      <c r="X6"/>
      <c r="Y6"/>
      <c r="Z6"/>
      <c r="AA6"/>
      <c r="AB6"/>
      <c r="AC6"/>
      <c r="AD6" s="188"/>
      <c r="AE6" s="188"/>
      <c r="AF6" s="188"/>
    </row>
    <row r="7" spans="1:32" s="12" customFormat="1" ht="26.25" customHeight="1">
      <c r="A7" s="75"/>
      <c r="B7" s="31"/>
      <c r="C7" s="195" t="s">
        <v>80</v>
      </c>
      <c r="D7" s="195" t="s">
        <v>81</v>
      </c>
      <c r="E7" s="195"/>
      <c r="F7" s="195" t="s">
        <v>82</v>
      </c>
      <c r="G7" s="195"/>
      <c r="H7" s="31"/>
      <c r="I7" s="195"/>
      <c r="J7" s="31"/>
      <c r="K7" s="195"/>
      <c r="L7" s="372" t="s">
        <v>83</v>
      </c>
      <c r="M7" s="195"/>
      <c r="N7" s="38"/>
      <c r="O7"/>
      <c r="P7"/>
      <c r="Q7"/>
      <c r="R7"/>
      <c r="S7"/>
      <c r="T7"/>
      <c r="U7"/>
      <c r="V7"/>
      <c r="W7"/>
      <c r="X7"/>
      <c r="Y7"/>
      <c r="Z7"/>
      <c r="AA7"/>
      <c r="AB7"/>
      <c r="AC7"/>
      <c r="AD7" s="31"/>
      <c r="AE7" s="31"/>
      <c r="AF7" s="31"/>
    </row>
    <row r="8" spans="1:32" s="12" customFormat="1" ht="12.75" customHeight="1">
      <c r="A8" s="27"/>
      <c r="B8" s="27"/>
      <c r="C8" s="35" t="s">
        <v>84</v>
      </c>
      <c r="D8" s="35" t="s">
        <v>85</v>
      </c>
      <c r="E8" s="35"/>
      <c r="F8" s="35" t="s">
        <v>86</v>
      </c>
      <c r="G8" s="35"/>
      <c r="H8" s="35" t="s">
        <v>87</v>
      </c>
      <c r="I8" s="35"/>
      <c r="J8" s="35" t="s">
        <v>88</v>
      </c>
      <c r="K8" s="35"/>
      <c r="L8" s="35" t="s">
        <v>89</v>
      </c>
      <c r="M8" s="35"/>
      <c r="N8" s="35"/>
      <c r="O8"/>
      <c r="P8"/>
      <c r="Q8"/>
      <c r="R8"/>
      <c r="S8"/>
      <c r="T8"/>
      <c r="U8"/>
      <c r="V8"/>
      <c r="W8"/>
      <c r="X8"/>
      <c r="Y8"/>
      <c r="Z8"/>
      <c r="AA8"/>
      <c r="AB8"/>
      <c r="AC8"/>
      <c r="AD8" s="31"/>
      <c r="AE8" s="31"/>
      <c r="AF8" s="31"/>
    </row>
    <row r="9" spans="1:32" s="12" customFormat="1" ht="12.75" customHeight="1">
      <c r="A9" s="371" t="s">
        <v>90</v>
      </c>
      <c r="B9" s="373" t="s">
        <v>91</v>
      </c>
      <c r="C9" s="373" t="s">
        <v>92</v>
      </c>
      <c r="D9" s="373" t="s">
        <v>93</v>
      </c>
      <c r="E9" s="373"/>
      <c r="F9" s="373" t="s">
        <v>94</v>
      </c>
      <c r="G9" s="373"/>
      <c r="H9" s="373" t="s">
        <v>94</v>
      </c>
      <c r="I9" s="373"/>
      <c r="J9" s="373" t="s">
        <v>94</v>
      </c>
      <c r="K9" s="373"/>
      <c r="L9" s="373" t="s">
        <v>95</v>
      </c>
      <c r="M9" s="373"/>
      <c r="N9" s="373" t="s">
        <v>91</v>
      </c>
      <c r="O9"/>
      <c r="P9"/>
      <c r="Q9"/>
      <c r="R9"/>
      <c r="S9"/>
      <c r="T9"/>
      <c r="U9"/>
      <c r="V9"/>
      <c r="W9"/>
      <c r="X9"/>
      <c r="Y9"/>
      <c r="Z9"/>
      <c r="AA9"/>
      <c r="AB9"/>
      <c r="AC9"/>
      <c r="AD9" s="31"/>
      <c r="AE9" s="31"/>
      <c r="AF9" s="31"/>
    </row>
    <row r="10" spans="1:32" s="12" customFormat="1" ht="12.75" customHeight="1">
      <c r="A10" s="374">
        <v>2011</v>
      </c>
      <c r="B10" s="301">
        <v>326649</v>
      </c>
      <c r="C10" s="301">
        <v>20289</v>
      </c>
      <c r="D10" s="301">
        <v>15879</v>
      </c>
      <c r="E10" s="301"/>
      <c r="F10" s="301">
        <v>6814</v>
      </c>
      <c r="G10" s="301"/>
      <c r="H10" s="301">
        <v>172382</v>
      </c>
      <c r="I10" s="301"/>
      <c r="J10" s="301">
        <v>179196</v>
      </c>
      <c r="K10" s="301"/>
      <c r="L10" s="301">
        <v>24575</v>
      </c>
      <c r="M10" s="301"/>
      <c r="N10" s="301">
        <v>203771</v>
      </c>
      <c r="O10" s="164"/>
      <c r="P10"/>
      <c r="Q10"/>
      <c r="R10"/>
      <c r="S10"/>
      <c r="T10"/>
      <c r="U10"/>
      <c r="V10"/>
      <c r="W10"/>
      <c r="X10"/>
      <c r="Y10"/>
      <c r="Z10"/>
      <c r="AA10"/>
      <c r="AB10"/>
      <c r="AC10"/>
      <c r="AD10" s="375"/>
      <c r="AE10" s="375"/>
      <c r="AF10" s="375"/>
    </row>
    <row r="11" spans="1:32" s="12" customFormat="1" ht="12.75" customHeight="1">
      <c r="A11" s="376">
        <v>2012</v>
      </c>
      <c r="B11" s="377">
        <v>301335</v>
      </c>
      <c r="C11" s="377">
        <v>20028</v>
      </c>
      <c r="D11" s="377">
        <v>15673</v>
      </c>
      <c r="E11" s="377"/>
      <c r="F11" s="377">
        <v>9115</v>
      </c>
      <c r="G11" s="377"/>
      <c r="H11" s="377">
        <v>173565</v>
      </c>
      <c r="I11" s="377"/>
      <c r="J11" s="377">
        <v>182680</v>
      </c>
      <c r="K11" s="377"/>
      <c r="L11" s="377">
        <v>27113</v>
      </c>
      <c r="M11" s="377"/>
      <c r="N11" s="377">
        <v>209793</v>
      </c>
      <c r="O11" s="164"/>
      <c r="P11"/>
      <c r="Q11"/>
      <c r="R11"/>
      <c r="S11"/>
      <c r="T11"/>
      <c r="U11"/>
      <c r="V11"/>
      <c r="W11"/>
      <c r="X11"/>
      <c r="Y11"/>
      <c r="Z11"/>
      <c r="AA11"/>
      <c r="AB11"/>
      <c r="AC11"/>
      <c r="AD11" s="375"/>
      <c r="AE11" s="375"/>
      <c r="AF11" s="375"/>
    </row>
    <row r="12" spans="1:32" s="12" customFormat="1" ht="12.75" customHeight="1">
      <c r="A12" s="374">
        <v>2013</v>
      </c>
      <c r="B12" s="301">
        <v>292178</v>
      </c>
      <c r="C12" s="301">
        <v>19914</v>
      </c>
      <c r="D12" s="301">
        <v>15684</v>
      </c>
      <c r="E12" s="378"/>
      <c r="F12" s="301">
        <v>94179</v>
      </c>
      <c r="G12" s="378" t="s">
        <v>96</v>
      </c>
      <c r="H12" s="301">
        <v>177191</v>
      </c>
      <c r="I12" s="378"/>
      <c r="J12" s="301">
        <v>271370</v>
      </c>
      <c r="K12" s="378"/>
      <c r="L12" s="301">
        <v>24221</v>
      </c>
      <c r="M12" s="378"/>
      <c r="N12" s="301">
        <v>295591</v>
      </c>
      <c r="O12" s="164"/>
      <c r="P12"/>
      <c r="Q12"/>
      <c r="R12"/>
      <c r="S12"/>
      <c r="T12"/>
      <c r="U12"/>
      <c r="V12"/>
      <c r="W12"/>
      <c r="X12"/>
      <c r="Y12"/>
      <c r="Z12"/>
      <c r="AA12"/>
      <c r="AB12"/>
      <c r="AC12"/>
      <c r="AD12" s="375"/>
      <c r="AE12" s="375"/>
      <c r="AF12" s="375"/>
    </row>
    <row r="13" spans="1:32" s="12" customFormat="1" ht="12.75" customHeight="1">
      <c r="A13" s="374">
        <v>2014</v>
      </c>
      <c r="B13" s="301">
        <v>324037</v>
      </c>
      <c r="C13" s="301">
        <v>16972</v>
      </c>
      <c r="D13" s="301">
        <v>13356</v>
      </c>
      <c r="E13" s="301"/>
      <c r="F13" s="301">
        <v>8493</v>
      </c>
      <c r="G13" s="301"/>
      <c r="H13" s="301">
        <v>173611</v>
      </c>
      <c r="I13" s="301"/>
      <c r="J13" s="301">
        <v>182104</v>
      </c>
      <c r="K13" s="301"/>
      <c r="L13" s="301">
        <v>26440</v>
      </c>
      <c r="M13" s="301"/>
      <c r="N13" s="301">
        <v>208544</v>
      </c>
      <c r="O13" s="164"/>
      <c r="P13"/>
      <c r="Q13"/>
      <c r="R13"/>
      <c r="S13"/>
      <c r="T13"/>
      <c r="U13"/>
      <c r="V13"/>
      <c r="W13"/>
      <c r="X13"/>
      <c r="Y13"/>
      <c r="Z13"/>
      <c r="AA13"/>
      <c r="AB13"/>
      <c r="AC13"/>
      <c r="AD13" s="375"/>
      <c r="AE13" s="375"/>
      <c r="AF13" s="375"/>
    </row>
    <row r="14" spans="1:32" s="8" customFormat="1" ht="12.75" customHeight="1">
      <c r="A14" s="374">
        <v>2015</v>
      </c>
      <c r="B14" s="301">
        <v>361932</v>
      </c>
      <c r="C14" s="301">
        <v>14014</v>
      </c>
      <c r="D14" s="301">
        <v>11030</v>
      </c>
      <c r="E14" s="378"/>
      <c r="F14" s="301">
        <v>7249</v>
      </c>
      <c r="G14" s="378"/>
      <c r="H14" s="301">
        <v>176175</v>
      </c>
      <c r="I14" s="378"/>
      <c r="J14" s="301">
        <v>183424</v>
      </c>
      <c r="K14" s="378"/>
      <c r="L14" s="301">
        <v>31551</v>
      </c>
      <c r="M14" s="378"/>
      <c r="N14" s="301">
        <v>214975</v>
      </c>
      <c r="O14" s="164"/>
      <c r="P14"/>
      <c r="Q14"/>
      <c r="R14"/>
      <c r="S14"/>
      <c r="T14"/>
      <c r="U14"/>
      <c r="V14"/>
      <c r="W14"/>
      <c r="X14"/>
      <c r="Y14"/>
      <c r="Z14"/>
      <c r="AA14"/>
      <c r="AB14"/>
      <c r="AC14"/>
      <c r="AD14" s="375"/>
      <c r="AE14" s="375"/>
      <c r="AF14" s="375"/>
    </row>
    <row r="15" spans="1:32" s="12" customFormat="1" ht="12.75" customHeight="1">
      <c r="A15" s="374">
        <v>2016</v>
      </c>
      <c r="B15" s="301">
        <v>388014</v>
      </c>
      <c r="C15" s="301">
        <v>12848</v>
      </c>
      <c r="D15" s="301">
        <v>10190</v>
      </c>
      <c r="E15" s="378"/>
      <c r="F15" s="301">
        <v>7211</v>
      </c>
      <c r="G15" s="378"/>
      <c r="H15" s="301">
        <v>173291</v>
      </c>
      <c r="I15" s="378"/>
      <c r="J15" s="301">
        <v>180502</v>
      </c>
      <c r="K15" s="378"/>
      <c r="L15" s="301">
        <v>39456</v>
      </c>
      <c r="M15" s="378"/>
      <c r="N15" s="301">
        <v>219958</v>
      </c>
      <c r="O15" s="164"/>
      <c r="P15"/>
      <c r="Q15"/>
      <c r="R15"/>
      <c r="S15"/>
      <c r="T15"/>
      <c r="U15"/>
      <c r="V15"/>
      <c r="W15"/>
      <c r="X15"/>
      <c r="Y15"/>
      <c r="Z15"/>
      <c r="AA15"/>
      <c r="AB15"/>
      <c r="AC15"/>
      <c r="AD15" s="375"/>
      <c r="AE15" s="375"/>
      <c r="AF15" s="375"/>
    </row>
    <row r="16" spans="1:32" s="12" customFormat="1" ht="12.75" customHeight="1">
      <c r="A16" s="374">
        <v>2017</v>
      </c>
      <c r="B16" s="301">
        <v>392728</v>
      </c>
      <c r="C16" s="301">
        <v>11168</v>
      </c>
      <c r="D16" s="301">
        <v>8716</v>
      </c>
      <c r="E16" s="378"/>
      <c r="F16" s="301">
        <v>7081</v>
      </c>
      <c r="G16" s="378"/>
      <c r="H16" s="301">
        <v>179047</v>
      </c>
      <c r="I16" s="378"/>
      <c r="J16" s="301">
        <v>186128</v>
      </c>
      <c r="K16" s="378"/>
      <c r="L16" s="301">
        <v>64390</v>
      </c>
      <c r="M16" s="378"/>
      <c r="N16" s="301">
        <v>250518</v>
      </c>
      <c r="O16" s="164"/>
      <c r="P16"/>
      <c r="Q16"/>
      <c r="R16"/>
      <c r="S16"/>
      <c r="T16"/>
      <c r="U16"/>
      <c r="V16"/>
      <c r="W16"/>
      <c r="X16"/>
      <c r="Y16"/>
      <c r="Z16"/>
      <c r="AA16"/>
      <c r="AB16"/>
      <c r="AC16"/>
      <c r="AD16" s="375"/>
      <c r="AE16" s="375"/>
      <c r="AF16" s="375"/>
    </row>
    <row r="17" spans="1:42" s="12" customFormat="1" ht="12.75" customHeight="1">
      <c r="A17" s="374">
        <v>2018</v>
      </c>
      <c r="B17" s="301">
        <v>365535</v>
      </c>
      <c r="C17" s="301">
        <v>9810</v>
      </c>
      <c r="D17" s="301">
        <v>7685</v>
      </c>
      <c r="E17" s="378"/>
      <c r="F17" s="301">
        <v>9135</v>
      </c>
      <c r="G17" s="378"/>
      <c r="H17" s="301">
        <v>189896</v>
      </c>
      <c r="I17" s="378"/>
      <c r="J17" s="301">
        <v>199031</v>
      </c>
      <c r="K17" s="378"/>
      <c r="L17" s="301">
        <v>105541</v>
      </c>
      <c r="M17" s="378"/>
      <c r="N17" s="301">
        <v>304572</v>
      </c>
      <c r="O17" s="164"/>
      <c r="P17"/>
      <c r="Q17"/>
      <c r="R17"/>
      <c r="S17"/>
      <c r="T17"/>
      <c r="U17"/>
      <c r="V17"/>
      <c r="W17"/>
      <c r="X17"/>
      <c r="Y17"/>
      <c r="Z17"/>
      <c r="AA17"/>
      <c r="AB17"/>
      <c r="AC17"/>
      <c r="AD17" s="375"/>
      <c r="AE17" s="375"/>
      <c r="AF17" s="375"/>
      <c r="AG17" s="31"/>
      <c r="AH17" s="31"/>
      <c r="AI17" s="31"/>
      <c r="AJ17" s="31"/>
      <c r="AK17" s="31"/>
      <c r="AL17" s="31"/>
      <c r="AM17" s="31"/>
      <c r="AN17" s="31"/>
      <c r="AO17" s="31"/>
      <c r="AP17" s="31"/>
    </row>
    <row r="18" spans="1:42" s="12" customFormat="1" ht="12.75" customHeight="1">
      <c r="A18" s="374">
        <v>2019</v>
      </c>
      <c r="B18" s="301">
        <v>366961</v>
      </c>
      <c r="C18" s="301">
        <v>9302</v>
      </c>
      <c r="D18" s="301">
        <v>7376</v>
      </c>
      <c r="E18" s="301"/>
      <c r="F18" s="301">
        <v>14314</v>
      </c>
      <c r="G18" s="301"/>
      <c r="H18" s="301">
        <v>172047</v>
      </c>
      <c r="I18" s="301"/>
      <c r="J18" s="301">
        <v>186361</v>
      </c>
      <c r="K18" s="301"/>
      <c r="L18" s="301">
        <v>117416</v>
      </c>
      <c r="M18" s="301"/>
      <c r="N18" s="301">
        <v>303777</v>
      </c>
      <c r="O18" s="164"/>
      <c r="P18"/>
      <c r="Q18"/>
      <c r="R18"/>
      <c r="S18"/>
      <c r="T18"/>
      <c r="U18"/>
      <c r="V18"/>
      <c r="W18"/>
      <c r="X18"/>
      <c r="Y18"/>
      <c r="Z18"/>
      <c r="AA18"/>
      <c r="AB18"/>
      <c r="AC18"/>
      <c r="AD18" s="375"/>
      <c r="AE18" s="375"/>
      <c r="AF18" s="375"/>
      <c r="AG18" s="31"/>
      <c r="AH18" s="31"/>
      <c r="AI18" s="31"/>
      <c r="AJ18" s="31"/>
      <c r="AK18" s="31"/>
      <c r="AL18" s="31"/>
      <c r="AM18" s="31"/>
      <c r="AN18" s="31"/>
      <c r="AO18" s="31"/>
      <c r="AP18" s="31"/>
    </row>
    <row r="19" spans="1:42" s="12" customFormat="1" ht="12.75" customHeight="1">
      <c r="A19" s="370">
        <v>2020</v>
      </c>
      <c r="B19" s="191">
        <v>303196</v>
      </c>
      <c r="C19" s="191">
        <v>9413</v>
      </c>
      <c r="D19" s="191">
        <v>7446</v>
      </c>
      <c r="E19" s="379"/>
      <c r="F19" s="191">
        <v>11446</v>
      </c>
      <c r="G19" s="379"/>
      <c r="H19" s="191">
        <v>160942</v>
      </c>
      <c r="I19" s="379"/>
      <c r="J19" s="191">
        <v>172388</v>
      </c>
      <c r="K19" s="379"/>
      <c r="L19" s="191">
        <v>105986</v>
      </c>
      <c r="M19" s="379"/>
      <c r="N19" s="191">
        <v>278374</v>
      </c>
      <c r="O19" s="164"/>
      <c r="P19" s="269"/>
      <c r="Q19"/>
      <c r="R19"/>
      <c r="S19"/>
      <c r="T19" s="164"/>
      <c r="U19"/>
      <c r="V19"/>
      <c r="W19"/>
      <c r="X19"/>
      <c r="Y19"/>
      <c r="Z19"/>
      <c r="AA19"/>
      <c r="AB19"/>
      <c r="AC19"/>
      <c r="AD19"/>
      <c r="AE19"/>
      <c r="AF19"/>
      <c r="AG19"/>
      <c r="AH19"/>
      <c r="AI19"/>
      <c r="AJ19"/>
      <c r="AK19"/>
      <c r="AL19"/>
      <c r="AM19"/>
      <c r="AN19" s="375"/>
      <c r="AO19" s="375"/>
      <c r="AP19" s="375"/>
    </row>
    <row r="20" spans="1:42" s="12" customFormat="1" ht="12.75" customHeight="1">
      <c r="A20" s="162" t="s">
        <v>97</v>
      </c>
      <c r="B20" s="31"/>
      <c r="C20" s="380"/>
      <c r="D20" s="380"/>
      <c r="E20" s="195"/>
      <c r="F20" s="195"/>
      <c r="G20" s="195"/>
      <c r="H20" s="195"/>
      <c r="I20" s="195"/>
      <c r="J20" s="195"/>
      <c r="K20" s="195"/>
      <c r="L20" s="195"/>
      <c r="M20" s="195"/>
      <c r="N20" s="195"/>
      <c r="O20"/>
      <c r="P20"/>
      <c r="Q20"/>
      <c r="R20"/>
      <c r="S20"/>
      <c r="T20"/>
      <c r="U20"/>
      <c r="V20"/>
      <c r="W20"/>
      <c r="X20"/>
      <c r="Y20"/>
      <c r="Z20"/>
      <c r="AA20"/>
      <c r="AB20"/>
      <c r="AC20"/>
      <c r="AD20" s="31"/>
      <c r="AE20" s="31"/>
      <c r="AF20" s="31"/>
      <c r="AG20" s="31"/>
      <c r="AH20" s="31"/>
      <c r="AI20" s="31"/>
      <c r="AJ20" s="31"/>
      <c r="AK20" s="31"/>
      <c r="AL20" s="31"/>
      <c r="AM20" s="31"/>
      <c r="AN20" s="31"/>
      <c r="AO20" s="31"/>
      <c r="AP20" s="31"/>
    </row>
    <row r="21" spans="1:42" s="12" customFormat="1" ht="12.75" customHeight="1">
      <c r="A21" s="162" t="s">
        <v>98</v>
      </c>
      <c r="B21" s="31"/>
      <c r="C21" s="380"/>
      <c r="D21" s="380"/>
      <c r="E21" s="195"/>
      <c r="F21" s="195"/>
      <c r="G21" s="195"/>
      <c r="H21" s="195"/>
      <c r="I21" s="195"/>
      <c r="J21" s="195"/>
      <c r="K21" s="195"/>
      <c r="L21" s="195"/>
      <c r="M21" s="195"/>
      <c r="N21" s="35"/>
      <c r="O21" s="43"/>
      <c r="P21"/>
      <c r="Q21"/>
      <c r="R21"/>
      <c r="S21"/>
      <c r="T21"/>
      <c r="U21"/>
      <c r="V21"/>
      <c r="W21"/>
      <c r="X21"/>
      <c r="Y21"/>
      <c r="Z21"/>
      <c r="AA21"/>
      <c r="AB21"/>
      <c r="AC21"/>
      <c r="AD21" s="31"/>
      <c r="AE21" s="31"/>
      <c r="AF21" s="31"/>
      <c r="AG21" s="31"/>
      <c r="AH21" s="31"/>
      <c r="AI21" s="31"/>
      <c r="AJ21" s="31"/>
      <c r="AK21" s="31"/>
      <c r="AL21" s="31"/>
      <c r="AM21" s="31"/>
      <c r="AN21" s="31"/>
      <c r="AO21" s="31"/>
      <c r="AP21" s="31"/>
    </row>
    <row r="22" spans="1:42" s="12" customFormat="1" ht="12.75" customHeight="1">
      <c r="A22" s="31" t="s">
        <v>99</v>
      </c>
      <c r="B22" s="31"/>
      <c r="C22" s="380"/>
      <c r="D22" s="380"/>
      <c r="E22" s="380"/>
      <c r="F22" s="380"/>
      <c r="G22" s="380"/>
      <c r="H22" s="380"/>
      <c r="I22" s="380"/>
      <c r="J22" s="380"/>
      <c r="K22" s="380"/>
      <c r="L22" s="380"/>
      <c r="M22" s="380"/>
      <c r="N22" s="380"/>
      <c r="O22"/>
      <c r="P22"/>
      <c r="Q22"/>
      <c r="R22"/>
      <c r="S22"/>
      <c r="T22"/>
      <c r="U22"/>
      <c r="V22"/>
      <c r="W22"/>
      <c r="X22"/>
      <c r="Y22"/>
      <c r="Z22"/>
      <c r="AA22"/>
      <c r="AB22"/>
      <c r="AC22"/>
      <c r="AD22" s="31"/>
      <c r="AE22" s="31"/>
      <c r="AF22" s="31"/>
      <c r="AG22" s="31"/>
      <c r="AH22" s="31"/>
      <c r="AI22" s="31"/>
      <c r="AJ22" s="31"/>
      <c r="AK22" s="31"/>
      <c r="AL22" s="31"/>
      <c r="AM22" s="31"/>
      <c r="AN22" s="31"/>
      <c r="AO22" s="31"/>
      <c r="AP22" s="31"/>
    </row>
    <row r="23" spans="1:42" ht="12.75" customHeight="1">
      <c r="A23" s="368"/>
      <c r="B23" s="380"/>
      <c r="C23" s="380"/>
      <c r="D23" s="369"/>
      <c r="E23" s="380"/>
      <c r="F23" s="380"/>
      <c r="G23" s="380"/>
      <c r="H23" s="369"/>
      <c r="I23" s="380"/>
      <c r="J23" s="314"/>
      <c r="K23" s="380"/>
      <c r="L23" s="314"/>
      <c r="M23" s="380"/>
      <c r="N23" s="314"/>
      <c r="O23" s="314"/>
      <c r="P23" s="314"/>
      <c r="Q23" s="314"/>
      <c r="R23" s="314"/>
      <c r="AD23"/>
      <c r="AE23"/>
      <c r="AF23"/>
      <c r="AG23"/>
      <c r="AH23" s="368"/>
      <c r="AI23" s="368"/>
      <c r="AJ23" s="368"/>
      <c r="AK23" s="368"/>
      <c r="AL23" s="368"/>
      <c r="AM23" s="368"/>
      <c r="AN23" s="368"/>
      <c r="AO23" s="368"/>
      <c r="AP23" s="368"/>
    </row>
    <row r="24" spans="1:42" ht="12.75" customHeight="1">
      <c r="A24" s="368"/>
      <c r="B24" s="368"/>
      <c r="C24" s="369"/>
      <c r="D24" s="369"/>
      <c r="E24" s="369"/>
      <c r="F24" s="369"/>
      <c r="G24" s="369"/>
      <c r="H24" s="369"/>
      <c r="I24" s="369"/>
      <c r="J24" s="369"/>
      <c r="K24" s="369"/>
      <c r="L24" s="369"/>
      <c r="M24" s="369"/>
      <c r="N24" s="381"/>
      <c r="AD24" s="368"/>
      <c r="AE24" s="368"/>
      <c r="AF24" s="368"/>
      <c r="AG24" s="368"/>
      <c r="AH24" s="368"/>
      <c r="AI24" s="368"/>
      <c r="AJ24" s="368"/>
      <c r="AK24" s="368"/>
      <c r="AL24" s="368"/>
      <c r="AM24" s="368"/>
      <c r="AN24" s="368"/>
      <c r="AO24" s="368"/>
      <c r="AP24" s="368"/>
    </row>
    <row r="25" spans="1:42" ht="12.75" customHeight="1">
      <c r="A25" s="50" t="s">
        <v>100</v>
      </c>
      <c r="B25" s="77"/>
      <c r="C25" s="69"/>
      <c r="D25" s="69"/>
      <c r="E25" s="77"/>
      <c r="F25" s="77"/>
      <c r="G25" s="77"/>
      <c r="H25" s="201"/>
      <c r="I25" s="77"/>
      <c r="J25" s="201"/>
      <c r="K25" s="77"/>
      <c r="L25" s="201"/>
      <c r="M25" s="77"/>
      <c r="N25" s="78"/>
      <c r="AD25" s="368"/>
      <c r="AE25" s="368"/>
      <c r="AF25" s="368"/>
      <c r="AG25" s="368"/>
      <c r="AH25" s="368"/>
      <c r="AI25" s="368"/>
      <c r="AJ25" s="368"/>
      <c r="AK25" s="368"/>
      <c r="AL25" s="368"/>
      <c r="AM25" s="368"/>
      <c r="AN25" s="368"/>
      <c r="AO25" s="368"/>
      <c r="AP25" s="368"/>
    </row>
    <row r="26" spans="1:42" ht="12.75" customHeight="1">
      <c r="A26" s="199" t="s">
        <v>101</v>
      </c>
      <c r="B26" s="77"/>
      <c r="C26" s="69"/>
      <c r="D26" s="69"/>
      <c r="E26" s="77"/>
      <c r="F26" s="77"/>
      <c r="G26" s="77"/>
      <c r="H26" s="201"/>
      <c r="I26" s="77"/>
      <c r="J26" s="201"/>
      <c r="K26" s="77"/>
      <c r="L26" s="201"/>
      <c r="M26" s="77"/>
      <c r="N26" s="78"/>
      <c r="AD26" s="368"/>
      <c r="AE26" s="368"/>
      <c r="AF26" s="368"/>
      <c r="AG26" s="368"/>
      <c r="AH26" s="368"/>
      <c r="AI26" s="368"/>
      <c r="AJ26" s="368"/>
      <c r="AK26" s="368"/>
      <c r="AL26" s="368"/>
      <c r="AM26" s="368"/>
      <c r="AN26" s="368"/>
      <c r="AO26" s="368"/>
      <c r="AP26" s="368"/>
    </row>
    <row r="27" spans="1:42" ht="12.75" customHeight="1">
      <c r="A27" s="200" t="s">
        <v>102</v>
      </c>
      <c r="B27" s="198"/>
      <c r="C27" s="71"/>
      <c r="D27" s="71"/>
      <c r="E27" s="198"/>
      <c r="F27" s="71"/>
      <c r="G27" s="198"/>
      <c r="H27" s="198"/>
      <c r="I27" s="198"/>
      <c r="J27" s="114"/>
      <c r="K27" s="198"/>
      <c r="L27" s="114"/>
      <c r="M27" s="198"/>
      <c r="N27" s="114"/>
      <c r="AD27" s="368"/>
      <c r="AE27" s="368"/>
      <c r="AF27" s="368"/>
      <c r="AG27" s="368"/>
      <c r="AH27" s="368"/>
      <c r="AI27" s="368"/>
      <c r="AJ27" s="368"/>
      <c r="AK27" s="368"/>
      <c r="AL27" s="368"/>
      <c r="AM27" s="368"/>
      <c r="AN27" s="368"/>
      <c r="AO27" s="368"/>
      <c r="AP27" s="368"/>
    </row>
    <row r="28" spans="1:42" ht="12.75" customHeight="1">
      <c r="A28" s="382"/>
      <c r="B28" s="383"/>
      <c r="C28" s="384"/>
      <c r="D28" s="384"/>
      <c r="E28" s="383"/>
      <c r="F28" s="383"/>
      <c r="G28" s="383"/>
      <c r="H28" s="383"/>
      <c r="I28" s="383"/>
      <c r="J28" s="383"/>
      <c r="K28" s="383"/>
      <c r="L28" s="383"/>
      <c r="M28" s="385"/>
      <c r="N28" s="385"/>
      <c r="AD28" s="368"/>
      <c r="AE28" s="368"/>
      <c r="AF28" s="368"/>
      <c r="AG28" s="368"/>
      <c r="AH28" s="368"/>
      <c r="AI28" s="368"/>
      <c r="AJ28" s="368"/>
      <c r="AK28" s="368"/>
      <c r="AL28" s="368"/>
      <c r="AM28" s="368"/>
      <c r="AN28" s="368"/>
      <c r="AO28" s="368"/>
      <c r="AP28" s="368"/>
    </row>
    <row r="29" spans="1:42" s="12" customFormat="1" ht="12.75" customHeight="1">
      <c r="A29" s="31"/>
      <c r="B29" s="350" t="s">
        <v>103</v>
      </c>
      <c r="C29" s="386"/>
      <c r="D29" s="380"/>
      <c r="E29" s="387"/>
      <c r="F29" s="350" t="s">
        <v>104</v>
      </c>
      <c r="G29" s="350"/>
      <c r="H29" s="350"/>
      <c r="I29" s="387"/>
      <c r="J29" s="195" t="s">
        <v>88</v>
      </c>
      <c r="K29" s="387"/>
      <c r="L29" s="195" t="s">
        <v>105</v>
      </c>
      <c r="M29" s="27"/>
      <c r="N29" s="27"/>
      <c r="O29"/>
      <c r="P29"/>
      <c r="Q29"/>
      <c r="R29"/>
      <c r="S29"/>
      <c r="T29"/>
      <c r="U29"/>
      <c r="V29"/>
      <c r="W29"/>
      <c r="X29"/>
      <c r="Y29"/>
      <c r="Z29"/>
      <c r="AA29"/>
      <c r="AB29"/>
      <c r="AC29"/>
      <c r="AD29" s="31"/>
      <c r="AE29" s="31"/>
      <c r="AF29" s="31"/>
      <c r="AG29" s="31"/>
      <c r="AH29" s="31"/>
      <c r="AI29" s="31"/>
      <c r="AJ29" s="31"/>
      <c r="AK29" s="31"/>
      <c r="AL29" s="31"/>
      <c r="AM29" s="31"/>
      <c r="AN29" s="31"/>
      <c r="AO29" s="31"/>
      <c r="AP29" s="31"/>
    </row>
    <row r="30" spans="1:42" s="12" customFormat="1" ht="12.75" customHeight="1">
      <c r="A30" s="31" t="s">
        <v>106</v>
      </c>
      <c r="B30" s="31"/>
      <c r="C30" s="380"/>
      <c r="D30" s="388"/>
      <c r="E30" s="35"/>
      <c r="F30" s="35"/>
      <c r="G30" s="35"/>
      <c r="H30" s="263" t="s">
        <v>107</v>
      </c>
      <c r="I30" s="35"/>
      <c r="J30" s="195" t="s">
        <v>108</v>
      </c>
      <c r="K30" s="35"/>
      <c r="L30" s="195" t="s">
        <v>109</v>
      </c>
      <c r="M30" s="35"/>
      <c r="N30" s="27"/>
      <c r="O30"/>
      <c r="P30"/>
      <c r="Q30"/>
      <c r="R30"/>
      <c r="S30"/>
      <c r="T30"/>
      <c r="U30"/>
      <c r="V30"/>
      <c r="W30"/>
      <c r="X30"/>
      <c r="Y30"/>
      <c r="Z30"/>
      <c r="AA30"/>
      <c r="AB30"/>
      <c r="AC30"/>
      <c r="AD30" s="31"/>
      <c r="AE30" s="31"/>
      <c r="AF30" s="31"/>
      <c r="AG30" s="31"/>
      <c r="AH30" s="31"/>
      <c r="AI30" s="31"/>
      <c r="AJ30" s="31"/>
      <c r="AK30" s="31"/>
      <c r="AL30" s="31"/>
      <c r="AM30" s="31"/>
      <c r="AN30" s="31"/>
      <c r="AO30" s="31"/>
      <c r="AP30" s="31"/>
    </row>
    <row r="31" spans="1:42" s="12" customFormat="1" ht="12.75" customHeight="1">
      <c r="A31" s="51" t="s">
        <v>110</v>
      </c>
      <c r="B31" s="31"/>
      <c r="C31" s="380"/>
      <c r="D31" s="195"/>
      <c r="E31" s="35"/>
      <c r="F31" s="35"/>
      <c r="G31" s="35"/>
      <c r="H31" s="263" t="s">
        <v>111</v>
      </c>
      <c r="I31" s="35"/>
      <c r="J31" s="35" t="s">
        <v>112</v>
      </c>
      <c r="K31" s="35"/>
      <c r="L31" s="195" t="s">
        <v>113</v>
      </c>
      <c r="M31" s="35"/>
      <c r="N31" s="27"/>
      <c r="O31"/>
      <c r="P31"/>
      <c r="Q31"/>
      <c r="R31"/>
      <c r="S31"/>
      <c r="T31"/>
      <c r="U31"/>
      <c r="V31"/>
      <c r="W31"/>
      <c r="X31"/>
      <c r="Y31"/>
      <c r="Z31"/>
      <c r="AA31"/>
      <c r="AB31"/>
      <c r="AC31"/>
      <c r="AD31" s="31"/>
      <c r="AE31" s="31"/>
      <c r="AF31" s="31"/>
      <c r="AG31" s="31"/>
      <c r="AH31" s="31"/>
      <c r="AI31" s="31"/>
      <c r="AJ31" s="31"/>
      <c r="AK31" s="31"/>
      <c r="AL31" s="31"/>
      <c r="AM31" s="31"/>
      <c r="AN31" s="31"/>
      <c r="AO31" s="31"/>
      <c r="AP31" s="31"/>
    </row>
    <row r="32" spans="1:42" s="12" customFormat="1" ht="12.75" customHeight="1">
      <c r="A32" s="371" t="s">
        <v>114</v>
      </c>
      <c r="B32" s="28" t="s">
        <v>115</v>
      </c>
      <c r="C32" s="28" t="s">
        <v>116</v>
      </c>
      <c r="D32" s="28"/>
      <c r="E32" s="28"/>
      <c r="F32" s="28" t="s">
        <v>91</v>
      </c>
      <c r="G32" s="28"/>
      <c r="H32" s="262" t="s">
        <v>117</v>
      </c>
      <c r="I32" s="28"/>
      <c r="J32" s="28"/>
      <c r="K32" s="28"/>
      <c r="L32" s="28" t="s">
        <v>118</v>
      </c>
      <c r="M32" s="38"/>
      <c r="N32" s="27"/>
      <c r="O32"/>
      <c r="P32"/>
      <c r="Q32"/>
      <c r="R32"/>
      <c r="S32"/>
      <c r="T32"/>
      <c r="U32"/>
      <c r="V32"/>
      <c r="W32"/>
      <c r="X32"/>
      <c r="Y32"/>
      <c r="Z32"/>
      <c r="AA32"/>
      <c r="AB32"/>
      <c r="AC32"/>
      <c r="AD32" s="31"/>
      <c r="AE32" s="31"/>
      <c r="AF32" s="31"/>
      <c r="AG32" s="31"/>
      <c r="AH32" s="31"/>
      <c r="AI32" s="31"/>
      <c r="AJ32" s="31"/>
      <c r="AK32" s="31"/>
      <c r="AL32" s="31"/>
      <c r="AM32" s="31"/>
      <c r="AN32" s="31"/>
      <c r="AO32" s="31"/>
      <c r="AP32" s="31"/>
    </row>
    <row r="33" spans="1:45" s="12" customFormat="1" ht="12.75" customHeight="1">
      <c r="A33" s="374">
        <v>2011</v>
      </c>
      <c r="B33" s="295">
        <v>1197761</v>
      </c>
      <c r="C33" s="301">
        <v>2244933</v>
      </c>
      <c r="D33" s="301"/>
      <c r="E33" s="301"/>
      <c r="F33" s="301">
        <v>958658</v>
      </c>
      <c r="G33" s="301"/>
      <c r="H33" s="295">
        <v>527094</v>
      </c>
      <c r="I33" s="301"/>
      <c r="J33" s="295">
        <v>4401352</v>
      </c>
      <c r="K33" s="301"/>
      <c r="L33" s="389">
        <v>464</v>
      </c>
      <c r="M33" s="314"/>
      <c r="N33" s="375"/>
      <c r="O33"/>
      <c r="P33"/>
      <c r="Q33"/>
      <c r="R33"/>
      <c r="S33"/>
      <c r="T33"/>
      <c r="U33"/>
      <c r="V33"/>
      <c r="W33"/>
      <c r="X33"/>
      <c r="Y33"/>
      <c r="Z33"/>
      <c r="AA33"/>
      <c r="AB33"/>
      <c r="AC33"/>
      <c r="AD33" s="31"/>
      <c r="AE33" s="31"/>
      <c r="AF33" s="31"/>
      <c r="AG33" s="31"/>
      <c r="AH33" s="31"/>
      <c r="AI33" s="31"/>
      <c r="AJ33" s="31"/>
      <c r="AK33" s="31"/>
      <c r="AL33" s="31"/>
      <c r="AM33" s="31"/>
      <c r="AN33" s="31"/>
      <c r="AO33" s="31"/>
      <c r="AP33" s="31"/>
      <c r="AQ33" s="31"/>
      <c r="AR33" s="31"/>
      <c r="AS33" s="31"/>
    </row>
    <row r="34" spans="1:45" s="12" customFormat="1" ht="12.75" customHeight="1">
      <c r="A34" s="374">
        <v>2012</v>
      </c>
      <c r="B34" s="295">
        <v>1214463</v>
      </c>
      <c r="C34" s="295">
        <v>2271801</v>
      </c>
      <c r="D34" s="295"/>
      <c r="E34" s="295"/>
      <c r="F34" s="295">
        <v>960901</v>
      </c>
      <c r="G34" s="295"/>
      <c r="H34" s="295">
        <v>517770</v>
      </c>
      <c r="I34" s="295"/>
      <c r="J34" s="295">
        <v>4447165</v>
      </c>
      <c r="K34" s="295"/>
      <c r="L34" s="295">
        <v>466</v>
      </c>
      <c r="M34" s="30"/>
      <c r="N34" s="375"/>
      <c r="O34"/>
      <c r="P34"/>
      <c r="Q34"/>
      <c r="R34"/>
      <c r="S34"/>
      <c r="T34"/>
      <c r="U34"/>
      <c r="V34"/>
      <c r="W34"/>
      <c r="X34"/>
      <c r="Y34"/>
      <c r="Z34"/>
      <c r="AA34"/>
      <c r="AB34"/>
      <c r="AC34"/>
      <c r="AD34" s="31"/>
      <c r="AE34" s="31"/>
      <c r="AF34" s="31"/>
      <c r="AG34" s="31"/>
      <c r="AH34" s="31"/>
      <c r="AI34" s="31"/>
      <c r="AJ34" s="31"/>
      <c r="AK34" s="31"/>
      <c r="AL34" s="31"/>
      <c r="AM34" s="31"/>
      <c r="AN34" s="31"/>
      <c r="AO34" s="31"/>
      <c r="AP34" s="31"/>
      <c r="AQ34" s="31"/>
      <c r="AR34" s="31"/>
      <c r="AS34" s="31"/>
    </row>
    <row r="35" spans="1:45" s="12" customFormat="1" ht="12.75" customHeight="1">
      <c r="A35" s="374">
        <v>2013</v>
      </c>
      <c r="B35" s="295">
        <v>1232911</v>
      </c>
      <c r="C35" s="295">
        <v>2309129</v>
      </c>
      <c r="D35" s="295"/>
      <c r="E35" s="295"/>
      <c r="F35" s="295">
        <v>953433</v>
      </c>
      <c r="G35" s="295"/>
      <c r="H35" s="295">
        <v>505054</v>
      </c>
      <c r="I35" s="295"/>
      <c r="J35" s="295">
        <v>4495473</v>
      </c>
      <c r="K35" s="295"/>
      <c r="L35" s="295">
        <v>467</v>
      </c>
      <c r="M35" s="30"/>
      <c r="N35" s="375"/>
      <c r="O35"/>
      <c r="P35"/>
      <c r="Q35"/>
      <c r="R35"/>
      <c r="S35"/>
      <c r="T35"/>
      <c r="U35"/>
      <c r="V35"/>
      <c r="W35"/>
      <c r="X35"/>
      <c r="Y35"/>
      <c r="Z35"/>
      <c r="AA35"/>
      <c r="AB35"/>
      <c r="AC35"/>
      <c r="AD35" s="31"/>
      <c r="AE35" s="31"/>
      <c r="AF35" s="31"/>
      <c r="AG35" s="31"/>
      <c r="AH35" s="31"/>
      <c r="AI35" s="31"/>
      <c r="AJ35" s="31"/>
      <c r="AK35" s="31"/>
      <c r="AL35" s="31"/>
      <c r="AM35" s="31"/>
      <c r="AN35" s="31"/>
      <c r="AO35" s="31"/>
      <c r="AP35" s="31"/>
      <c r="AQ35" s="31"/>
      <c r="AR35" s="31"/>
      <c r="AS35" s="31"/>
    </row>
    <row r="36" spans="1:45" s="12" customFormat="1" ht="12.75" customHeight="1">
      <c r="A36" s="376">
        <v>2014</v>
      </c>
      <c r="B36" s="296">
        <v>1257473</v>
      </c>
      <c r="C36" s="296">
        <v>2347817</v>
      </c>
      <c r="D36" s="296"/>
      <c r="E36" s="296"/>
      <c r="F36" s="296">
        <v>980229</v>
      </c>
      <c r="G36" s="296"/>
      <c r="H36" s="296">
        <v>518902</v>
      </c>
      <c r="I36" s="296"/>
      <c r="J36" s="296">
        <v>4585519</v>
      </c>
      <c r="K36" s="296"/>
      <c r="L36" s="296">
        <v>471</v>
      </c>
      <c r="M36" s="30"/>
      <c r="N36" s="375"/>
      <c r="O36"/>
      <c r="P36"/>
      <c r="Q36"/>
      <c r="R36"/>
      <c r="S36"/>
      <c r="T36"/>
      <c r="U36"/>
      <c r="V36"/>
      <c r="W36"/>
      <c r="X36"/>
      <c r="Y36"/>
      <c r="Z36"/>
      <c r="AA36"/>
      <c r="AB36"/>
      <c r="AC36"/>
      <c r="AD36" s="31"/>
      <c r="AE36" s="31"/>
      <c r="AF36" s="31"/>
      <c r="AG36" s="31"/>
      <c r="AH36" s="31"/>
      <c r="AI36" s="31"/>
      <c r="AJ36" s="31"/>
      <c r="AK36" s="31"/>
      <c r="AL36" s="31"/>
      <c r="AM36" s="31"/>
      <c r="AN36" s="31"/>
      <c r="AO36" s="31"/>
      <c r="AP36" s="31"/>
      <c r="AQ36" s="31"/>
      <c r="AR36" s="31"/>
      <c r="AS36" s="31"/>
    </row>
    <row r="37" spans="1:45" s="12" customFormat="1" ht="12.75" customHeight="1">
      <c r="A37" s="376">
        <v>2015</v>
      </c>
      <c r="B37" s="296">
        <v>1284335</v>
      </c>
      <c r="C37" s="296">
        <v>2385690</v>
      </c>
      <c r="D37" s="296"/>
      <c r="E37" s="296"/>
      <c r="F37" s="296">
        <v>999038</v>
      </c>
      <c r="G37" s="296"/>
      <c r="H37" s="296">
        <v>523491</v>
      </c>
      <c r="I37" s="296"/>
      <c r="J37" s="296">
        <v>4669063</v>
      </c>
      <c r="K37" s="296"/>
      <c r="L37" s="296">
        <v>475</v>
      </c>
      <c r="M37" s="30"/>
      <c r="N37" s="375"/>
      <c r="O37"/>
      <c r="P37"/>
      <c r="Q37"/>
      <c r="R37"/>
      <c r="S37"/>
      <c r="T37"/>
      <c r="U37"/>
      <c r="V37"/>
      <c r="W37"/>
      <c r="X37"/>
      <c r="Y37"/>
      <c r="Z37"/>
      <c r="AA37"/>
      <c r="AB37"/>
      <c r="AC37"/>
      <c r="AD37" s="31"/>
      <c r="AE37" s="31"/>
      <c r="AF37" s="31"/>
      <c r="AG37" s="31"/>
      <c r="AH37" s="31"/>
      <c r="AI37" s="31"/>
      <c r="AJ37" s="31"/>
      <c r="AK37" s="31"/>
      <c r="AL37" s="31"/>
      <c r="AM37" s="31"/>
      <c r="AN37" s="31"/>
      <c r="AO37" s="31"/>
      <c r="AP37" s="31"/>
      <c r="AQ37" s="31"/>
      <c r="AR37" s="31"/>
      <c r="AS37" s="31"/>
    </row>
    <row r="38" spans="1:45" s="12" customFormat="1" ht="12.75" customHeight="1">
      <c r="A38" s="374">
        <v>2016</v>
      </c>
      <c r="B38" s="295">
        <v>1312966</v>
      </c>
      <c r="C38" s="295">
        <v>2434474</v>
      </c>
      <c r="D38" s="295"/>
      <c r="E38" s="295"/>
      <c r="F38" s="295">
        <v>1020620</v>
      </c>
      <c r="G38" s="295"/>
      <c r="H38" s="295">
        <v>523907</v>
      </c>
      <c r="I38" s="295"/>
      <c r="J38" s="295">
        <v>4768060</v>
      </c>
      <c r="K38" s="295"/>
      <c r="L38" s="295">
        <v>478.35409736530329</v>
      </c>
      <c r="M38" s="30"/>
      <c r="N38" s="375"/>
      <c r="O38"/>
      <c r="P38"/>
      <c r="Q38"/>
      <c r="R38"/>
      <c r="S38"/>
      <c r="T38"/>
      <c r="U38"/>
      <c r="V38"/>
      <c r="W38"/>
      <c r="X38"/>
      <c r="Y38"/>
      <c r="Z38"/>
      <c r="AA38"/>
      <c r="AB38"/>
      <c r="AC38"/>
      <c r="AD38" s="31"/>
      <c r="AE38" s="31"/>
      <c r="AF38" s="31"/>
      <c r="AG38" s="31"/>
      <c r="AH38" s="31"/>
      <c r="AI38" s="31"/>
      <c r="AJ38" s="31"/>
      <c r="AK38" s="31"/>
      <c r="AL38" s="31"/>
      <c r="AM38" s="31"/>
      <c r="AN38" s="31"/>
      <c r="AO38" s="31"/>
      <c r="AP38" s="31"/>
      <c r="AQ38" s="31"/>
      <c r="AR38" s="31"/>
      <c r="AS38" s="31"/>
    </row>
    <row r="39" spans="1:45" s="12" customFormat="1" ht="12.75" customHeight="1">
      <c r="A39" s="374">
        <v>2017</v>
      </c>
      <c r="B39" s="295">
        <v>1339710</v>
      </c>
      <c r="C39" s="295">
        <v>2472180</v>
      </c>
      <c r="D39" s="295"/>
      <c r="E39" s="295"/>
      <c r="F39" s="295">
        <v>1033719</v>
      </c>
      <c r="G39" s="295"/>
      <c r="H39" s="295">
        <v>518486</v>
      </c>
      <c r="I39" s="295"/>
      <c r="J39" s="295">
        <v>4845609</v>
      </c>
      <c r="K39" s="295"/>
      <c r="L39" s="295">
        <v>480</v>
      </c>
      <c r="M39" s="30"/>
      <c r="N39" s="375"/>
      <c r="O39"/>
      <c r="P39"/>
      <c r="Q39"/>
      <c r="R39"/>
      <c r="S39"/>
      <c r="T39"/>
      <c r="U39"/>
      <c r="V39"/>
      <c r="W39"/>
      <c r="X39"/>
      <c r="Y39"/>
      <c r="Z39"/>
      <c r="AA39"/>
      <c r="AB39"/>
      <c r="AC39"/>
      <c r="AD39" s="31"/>
      <c r="AE39" s="31"/>
      <c r="AF39" s="31"/>
      <c r="AG39" s="31"/>
      <c r="AH39" s="31"/>
      <c r="AI39" s="31"/>
      <c r="AJ39" s="31"/>
      <c r="AK39" s="31"/>
      <c r="AL39" s="31"/>
      <c r="AM39" s="31"/>
      <c r="AN39" s="31"/>
      <c r="AO39" s="31"/>
      <c r="AP39" s="31"/>
      <c r="AQ39" s="31"/>
      <c r="AR39" s="31"/>
      <c r="AS39" s="31"/>
    </row>
    <row r="40" spans="1:45" s="12" customFormat="1" ht="12.75" customHeight="1">
      <c r="A40" s="374">
        <v>2018</v>
      </c>
      <c r="B40" s="295">
        <v>1352489</v>
      </c>
      <c r="C40" s="295">
        <v>2486192</v>
      </c>
      <c r="D40" s="295"/>
      <c r="E40" s="295"/>
      <c r="F40" s="295">
        <v>1032102</v>
      </c>
      <c r="G40" s="295"/>
      <c r="H40" s="295">
        <v>513714</v>
      </c>
      <c r="I40" s="295"/>
      <c r="J40" s="295">
        <v>4870783</v>
      </c>
      <c r="K40" s="295"/>
      <c r="L40" s="295">
        <v>476.81210622214172</v>
      </c>
      <c r="M40" s="30"/>
      <c r="N40" s="375"/>
      <c r="O40"/>
      <c r="P40"/>
      <c r="Q40"/>
      <c r="R40"/>
      <c r="S40"/>
      <c r="T40"/>
      <c r="U40"/>
      <c r="V40"/>
      <c r="W40"/>
      <c r="X40"/>
      <c r="Y40"/>
      <c r="Z40"/>
      <c r="AA40"/>
      <c r="AB40"/>
      <c r="AC40"/>
      <c r="AD40" s="31"/>
      <c r="AE40" s="31"/>
      <c r="AF40" s="31"/>
      <c r="AG40" s="31"/>
      <c r="AH40" s="31"/>
      <c r="AI40" s="31"/>
      <c r="AJ40" s="31"/>
      <c r="AK40" s="31"/>
      <c r="AL40" s="31"/>
      <c r="AM40" s="31"/>
      <c r="AN40" s="31"/>
      <c r="AO40" s="31"/>
      <c r="AP40" s="31"/>
      <c r="AQ40" s="31"/>
      <c r="AR40" s="31"/>
      <c r="AS40" s="31"/>
    </row>
    <row r="41" spans="1:45" s="12" customFormat="1" ht="12.75" customHeight="1">
      <c r="A41" s="374">
        <v>2019</v>
      </c>
      <c r="B41" s="295">
        <v>1360541</v>
      </c>
      <c r="C41" s="295">
        <v>2492772</v>
      </c>
      <c r="D41" s="295"/>
      <c r="E41" s="295"/>
      <c r="F41" s="295">
        <v>1034591</v>
      </c>
      <c r="G41" s="295"/>
      <c r="H41" s="295">
        <v>504762</v>
      </c>
      <c r="I41" s="295"/>
      <c r="J41" s="295">
        <v>4887904</v>
      </c>
      <c r="K41" s="295"/>
      <c r="L41" s="295">
        <v>474</v>
      </c>
      <c r="M41" s="30"/>
      <c r="N41" s="375"/>
      <c r="O41"/>
      <c r="P41"/>
      <c r="Q41"/>
      <c r="R41"/>
      <c r="S41"/>
      <c r="T41"/>
      <c r="U41"/>
      <c r="V41"/>
      <c r="W41"/>
      <c r="X41"/>
      <c r="Y41"/>
      <c r="Z41"/>
      <c r="AA41"/>
      <c r="AB41"/>
      <c r="AC41"/>
      <c r="AD41" s="31"/>
      <c r="AE41" s="31"/>
      <c r="AF41" s="31"/>
      <c r="AG41" s="31"/>
      <c r="AH41" s="31"/>
      <c r="AI41" s="31"/>
      <c r="AJ41" s="31"/>
      <c r="AK41" s="31"/>
      <c r="AL41" s="31"/>
      <c r="AM41" s="31"/>
      <c r="AN41" s="31"/>
      <c r="AO41" s="31"/>
      <c r="AP41" s="31"/>
      <c r="AQ41" s="31"/>
      <c r="AR41" s="31"/>
      <c r="AS41" s="31"/>
    </row>
    <row r="42" spans="1:45" s="12" customFormat="1" ht="12.75" customHeight="1">
      <c r="A42" s="370">
        <v>2020</v>
      </c>
      <c r="B42" s="191">
        <v>1392155</v>
      </c>
      <c r="C42" s="191">
        <v>2530845</v>
      </c>
      <c r="D42" s="191"/>
      <c r="E42" s="191"/>
      <c r="F42" s="191">
        <v>1021067</v>
      </c>
      <c r="G42" s="191"/>
      <c r="H42" s="191">
        <v>501840</v>
      </c>
      <c r="I42" s="191"/>
      <c r="J42" s="191">
        <v>4944067</v>
      </c>
      <c r="K42" s="191"/>
      <c r="L42" s="191">
        <v>476</v>
      </c>
      <c r="M42" s="314"/>
      <c r="N42" s="375"/>
      <c r="O42" s="269"/>
      <c r="P42" s="269"/>
      <c r="Q42"/>
      <c r="R42"/>
      <c r="S42"/>
      <c r="T42"/>
      <c r="U42"/>
      <c r="V42" s="375"/>
      <c r="W42"/>
      <c r="X42"/>
      <c r="Y42"/>
      <c r="Z42"/>
      <c r="AA42"/>
      <c r="AB42"/>
      <c r="AC42"/>
      <c r="AD42" s="385"/>
      <c r="AE42"/>
      <c r="AF42"/>
      <c r="AG42"/>
      <c r="AH42"/>
      <c r="AI42"/>
      <c r="AJ42"/>
      <c r="AK42"/>
      <c r="AL42"/>
      <c r="AM42"/>
      <c r="AN42"/>
      <c r="AO42"/>
      <c r="AP42"/>
      <c r="AQ42"/>
      <c r="AR42"/>
      <c r="AS42"/>
    </row>
    <row r="43" spans="1:45" s="272" customFormat="1" ht="12.75" customHeight="1">
      <c r="A43" s="27" t="s">
        <v>119</v>
      </c>
      <c r="C43" s="273"/>
      <c r="D43" s="273"/>
      <c r="E43" s="273"/>
      <c r="F43" s="273"/>
      <c r="G43" s="273"/>
      <c r="H43" s="348"/>
      <c r="I43" s="273"/>
      <c r="K43" s="273"/>
      <c r="M43" s="315"/>
      <c r="N43" s="375"/>
      <c r="O43"/>
      <c r="P43"/>
      <c r="Q43"/>
      <c r="R43"/>
      <c r="S43"/>
      <c r="T43"/>
      <c r="U43"/>
      <c r="V43" s="269"/>
      <c r="W43" s="269"/>
      <c r="X43" s="269"/>
      <c r="Y43" s="269"/>
      <c r="Z43" s="269"/>
      <c r="AA43" s="269"/>
      <c r="AB43" s="269"/>
      <c r="AC43" s="269"/>
    </row>
    <row r="44" spans="1:45" ht="12.75" customHeight="1">
      <c r="A44" s="368"/>
      <c r="B44" s="368"/>
      <c r="C44" s="369"/>
      <c r="D44" s="369"/>
      <c r="E44" s="368"/>
      <c r="F44" s="368"/>
      <c r="G44" s="368"/>
      <c r="H44" s="368"/>
      <c r="I44" s="368"/>
      <c r="J44" s="368"/>
      <c r="K44" s="368"/>
      <c r="L44" s="368"/>
      <c r="M44" s="368"/>
      <c r="N44"/>
      <c r="AD44" s="368"/>
      <c r="AE44" s="368"/>
      <c r="AF44" s="368"/>
      <c r="AG44" s="368"/>
      <c r="AH44" s="368"/>
      <c r="AI44" s="368"/>
      <c r="AJ44" s="368"/>
      <c r="AK44" s="368"/>
      <c r="AL44" s="368"/>
      <c r="AM44" s="368"/>
      <c r="AN44" s="368"/>
      <c r="AO44" s="368"/>
      <c r="AP44" s="368"/>
      <c r="AQ44" s="368"/>
      <c r="AR44" s="368"/>
      <c r="AS44" s="368"/>
    </row>
  </sheetData>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DL47"/>
  <sheetViews>
    <sheetView showGridLines="0" zoomScaleNormal="100" workbookViewId="0"/>
  </sheetViews>
  <sheetFormatPr defaultColWidth="9.28515625" defaultRowHeight="12.75" customHeight="1"/>
  <cols>
    <col min="1" max="1" width="11.28515625" style="20" customWidth="1"/>
    <col min="2" max="2" width="11" style="20" customWidth="1"/>
    <col min="3" max="3" width="1.7109375" style="20" customWidth="1"/>
    <col min="4" max="4" width="11" style="20" customWidth="1"/>
    <col min="5" max="5" width="1.7109375" style="20" customWidth="1"/>
    <col min="6" max="6" width="11" style="20" customWidth="1"/>
    <col min="7" max="7" width="1.7109375" style="20" customWidth="1"/>
    <col min="8" max="8" width="11" style="20" customWidth="1"/>
    <col min="9" max="9" width="1.7109375" style="20" customWidth="1"/>
    <col min="10" max="10" width="11.5703125" style="20" customWidth="1"/>
    <col min="11" max="11" width="1.7109375" style="20" customWidth="1"/>
    <col min="12" max="12" width="9.7109375" style="20" customWidth="1"/>
    <col min="13" max="13" width="12.28515625" style="25" customWidth="1"/>
    <col min="14" max="16384" width="9.28515625" style="20"/>
  </cols>
  <sheetData>
    <row r="1" spans="1:15" ht="12.75" customHeight="1">
      <c r="A1" s="114"/>
      <c r="B1" s="82"/>
      <c r="C1" s="82"/>
      <c r="D1" s="82"/>
      <c r="E1" s="82"/>
      <c r="F1" s="82"/>
      <c r="G1" s="82"/>
      <c r="H1" s="82"/>
      <c r="I1" s="82"/>
      <c r="J1" s="82"/>
      <c r="K1" s="82"/>
      <c r="L1" s="67"/>
      <c r="M1" s="385"/>
      <c r="N1" s="114"/>
      <c r="O1" s="114"/>
    </row>
    <row r="2" spans="1:15" s="23" customFormat="1" ht="12.75" customHeight="1">
      <c r="A2" s="50" t="s">
        <v>120</v>
      </c>
      <c r="B2" s="77"/>
      <c r="C2" s="77"/>
      <c r="D2" s="77"/>
      <c r="E2" s="77"/>
      <c r="F2" s="77"/>
      <c r="G2" s="77"/>
      <c r="H2" s="77"/>
      <c r="I2" s="77"/>
      <c r="J2" s="77"/>
      <c r="K2" s="77"/>
      <c r="L2" s="77"/>
      <c r="M2" s="83"/>
      <c r="N2" s="198"/>
      <c r="O2" s="198"/>
    </row>
    <row r="3" spans="1:15" s="23" customFormat="1" ht="12.75" customHeight="1">
      <c r="A3" s="199" t="s">
        <v>121</v>
      </c>
      <c r="B3" s="77"/>
      <c r="C3" s="77"/>
      <c r="D3" s="77"/>
      <c r="E3" s="77"/>
      <c r="F3" s="77"/>
      <c r="G3" s="77"/>
      <c r="H3" s="77"/>
      <c r="I3" s="77"/>
      <c r="J3" s="77"/>
      <c r="K3" s="77"/>
      <c r="L3" s="77"/>
      <c r="M3" s="83"/>
      <c r="N3" s="198"/>
      <c r="O3" s="198"/>
    </row>
    <row r="4" spans="1:15" s="23" customFormat="1" ht="12.75" customHeight="1">
      <c r="A4" s="200" t="s">
        <v>122</v>
      </c>
      <c r="B4" s="198"/>
      <c r="C4" s="198"/>
      <c r="D4" s="198"/>
      <c r="E4" s="198"/>
      <c r="F4" s="198"/>
      <c r="G4" s="198"/>
      <c r="H4" s="198"/>
      <c r="I4" s="198"/>
      <c r="J4" s="198"/>
      <c r="K4" s="198"/>
      <c r="L4" s="24"/>
      <c r="M4" s="24"/>
      <c r="N4" s="198"/>
      <c r="O4" s="198"/>
    </row>
    <row r="5" spans="1:15" ht="12.75" customHeight="1">
      <c r="A5" s="390"/>
      <c r="B5" s="391"/>
      <c r="C5" s="391"/>
      <c r="D5" s="391"/>
      <c r="E5" s="391"/>
      <c r="F5" s="391"/>
      <c r="G5" s="391"/>
      <c r="H5" s="391"/>
      <c r="I5" s="391"/>
      <c r="J5" s="391"/>
      <c r="K5" s="385"/>
      <c r="L5" s="385"/>
      <c r="M5" s="385"/>
      <c r="N5" s="114"/>
      <c r="O5" s="114"/>
    </row>
    <row r="6" spans="1:15" s="14" customFormat="1" ht="12.75" customHeight="1">
      <c r="A6" s="47"/>
      <c r="B6" s="392" t="s">
        <v>103</v>
      </c>
      <c r="C6" s="47"/>
      <c r="D6" s="392"/>
      <c r="E6" s="47"/>
      <c r="F6" s="392" t="s">
        <v>104</v>
      </c>
      <c r="G6" s="47"/>
      <c r="H6" s="392"/>
      <c r="I6" s="47"/>
      <c r="J6" s="35" t="s">
        <v>91</v>
      </c>
      <c r="K6" s="41"/>
      <c r="L6" s="35"/>
      <c r="M6" s="41"/>
      <c r="N6" s="47"/>
      <c r="O6" s="47"/>
    </row>
    <row r="7" spans="1:15" s="14" customFormat="1" ht="12.75" customHeight="1">
      <c r="A7" s="75"/>
      <c r="B7" s="41"/>
      <c r="C7" s="393"/>
      <c r="D7" s="41"/>
      <c r="E7" s="47"/>
      <c r="F7" s="41"/>
      <c r="G7" s="393"/>
      <c r="H7" s="263" t="s">
        <v>107</v>
      </c>
      <c r="I7" s="47"/>
      <c r="J7" s="195"/>
      <c r="K7" s="41"/>
      <c r="L7" s="19"/>
      <c r="M7" s="41"/>
      <c r="N7" s="47"/>
      <c r="O7" s="47"/>
    </row>
    <row r="8" spans="1:15" s="14" customFormat="1" ht="12.75" customHeight="1">
      <c r="A8" s="31" t="s">
        <v>123</v>
      </c>
      <c r="B8" s="41"/>
      <c r="C8" s="47"/>
      <c r="D8" s="41"/>
      <c r="E8" s="47"/>
      <c r="F8" s="11"/>
      <c r="G8" s="47"/>
      <c r="H8" s="263" t="s">
        <v>111</v>
      </c>
      <c r="I8" s="47"/>
      <c r="J8" s="195"/>
      <c r="K8" s="41"/>
      <c r="L8" s="19"/>
      <c r="M8" s="41"/>
      <c r="N8" s="47"/>
      <c r="O8" s="47"/>
    </row>
    <row r="9" spans="1:15" s="14" customFormat="1" ht="12.75" customHeight="1">
      <c r="A9" s="354" t="s">
        <v>114</v>
      </c>
      <c r="B9" s="46" t="s">
        <v>115</v>
      </c>
      <c r="C9" s="44"/>
      <c r="D9" s="46" t="s">
        <v>116</v>
      </c>
      <c r="E9" s="44"/>
      <c r="F9" s="46" t="s">
        <v>91</v>
      </c>
      <c r="G9" s="44"/>
      <c r="H9" s="262" t="s">
        <v>117</v>
      </c>
      <c r="I9" s="44"/>
      <c r="J9" s="46"/>
      <c r="K9" s="41"/>
      <c r="L9" s="35"/>
      <c r="M9" s="41"/>
      <c r="N9" s="47"/>
      <c r="O9" s="47"/>
    </row>
    <row r="10" spans="1:15" s="14" customFormat="1" ht="12.75" customHeight="1">
      <c r="A10" s="374">
        <v>2011</v>
      </c>
      <c r="B10" s="295">
        <v>152618</v>
      </c>
      <c r="C10" s="394"/>
      <c r="D10" s="295">
        <v>618184</v>
      </c>
      <c r="E10" s="394"/>
      <c r="F10" s="394">
        <v>337601</v>
      </c>
      <c r="G10" s="394"/>
      <c r="H10" s="394">
        <v>196995</v>
      </c>
      <c r="I10" s="394"/>
      <c r="J10" s="295">
        <v>1108403</v>
      </c>
      <c r="K10" s="94"/>
      <c r="L10" s="395"/>
      <c r="M10" s="41"/>
      <c r="N10" s="47"/>
      <c r="O10" s="47"/>
    </row>
    <row r="11" spans="1:15" s="14" customFormat="1" ht="12.75" customHeight="1">
      <c r="A11" s="374">
        <v>2012</v>
      </c>
      <c r="B11" s="295">
        <v>158946</v>
      </c>
      <c r="C11" s="295"/>
      <c r="D11" s="295">
        <v>653929</v>
      </c>
      <c r="E11" s="295"/>
      <c r="F11" s="295">
        <v>340628</v>
      </c>
      <c r="G11" s="295"/>
      <c r="H11" s="295">
        <v>203316</v>
      </c>
      <c r="I11" s="295"/>
      <c r="J11" s="295">
        <v>1153503</v>
      </c>
      <c r="K11" s="30"/>
      <c r="L11" s="395"/>
      <c r="M11" s="41"/>
      <c r="N11" s="47"/>
      <c r="O11" s="47"/>
    </row>
    <row r="12" spans="1:15" s="14" customFormat="1" ht="12.75" customHeight="1">
      <c r="A12" s="374">
        <v>2013</v>
      </c>
      <c r="B12" s="295">
        <v>154374</v>
      </c>
      <c r="C12" s="295"/>
      <c r="D12" s="295">
        <v>621365</v>
      </c>
      <c r="E12" s="295"/>
      <c r="F12" s="295">
        <v>324192</v>
      </c>
      <c r="G12" s="295"/>
      <c r="H12" s="295">
        <v>196675</v>
      </c>
      <c r="I12" s="295"/>
      <c r="J12" s="295">
        <v>1099931</v>
      </c>
      <c r="K12" s="30"/>
      <c r="L12" s="395"/>
      <c r="M12" s="41"/>
      <c r="N12" s="47"/>
      <c r="O12" s="47"/>
    </row>
    <row r="13" spans="1:15" s="14" customFormat="1" ht="12.75" customHeight="1">
      <c r="A13" s="376">
        <v>2014</v>
      </c>
      <c r="B13" s="296">
        <v>155008</v>
      </c>
      <c r="C13" s="396"/>
      <c r="D13" s="296">
        <v>639283</v>
      </c>
      <c r="E13" s="396"/>
      <c r="F13" s="396">
        <v>330467</v>
      </c>
      <c r="G13" s="396"/>
      <c r="H13" s="396">
        <v>202329</v>
      </c>
      <c r="I13" s="396"/>
      <c r="J13" s="296">
        <v>1124758</v>
      </c>
      <c r="K13" s="94"/>
      <c r="L13" s="395"/>
      <c r="M13" s="41"/>
      <c r="N13" s="47"/>
      <c r="O13" s="47"/>
    </row>
    <row r="14" spans="1:15" s="14" customFormat="1" ht="12.75" customHeight="1">
      <c r="A14" s="374">
        <v>2015</v>
      </c>
      <c r="B14" s="295">
        <v>161957</v>
      </c>
      <c r="C14" s="295"/>
      <c r="D14" s="295">
        <v>672690</v>
      </c>
      <c r="E14" s="295"/>
      <c r="F14" s="295">
        <v>351642</v>
      </c>
      <c r="G14" s="295"/>
      <c r="H14" s="295">
        <v>211490</v>
      </c>
      <c r="I14" s="295"/>
      <c r="J14" s="295">
        <v>1186289</v>
      </c>
      <c r="K14" s="30"/>
      <c r="L14" s="395"/>
      <c r="M14" s="41"/>
      <c r="N14" s="47"/>
      <c r="O14" s="47"/>
    </row>
    <row r="15" spans="1:15" s="14" customFormat="1" ht="12.75" customHeight="1">
      <c r="A15" s="374">
        <v>2016</v>
      </c>
      <c r="B15" s="295">
        <v>169747</v>
      </c>
      <c r="C15" s="295"/>
      <c r="D15" s="295">
        <v>712037</v>
      </c>
      <c r="E15" s="295"/>
      <c r="F15" s="295">
        <v>371719</v>
      </c>
      <c r="G15" s="295"/>
      <c r="H15" s="295">
        <v>217905</v>
      </c>
      <c r="I15" s="295"/>
      <c r="J15" s="295">
        <v>1253503</v>
      </c>
      <c r="K15" s="30"/>
      <c r="L15" s="395"/>
      <c r="M15" s="41"/>
      <c r="N15" s="47"/>
      <c r="O15" s="47"/>
    </row>
    <row r="16" spans="1:15" s="14" customFormat="1" ht="12.75" customHeight="1">
      <c r="A16" s="374">
        <v>2017</v>
      </c>
      <c r="B16" s="295">
        <v>175790</v>
      </c>
      <c r="C16" s="295"/>
      <c r="D16" s="295">
        <v>747364</v>
      </c>
      <c r="E16" s="295"/>
      <c r="F16" s="295">
        <v>393283</v>
      </c>
      <c r="G16" s="295"/>
      <c r="H16" s="295">
        <v>224315</v>
      </c>
      <c r="I16" s="295"/>
      <c r="J16" s="295">
        <v>1316437</v>
      </c>
      <c r="K16" s="30"/>
      <c r="L16" s="395"/>
      <c r="M16"/>
      <c r="N16"/>
      <c r="O16"/>
    </row>
    <row r="17" spans="1:66" s="14" customFormat="1" ht="12.75" customHeight="1">
      <c r="A17" s="374">
        <v>2018</v>
      </c>
      <c r="B17" s="295">
        <v>180858</v>
      </c>
      <c r="C17" s="295"/>
      <c r="D17" s="295">
        <v>774854</v>
      </c>
      <c r="E17" s="295"/>
      <c r="F17" s="295">
        <v>394581</v>
      </c>
      <c r="G17" s="295"/>
      <c r="H17" s="295">
        <v>230804</v>
      </c>
      <c r="I17" s="295"/>
      <c r="J17" s="295">
        <v>1350293</v>
      </c>
      <c r="K17" s="30"/>
      <c r="L17" s="395"/>
      <c r="M17"/>
      <c r="N17"/>
      <c r="O1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row>
    <row r="18" spans="1:66" s="14" customFormat="1" ht="12.75" customHeight="1">
      <c r="A18" s="374">
        <v>2019</v>
      </c>
      <c r="B18" s="295">
        <v>181652</v>
      </c>
      <c r="C18" s="295"/>
      <c r="D18" s="295">
        <v>785507</v>
      </c>
      <c r="E18" s="295"/>
      <c r="F18" s="295">
        <v>426128</v>
      </c>
      <c r="G18" s="295"/>
      <c r="H18" s="295">
        <v>233236</v>
      </c>
      <c r="I18" s="295"/>
      <c r="J18" s="295">
        <v>1393287</v>
      </c>
      <c r="K18" s="30"/>
      <c r="L18" s="395"/>
      <c r="M18"/>
      <c r="N18"/>
      <c r="O18"/>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row>
    <row r="19" spans="1:66" s="14" customFormat="1" ht="12.75" customHeight="1">
      <c r="A19" s="397">
        <v>2020</v>
      </c>
      <c r="B19" s="398">
        <v>173981</v>
      </c>
      <c r="C19" s="398"/>
      <c r="D19" s="398">
        <v>777595</v>
      </c>
      <c r="E19" s="398"/>
      <c r="F19" s="398">
        <v>403418</v>
      </c>
      <c r="G19" s="398"/>
      <c r="H19" s="398">
        <v>229204</v>
      </c>
      <c r="I19" s="398"/>
      <c r="J19" s="398">
        <v>1354994</v>
      </c>
      <c r="K19" s="30"/>
      <c r="L19" s="395"/>
      <c r="M19"/>
      <c r="N19"/>
      <c r="O19"/>
      <c r="P19"/>
      <c r="Q19"/>
      <c r="R19"/>
      <c r="S19"/>
      <c r="T19" s="47"/>
      <c r="U19" s="47"/>
      <c r="V19"/>
      <c r="W19"/>
      <c r="X19"/>
      <c r="Y19"/>
      <c r="Z19"/>
      <c r="AA19"/>
      <c r="AB19"/>
      <c r="AC19"/>
      <c r="AD19" s="48"/>
      <c r="AE19" s="48"/>
      <c r="AF19" s="48"/>
      <c r="AG19" s="48"/>
      <c r="AH19" s="30"/>
      <c r="AI19" s="30"/>
      <c r="AJ19" s="41"/>
      <c r="AK19" s="30"/>
      <c r="AL19" s="30"/>
      <c r="AM19" s="30"/>
      <c r="AN19" s="30"/>
      <c r="AO19" s="30"/>
      <c r="AP19" s="30"/>
      <c r="AQ19" s="30"/>
      <c r="AR19" s="399"/>
      <c r="AS19" s="399"/>
      <c r="AT19" s="47"/>
      <c r="AU19" s="47"/>
      <c r="AV19" s="47"/>
      <c r="AW19" s="47"/>
      <c r="AX19" s="41"/>
      <c r="AY19" s="47"/>
      <c r="AZ19" s="94"/>
      <c r="BA19" s="41"/>
      <c r="BB19" s="41"/>
      <c r="BC19" s="41"/>
      <c r="BD19" s="94"/>
      <c r="BE19" s="41"/>
      <c r="BF19" s="47"/>
      <c r="BG19" s="47"/>
      <c r="BH19" s="47"/>
      <c r="BI19" s="47"/>
      <c r="BJ19" s="47"/>
      <c r="BK19" s="47"/>
      <c r="BL19" s="47"/>
      <c r="BM19" s="47"/>
      <c r="BN19" s="47"/>
    </row>
    <row r="20" spans="1:66" s="14" customFormat="1" ht="12.75" customHeight="1">
      <c r="A20" s="27"/>
      <c r="B20" s="30"/>
      <c r="C20" s="30"/>
      <c r="D20" s="30"/>
      <c r="E20" s="30"/>
      <c r="F20" s="30"/>
      <c r="G20" s="30"/>
      <c r="H20" s="30"/>
      <c r="I20" s="30"/>
      <c r="J20" s="30"/>
      <c r="K20" s="30"/>
      <c r="L20"/>
      <c r="M20"/>
      <c r="N20"/>
      <c r="O20"/>
      <c r="P20" s="399"/>
      <c r="Q20" s="399"/>
      <c r="R20" s="47"/>
      <c r="S20" s="47"/>
      <c r="T20" s="47"/>
      <c r="U20" s="47"/>
      <c r="V20" s="41"/>
      <c r="W20" s="47"/>
      <c r="X20" s="94"/>
      <c r="Y20" s="41"/>
      <c r="Z20" s="41"/>
      <c r="AA20" s="41"/>
      <c r="AB20" s="94"/>
      <c r="AC20" s="41"/>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row>
    <row r="21" spans="1:66" ht="12.75" customHeight="1">
      <c r="A21" s="31"/>
      <c r="B21" s="198"/>
      <c r="C21" s="198"/>
      <c r="D21" s="30"/>
      <c r="E21" s="198"/>
      <c r="F21" s="198"/>
      <c r="G21" s="198"/>
      <c r="H21" s="198"/>
      <c r="I21" s="198"/>
      <c r="J21" s="198"/>
      <c r="K21" s="198"/>
      <c r="L21"/>
      <c r="M21"/>
      <c r="N21"/>
      <c r="O21"/>
      <c r="P21" s="385"/>
      <c r="Q21" s="385"/>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row>
    <row r="22" spans="1:66" ht="12.75" customHeight="1">
      <c r="A22" s="31"/>
      <c r="B22" s="198"/>
      <c r="C22" s="198"/>
      <c r="D22" s="198"/>
      <c r="E22" s="198"/>
      <c r="F22" s="198"/>
      <c r="G22" s="198"/>
      <c r="H22" s="198"/>
      <c r="I22" s="198"/>
      <c r="J22" s="198"/>
      <c r="K22" s="198"/>
      <c r="L22" s="47"/>
      <c r="M22" s="47"/>
      <c r="N22" s="385"/>
      <c r="O22" s="2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row>
    <row r="23" spans="1:66" ht="12.75" customHeight="1">
      <c r="A23" s="31"/>
      <c r="B23" s="198"/>
      <c r="C23" s="198"/>
      <c r="D23" s="198"/>
      <c r="E23" s="198"/>
      <c r="F23" s="198"/>
      <c r="G23" s="198"/>
      <c r="H23" s="198"/>
      <c r="I23" s="198"/>
      <c r="J23" s="198"/>
      <c r="K23" s="198"/>
      <c r="L23" s="198"/>
      <c r="M23" s="2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row>
    <row r="24" spans="1:66" s="77" customFormat="1" ht="12.75" customHeight="1">
      <c r="A24" s="50" t="s">
        <v>124</v>
      </c>
      <c r="M24" s="83"/>
      <c r="N24" s="83"/>
      <c r="O24" s="83"/>
      <c r="P24" s="83"/>
      <c r="Q24" s="83"/>
      <c r="R24" s="24"/>
      <c r="S24" s="24"/>
      <c r="T24" s="83"/>
      <c r="U24" s="83"/>
      <c r="V24" s="83"/>
      <c r="W24" s="83"/>
      <c r="X24" s="24"/>
      <c r="Y24" s="24"/>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66" s="84" customFormat="1" ht="12.75" customHeight="1">
      <c r="A25" s="199" t="s">
        <v>125</v>
      </c>
      <c r="M25" s="85"/>
      <c r="N25" s="85"/>
      <c r="O25" s="85"/>
      <c r="P25" s="85"/>
      <c r="Q25" s="85"/>
      <c r="R25" s="86"/>
      <c r="S25" s="86"/>
      <c r="T25" s="85"/>
      <c r="U25" s="85"/>
      <c r="V25" s="85"/>
      <c r="W25" s="85"/>
      <c r="X25" s="86"/>
      <c r="Y25" s="86"/>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row>
    <row r="26" spans="1:66" s="87" customFormat="1" ht="12.75" customHeight="1">
      <c r="A26" s="200" t="s">
        <v>126</v>
      </c>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row>
    <row r="27" spans="1:66" s="25" customFormat="1" ht="12.75" customHeight="1">
      <c r="A27" s="390"/>
      <c r="B27" s="391"/>
      <c r="C27" s="391"/>
      <c r="D27" s="391"/>
      <c r="E27" s="391"/>
      <c r="F27" s="391"/>
      <c r="G27" s="391"/>
      <c r="H27" s="391"/>
      <c r="I27" s="391"/>
      <c r="J27" s="391"/>
      <c r="K27" s="391"/>
      <c r="L27" s="391"/>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row>
    <row r="28" spans="1:66" s="14" customFormat="1" ht="12.75" customHeight="1">
      <c r="A28" s="47"/>
      <c r="B28" s="392" t="s">
        <v>127</v>
      </c>
      <c r="C28" s="392"/>
      <c r="D28" s="392"/>
      <c r="E28" s="392"/>
      <c r="F28" s="392"/>
      <c r="G28" s="393"/>
      <c r="H28" s="392" t="s">
        <v>128</v>
      </c>
      <c r="I28" s="392"/>
      <c r="J28" s="392"/>
      <c r="K28" s="392"/>
      <c r="L28" s="392"/>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7"/>
      <c r="AZ28" s="47"/>
      <c r="BA28" s="47"/>
      <c r="BB28" s="47"/>
      <c r="BC28" s="47"/>
      <c r="BD28" s="47"/>
      <c r="BE28" s="47"/>
      <c r="BF28" s="47"/>
      <c r="BG28" s="47"/>
      <c r="BH28" s="47"/>
      <c r="BI28" s="47"/>
      <c r="BJ28" s="47"/>
      <c r="BK28" s="47"/>
      <c r="BL28" s="47"/>
      <c r="BM28" s="47"/>
      <c r="BN28" s="47"/>
    </row>
    <row r="29" spans="1:66" s="88" customFormat="1" ht="12.75" customHeight="1">
      <c r="A29" s="31" t="s">
        <v>129</v>
      </c>
      <c r="B29" s="372" t="s">
        <v>130</v>
      </c>
      <c r="C29" s="372"/>
      <c r="D29" s="372" t="s">
        <v>131</v>
      </c>
      <c r="E29" s="372"/>
      <c r="F29" s="400"/>
      <c r="G29" s="38"/>
      <c r="H29" s="372" t="s">
        <v>130</v>
      </c>
      <c r="I29" s="372"/>
      <c r="J29" s="372" t="s">
        <v>131</v>
      </c>
      <c r="K29" s="372"/>
      <c r="L29" s="400"/>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0"/>
      <c r="BA29" s="400"/>
      <c r="BB29" s="400"/>
      <c r="BC29" s="400"/>
      <c r="BD29" s="400"/>
      <c r="BE29" s="400"/>
      <c r="BF29" s="400"/>
      <c r="BG29" s="400"/>
      <c r="BH29" s="400"/>
      <c r="BI29" s="400"/>
      <c r="BJ29" s="400"/>
      <c r="BK29" s="400"/>
      <c r="BL29" s="400"/>
      <c r="BM29" s="400"/>
      <c r="BN29" s="400"/>
    </row>
    <row r="30" spans="1:66" s="14" customFormat="1" ht="12.75" customHeight="1">
      <c r="A30" s="354" t="s">
        <v>114</v>
      </c>
      <c r="B30" s="46" t="s">
        <v>132</v>
      </c>
      <c r="C30" s="44"/>
      <c r="D30" s="46" t="s">
        <v>132</v>
      </c>
      <c r="E30" s="44"/>
      <c r="F30" s="28" t="s">
        <v>91</v>
      </c>
      <c r="G30" s="44"/>
      <c r="H30" s="46" t="s">
        <v>132</v>
      </c>
      <c r="I30" s="44"/>
      <c r="J30" s="46" t="s">
        <v>132</v>
      </c>
      <c r="K30" s="44"/>
      <c r="L30" s="28" t="s">
        <v>91</v>
      </c>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7"/>
      <c r="BA30" s="47"/>
      <c r="BB30" s="47"/>
      <c r="BC30" s="47"/>
      <c r="BD30" s="47"/>
      <c r="BE30" s="47"/>
      <c r="BF30" s="47"/>
      <c r="BG30" s="47"/>
      <c r="BH30" s="47"/>
      <c r="BI30" s="47"/>
      <c r="BJ30" s="47"/>
      <c r="BK30" s="47"/>
      <c r="BL30" s="47"/>
      <c r="BM30" s="47"/>
      <c r="BN30" s="47"/>
    </row>
    <row r="31" spans="1:66" s="12" customFormat="1" ht="12.75" customHeight="1">
      <c r="A31" s="374">
        <v>2011</v>
      </c>
      <c r="B31" s="295">
        <v>11969</v>
      </c>
      <c r="C31" s="295"/>
      <c r="D31" s="295">
        <v>281375</v>
      </c>
      <c r="E31" s="295"/>
      <c r="F31" s="295">
        <v>293344</v>
      </c>
      <c r="G31" s="295"/>
      <c r="H31" s="295">
        <v>4850</v>
      </c>
      <c r="I31" s="295"/>
      <c r="J31" s="295">
        <v>104591</v>
      </c>
      <c r="K31" s="295"/>
      <c r="L31" s="295">
        <v>109441</v>
      </c>
      <c r="M31"/>
      <c r="N31"/>
      <c r="O31"/>
      <c r="P31"/>
      <c r="Q31"/>
      <c r="R31"/>
      <c r="S31"/>
      <c r="T31" s="30"/>
      <c r="U31" s="30"/>
      <c r="V31" s="399"/>
      <c r="W31" s="399"/>
      <c r="X31" s="399"/>
      <c r="Y31" s="35"/>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row>
    <row r="32" spans="1:66" s="12" customFormat="1" ht="12.75" customHeight="1">
      <c r="A32" s="374">
        <v>2012</v>
      </c>
      <c r="B32" s="295">
        <v>14874</v>
      </c>
      <c r="C32" s="295"/>
      <c r="D32" s="295">
        <v>290787</v>
      </c>
      <c r="E32" s="295"/>
      <c r="F32" s="295">
        <v>305661</v>
      </c>
      <c r="G32" s="295"/>
      <c r="H32" s="295">
        <v>4496</v>
      </c>
      <c r="I32" s="295"/>
      <c r="J32" s="295">
        <v>97307</v>
      </c>
      <c r="K32" s="295"/>
      <c r="L32" s="295">
        <v>101803</v>
      </c>
      <c r="M32"/>
      <c r="N32"/>
      <c r="O32"/>
      <c r="P32"/>
      <c r="Q32"/>
      <c r="R32"/>
      <c r="S32"/>
      <c r="T32" s="399"/>
      <c r="U32" s="399"/>
      <c r="V32" s="29"/>
      <c r="W32" s="29"/>
      <c r="X32" s="29"/>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row>
    <row r="33" spans="1:116" s="12" customFormat="1" ht="12.75" customHeight="1">
      <c r="A33" s="374">
        <v>2013</v>
      </c>
      <c r="B33" s="295">
        <v>19056</v>
      </c>
      <c r="C33" s="295"/>
      <c r="D33" s="295">
        <v>296746</v>
      </c>
      <c r="E33" s="295"/>
      <c r="F33" s="295">
        <v>315802</v>
      </c>
      <c r="G33" s="295"/>
      <c r="H33" s="295">
        <v>7541</v>
      </c>
      <c r="I33" s="295"/>
      <c r="J33" s="295">
        <v>95778</v>
      </c>
      <c r="K33" s="295"/>
      <c r="L33" s="295">
        <v>103319</v>
      </c>
      <c r="M33"/>
      <c r="N33"/>
      <c r="O33"/>
      <c r="P33"/>
      <c r="Q33"/>
      <c r="R33"/>
      <c r="S33"/>
      <c r="T33" s="399"/>
      <c r="U33" s="399"/>
      <c r="V33" s="375"/>
      <c r="W33" s="375"/>
      <c r="X33" s="31"/>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row>
    <row r="34" spans="1:116" s="12" customFormat="1" ht="12.75" customHeight="1">
      <c r="A34" s="376">
        <v>2014</v>
      </c>
      <c r="B34" s="296">
        <v>28447</v>
      </c>
      <c r="C34" s="296"/>
      <c r="D34" s="296">
        <v>303918</v>
      </c>
      <c r="E34" s="296"/>
      <c r="F34" s="296">
        <v>332365</v>
      </c>
      <c r="G34" s="296"/>
      <c r="H34" s="296">
        <v>13814</v>
      </c>
      <c r="I34" s="296"/>
      <c r="J34" s="296">
        <v>106667</v>
      </c>
      <c r="K34" s="296"/>
      <c r="L34" s="296">
        <v>120481</v>
      </c>
      <c r="M34"/>
      <c r="N34"/>
      <c r="O34"/>
      <c r="P34"/>
      <c r="Q34"/>
      <c r="R34"/>
      <c r="S34"/>
      <c r="T34" s="399"/>
      <c r="U34" s="399"/>
      <c r="V34" s="375"/>
      <c r="W34" s="375"/>
      <c r="X34" s="31"/>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row>
    <row r="35" spans="1:116" s="12" customFormat="1" ht="12.75" customHeight="1">
      <c r="A35" s="374">
        <v>2015</v>
      </c>
      <c r="B35" s="295">
        <v>47943</v>
      </c>
      <c r="C35" s="295"/>
      <c r="D35" s="295">
        <v>317902</v>
      </c>
      <c r="E35" s="295"/>
      <c r="F35" s="295">
        <v>365845</v>
      </c>
      <c r="G35" s="295"/>
      <c r="H35" s="295">
        <v>24120</v>
      </c>
      <c r="I35" s="295"/>
      <c r="J35" s="295">
        <v>118985</v>
      </c>
      <c r="K35" s="295"/>
      <c r="L35" s="295">
        <v>143105</v>
      </c>
      <c r="M35"/>
      <c r="N35"/>
      <c r="O35"/>
      <c r="P35"/>
      <c r="Q35"/>
      <c r="R35"/>
      <c r="S35"/>
      <c r="T35" s="399"/>
      <c r="U35" s="399"/>
      <c r="V35" s="375"/>
      <c r="W35" s="375"/>
      <c r="X35" s="60"/>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row>
    <row r="36" spans="1:116" s="14" customFormat="1" ht="12.75" customHeight="1">
      <c r="A36" s="374">
        <v>2016</v>
      </c>
      <c r="B36" s="295">
        <v>84561</v>
      </c>
      <c r="C36" s="295"/>
      <c r="D36" s="295">
        <v>339678</v>
      </c>
      <c r="E36" s="295"/>
      <c r="F36" s="295">
        <v>424239</v>
      </c>
      <c r="G36" s="295"/>
      <c r="H36" s="295">
        <v>43981</v>
      </c>
      <c r="I36" s="295"/>
      <c r="J36" s="295">
        <v>124304</v>
      </c>
      <c r="K36" s="295"/>
      <c r="L36" s="295">
        <v>168285</v>
      </c>
      <c r="M36"/>
      <c r="N36"/>
      <c r="O36"/>
      <c r="P36"/>
      <c r="Q36"/>
      <c r="R36"/>
      <c r="S36"/>
      <c r="T36" s="399"/>
      <c r="U36" s="399"/>
      <c r="V36" s="375"/>
      <c r="W36" s="375"/>
      <c r="X36" s="60"/>
      <c r="Y36" s="41"/>
      <c r="Z36" s="94"/>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row>
    <row r="37" spans="1:116" s="14" customFormat="1" ht="12.75" customHeight="1">
      <c r="A37" s="374">
        <v>2017</v>
      </c>
      <c r="B37" s="295">
        <v>111286</v>
      </c>
      <c r="C37" s="295"/>
      <c r="D37" s="295">
        <v>359577</v>
      </c>
      <c r="E37" s="295"/>
      <c r="F37" s="295">
        <v>470863</v>
      </c>
      <c r="G37" s="295"/>
      <c r="H37" s="295">
        <v>41353</v>
      </c>
      <c r="I37" s="295"/>
      <c r="J37" s="295">
        <v>134685</v>
      </c>
      <c r="K37" s="295"/>
      <c r="L37" s="295">
        <v>176038</v>
      </c>
      <c r="M37"/>
      <c r="N37"/>
      <c r="O37"/>
      <c r="P37"/>
      <c r="Q37"/>
      <c r="R37"/>
      <c r="S37"/>
      <c r="T37" s="399"/>
      <c r="U37" s="399"/>
      <c r="V37" s="375"/>
      <c r="W37" s="375"/>
      <c r="X37" s="60"/>
      <c r="Y37" s="41"/>
      <c r="Z37" s="94"/>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row>
    <row r="38" spans="1:116" s="14" customFormat="1" ht="12.75" customHeight="1">
      <c r="A38" s="376">
        <v>2018</v>
      </c>
      <c r="B38" s="296">
        <v>131001</v>
      </c>
      <c r="C38" s="296"/>
      <c r="D38" s="296">
        <v>364033</v>
      </c>
      <c r="E38" s="296"/>
      <c r="F38" s="296">
        <v>495034</v>
      </c>
      <c r="G38" s="296"/>
      <c r="H38" s="296">
        <v>44413</v>
      </c>
      <c r="I38" s="296"/>
      <c r="J38" s="296">
        <v>124594</v>
      </c>
      <c r="K38" s="296"/>
      <c r="L38" s="296">
        <v>169007</v>
      </c>
      <c r="M38"/>
      <c r="N38"/>
      <c r="O38"/>
      <c r="P38"/>
      <c r="Q38"/>
      <c r="R38"/>
      <c r="S38"/>
      <c r="T38" s="399"/>
      <c r="U38" s="399"/>
      <c r="V38" s="375"/>
      <c r="W38" s="375"/>
      <c r="X38" s="60"/>
      <c r="Y38" s="41"/>
      <c r="Z38" s="94"/>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row>
    <row r="39" spans="1:116" s="14" customFormat="1" ht="12.75" customHeight="1">
      <c r="A39" s="374">
        <v>2019</v>
      </c>
      <c r="B39" s="295">
        <v>138872</v>
      </c>
      <c r="C39" s="295"/>
      <c r="D39" s="295">
        <v>370215</v>
      </c>
      <c r="E39" s="295"/>
      <c r="F39" s="295">
        <v>509087</v>
      </c>
      <c r="G39" s="295"/>
      <c r="H39" s="295">
        <v>52160</v>
      </c>
      <c r="I39" s="295"/>
      <c r="J39" s="295">
        <v>127884</v>
      </c>
      <c r="K39" s="295"/>
      <c r="L39" s="295">
        <v>180044</v>
      </c>
      <c r="M39"/>
      <c r="N39"/>
      <c r="O39"/>
      <c r="P39"/>
      <c r="Q39"/>
      <c r="R39"/>
      <c r="S39"/>
      <c r="T39" s="399"/>
      <c r="U39" s="399"/>
      <c r="V39" s="375"/>
      <c r="W39" s="375"/>
      <c r="X39" s="60"/>
      <c r="Y39" s="41"/>
      <c r="Z39" s="94"/>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row>
    <row r="40" spans="1:116" s="14" customFormat="1" ht="12.75" customHeight="1">
      <c r="A40" s="397">
        <v>2020</v>
      </c>
      <c r="B40" s="398">
        <v>151572</v>
      </c>
      <c r="C40" s="398"/>
      <c r="D40" s="398">
        <v>361254</v>
      </c>
      <c r="E40" s="398"/>
      <c r="F40" s="398">
        <v>512826</v>
      </c>
      <c r="G40" s="398"/>
      <c r="H40" s="398">
        <v>52036</v>
      </c>
      <c r="I40" s="398"/>
      <c r="J40" s="398">
        <v>112733</v>
      </c>
      <c r="K40" s="398"/>
      <c r="L40" s="398">
        <v>164769</v>
      </c>
      <c r="M40"/>
      <c r="N40"/>
      <c r="O40"/>
      <c r="P40"/>
      <c r="Q40"/>
      <c r="R40"/>
      <c r="S40"/>
      <c r="T40"/>
      <c r="U40"/>
      <c r="V40"/>
      <c r="W40"/>
      <c r="X40"/>
      <c r="Y40"/>
      <c r="Z40"/>
      <c r="AA40"/>
      <c r="AB40"/>
      <c r="AC40"/>
      <c r="AD40"/>
      <c r="AE40"/>
      <c r="AF40"/>
      <c r="AG40"/>
      <c r="AH40"/>
      <c r="AI40"/>
      <c r="AJ40" s="48"/>
      <c r="AK40" s="48"/>
      <c r="AL40" s="48"/>
      <c r="AM40" s="48"/>
      <c r="AN40" s="48"/>
      <c r="AO40" s="48"/>
      <c r="AP40" s="30"/>
      <c r="AQ40" s="30"/>
      <c r="AR40" s="30"/>
      <c r="AS40" s="30"/>
      <c r="AT40" s="41"/>
      <c r="AU40" s="30"/>
      <c r="AV40" s="41"/>
      <c r="AW40" s="30"/>
      <c r="AX40" s="30"/>
      <c r="AY40" s="30"/>
      <c r="AZ40" s="30"/>
      <c r="BA40" s="30"/>
      <c r="BB40" s="30"/>
      <c r="BC40" s="30"/>
      <c r="BD40" s="41"/>
      <c r="BE40" s="41"/>
      <c r="BF40" s="41"/>
      <c r="BG40" s="47"/>
      <c r="BH40" s="30"/>
      <c r="BI40" s="399"/>
      <c r="BJ40" s="399"/>
      <c r="BK40" s="399"/>
      <c r="BL40" s="399"/>
      <c r="BM40" s="399"/>
      <c r="BN40" s="399"/>
      <c r="BO40" s="399"/>
      <c r="BP40" s="399"/>
      <c r="BQ40" s="399"/>
      <c r="BR40" s="47"/>
      <c r="BS40" s="47"/>
      <c r="BT40" s="375"/>
      <c r="BU40" s="375"/>
      <c r="BV40" s="60"/>
      <c r="BW40" s="41"/>
      <c r="BX40" s="94"/>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row>
    <row r="41" spans="1:116" ht="12.75" customHeight="1">
      <c r="A41" s="31"/>
      <c r="B41" s="198"/>
      <c r="C41" s="198"/>
      <c r="D41" s="198"/>
      <c r="E41" s="198"/>
      <c r="F41" s="198"/>
      <c r="G41" s="198"/>
      <c r="H41" s="198"/>
      <c r="I41" s="198"/>
      <c r="J41" s="198"/>
      <c r="K41" s="198"/>
      <c r="L41" s="198"/>
      <c r="M41"/>
      <c r="N41"/>
      <c r="O41"/>
      <c r="P41"/>
      <c r="Q41"/>
      <c r="R41"/>
      <c r="S41"/>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row>
    <row r="42" spans="1:116" ht="12.75" customHeight="1">
      <c r="A42" s="114"/>
      <c r="B42" s="114"/>
      <c r="C42" s="114"/>
      <c r="D42" s="114"/>
      <c r="E42" s="114"/>
      <c r="F42" s="114"/>
      <c r="G42" s="114"/>
      <c r="H42" s="114"/>
      <c r="I42" s="114"/>
      <c r="J42" s="114"/>
      <c r="K42" s="114"/>
      <c r="L42" s="114"/>
      <c r="M42"/>
      <c r="N42"/>
      <c r="O42"/>
      <c r="P42"/>
      <c r="Q42"/>
      <c r="R42"/>
      <c r="S42"/>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row>
    <row r="43" spans="1:116" ht="12.75" customHeight="1">
      <c r="A43" s="114"/>
      <c r="B43" s="385"/>
      <c r="C43" s="385"/>
      <c r="D43" s="385"/>
      <c r="E43" s="385"/>
      <c r="F43" s="385"/>
      <c r="G43" s="385"/>
      <c r="H43" s="385"/>
      <c r="I43" s="385"/>
      <c r="J43" s="114"/>
      <c r="K43" s="385"/>
      <c r="L43" s="114"/>
      <c r="M43" s="30"/>
      <c r="N43" s="30"/>
      <c r="O43" s="30"/>
      <c r="P43" s="30"/>
      <c r="Q43" s="30"/>
      <c r="R43" s="30"/>
      <c r="S43" s="30"/>
      <c r="T43" s="114"/>
      <c r="U43" s="114"/>
      <c r="V43" s="114"/>
      <c r="W43" s="114"/>
      <c r="X43" s="114"/>
      <c r="Y43" s="385"/>
      <c r="Z43" s="385"/>
      <c r="AA43" s="385"/>
      <c r="AB43" s="385"/>
      <c r="AC43" s="385"/>
      <c r="AD43" s="385"/>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row>
    <row r="44" spans="1:116" ht="12.75" customHeight="1">
      <c r="A44" s="114"/>
      <c r="B44" s="114"/>
      <c r="C44" s="114"/>
      <c r="D44" s="114"/>
      <c r="E44" s="114"/>
      <c r="F44" s="114"/>
      <c r="G44" s="114"/>
      <c r="H44" s="114"/>
      <c r="I44" s="114"/>
      <c r="J44" s="114"/>
      <c r="K44" s="114"/>
      <c r="L44" s="114"/>
      <c r="M44" s="30"/>
      <c r="N44" s="30"/>
      <c r="O44" s="30"/>
      <c r="P44" s="30"/>
      <c r="Q44" s="30"/>
      <c r="R44" s="30"/>
      <c r="S44" s="30"/>
      <c r="T44" s="385"/>
      <c r="U44" s="385"/>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row>
    <row r="45" spans="1:116" ht="12.75" customHeight="1">
      <c r="A45" s="114"/>
      <c r="B45" s="114"/>
      <c r="C45" s="114"/>
      <c r="D45" s="114"/>
      <c r="E45" s="114"/>
      <c r="F45" s="114"/>
      <c r="G45" s="114"/>
      <c r="H45" s="114"/>
      <c r="I45" s="114"/>
      <c r="J45" s="114"/>
      <c r="K45" s="114"/>
      <c r="L45" s="114"/>
      <c r="M45" s="114"/>
      <c r="N45" s="385"/>
      <c r="O45" s="385"/>
      <c r="P45" s="385"/>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row>
    <row r="46" spans="1:116" ht="12.75" customHeight="1">
      <c r="A46" s="114"/>
      <c r="B46" s="114"/>
      <c r="C46" s="114"/>
      <c r="D46" s="114"/>
      <c r="E46" s="114"/>
      <c r="F46" s="114"/>
      <c r="G46" s="114"/>
      <c r="H46" s="114"/>
      <c r="I46" s="114"/>
      <c r="J46" s="114"/>
      <c r="K46" s="114"/>
      <c r="L46" s="114"/>
      <c r="M46" s="385"/>
      <c r="N46" s="385"/>
      <c r="O46" s="385"/>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row>
    <row r="47" spans="1:116" ht="12.75" customHeight="1">
      <c r="A47" s="114"/>
      <c r="B47" s="114"/>
      <c r="C47" s="114"/>
      <c r="D47" s="114"/>
      <c r="E47" s="114"/>
      <c r="F47" s="114"/>
      <c r="G47" s="114"/>
      <c r="H47" s="114"/>
      <c r="I47" s="114"/>
      <c r="J47" s="114"/>
      <c r="K47" s="114"/>
      <c r="L47" s="114"/>
      <c r="M47" s="385"/>
      <c r="N47" s="385"/>
      <c r="O47" s="385"/>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AL38"/>
  <sheetViews>
    <sheetView showGridLines="0" zoomScaleNormal="100" workbookViewId="0"/>
  </sheetViews>
  <sheetFormatPr defaultColWidth="9.28515625" defaultRowHeight="12.75" customHeight="1"/>
  <cols>
    <col min="1" max="1" width="9.28515625" style="20"/>
    <col min="2" max="2" width="10.7109375" style="20" customWidth="1"/>
    <col min="3" max="3" width="1.7109375" style="20" customWidth="1"/>
    <col min="4" max="4" width="10" style="20" customWidth="1"/>
    <col min="5" max="5" width="1.7109375" style="20" customWidth="1"/>
    <col min="6" max="6" width="7" style="20" customWidth="1"/>
    <col min="7" max="7" width="1.7109375" style="20" customWidth="1"/>
    <col min="8" max="8" width="9.28515625" style="20" customWidth="1"/>
    <col min="9" max="9" width="1.7109375" style="20" customWidth="1"/>
    <col min="10" max="10" width="8.5703125" style="20" customWidth="1"/>
    <col min="11" max="11" width="1.7109375" style="20" customWidth="1"/>
    <col min="12" max="12" width="7.42578125" style="20" customWidth="1"/>
    <col min="13" max="13" width="1.7109375" style="20" customWidth="1"/>
    <col min="14" max="14" width="7.5703125" style="20" customWidth="1"/>
    <col min="15" max="15" width="1.7109375" style="20" customWidth="1"/>
    <col min="16" max="16" width="7.28515625" style="20" customWidth="1"/>
    <col min="17" max="17" width="1.7109375" style="20" customWidth="1"/>
    <col min="18" max="18" width="8.85546875" style="20" customWidth="1"/>
    <col min="19" max="19" width="4.85546875" customWidth="1"/>
    <col min="20" max="21" width="8.7109375" customWidth="1"/>
    <col min="22" max="23" width="9.140625" bestFit="1" customWidth="1"/>
    <col min="24" max="24" width="8.7109375" customWidth="1"/>
    <col min="31" max="16384" width="9.28515625" style="20"/>
  </cols>
  <sheetData>
    <row r="1" spans="1:30" s="47" customFormat="1" ht="12.75" customHeight="1">
      <c r="A1" s="29"/>
      <c r="B1" s="29"/>
      <c r="C1" s="29"/>
      <c r="D1" s="30"/>
      <c r="E1" s="29"/>
      <c r="F1" s="30"/>
      <c r="G1" s="29"/>
      <c r="H1" s="30"/>
      <c r="I1" s="29"/>
      <c r="J1" s="30"/>
      <c r="K1" s="29"/>
      <c r="L1" s="30"/>
      <c r="M1" s="29"/>
      <c r="N1" s="30"/>
      <c r="O1" s="29"/>
      <c r="P1" s="30"/>
      <c r="Q1" s="29"/>
      <c r="R1" s="30"/>
      <c r="S1"/>
      <c r="T1"/>
      <c r="U1"/>
      <c r="V1"/>
      <c r="W1"/>
      <c r="X1"/>
      <c r="Y1"/>
      <c r="Z1"/>
      <c r="AA1"/>
      <c r="AB1"/>
      <c r="AC1"/>
      <c r="AD1"/>
    </row>
    <row r="2" spans="1:30" s="47" customFormat="1" ht="12.75" customHeight="1">
      <c r="A2" s="112" t="s">
        <v>17</v>
      </c>
      <c r="L2" s="41"/>
      <c r="R2" s="41"/>
      <c r="S2"/>
      <c r="T2"/>
      <c r="U2"/>
      <c r="V2"/>
      <c r="W2"/>
      <c r="X2"/>
      <c r="Y2"/>
      <c r="Z2"/>
      <c r="AA2"/>
      <c r="AB2"/>
      <c r="AC2"/>
      <c r="AD2"/>
    </row>
    <row r="3" spans="1:30" s="47" customFormat="1" ht="12.75" customHeight="1">
      <c r="A3" s="77" t="s">
        <v>133</v>
      </c>
      <c r="R3" s="41"/>
      <c r="S3"/>
      <c r="T3"/>
      <c r="U3"/>
      <c r="V3"/>
      <c r="W3"/>
      <c r="X3"/>
      <c r="Y3"/>
      <c r="Z3"/>
      <c r="AA3"/>
      <c r="AB3"/>
      <c r="AC3"/>
      <c r="AD3"/>
    </row>
    <row r="4" spans="1:30" s="47" customFormat="1" ht="12.75" customHeight="1">
      <c r="A4" s="198" t="s">
        <v>134</v>
      </c>
      <c r="R4" s="41"/>
      <c r="S4"/>
      <c r="T4"/>
      <c r="U4"/>
      <c r="V4"/>
      <c r="W4"/>
      <c r="X4"/>
      <c r="Y4"/>
      <c r="Z4"/>
      <c r="AA4"/>
      <c r="AB4"/>
      <c r="AC4"/>
      <c r="AD4"/>
    </row>
    <row r="5" spans="1:30" s="47" customFormat="1" ht="12.75" customHeight="1">
      <c r="A5" s="44"/>
      <c r="B5" s="44"/>
      <c r="C5" s="44"/>
      <c r="D5" s="44"/>
      <c r="E5" s="44"/>
      <c r="F5" s="44"/>
      <c r="G5" s="44"/>
      <c r="H5" s="44"/>
      <c r="I5" s="44"/>
      <c r="J5" s="44"/>
      <c r="K5" s="44"/>
      <c r="L5" s="44"/>
      <c r="M5" s="44"/>
      <c r="N5" s="44"/>
      <c r="O5" s="44"/>
      <c r="P5" s="44"/>
      <c r="Q5" s="44"/>
      <c r="R5" s="41"/>
      <c r="S5"/>
      <c r="T5"/>
      <c r="U5"/>
      <c r="V5"/>
      <c r="W5"/>
      <c r="X5"/>
      <c r="Y5"/>
      <c r="Z5"/>
      <c r="AA5"/>
      <c r="AB5"/>
      <c r="AC5"/>
      <c r="AD5"/>
    </row>
    <row r="6" spans="1:30" s="47" customFormat="1" ht="22.5" customHeight="1">
      <c r="A6" s="51" t="s">
        <v>135</v>
      </c>
      <c r="B6" s="38" t="s">
        <v>136</v>
      </c>
      <c r="C6" s="38"/>
      <c r="D6" s="38" t="s">
        <v>137</v>
      </c>
      <c r="E6" s="38"/>
      <c r="F6" s="38" t="s">
        <v>138</v>
      </c>
      <c r="G6" s="38"/>
      <c r="H6" s="38" t="s">
        <v>139</v>
      </c>
      <c r="I6" s="38"/>
      <c r="J6" s="195" t="s">
        <v>140</v>
      </c>
      <c r="K6" s="38"/>
      <c r="L6" s="38" t="s">
        <v>141</v>
      </c>
      <c r="M6" s="38"/>
      <c r="N6" s="38" t="s">
        <v>142</v>
      </c>
      <c r="O6" s="38"/>
      <c r="P6" s="38" t="s">
        <v>143</v>
      </c>
      <c r="Q6" s="38"/>
      <c r="R6" s="402" t="s">
        <v>91</v>
      </c>
      <c r="S6"/>
      <c r="T6"/>
      <c r="U6"/>
      <c r="V6"/>
      <c r="W6"/>
      <c r="X6"/>
      <c r="Y6"/>
      <c r="Z6"/>
      <c r="AA6"/>
      <c r="AB6"/>
      <c r="AC6"/>
      <c r="AD6"/>
    </row>
    <row r="7" spans="1:30" s="47" customFormat="1" ht="12.75" customHeight="1">
      <c r="A7" s="354" t="s">
        <v>144</v>
      </c>
      <c r="B7" s="90"/>
      <c r="C7" s="90"/>
      <c r="D7" s="90"/>
      <c r="E7" s="90"/>
      <c r="F7" s="90"/>
      <c r="G7" s="90"/>
      <c r="H7" s="46"/>
      <c r="I7" s="90"/>
      <c r="J7" s="44"/>
      <c r="K7" s="90"/>
      <c r="L7" s="46"/>
      <c r="M7" s="90"/>
      <c r="N7" s="46"/>
      <c r="O7" s="90"/>
      <c r="P7" s="90"/>
      <c r="Q7" s="90"/>
      <c r="R7" s="90"/>
      <c r="S7"/>
      <c r="T7"/>
      <c r="U7"/>
      <c r="V7"/>
      <c r="W7"/>
      <c r="X7"/>
      <c r="Y7"/>
      <c r="Z7"/>
      <c r="AA7"/>
      <c r="AB7"/>
      <c r="AC7"/>
      <c r="AD7"/>
    </row>
    <row r="8" spans="1:30" s="93" customFormat="1" ht="12.75" customHeight="1">
      <c r="A8" s="92">
        <v>2011</v>
      </c>
      <c r="B8" s="39">
        <v>3364196</v>
      </c>
      <c r="C8" s="39"/>
      <c r="D8" s="39">
        <v>766042</v>
      </c>
      <c r="E8" s="39"/>
      <c r="F8" s="39">
        <v>366</v>
      </c>
      <c r="G8" s="39"/>
      <c r="H8" s="39">
        <v>21389</v>
      </c>
      <c r="I8" s="39"/>
      <c r="J8" s="305">
        <v>0</v>
      </c>
      <c r="K8" s="39"/>
      <c r="L8" s="39">
        <v>218175</v>
      </c>
      <c r="M8" s="39"/>
      <c r="N8" s="39">
        <v>30992</v>
      </c>
      <c r="O8" s="39"/>
      <c r="P8" s="39">
        <v>192</v>
      </c>
      <c r="Q8" s="39"/>
      <c r="R8" s="39">
        <v>4401352</v>
      </c>
      <c r="S8"/>
      <c r="T8" s="164"/>
      <c r="U8"/>
      <c r="V8"/>
      <c r="W8"/>
      <c r="X8"/>
      <c r="Y8"/>
      <c r="Z8"/>
      <c r="AA8"/>
      <c r="AB8"/>
      <c r="AC8"/>
      <c r="AD8"/>
    </row>
    <row r="9" spans="1:30" s="60" customFormat="1" ht="12.75" customHeight="1">
      <c r="A9" s="92">
        <v>2012</v>
      </c>
      <c r="B9" s="39">
        <v>3236814</v>
      </c>
      <c r="C9" s="304"/>
      <c r="D9" s="39">
        <v>924197</v>
      </c>
      <c r="E9" s="304"/>
      <c r="F9" s="39">
        <v>603</v>
      </c>
      <c r="G9" s="304"/>
      <c r="H9" s="39">
        <v>23699</v>
      </c>
      <c r="I9" s="304"/>
      <c r="J9" s="305">
        <v>651</v>
      </c>
      <c r="K9" s="304"/>
      <c r="L9" s="39">
        <v>225868</v>
      </c>
      <c r="M9" s="304"/>
      <c r="N9" s="39">
        <v>35121</v>
      </c>
      <c r="O9" s="304"/>
      <c r="P9" s="39">
        <v>212</v>
      </c>
      <c r="Q9" s="304"/>
      <c r="R9" s="39">
        <v>4447165</v>
      </c>
      <c r="S9"/>
      <c r="T9" s="164"/>
      <c r="U9"/>
      <c r="V9"/>
      <c r="W9"/>
      <c r="X9"/>
      <c r="Y9"/>
      <c r="Z9"/>
      <c r="AA9"/>
      <c r="AB9"/>
      <c r="AC9"/>
      <c r="AD9"/>
    </row>
    <row r="10" spans="1:30" s="60" customFormat="1" ht="12.75" customHeight="1">
      <c r="A10" s="92">
        <v>2013</v>
      </c>
      <c r="B10" s="39">
        <v>3130151</v>
      </c>
      <c r="C10" s="304"/>
      <c r="D10" s="184">
        <v>1068038</v>
      </c>
      <c r="E10" s="304"/>
      <c r="F10" s="39">
        <v>1010</v>
      </c>
      <c r="G10" s="304"/>
      <c r="H10" s="39">
        <v>28357</v>
      </c>
      <c r="I10" s="304"/>
      <c r="J10" s="39">
        <v>1637</v>
      </c>
      <c r="K10" s="304"/>
      <c r="L10" s="39">
        <v>228726</v>
      </c>
      <c r="M10" s="304"/>
      <c r="N10" s="39">
        <v>37325</v>
      </c>
      <c r="O10" s="304" t="s">
        <v>145</v>
      </c>
      <c r="P10" s="39">
        <v>229</v>
      </c>
      <c r="Q10" s="304" t="s">
        <v>145</v>
      </c>
      <c r="R10" s="39">
        <v>4495473</v>
      </c>
      <c r="S10"/>
      <c r="T10" s="164"/>
      <c r="U10"/>
      <c r="V10"/>
      <c r="W10"/>
      <c r="X10"/>
      <c r="Y10"/>
      <c r="Z10"/>
      <c r="AA10"/>
      <c r="AB10"/>
      <c r="AC10"/>
      <c r="AD10"/>
    </row>
    <row r="11" spans="1:30" s="60" customFormat="1" ht="12.75" customHeight="1">
      <c r="A11" s="92">
        <v>2014</v>
      </c>
      <c r="B11" s="39">
        <v>3049225</v>
      </c>
      <c r="C11" s="304"/>
      <c r="D11" s="184">
        <v>1224290</v>
      </c>
      <c r="E11" s="304"/>
      <c r="F11" s="39">
        <v>2172</v>
      </c>
      <c r="G11" s="304"/>
      <c r="H11" s="39">
        <v>34930</v>
      </c>
      <c r="I11" s="304"/>
      <c r="J11" s="39">
        <v>4922</v>
      </c>
      <c r="K11" s="304"/>
      <c r="L11" s="39">
        <v>229621</v>
      </c>
      <c r="M11" s="304"/>
      <c r="N11" s="39">
        <v>40092</v>
      </c>
      <c r="O11" s="304" t="s">
        <v>145</v>
      </c>
      <c r="P11" s="39">
        <v>267</v>
      </c>
      <c r="Q11" s="304" t="s">
        <v>145</v>
      </c>
      <c r="R11" s="39">
        <v>4585519</v>
      </c>
      <c r="S11"/>
      <c r="T11" s="164"/>
      <c r="U11"/>
      <c r="V11"/>
      <c r="W11"/>
      <c r="X11"/>
      <c r="Y11"/>
      <c r="Z11"/>
      <c r="AA11"/>
      <c r="AB11"/>
      <c r="AC11"/>
      <c r="AD11"/>
    </row>
    <row r="12" spans="1:30" s="60" customFormat="1" ht="12.75" customHeight="1">
      <c r="A12" s="92">
        <v>2015</v>
      </c>
      <c r="B12" s="184">
        <v>2958846</v>
      </c>
      <c r="C12" s="304"/>
      <c r="D12" s="184">
        <v>1381784</v>
      </c>
      <c r="E12" s="304"/>
      <c r="F12" s="184">
        <v>4765</v>
      </c>
      <c r="G12" s="304"/>
      <c r="H12" s="184">
        <v>42778</v>
      </c>
      <c r="I12" s="304"/>
      <c r="J12" s="184">
        <v>9780</v>
      </c>
      <c r="K12" s="304"/>
      <c r="L12" s="184">
        <v>228175</v>
      </c>
      <c r="M12" s="304"/>
      <c r="N12" s="39">
        <v>42671</v>
      </c>
      <c r="O12" s="304"/>
      <c r="P12" s="39">
        <v>264</v>
      </c>
      <c r="Q12" s="304"/>
      <c r="R12" s="39">
        <v>4669063</v>
      </c>
      <c r="S12"/>
      <c r="T12" s="164"/>
      <c r="U12"/>
      <c r="V12"/>
      <c r="W12"/>
      <c r="X12"/>
      <c r="Y12"/>
      <c r="Z12"/>
      <c r="AA12"/>
      <c r="AB12"/>
      <c r="AC12"/>
      <c r="AD12"/>
    </row>
    <row r="13" spans="1:30" s="60" customFormat="1" ht="12.75" customHeight="1">
      <c r="A13" s="92">
        <v>2016</v>
      </c>
      <c r="B13" s="184">
        <v>2887978</v>
      </c>
      <c r="C13" s="304"/>
      <c r="D13" s="184">
        <v>1529744</v>
      </c>
      <c r="E13" s="304"/>
      <c r="F13" s="39">
        <v>7532</v>
      </c>
      <c r="G13" s="304"/>
      <c r="H13" s="184">
        <v>55203</v>
      </c>
      <c r="I13" s="304"/>
      <c r="J13" s="184">
        <v>18844</v>
      </c>
      <c r="K13" s="304"/>
      <c r="L13" s="184">
        <v>224788</v>
      </c>
      <c r="M13" s="304"/>
      <c r="N13" s="39">
        <v>43693</v>
      </c>
      <c r="O13" s="304"/>
      <c r="P13" s="39">
        <v>278</v>
      </c>
      <c r="Q13" s="304"/>
      <c r="R13" s="39">
        <v>4768060</v>
      </c>
      <c r="S13"/>
      <c r="T13" s="164"/>
      <c r="U13"/>
      <c r="V13"/>
      <c r="W13"/>
      <c r="X13"/>
      <c r="Y13"/>
      <c r="Z13"/>
      <c r="AA13"/>
      <c r="AB13"/>
      <c r="AC13"/>
      <c r="AD13"/>
    </row>
    <row r="14" spans="1:30" s="60" customFormat="1" ht="12.75" customHeight="1">
      <c r="A14" s="92">
        <v>2017</v>
      </c>
      <c r="B14" s="39">
        <v>2821771</v>
      </c>
      <c r="C14" s="304"/>
      <c r="D14" s="184">
        <v>1644862</v>
      </c>
      <c r="E14" s="304"/>
      <c r="F14" s="39">
        <v>11034</v>
      </c>
      <c r="G14" s="304"/>
      <c r="H14" s="184">
        <v>71474</v>
      </c>
      <c r="I14" s="304" t="s">
        <v>145</v>
      </c>
      <c r="J14" s="39">
        <v>32253</v>
      </c>
      <c r="K14" s="304"/>
      <c r="L14" s="39">
        <v>220223</v>
      </c>
      <c r="M14" s="304"/>
      <c r="N14" s="39">
        <v>43706</v>
      </c>
      <c r="O14" s="304"/>
      <c r="P14" s="39">
        <v>286</v>
      </c>
      <c r="Q14" s="304" t="s">
        <v>145</v>
      </c>
      <c r="R14" s="39">
        <v>4845609</v>
      </c>
      <c r="S14"/>
      <c r="T14" s="164"/>
      <c r="U14"/>
      <c r="V14"/>
      <c r="W14"/>
      <c r="X14"/>
      <c r="Y14"/>
      <c r="Z14"/>
      <c r="AA14"/>
      <c r="AB14"/>
      <c r="AC14"/>
      <c r="AD14"/>
    </row>
    <row r="15" spans="1:30" s="60" customFormat="1" ht="12.75" customHeight="1">
      <c r="A15" s="92">
        <v>2018</v>
      </c>
      <c r="B15" s="39">
        <v>2754872</v>
      </c>
      <c r="C15" s="304"/>
      <c r="D15" s="184">
        <v>1704457</v>
      </c>
      <c r="E15" s="304"/>
      <c r="F15" s="39">
        <v>16664</v>
      </c>
      <c r="G15" s="304"/>
      <c r="H15" s="39">
        <v>90273</v>
      </c>
      <c r="I15" s="304"/>
      <c r="J15" s="39">
        <v>49394</v>
      </c>
      <c r="K15" s="304"/>
      <c r="L15" s="39">
        <v>212385</v>
      </c>
      <c r="M15" s="304"/>
      <c r="N15" s="39">
        <v>42463</v>
      </c>
      <c r="O15" s="304"/>
      <c r="P15" s="184">
        <v>275</v>
      </c>
      <c r="Q15" s="304"/>
      <c r="R15" s="39">
        <v>4870783</v>
      </c>
      <c r="S15"/>
      <c r="T15" s="164"/>
      <c r="U15"/>
      <c r="V15"/>
      <c r="W15"/>
      <c r="X15"/>
      <c r="Y15"/>
      <c r="Z15"/>
      <c r="AA15"/>
      <c r="AB15"/>
      <c r="AC15"/>
      <c r="AD15"/>
    </row>
    <row r="16" spans="1:30" s="60" customFormat="1" ht="12.75" customHeight="1">
      <c r="A16" s="92">
        <v>2019</v>
      </c>
      <c r="B16" s="39">
        <v>2696496</v>
      </c>
      <c r="C16" s="304" t="s">
        <v>145</v>
      </c>
      <c r="D16" s="184">
        <v>1739904</v>
      </c>
      <c r="E16" s="304" t="s">
        <v>145</v>
      </c>
      <c r="F16" s="39">
        <v>30269</v>
      </c>
      <c r="G16" s="304" t="s">
        <v>145</v>
      </c>
      <c r="H16" s="39">
        <v>111026</v>
      </c>
      <c r="I16" s="304" t="s">
        <v>145</v>
      </c>
      <c r="J16" s="39">
        <v>66609</v>
      </c>
      <c r="K16" s="304"/>
      <c r="L16" s="39">
        <v>201714</v>
      </c>
      <c r="M16" s="304"/>
      <c r="N16" s="39">
        <v>41633</v>
      </c>
      <c r="O16" s="304"/>
      <c r="P16" s="184">
        <v>253</v>
      </c>
      <c r="Q16" s="304"/>
      <c r="R16" s="39">
        <v>4887904</v>
      </c>
      <c r="S16"/>
      <c r="T16" s="164"/>
      <c r="U16"/>
      <c r="V16"/>
      <c r="W16"/>
      <c r="X16"/>
      <c r="Y16"/>
      <c r="Z16"/>
      <c r="AA16"/>
      <c r="AB16"/>
      <c r="AC16"/>
      <c r="AD16"/>
    </row>
    <row r="17" spans="1:38" s="60" customFormat="1" ht="12.75" customHeight="1">
      <c r="A17" s="403">
        <v>2020</v>
      </c>
      <c r="B17" s="303">
        <v>2658004</v>
      </c>
      <c r="C17" s="303"/>
      <c r="D17" s="303">
        <v>1742365</v>
      </c>
      <c r="E17" s="303"/>
      <c r="F17" s="303">
        <v>55734</v>
      </c>
      <c r="G17" s="303"/>
      <c r="H17" s="303">
        <v>130461</v>
      </c>
      <c r="I17" s="303"/>
      <c r="J17" s="303">
        <v>122290</v>
      </c>
      <c r="K17" s="303"/>
      <c r="L17" s="303">
        <v>193904</v>
      </c>
      <c r="M17" s="303"/>
      <c r="N17" s="303">
        <v>41047</v>
      </c>
      <c r="O17" s="303"/>
      <c r="P17" s="303">
        <v>262</v>
      </c>
      <c r="Q17" s="303"/>
      <c r="R17" s="303">
        <v>4944067</v>
      </c>
      <c r="S17"/>
      <c r="T17" s="164"/>
      <c r="U17"/>
      <c r="V17"/>
      <c r="W17"/>
      <c r="X17"/>
      <c r="Y17"/>
      <c r="Z17"/>
      <c r="AA17"/>
      <c r="AB17"/>
      <c r="AC17"/>
      <c r="AD17"/>
      <c r="AE17" s="114"/>
      <c r="AF17" s="114"/>
      <c r="AG17" s="114"/>
      <c r="AH17" s="114"/>
      <c r="AI17" s="114"/>
      <c r="AJ17" s="114"/>
      <c r="AK17" s="114"/>
      <c r="AL17"/>
    </row>
    <row r="18" spans="1:38" customFormat="1">
      <c r="A18" s="162" t="s">
        <v>146</v>
      </c>
      <c r="B18" s="114"/>
      <c r="C18" s="114"/>
      <c r="D18" s="114"/>
      <c r="E18" s="114"/>
      <c r="F18" s="114"/>
      <c r="G18" s="114"/>
      <c r="H18" s="114"/>
      <c r="I18" s="114"/>
      <c r="J18" s="114"/>
      <c r="K18" s="114"/>
      <c r="L18" s="290"/>
      <c r="M18" s="114"/>
      <c r="N18" s="290"/>
      <c r="O18" s="114"/>
      <c r="P18" s="290"/>
      <c r="Q18" s="114"/>
      <c r="R18" s="290"/>
    </row>
    <row r="19" spans="1:38" ht="12.75" customHeight="1">
      <c r="A19" s="114"/>
      <c r="B19" s="114"/>
      <c r="C19" s="114"/>
      <c r="D19" s="114"/>
      <c r="E19" s="114"/>
      <c r="F19" s="114"/>
      <c r="G19" s="114"/>
      <c r="H19" s="114"/>
      <c r="I19" s="114"/>
      <c r="J19" s="114"/>
      <c r="K19" s="114"/>
      <c r="L19" s="114"/>
      <c r="M19" s="114"/>
      <c r="N19" s="114"/>
      <c r="O19" s="114"/>
      <c r="P19" s="114"/>
      <c r="Q19" s="114"/>
      <c r="R19"/>
      <c r="AE19" s="114"/>
      <c r="AF19" s="114"/>
      <c r="AG19" s="114"/>
      <c r="AH19" s="114"/>
      <c r="AI19" s="114"/>
      <c r="AJ19" s="114"/>
      <c r="AK19" s="114"/>
      <c r="AL19" s="114"/>
    </row>
    <row r="20" spans="1:38" ht="12.75" customHeight="1">
      <c r="A20"/>
      <c r="B20"/>
      <c r="C20"/>
      <c r="D20"/>
      <c r="E20"/>
      <c r="F20"/>
      <c r="G20"/>
      <c r="H20"/>
      <c r="I20"/>
      <c r="J20"/>
      <c r="K20"/>
      <c r="L20"/>
      <c r="M20"/>
      <c r="N20"/>
      <c r="O20"/>
      <c r="P20"/>
      <c r="Q20"/>
      <c r="R20"/>
      <c r="AE20" s="114"/>
      <c r="AF20" s="114"/>
      <c r="AG20" s="114"/>
      <c r="AH20" s="114"/>
      <c r="AI20" s="114"/>
      <c r="AJ20" s="114"/>
      <c r="AK20" s="114"/>
      <c r="AL20" s="114"/>
    </row>
    <row r="21" spans="1:38" ht="12.75" customHeight="1">
      <c r="A21"/>
      <c r="B21"/>
      <c r="C21"/>
      <c r="D21"/>
      <c r="E21"/>
      <c r="F21"/>
      <c r="G21"/>
      <c r="H21"/>
      <c r="I21"/>
      <c r="J21"/>
      <c r="K21"/>
      <c r="L21"/>
      <c r="M21"/>
      <c r="N21"/>
      <c r="O21"/>
      <c r="P21"/>
      <c r="Q21"/>
      <c r="R21"/>
      <c r="AE21"/>
      <c r="AF21" s="114"/>
      <c r="AG21" s="114"/>
      <c r="AH21" s="114"/>
      <c r="AI21" s="114"/>
      <c r="AJ21" s="114"/>
      <c r="AK21" s="114"/>
      <c r="AL21" s="114"/>
    </row>
    <row r="22" spans="1:38" ht="12.75" customHeight="1">
      <c r="A22"/>
      <c r="B22" s="164"/>
      <c r="C22" s="164"/>
      <c r="D22" s="164"/>
      <c r="E22" s="164"/>
      <c r="F22" s="164"/>
      <c r="G22" s="164"/>
      <c r="H22" s="164"/>
      <c r="I22" s="164"/>
      <c r="J22" s="164"/>
      <c r="K22" s="164"/>
      <c r="L22" s="164"/>
      <c r="M22" s="164"/>
      <c r="N22" s="164"/>
      <c r="O22" s="164"/>
      <c r="P22" s="164"/>
      <c r="Q22" s="164"/>
      <c r="R22" s="164"/>
      <c r="S22" s="164"/>
      <c r="T22" s="164"/>
      <c r="U22" s="164"/>
      <c r="V22" s="164"/>
      <c r="AE22"/>
      <c r="AF22"/>
      <c r="AG22"/>
      <c r="AH22"/>
      <c r="AI22"/>
      <c r="AJ22"/>
      <c r="AK22"/>
      <c r="AL22" s="114"/>
    </row>
    <row r="23" spans="1:38" ht="12.75" customHeight="1">
      <c r="A23"/>
      <c r="B23" s="308"/>
      <c r="C23" s="308"/>
      <c r="D23" s="308"/>
      <c r="E23" s="308"/>
      <c r="F23" s="308"/>
      <c r="G23" s="308"/>
      <c r="H23" s="308"/>
      <c r="I23" s="308"/>
      <c r="J23" s="308"/>
      <c r="K23" s="308"/>
      <c r="L23" s="308"/>
      <c r="M23" s="308"/>
      <c r="N23" s="308"/>
      <c r="O23" s="308"/>
      <c r="P23" s="308"/>
      <c r="Q23" s="308"/>
      <c r="R23"/>
      <c r="AE23" s="114"/>
      <c r="AF23" s="114"/>
      <c r="AG23" s="114"/>
      <c r="AH23" s="114"/>
      <c r="AI23" s="114"/>
      <c r="AJ23" s="114"/>
      <c r="AK23" s="114"/>
      <c r="AL23" s="114"/>
    </row>
    <row r="24" spans="1:38" ht="12.75" customHeight="1">
      <c r="A24"/>
      <c r="B24" s="47"/>
      <c r="C24"/>
      <c r="D24" s="47"/>
      <c r="E24"/>
      <c r="F24" s="47"/>
      <c r="G24"/>
      <c r="H24" s="47"/>
      <c r="I24"/>
      <c r="J24" s="47"/>
      <c r="K24"/>
      <c r="L24" s="47"/>
      <c r="M24"/>
      <c r="N24" s="47"/>
      <c r="O24"/>
      <c r="P24"/>
      <c r="Q24"/>
      <c r="R24"/>
      <c r="AE24" s="114"/>
      <c r="AF24" s="114"/>
      <c r="AG24" s="114"/>
      <c r="AH24" s="114"/>
      <c r="AI24" s="114"/>
      <c r="AJ24" s="114"/>
      <c r="AK24" s="114"/>
      <c r="AL24" s="114"/>
    </row>
    <row r="25" spans="1:38">
      <c r="A25"/>
      <c r="B25"/>
      <c r="C25"/>
      <c r="D25"/>
      <c r="E25"/>
      <c r="F25"/>
      <c r="G25"/>
      <c r="H25"/>
      <c r="I25"/>
      <c r="J25"/>
      <c r="K25"/>
      <c r="L25"/>
      <c r="M25"/>
      <c r="N25"/>
      <c r="O25"/>
      <c r="P25"/>
      <c r="Q25"/>
      <c r="R25"/>
      <c r="AE25" s="114"/>
      <c r="AF25" s="114"/>
      <c r="AG25" s="114"/>
      <c r="AH25" s="114"/>
      <c r="AI25" s="114"/>
      <c r="AJ25" s="114"/>
      <c r="AK25" s="114"/>
      <c r="AL25" s="114"/>
    </row>
    <row r="26" spans="1:38" ht="12.75" customHeight="1">
      <c r="A26"/>
      <c r="B26"/>
      <c r="C26"/>
      <c r="D26"/>
      <c r="E26"/>
      <c r="F26"/>
      <c r="G26"/>
      <c r="H26"/>
      <c r="I26"/>
      <c r="J26"/>
      <c r="K26"/>
      <c r="L26"/>
      <c r="M26"/>
      <c r="N26"/>
      <c r="O26"/>
      <c r="P26"/>
      <c r="Q26"/>
      <c r="R26"/>
      <c r="AE26" s="114"/>
      <c r="AF26" s="114"/>
      <c r="AG26" s="114"/>
      <c r="AH26" s="114"/>
      <c r="AI26" s="114"/>
      <c r="AJ26" s="114"/>
      <c r="AK26" s="114"/>
      <c r="AL26" s="114"/>
    </row>
    <row r="27" spans="1:38" ht="12.75" customHeight="1">
      <c r="A27"/>
      <c r="B27"/>
      <c r="C27"/>
      <c r="D27"/>
      <c r="E27"/>
      <c r="F27"/>
      <c r="G27"/>
      <c r="H27"/>
      <c r="I27"/>
      <c r="J27"/>
      <c r="K27"/>
      <c r="L27"/>
      <c r="M27"/>
      <c r="N27"/>
      <c r="O27"/>
      <c r="P27"/>
      <c r="Q27"/>
      <c r="R27"/>
      <c r="AE27" s="114"/>
      <c r="AF27" s="114"/>
      <c r="AG27" s="114"/>
      <c r="AH27" s="114"/>
      <c r="AI27" s="114"/>
      <c r="AJ27" s="114"/>
      <c r="AK27" s="114"/>
      <c r="AL27" s="114"/>
    </row>
    <row r="28" spans="1:38" ht="12.75" customHeight="1">
      <c r="A28"/>
      <c r="B28"/>
      <c r="C28"/>
      <c r="D28"/>
      <c r="E28"/>
      <c r="F28"/>
      <c r="G28"/>
      <c r="H28"/>
      <c r="I28"/>
      <c r="J28"/>
      <c r="K28"/>
      <c r="L28"/>
      <c r="M28"/>
      <c r="N28"/>
      <c r="O28"/>
      <c r="P28"/>
      <c r="Q28"/>
      <c r="R28"/>
      <c r="AE28" s="114"/>
      <c r="AF28" s="114"/>
      <c r="AG28" s="114"/>
      <c r="AH28" s="114"/>
      <c r="AI28" s="114"/>
      <c r="AJ28" s="114"/>
      <c r="AK28" s="114"/>
      <c r="AL28" s="114"/>
    </row>
    <row r="29" spans="1:38" ht="12.75" customHeight="1">
      <c r="A29"/>
      <c r="B29"/>
      <c r="C29"/>
      <c r="D29"/>
      <c r="E29"/>
      <c r="F29"/>
      <c r="G29"/>
      <c r="H29"/>
      <c r="I29"/>
      <c r="J29"/>
      <c r="K29"/>
      <c r="L29"/>
      <c r="M29"/>
      <c r="N29"/>
      <c r="O29"/>
      <c r="P29"/>
      <c r="Q29"/>
      <c r="R29"/>
      <c r="AE29" s="114"/>
      <c r="AF29" s="114"/>
      <c r="AG29" s="114"/>
      <c r="AH29" s="114"/>
      <c r="AI29" s="114"/>
      <c r="AJ29" s="114"/>
      <c r="AK29" s="114"/>
      <c r="AL29" s="114"/>
    </row>
    <row r="30" spans="1:38" ht="12.75" customHeight="1">
      <c r="A30"/>
      <c r="B30"/>
      <c r="C30"/>
      <c r="D30"/>
      <c r="E30"/>
      <c r="F30"/>
      <c r="G30"/>
      <c r="H30"/>
      <c r="I30"/>
      <c r="J30"/>
      <c r="K30"/>
      <c r="L30"/>
      <c r="M30"/>
      <c r="N30"/>
      <c r="O30"/>
      <c r="P30"/>
      <c r="Q30"/>
      <c r="R30"/>
      <c r="AE30" s="114"/>
      <c r="AF30" s="114"/>
      <c r="AG30" s="114"/>
      <c r="AH30" s="114"/>
      <c r="AI30" s="114"/>
      <c r="AJ30" s="114"/>
      <c r="AK30" s="114"/>
      <c r="AL30" s="114"/>
    </row>
    <row r="31" spans="1:38" ht="12.75" customHeight="1">
      <c r="A31"/>
      <c r="B31"/>
      <c r="C31"/>
      <c r="D31"/>
      <c r="E31"/>
      <c r="F31"/>
      <c r="G31"/>
      <c r="H31"/>
      <c r="I31"/>
      <c r="J31"/>
      <c r="K31"/>
      <c r="L31"/>
      <c r="M31"/>
      <c r="N31"/>
      <c r="O31"/>
      <c r="P31"/>
      <c r="Q31"/>
      <c r="R31"/>
      <c r="AE31" s="114"/>
      <c r="AF31" s="114"/>
      <c r="AG31" s="114"/>
      <c r="AH31" s="114"/>
      <c r="AI31" s="114"/>
      <c r="AJ31" s="114"/>
      <c r="AK31" s="114"/>
      <c r="AL31" s="114"/>
    </row>
    <row r="32" spans="1:38" ht="12.75" customHeight="1">
      <c r="A32"/>
      <c r="B32"/>
      <c r="C32"/>
      <c r="D32"/>
      <c r="E32"/>
      <c r="F32"/>
      <c r="G32"/>
      <c r="H32"/>
      <c r="I32"/>
      <c r="J32"/>
      <c r="K32"/>
      <c r="L32"/>
      <c r="M32"/>
      <c r="N32"/>
      <c r="O32"/>
      <c r="P32"/>
      <c r="Q32"/>
      <c r="R32"/>
      <c r="AE32" s="114"/>
      <c r="AF32" s="114"/>
      <c r="AG32" s="114"/>
      <c r="AH32" s="114"/>
      <c r="AI32" s="114"/>
      <c r="AJ32" s="114"/>
      <c r="AK32" s="114"/>
      <c r="AL32" s="114"/>
    </row>
    <row r="33" spans="1:18" ht="12.75" customHeight="1">
      <c r="A33"/>
      <c r="B33"/>
      <c r="C33"/>
      <c r="D33"/>
      <c r="E33"/>
      <c r="F33"/>
      <c r="G33"/>
      <c r="H33"/>
      <c r="I33"/>
      <c r="J33"/>
      <c r="K33"/>
      <c r="L33"/>
      <c r="M33"/>
      <c r="N33"/>
      <c r="O33"/>
      <c r="P33"/>
      <c r="Q33"/>
      <c r="R33"/>
    </row>
    <row r="34" spans="1:18" ht="12.75" customHeight="1">
      <c r="A34"/>
      <c r="B34"/>
      <c r="C34"/>
      <c r="D34"/>
      <c r="E34"/>
      <c r="F34"/>
      <c r="G34"/>
      <c r="H34"/>
      <c r="I34"/>
      <c r="J34"/>
      <c r="K34"/>
      <c r="L34"/>
      <c r="M34"/>
      <c r="N34"/>
      <c r="O34"/>
      <c r="P34"/>
      <c r="Q34"/>
      <c r="R34"/>
    </row>
    <row r="35" spans="1:18" ht="12.75" customHeight="1">
      <c r="A35"/>
      <c r="B35"/>
      <c r="C35"/>
      <c r="D35"/>
      <c r="E35"/>
      <c r="F35"/>
      <c r="G35"/>
      <c r="H35"/>
      <c r="I35"/>
      <c r="J35"/>
      <c r="K35"/>
      <c r="L35"/>
      <c r="M35"/>
      <c r="N35"/>
      <c r="O35"/>
      <c r="P35"/>
      <c r="Q35"/>
      <c r="R35"/>
    </row>
    <row r="36" spans="1:18" ht="12.75" customHeight="1">
      <c r="A36"/>
      <c r="B36"/>
      <c r="C36"/>
      <c r="D36"/>
      <c r="E36"/>
      <c r="F36"/>
      <c r="G36"/>
      <c r="H36"/>
      <c r="I36"/>
      <c r="J36"/>
      <c r="K36"/>
      <c r="L36"/>
      <c r="M36"/>
      <c r="N36"/>
      <c r="O36"/>
      <c r="P36"/>
      <c r="Q36"/>
      <c r="R36"/>
    </row>
    <row r="37" spans="1:18" ht="12.75" customHeight="1">
      <c r="A37"/>
      <c r="B37"/>
      <c r="C37"/>
      <c r="D37"/>
      <c r="E37"/>
      <c r="F37"/>
      <c r="G37"/>
      <c r="H37"/>
      <c r="I37"/>
      <c r="J37"/>
      <c r="K37"/>
      <c r="L37"/>
      <c r="M37"/>
      <c r="N37"/>
      <c r="O37"/>
      <c r="P37"/>
      <c r="Q37"/>
      <c r="R37"/>
    </row>
    <row r="38" spans="1:18" ht="12.75" customHeight="1">
      <c r="A38" s="114"/>
      <c r="B38" s="114"/>
      <c r="C38" s="114"/>
      <c r="D38" s="114"/>
      <c r="E38" s="114"/>
      <c r="F38" s="114"/>
      <c r="G38" s="114"/>
      <c r="H38" s="114"/>
      <c r="I38" s="114"/>
      <c r="J38" s="114"/>
      <c r="K38" s="114"/>
      <c r="L38" s="114"/>
      <c r="M38" s="114"/>
      <c r="N38" s="114"/>
      <c r="O38" s="114"/>
      <c r="P38" s="114"/>
      <c r="Q38" s="114"/>
      <c r="R38" s="114"/>
    </row>
  </sheetData>
  <phoneticPr fontId="6"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&amp;R&amp;"Arial,Fet"PERSONBILAR</oddHeader>
  </headerFooter>
  <rowBreaks count="1" manualBreakCount="1">
    <brk id="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DW66"/>
  <sheetViews>
    <sheetView showGridLines="0" zoomScaleNormal="100" workbookViewId="0"/>
  </sheetViews>
  <sheetFormatPr defaultColWidth="9.28515625" defaultRowHeight="12.75" customHeight="1"/>
  <cols>
    <col min="1" max="1" width="13.7109375" style="12" customWidth="1"/>
    <col min="2" max="2" width="8.28515625" style="14" customWidth="1"/>
    <col min="3" max="3" width="1.7109375" style="14" customWidth="1"/>
    <col min="4" max="4" width="8.28515625" style="14" customWidth="1"/>
    <col min="5" max="5" width="9.28515625" style="14" customWidth="1"/>
    <col min="6" max="6" width="8.7109375" style="14" customWidth="1"/>
    <col min="7" max="7" width="9.7109375" style="14" customWidth="1"/>
    <col min="8" max="8" width="1.7109375" style="14" customWidth="1"/>
    <col min="9" max="9" width="7.7109375" style="14" customWidth="1"/>
    <col min="10" max="10" width="8.28515625" style="15" customWidth="1"/>
    <col min="11" max="11" width="9.28515625" style="15"/>
    <col min="12" max="12" width="10.7109375" style="15" customWidth="1"/>
    <col min="13" max="13" width="8.5703125" style="15" customWidth="1"/>
    <col min="14" max="14" width="8.28515625" customWidth="1"/>
    <col min="15" max="15" width="9.28515625" style="15" customWidth="1"/>
    <col min="16" max="17" width="13.7109375" style="15" customWidth="1"/>
    <col min="18" max="19" width="7.7109375" style="15" customWidth="1"/>
    <col min="20" max="20" width="2.28515625" style="24" customWidth="1"/>
    <col min="21" max="21" width="5.28515625" style="15" customWidth="1"/>
    <col min="22" max="22" width="9.28515625" style="15" customWidth="1"/>
    <col min="23" max="23" width="12" style="15" customWidth="1"/>
    <col min="24" max="24" width="6.7109375" style="15" customWidth="1"/>
    <col min="25" max="25" width="8.28515625" style="15" customWidth="1"/>
    <col min="26" max="26" width="3.7109375" style="15" customWidth="1"/>
    <col min="27" max="32" width="6.7109375" style="15" customWidth="1"/>
    <col min="33" max="52" width="9.28515625" style="15"/>
    <col min="53" max="16384" width="9.28515625" style="14"/>
  </cols>
  <sheetData>
    <row r="1" spans="1:127" s="18" customFormat="1" ht="12.75" customHeight="1">
      <c r="A1" s="59"/>
      <c r="B1" s="197"/>
      <c r="C1" s="197"/>
      <c r="D1" s="197"/>
      <c r="E1" s="197"/>
      <c r="F1" s="197"/>
      <c r="G1" s="197"/>
      <c r="H1" s="197"/>
      <c r="I1" s="197"/>
      <c r="J1" s="196"/>
      <c r="K1" s="196"/>
      <c r="L1" s="196"/>
      <c r="M1" s="34"/>
      <c r="N1"/>
      <c r="O1" s="196"/>
      <c r="P1" s="196"/>
      <c r="Q1" s="196"/>
      <c r="R1" s="196"/>
      <c r="S1" s="196"/>
      <c r="T1" s="24"/>
      <c r="U1" s="41"/>
      <c r="V1" s="196"/>
      <c r="W1" s="196"/>
      <c r="X1" s="196"/>
      <c r="Y1" s="196"/>
      <c r="Z1" s="41"/>
      <c r="AA1" s="41"/>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row>
    <row r="2" spans="1:127" s="77" customFormat="1" ht="12.75" customHeight="1">
      <c r="A2" s="50" t="s">
        <v>18</v>
      </c>
      <c r="J2" s="83"/>
      <c r="K2" s="83"/>
      <c r="L2" s="83"/>
      <c r="M2" s="83"/>
      <c r="N2"/>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row>
    <row r="3" spans="1:127" s="77" customFormat="1" ht="12.75" customHeight="1">
      <c r="A3" s="199" t="s">
        <v>147</v>
      </c>
      <c r="J3" s="83"/>
      <c r="K3" s="83"/>
      <c r="L3" s="83"/>
      <c r="M3" s="83"/>
      <c r="N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row>
    <row r="4" spans="1:127" s="87" customFormat="1" ht="12.75" customHeight="1">
      <c r="A4" s="200" t="s">
        <v>148</v>
      </c>
      <c r="J4" s="86"/>
      <c r="K4"/>
      <c r="L4" s="86"/>
      <c r="M4" s="86"/>
      <c r="N4"/>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row>
    <row r="5" spans="1:127" ht="12.75" customHeight="1">
      <c r="A5" s="370"/>
      <c r="B5" s="404"/>
      <c r="C5" s="404"/>
      <c r="D5" s="404"/>
      <c r="E5" s="404"/>
      <c r="F5" s="404"/>
      <c r="G5" s="404"/>
      <c r="H5" s="404"/>
      <c r="I5" s="404"/>
      <c r="J5" s="404"/>
      <c r="K5"/>
      <c r="L5" s="35"/>
      <c r="M5" s="41"/>
      <c r="O5" s="41"/>
      <c r="P5" s="41"/>
      <c r="Q5" s="41"/>
      <c r="R5" s="41"/>
      <c r="S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row>
    <row r="6" spans="1:127" s="88" customFormat="1" ht="12.75" customHeight="1">
      <c r="A6" s="400"/>
      <c r="B6" s="350" t="s">
        <v>149</v>
      </c>
      <c r="C6" s="392"/>
      <c r="D6" s="392"/>
      <c r="E6" s="400"/>
      <c r="F6" s="350" t="s">
        <v>104</v>
      </c>
      <c r="G6" s="282"/>
      <c r="H6" s="400"/>
      <c r="I6" s="400"/>
      <c r="J6" s="38" t="s">
        <v>91</v>
      </c>
      <c r="K6"/>
      <c r="L6"/>
      <c r="M6"/>
      <c r="N6"/>
      <c r="O6"/>
      <c r="P6"/>
      <c r="Q6"/>
      <c r="R6"/>
      <c r="S6"/>
      <c r="T6" s="95"/>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0"/>
      <c r="DV6" s="400"/>
      <c r="DW6" s="400"/>
    </row>
    <row r="7" spans="1:127" s="88" customFormat="1" ht="12.75" customHeight="1">
      <c r="A7" s="400"/>
      <c r="B7" s="38"/>
      <c r="C7" s="41"/>
      <c r="D7" s="41"/>
      <c r="E7" s="400"/>
      <c r="F7" s="38"/>
      <c r="G7" s="263" t="s">
        <v>107</v>
      </c>
      <c r="H7" s="400"/>
      <c r="I7" s="400"/>
      <c r="J7" s="38"/>
      <c r="K7" s="400"/>
      <c r="L7"/>
      <c r="M7"/>
      <c r="N7"/>
      <c r="O7"/>
      <c r="P7"/>
      <c r="Q7"/>
      <c r="R7"/>
      <c r="S7"/>
      <c r="T7" s="95"/>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00"/>
      <c r="DW7" s="400"/>
    </row>
    <row r="8" spans="1:127" ht="12.75" customHeight="1">
      <c r="A8" s="188" t="s">
        <v>150</v>
      </c>
      <c r="B8" s="47"/>
      <c r="C8" s="47"/>
      <c r="D8" s="47"/>
      <c r="E8" s="47"/>
      <c r="F8" s="380"/>
      <c r="G8" s="263" t="s">
        <v>111</v>
      </c>
      <c r="H8" s="380"/>
      <c r="I8" s="47"/>
      <c r="J8" s="380"/>
      <c r="K8" s="41"/>
      <c r="L8"/>
      <c r="M8"/>
      <c r="O8"/>
      <c r="P8"/>
      <c r="Q8"/>
      <c r="R8"/>
      <c r="S8"/>
      <c r="T8"/>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row>
    <row r="9" spans="1:127" ht="12.75" customHeight="1">
      <c r="A9" s="404" t="s">
        <v>151</v>
      </c>
      <c r="B9" s="373" t="s">
        <v>115</v>
      </c>
      <c r="C9" s="373"/>
      <c r="D9" s="373" t="s">
        <v>116</v>
      </c>
      <c r="E9" s="404"/>
      <c r="F9" s="373" t="s">
        <v>91</v>
      </c>
      <c r="G9" s="405" t="s">
        <v>117</v>
      </c>
      <c r="H9" s="406"/>
      <c r="I9" s="404"/>
      <c r="J9" s="404"/>
      <c r="K9"/>
      <c r="L9"/>
      <c r="M9"/>
      <c r="O9"/>
      <c r="P9"/>
      <c r="Q9"/>
      <c r="R9" s="41"/>
      <c r="S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row>
    <row r="10" spans="1:127" ht="12.75" customHeight="1">
      <c r="A10" s="407" t="s">
        <v>152</v>
      </c>
      <c r="B10" s="295">
        <v>142851</v>
      </c>
      <c r="C10" s="295"/>
      <c r="D10" s="295">
        <v>375488</v>
      </c>
      <c r="E10" s="295"/>
      <c r="F10" s="295">
        <v>98202</v>
      </c>
      <c r="G10" s="295">
        <v>90840</v>
      </c>
      <c r="H10" s="295"/>
      <c r="I10" s="295"/>
      <c r="J10" s="295">
        <v>616541</v>
      </c>
      <c r="K10" s="164"/>
      <c r="L10"/>
      <c r="M10"/>
      <c r="O10" s="94"/>
      <c r="P10"/>
      <c r="Q10"/>
      <c r="R10"/>
      <c r="S10"/>
      <c r="T10"/>
      <c r="U10"/>
      <c r="V10"/>
      <c r="W10"/>
      <c r="X10"/>
      <c r="Y10"/>
      <c r="Z10"/>
      <c r="AA10"/>
      <c r="AB10"/>
      <c r="AC10"/>
      <c r="AD10"/>
      <c r="AE10"/>
      <c r="AF10"/>
      <c r="AG10"/>
      <c r="AH10"/>
      <c r="AI10"/>
      <c r="AJ10"/>
      <c r="AK10"/>
      <c r="AL10"/>
      <c r="AM10" s="30"/>
      <c r="AN10" s="30"/>
      <c r="AO10" s="30"/>
      <c r="AP10" s="30"/>
      <c r="AQ10" s="30"/>
      <c r="AR10" s="96"/>
      <c r="AS10" s="314"/>
      <c r="AT10" s="314"/>
      <c r="AU10" s="314"/>
      <c r="AV10" s="314"/>
      <c r="AW10" s="314"/>
      <c r="AX10" s="314"/>
      <c r="AY10" s="314"/>
      <c r="AZ10" s="314"/>
      <c r="BA10" s="314"/>
      <c r="BB10" s="94"/>
      <c r="BC10" s="94"/>
      <c r="BD10" s="47"/>
      <c r="BE10" s="314"/>
      <c r="BF10" s="314"/>
      <c r="BG10" s="408"/>
      <c r="BH10" s="60"/>
      <c r="BI10" s="97"/>
      <c r="BJ10" s="380"/>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row>
    <row r="11" spans="1:127" ht="12.75" customHeight="1">
      <c r="A11" s="374">
        <v>2002</v>
      </c>
      <c r="B11" s="295">
        <v>33556</v>
      </c>
      <c r="C11" s="295"/>
      <c r="D11" s="295">
        <v>61830</v>
      </c>
      <c r="E11" s="295"/>
      <c r="F11" s="295">
        <v>13448</v>
      </c>
      <c r="G11" s="295">
        <v>12158</v>
      </c>
      <c r="H11" s="295"/>
      <c r="I11" s="295"/>
      <c r="J11" s="295">
        <v>108834</v>
      </c>
      <c r="K11" s="164"/>
      <c r="L11"/>
      <c r="M11"/>
      <c r="O11" s="94"/>
      <c r="P11"/>
      <c r="Q11"/>
      <c r="R11"/>
      <c r="S11"/>
      <c r="T11"/>
      <c r="U11"/>
      <c r="V11"/>
      <c r="W11"/>
      <c r="X11"/>
      <c r="Y11"/>
      <c r="Z11"/>
      <c r="AA11"/>
      <c r="AB11"/>
      <c r="AC11"/>
      <c r="AD11"/>
      <c r="AE11"/>
      <c r="AF11"/>
      <c r="AG11"/>
      <c r="AH11"/>
      <c r="AI11"/>
      <c r="AJ11"/>
      <c r="AK11"/>
      <c r="AL11"/>
      <c r="AM11" s="30"/>
      <c r="AN11" s="30"/>
      <c r="AO11" s="30"/>
      <c r="AP11" s="30"/>
      <c r="AQ11" s="30"/>
      <c r="AR11" s="98"/>
      <c r="AS11" s="30"/>
      <c r="AT11" s="30"/>
      <c r="AU11" s="30"/>
      <c r="AV11" s="30"/>
      <c r="AW11" s="30"/>
      <c r="AX11" s="30"/>
      <c r="AY11" s="30"/>
      <c r="AZ11" s="30"/>
      <c r="BA11" s="30"/>
      <c r="BB11" s="30"/>
      <c r="BC11" s="30"/>
      <c r="BD11" s="399"/>
      <c r="BE11" s="399"/>
      <c r="BF11" s="47"/>
      <c r="BG11" s="399"/>
      <c r="BH11" s="399"/>
      <c r="BI11" s="408"/>
      <c r="BJ11" s="60"/>
      <c r="BK11" s="97"/>
      <c r="BL11" s="380"/>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7"/>
      <c r="DC11" s="47"/>
      <c r="DD11" s="47"/>
      <c r="DE11" s="47"/>
      <c r="DF11" s="47"/>
      <c r="DG11" s="47"/>
      <c r="DH11" s="47"/>
      <c r="DI11" s="47"/>
      <c r="DJ11" s="47"/>
      <c r="DK11" s="47"/>
      <c r="DL11" s="47"/>
      <c r="DM11" s="47"/>
      <c r="DN11" s="47"/>
      <c r="DO11" s="47"/>
      <c r="DP11" s="47"/>
      <c r="DQ11" s="47"/>
      <c r="DR11" s="47"/>
      <c r="DS11" s="47"/>
      <c r="DT11" s="47"/>
      <c r="DU11" s="47"/>
      <c r="DV11" s="47"/>
      <c r="DW11" s="47"/>
    </row>
    <row r="12" spans="1:127" ht="12.75" customHeight="1">
      <c r="A12" s="374">
        <v>2003</v>
      </c>
      <c r="B12" s="295">
        <v>40548</v>
      </c>
      <c r="C12" s="295"/>
      <c r="D12" s="295">
        <v>74964</v>
      </c>
      <c r="E12" s="295"/>
      <c r="F12" s="295">
        <v>16461</v>
      </c>
      <c r="G12" s="295">
        <v>14749</v>
      </c>
      <c r="H12" s="295"/>
      <c r="I12" s="295"/>
      <c r="J12" s="295">
        <v>131973</v>
      </c>
      <c r="K12" s="164"/>
      <c r="L12"/>
      <c r="M12"/>
      <c r="O12" s="94"/>
      <c r="P12"/>
      <c r="Q12"/>
      <c r="R12"/>
      <c r="S12"/>
      <c r="T12"/>
      <c r="U12"/>
      <c r="V12"/>
      <c r="W12"/>
      <c r="X12"/>
      <c r="Y12"/>
      <c r="Z12"/>
      <c r="AA12"/>
      <c r="AB12"/>
      <c r="AC12"/>
      <c r="AD12"/>
      <c r="AE12"/>
      <c r="AF12"/>
      <c r="AG12"/>
      <c r="AH12"/>
      <c r="AI12"/>
      <c r="AJ12"/>
      <c r="AK12"/>
      <c r="AL12"/>
      <c r="AM12" s="30"/>
      <c r="AN12" s="30"/>
      <c r="AO12" s="30"/>
      <c r="AP12" s="30"/>
      <c r="AQ12" s="30"/>
      <c r="AR12" s="98"/>
      <c r="AS12" s="30"/>
      <c r="AT12" s="30"/>
      <c r="AU12" s="30"/>
      <c r="AV12" s="30"/>
      <c r="AW12" s="30"/>
      <c r="AX12" s="30"/>
      <c r="AY12" s="30"/>
      <c r="AZ12" s="30"/>
      <c r="BA12" s="30"/>
      <c r="BB12" s="30"/>
      <c r="BC12" s="30"/>
      <c r="BD12" s="399"/>
      <c r="BE12" s="399"/>
      <c r="BF12" s="47"/>
      <c r="BG12" s="399"/>
      <c r="BH12" s="399"/>
      <c r="BI12" s="399"/>
      <c r="BJ12" s="399"/>
      <c r="BK12" s="399"/>
      <c r="BL12" s="399"/>
      <c r="BM12" s="399"/>
      <c r="BN12" s="60"/>
      <c r="BO12" s="60"/>
      <c r="BP12" s="60"/>
      <c r="BQ12" s="60"/>
      <c r="BR12" s="399"/>
      <c r="BS12" s="399"/>
      <c r="BT12" s="399"/>
      <c r="BU12" s="399"/>
      <c r="BV12" s="399"/>
      <c r="BW12" s="380"/>
      <c r="BX12" s="47"/>
      <c r="BY12" s="41"/>
      <c r="BZ12" s="408"/>
      <c r="CA12" s="41"/>
      <c r="CB12" s="94"/>
      <c r="CC12" s="60"/>
      <c r="CD12" s="60"/>
      <c r="CE12" s="60"/>
      <c r="CF12" s="60"/>
      <c r="CG12" s="60"/>
      <c r="CH12" s="94"/>
      <c r="CI12" s="41"/>
      <c r="CJ12" s="409"/>
      <c r="CK12" s="94"/>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row>
    <row r="13" spans="1:127" ht="12.75" customHeight="1">
      <c r="A13" s="374">
        <v>2004</v>
      </c>
      <c r="B13" s="295">
        <v>47562</v>
      </c>
      <c r="C13" s="295"/>
      <c r="D13" s="295">
        <v>85861</v>
      </c>
      <c r="E13" s="295"/>
      <c r="F13" s="295">
        <v>18626</v>
      </c>
      <c r="G13" s="295">
        <v>16547</v>
      </c>
      <c r="H13" s="295"/>
      <c r="I13" s="295"/>
      <c r="J13" s="295">
        <v>152049</v>
      </c>
      <c r="K13" s="164"/>
      <c r="L13"/>
      <c r="M13"/>
      <c r="O13" s="94"/>
      <c r="P13"/>
      <c r="Q13"/>
      <c r="R13"/>
      <c r="S13"/>
      <c r="T13"/>
      <c r="U13"/>
      <c r="V13"/>
      <c r="W13"/>
      <c r="X13"/>
      <c r="Y13"/>
      <c r="Z13"/>
      <c r="AA13"/>
      <c r="AB13"/>
      <c r="AC13"/>
      <c r="AD13"/>
      <c r="AE13"/>
      <c r="AF13"/>
      <c r="AG13"/>
      <c r="AH13"/>
      <c r="AI13"/>
      <c r="AJ13"/>
      <c r="AK13"/>
      <c r="AL13"/>
      <c r="AM13" s="30"/>
      <c r="AN13" s="30"/>
      <c r="AO13" s="30"/>
      <c r="AP13" s="30"/>
      <c r="AQ13" s="30"/>
      <c r="AR13" s="98"/>
      <c r="AS13" s="30"/>
      <c r="AT13" s="30"/>
      <c r="AU13" s="30"/>
      <c r="AV13" s="30"/>
      <c r="AW13" s="30"/>
      <c r="AX13" s="30"/>
      <c r="AY13" s="30"/>
      <c r="AZ13" s="30"/>
      <c r="BA13" s="30"/>
      <c r="BB13" s="30"/>
      <c r="BC13" s="30"/>
      <c r="BD13" s="399"/>
      <c r="BE13" s="399"/>
      <c r="BF13" s="47"/>
      <c r="BG13" s="399"/>
      <c r="BH13" s="399"/>
      <c r="BI13" s="399"/>
      <c r="BJ13" s="399"/>
      <c r="BK13" s="399"/>
      <c r="BL13" s="399"/>
      <c r="BM13" s="399"/>
      <c r="BN13" s="60"/>
      <c r="BO13" s="60"/>
      <c r="BP13" s="60"/>
      <c r="BQ13" s="60"/>
      <c r="BR13" s="399"/>
      <c r="BS13" s="399"/>
      <c r="BT13" s="399"/>
      <c r="BU13" s="399"/>
      <c r="BV13" s="399"/>
      <c r="BW13" s="380"/>
      <c r="BX13" s="47"/>
      <c r="BY13" s="41"/>
      <c r="BZ13" s="408"/>
      <c r="CA13" s="41"/>
      <c r="CB13" s="94"/>
      <c r="CC13" s="60"/>
      <c r="CD13" s="60"/>
      <c r="CE13" s="60"/>
      <c r="CF13" s="399"/>
      <c r="CG13" s="60"/>
      <c r="CH13" s="94"/>
      <c r="CI13" s="94"/>
      <c r="CJ13" s="409"/>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row>
    <row r="14" spans="1:127" ht="12.75" customHeight="1">
      <c r="A14" s="374">
        <v>2005</v>
      </c>
      <c r="B14" s="295">
        <v>55223</v>
      </c>
      <c r="C14" s="295"/>
      <c r="D14" s="295">
        <v>98270</v>
      </c>
      <c r="E14" s="295"/>
      <c r="F14" s="295">
        <v>21526</v>
      </c>
      <c r="G14" s="295">
        <v>19073</v>
      </c>
      <c r="H14" s="295"/>
      <c r="I14" s="295"/>
      <c r="J14" s="295">
        <v>175019</v>
      </c>
      <c r="K14" s="164"/>
      <c r="L14"/>
      <c r="M14"/>
      <c r="O14" s="94"/>
      <c r="P14"/>
      <c r="Q14"/>
      <c r="R14"/>
      <c r="S14"/>
      <c r="T14"/>
      <c r="U14"/>
      <c r="V14"/>
      <c r="W14"/>
      <c r="X14"/>
      <c r="Y14"/>
      <c r="Z14"/>
      <c r="AA14"/>
      <c r="AB14"/>
      <c r="AC14"/>
      <c r="AD14"/>
      <c r="AE14"/>
      <c r="AF14"/>
      <c r="AG14"/>
      <c r="AH14"/>
      <c r="AI14"/>
      <c r="AJ14"/>
      <c r="AK14"/>
      <c r="AL14"/>
      <c r="AM14" s="30"/>
      <c r="AN14" s="30"/>
      <c r="AO14" s="30"/>
      <c r="AP14" s="30"/>
      <c r="AQ14" s="30"/>
      <c r="AR14" s="98"/>
      <c r="AS14" s="30"/>
      <c r="AT14" s="30"/>
      <c r="AU14" s="30"/>
      <c r="AV14" s="30"/>
      <c r="AW14" s="30"/>
      <c r="AX14" s="30"/>
      <c r="AY14" s="30"/>
      <c r="AZ14" s="30"/>
      <c r="BA14" s="30"/>
      <c r="BB14" s="30"/>
      <c r="BC14" s="30"/>
      <c r="BD14" s="399"/>
      <c r="BE14" s="399"/>
      <c r="BF14" s="47"/>
      <c r="BG14" s="399"/>
      <c r="BH14" s="399"/>
      <c r="BI14" s="399"/>
      <c r="BJ14" s="399"/>
      <c r="BK14" s="399"/>
      <c r="BL14" s="399"/>
      <c r="BM14" s="399"/>
      <c r="BN14" s="60"/>
      <c r="BO14" s="60"/>
      <c r="BP14" s="60"/>
      <c r="BQ14" s="60"/>
      <c r="BR14" s="399"/>
      <c r="BS14" s="399"/>
      <c r="BT14" s="399"/>
      <c r="BU14" s="399"/>
      <c r="BV14" s="399"/>
      <c r="BW14" s="380"/>
      <c r="BX14" s="47"/>
      <c r="BY14" s="41"/>
      <c r="BZ14" s="408"/>
      <c r="CA14" s="41"/>
      <c r="CB14" s="41"/>
      <c r="CC14" s="60"/>
      <c r="CD14" s="60"/>
      <c r="CE14" s="60"/>
      <c r="CF14" s="60"/>
      <c r="CG14" s="47"/>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row>
    <row r="15" spans="1:127" ht="12.75" customHeight="1">
      <c r="A15" s="374">
        <v>2006</v>
      </c>
      <c r="B15" s="295">
        <v>61373</v>
      </c>
      <c r="C15" s="295"/>
      <c r="D15" s="295">
        <v>105672</v>
      </c>
      <c r="E15" s="295"/>
      <c r="F15" s="295">
        <v>24428</v>
      </c>
      <c r="G15" s="295">
        <v>21594</v>
      </c>
      <c r="H15" s="295"/>
      <c r="I15" s="295"/>
      <c r="J15" s="295">
        <v>191473</v>
      </c>
      <c r="K15" s="164"/>
      <c r="L15"/>
      <c r="M15"/>
      <c r="O15" s="94"/>
      <c r="P15"/>
      <c r="Q15"/>
      <c r="R15"/>
      <c r="S15"/>
      <c r="T15"/>
      <c r="U15"/>
      <c r="V15"/>
      <c r="W15"/>
      <c r="X15"/>
      <c r="Y15"/>
      <c r="Z15"/>
      <c r="AA15"/>
      <c r="AB15"/>
      <c r="AC15"/>
      <c r="AD15"/>
      <c r="AE15"/>
      <c r="AF15"/>
      <c r="AG15"/>
      <c r="AH15"/>
      <c r="AI15"/>
      <c r="AJ15"/>
      <c r="AK15"/>
      <c r="AL15"/>
      <c r="AM15" s="30"/>
      <c r="AN15" s="30"/>
      <c r="AO15" s="30"/>
      <c r="AP15" s="30"/>
      <c r="AQ15" s="30"/>
      <c r="AR15" s="98"/>
      <c r="AS15" s="99"/>
      <c r="AT15" s="99"/>
      <c r="AU15" s="99"/>
      <c r="AV15" s="30"/>
      <c r="AW15" s="30"/>
      <c r="AX15" s="30"/>
      <c r="AY15" s="30"/>
      <c r="AZ15" s="30"/>
      <c r="BA15" s="30"/>
      <c r="BB15" s="30"/>
      <c r="BC15" s="30"/>
      <c r="BD15" s="399"/>
      <c r="BE15" s="399"/>
      <c r="BF15" s="47"/>
      <c r="BG15" s="399"/>
      <c r="BH15" s="399"/>
      <c r="BI15" s="399"/>
      <c r="BJ15" s="399"/>
      <c r="BK15" s="399"/>
      <c r="BL15" s="399"/>
      <c r="BM15" s="399"/>
      <c r="BN15" s="60"/>
      <c r="BO15" s="60"/>
      <c r="BP15" s="60"/>
      <c r="BQ15" s="60"/>
      <c r="BR15" s="399"/>
      <c r="BS15" s="399"/>
      <c r="BT15" s="399"/>
      <c r="BU15" s="399"/>
      <c r="BV15" s="399"/>
      <c r="BW15" s="380"/>
      <c r="BX15" s="47"/>
      <c r="BY15" s="41"/>
      <c r="BZ15" s="408"/>
      <c r="CA15" s="41"/>
      <c r="CB15" s="94"/>
      <c r="CC15" s="60"/>
      <c r="CD15" s="60"/>
      <c r="CE15" s="60"/>
      <c r="CF15" s="60"/>
      <c r="CG15" s="60"/>
      <c r="CH15" s="94"/>
      <c r="CI15" s="94"/>
      <c r="CJ15" s="409"/>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row>
    <row r="16" spans="1:127" ht="12.75" customHeight="1">
      <c r="A16" s="374">
        <v>2007</v>
      </c>
      <c r="B16" s="295">
        <v>70203</v>
      </c>
      <c r="C16" s="295"/>
      <c r="D16" s="295">
        <v>121038</v>
      </c>
      <c r="E16" s="295"/>
      <c r="F16" s="295">
        <v>28964</v>
      </c>
      <c r="G16" s="295">
        <v>25226</v>
      </c>
      <c r="H16" s="295"/>
      <c r="I16" s="295"/>
      <c r="J16" s="295">
        <v>220205</v>
      </c>
      <c r="K16" s="164"/>
      <c r="L16"/>
      <c r="M16"/>
      <c r="O16" s="94"/>
      <c r="P16"/>
      <c r="Q16"/>
      <c r="R16"/>
      <c r="S16"/>
      <c r="T16"/>
      <c r="U16"/>
      <c r="V16"/>
      <c r="W16"/>
      <c r="X16"/>
      <c r="Y16"/>
      <c r="Z16"/>
      <c r="AA16"/>
      <c r="AB16"/>
      <c r="AC16"/>
      <c r="AD16"/>
      <c r="AE16"/>
      <c r="AF16"/>
      <c r="AG16"/>
      <c r="AH16"/>
      <c r="AI16"/>
      <c r="AJ16"/>
      <c r="AK16"/>
      <c r="AL16"/>
      <c r="AM16" s="30"/>
      <c r="AN16" s="30"/>
      <c r="AO16" s="30"/>
      <c r="AP16" s="30"/>
      <c r="AQ16" s="30"/>
      <c r="AR16" s="24"/>
      <c r="AS16" s="99"/>
      <c r="AT16" s="41"/>
      <c r="AU16" s="99"/>
      <c r="AV16" s="30"/>
      <c r="AW16" s="30"/>
      <c r="AX16" s="30"/>
      <c r="AY16" s="30"/>
      <c r="AZ16" s="30"/>
      <c r="BA16" s="30"/>
      <c r="BB16" s="30"/>
      <c r="BC16" s="30"/>
      <c r="BD16" s="399"/>
      <c r="BE16" s="399"/>
      <c r="BF16" s="47"/>
      <c r="BG16" s="399"/>
      <c r="BH16" s="399"/>
      <c r="BI16" s="399"/>
      <c r="BJ16" s="399"/>
      <c r="BK16" s="399"/>
      <c r="BL16" s="399"/>
      <c r="BM16" s="399"/>
      <c r="BN16" s="60"/>
      <c r="BO16" s="60"/>
      <c r="BP16" s="60"/>
      <c r="BQ16" s="60"/>
      <c r="BR16" s="399"/>
      <c r="BS16" s="399"/>
      <c r="BT16" s="399"/>
      <c r="BU16" s="399"/>
      <c r="BV16" s="399"/>
      <c r="BW16" s="380"/>
      <c r="BX16" s="47"/>
      <c r="BY16" s="41"/>
      <c r="BZ16" s="408"/>
      <c r="CA16" s="41"/>
      <c r="CB16" s="94"/>
      <c r="CC16" s="60"/>
      <c r="CD16" s="60"/>
      <c r="CE16" s="60"/>
      <c r="CF16" s="399"/>
      <c r="CG16" s="60"/>
      <c r="CH16" s="94"/>
      <c r="CI16" s="94"/>
      <c r="CJ16" s="409"/>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row>
    <row r="17" spans="1:127" ht="12.75" customHeight="1">
      <c r="A17" s="374">
        <v>2008</v>
      </c>
      <c r="B17" s="295">
        <v>59500</v>
      </c>
      <c r="C17" s="295"/>
      <c r="D17" s="295">
        <v>102960</v>
      </c>
      <c r="E17" s="295"/>
      <c r="F17" s="295">
        <v>24250</v>
      </c>
      <c r="G17" s="295">
        <v>20624</v>
      </c>
      <c r="H17" s="295"/>
      <c r="I17" s="295"/>
      <c r="J17" s="295">
        <v>186710</v>
      </c>
      <c r="K17" s="164"/>
      <c r="L17"/>
      <c r="M17"/>
      <c r="O17" s="94"/>
      <c r="P17"/>
      <c r="Q17"/>
      <c r="R17"/>
      <c r="S17"/>
      <c r="T17"/>
      <c r="U17"/>
      <c r="V17"/>
      <c r="W17"/>
      <c r="X17"/>
      <c r="Y17"/>
      <c r="Z17"/>
      <c r="AA17"/>
      <c r="AB17"/>
      <c r="AC17"/>
      <c r="AD17"/>
      <c r="AE17"/>
      <c r="AF17"/>
      <c r="AG17"/>
      <c r="AH17"/>
      <c r="AI17"/>
      <c r="AJ17"/>
      <c r="AK17"/>
      <c r="AL17"/>
      <c r="AM17" s="30"/>
      <c r="AN17" s="30"/>
      <c r="AO17" s="30"/>
      <c r="AP17" s="30"/>
      <c r="AQ17" s="30"/>
      <c r="AR17" s="98"/>
      <c r="AS17" s="99"/>
      <c r="AT17" s="99"/>
      <c r="AU17" s="99"/>
      <c r="AV17" s="30"/>
      <c r="AW17" s="30"/>
      <c r="AX17" s="30"/>
      <c r="AY17" s="30"/>
      <c r="AZ17" s="30"/>
      <c r="BA17" s="30"/>
      <c r="BB17" s="30"/>
      <c r="BC17" s="30"/>
      <c r="BD17" s="399"/>
      <c r="BE17" s="399"/>
      <c r="BF17" s="47"/>
      <c r="BG17" s="399"/>
      <c r="BH17" s="399"/>
      <c r="BI17" s="399"/>
      <c r="BJ17" s="399"/>
      <c r="BK17" s="399"/>
      <c r="BL17" s="399"/>
      <c r="BM17" s="399"/>
      <c r="BN17" s="60"/>
      <c r="BO17" s="60"/>
      <c r="BP17" s="60"/>
      <c r="BQ17" s="60"/>
      <c r="BR17" s="399"/>
      <c r="BS17" s="399"/>
      <c r="BT17" s="399"/>
      <c r="BU17" s="399"/>
      <c r="BV17" s="399"/>
      <c r="BW17" s="380"/>
      <c r="BX17" s="47"/>
      <c r="BY17" s="41"/>
      <c r="BZ17" s="408"/>
      <c r="CA17" s="41"/>
      <c r="CB17" s="94"/>
      <c r="CC17" s="60"/>
      <c r="CD17" s="60"/>
      <c r="CE17" s="60"/>
      <c r="CF17" s="60"/>
      <c r="CG17" s="60"/>
      <c r="CH17" s="94"/>
      <c r="CI17" s="94"/>
      <c r="CJ17" s="409"/>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row>
    <row r="18" spans="1:127" ht="12.75" customHeight="1">
      <c r="A18" s="374">
        <v>2009</v>
      </c>
      <c r="B18" s="295">
        <v>51975</v>
      </c>
      <c r="C18" s="295"/>
      <c r="D18" s="295">
        <v>86086</v>
      </c>
      <c r="E18" s="295"/>
      <c r="F18" s="295">
        <v>19579</v>
      </c>
      <c r="G18" s="295">
        <v>16356</v>
      </c>
      <c r="H18" s="295"/>
      <c r="I18" s="295"/>
      <c r="J18" s="295">
        <v>157640</v>
      </c>
      <c r="K18" s="164"/>
      <c r="L18"/>
      <c r="M18"/>
      <c r="O18" s="94"/>
      <c r="P18"/>
      <c r="Q18"/>
      <c r="R18"/>
      <c r="S18"/>
      <c r="T18"/>
      <c r="U18"/>
      <c r="V18"/>
      <c r="W18"/>
      <c r="X18"/>
      <c r="Y18"/>
      <c r="Z18"/>
      <c r="AA18"/>
      <c r="AB18"/>
      <c r="AC18"/>
      <c r="AD18"/>
      <c r="AE18"/>
      <c r="AF18"/>
      <c r="AG18"/>
      <c r="AH18"/>
      <c r="AI18"/>
      <c r="AJ18"/>
      <c r="AK18"/>
      <c r="AL18"/>
      <c r="AM18" s="30"/>
      <c r="AN18" s="30"/>
      <c r="AO18" s="30"/>
      <c r="AP18" s="30"/>
      <c r="AQ18" s="30"/>
      <c r="AR18" s="98"/>
      <c r="AS18" s="99"/>
      <c r="AT18" s="99"/>
      <c r="AU18" s="99"/>
      <c r="AV18" s="30"/>
      <c r="AW18" s="30"/>
      <c r="AX18" s="30"/>
      <c r="AY18" s="30"/>
      <c r="AZ18" s="30"/>
      <c r="BA18" s="30"/>
      <c r="BB18" s="30"/>
      <c r="BC18" s="30"/>
      <c r="BD18" s="399"/>
      <c r="BE18" s="399"/>
      <c r="BF18" s="47"/>
      <c r="BG18" s="399"/>
      <c r="BH18" s="399"/>
      <c r="BI18" s="399"/>
      <c r="BJ18" s="399"/>
      <c r="BK18" s="399"/>
      <c r="BL18" s="399"/>
      <c r="BM18" s="399"/>
      <c r="BN18" s="60"/>
      <c r="BO18" s="60"/>
      <c r="BP18" s="60"/>
      <c r="BQ18" s="60"/>
      <c r="BR18" s="399"/>
      <c r="BS18" s="399"/>
      <c r="BT18" s="399"/>
      <c r="BU18" s="399"/>
      <c r="BV18" s="399"/>
      <c r="BW18" s="380"/>
      <c r="BX18" s="47"/>
      <c r="BY18" s="41"/>
      <c r="BZ18" s="408"/>
      <c r="CA18" s="41"/>
      <c r="CB18" s="94"/>
      <c r="CC18" s="60"/>
      <c r="CD18" s="60"/>
      <c r="CE18" s="60"/>
      <c r="CF18" s="60"/>
      <c r="CG18" s="60"/>
      <c r="CH18" s="94"/>
      <c r="CI18" s="94"/>
      <c r="CJ18" s="409"/>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row>
    <row r="19" spans="1:127" ht="12.75" customHeight="1">
      <c r="A19" s="374">
        <v>2010</v>
      </c>
      <c r="B19" s="295">
        <v>80673</v>
      </c>
      <c r="C19" s="295"/>
      <c r="D19" s="295">
        <v>132190</v>
      </c>
      <c r="E19" s="295"/>
      <c r="F19" s="295">
        <v>31755</v>
      </c>
      <c r="G19" s="295">
        <v>26369</v>
      </c>
      <c r="H19" s="295"/>
      <c r="I19" s="295"/>
      <c r="J19" s="295">
        <v>244618</v>
      </c>
      <c r="K19" s="164"/>
      <c r="L19"/>
      <c r="M19"/>
      <c r="O19" s="94"/>
      <c r="P19"/>
      <c r="Q19"/>
      <c r="R19"/>
      <c r="S19"/>
      <c r="T19"/>
      <c r="U19"/>
      <c r="V19"/>
      <c r="W19"/>
      <c r="X19"/>
      <c r="Y19"/>
      <c r="Z19"/>
      <c r="AA19"/>
      <c r="AB19"/>
      <c r="AC19"/>
      <c r="AD19"/>
      <c r="AE19"/>
      <c r="AF19"/>
      <c r="AG19"/>
      <c r="AH19"/>
      <c r="AI19"/>
      <c r="AJ19"/>
      <c r="AK19"/>
      <c r="AL19"/>
      <c r="AM19" s="30"/>
      <c r="AN19" s="30"/>
      <c r="AO19" s="30"/>
      <c r="AP19" s="30"/>
      <c r="AQ19" s="30"/>
      <c r="AR19" s="98"/>
      <c r="AS19" s="99"/>
      <c r="AT19" s="99"/>
      <c r="AU19" s="99"/>
      <c r="AV19" s="30"/>
      <c r="AW19" s="30"/>
      <c r="AX19" s="30"/>
      <c r="AY19" s="30"/>
      <c r="AZ19" s="30"/>
      <c r="BA19" s="30"/>
      <c r="BB19" s="30"/>
      <c r="BC19" s="30"/>
      <c r="BD19" s="399"/>
      <c r="BE19" s="399"/>
      <c r="BF19" s="47"/>
      <c r="BG19" s="399"/>
      <c r="BH19" s="399"/>
      <c r="BI19" s="399"/>
      <c r="BJ19" s="399"/>
      <c r="BK19" s="399"/>
      <c r="BL19" s="399"/>
      <c r="BM19" s="399"/>
      <c r="BN19" s="60"/>
      <c r="BO19" s="60"/>
      <c r="BP19" s="60"/>
      <c r="BQ19" s="60"/>
      <c r="BR19" s="399"/>
      <c r="BS19" s="399"/>
      <c r="BT19" s="399"/>
      <c r="BU19" s="399"/>
      <c r="BV19" s="399"/>
      <c r="BW19" s="380"/>
      <c r="BX19" s="47"/>
      <c r="BY19" s="41"/>
      <c r="BZ19" s="408"/>
      <c r="CA19" s="41"/>
      <c r="CB19" s="94"/>
      <c r="CC19" s="60"/>
      <c r="CD19" s="60"/>
      <c r="CE19" s="60"/>
      <c r="CF19" s="60"/>
      <c r="CG19" s="60"/>
      <c r="CH19" s="94"/>
      <c r="CI19" s="94"/>
      <c r="CJ19" s="409"/>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row>
    <row r="20" spans="1:127" ht="12.75" customHeight="1">
      <c r="A20" s="374">
        <v>2011</v>
      </c>
      <c r="B20" s="295">
        <v>85015</v>
      </c>
      <c r="C20" s="295"/>
      <c r="D20" s="295">
        <v>143376</v>
      </c>
      <c r="E20" s="295"/>
      <c r="F20" s="295">
        <v>34856</v>
      </c>
      <c r="G20" s="295">
        <v>28113</v>
      </c>
      <c r="H20" s="295"/>
      <c r="I20" s="295"/>
      <c r="J20" s="295">
        <v>263247</v>
      </c>
      <c r="K20" s="164"/>
      <c r="L20"/>
      <c r="M20"/>
      <c r="O20" s="94"/>
      <c r="P20"/>
      <c r="Q20"/>
      <c r="R20"/>
      <c r="S20"/>
      <c r="T20"/>
      <c r="U20"/>
      <c r="V20"/>
      <c r="W20"/>
      <c r="X20"/>
      <c r="Y20"/>
      <c r="Z20"/>
      <c r="AA20"/>
      <c r="AB20"/>
      <c r="AC20"/>
      <c r="AD20"/>
      <c r="AE20"/>
      <c r="AF20"/>
      <c r="AG20"/>
      <c r="AH20"/>
      <c r="AI20"/>
      <c r="AJ20"/>
      <c r="AK20"/>
      <c r="AL20"/>
      <c r="AM20" s="30"/>
      <c r="AN20" s="30"/>
      <c r="AO20" s="30"/>
      <c r="AP20" s="30"/>
      <c r="AQ20" s="30"/>
      <c r="AR20" s="98"/>
      <c r="AS20" s="99"/>
      <c r="AT20" s="99"/>
      <c r="AU20" s="99"/>
      <c r="AV20" s="30"/>
      <c r="AW20" s="30"/>
      <c r="AX20" s="30"/>
      <c r="AY20" s="30"/>
      <c r="AZ20" s="30"/>
      <c r="BA20" s="30"/>
      <c r="BB20" s="30"/>
      <c r="BC20" s="30"/>
      <c r="BD20" s="399"/>
      <c r="BE20" s="399"/>
      <c r="BF20" s="47"/>
      <c r="BG20" s="399"/>
      <c r="BH20" s="399"/>
      <c r="BI20" s="399"/>
      <c r="BJ20" s="399"/>
      <c r="BK20" s="399"/>
      <c r="BL20" s="399"/>
      <c r="BM20" s="399"/>
      <c r="BN20" s="60"/>
      <c r="BO20" s="60"/>
      <c r="BP20" s="60"/>
      <c r="BQ20" s="60"/>
      <c r="BR20" s="399"/>
      <c r="BS20" s="399"/>
      <c r="BT20" s="399"/>
      <c r="BU20" s="399"/>
      <c r="BV20" s="399"/>
      <c r="BW20" s="380"/>
      <c r="BX20" s="47"/>
      <c r="BY20" s="41"/>
      <c r="BZ20" s="408"/>
      <c r="CA20" s="41"/>
      <c r="CB20" s="41"/>
      <c r="CC20" s="60"/>
      <c r="CD20" s="60"/>
      <c r="CE20" s="60"/>
      <c r="CF20" s="60"/>
      <c r="CG20" s="47"/>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row>
    <row r="21" spans="1:127" ht="12.75" customHeight="1">
      <c r="A21" s="374">
        <v>2012</v>
      </c>
      <c r="B21" s="295">
        <v>74694</v>
      </c>
      <c r="C21" s="295"/>
      <c r="D21" s="295">
        <v>126456</v>
      </c>
      <c r="E21" s="295"/>
      <c r="F21" s="295">
        <v>31813</v>
      </c>
      <c r="G21" s="295">
        <v>24394</v>
      </c>
      <c r="H21" s="295"/>
      <c r="I21" s="295"/>
      <c r="J21" s="295">
        <v>232963</v>
      </c>
      <c r="K21" s="164"/>
      <c r="L21"/>
      <c r="M21"/>
      <c r="O21" s="94"/>
      <c r="P21"/>
      <c r="Q21"/>
      <c r="R21"/>
      <c r="S21"/>
      <c r="T21"/>
      <c r="U21"/>
      <c r="V21"/>
      <c r="W21"/>
      <c r="X21"/>
      <c r="Y21"/>
      <c r="Z21"/>
      <c r="AA21"/>
      <c r="AB21"/>
      <c r="AC21"/>
      <c r="AD21"/>
      <c r="AE21"/>
      <c r="AF21"/>
      <c r="AG21"/>
      <c r="AH21"/>
      <c r="AI21"/>
      <c r="AJ21"/>
      <c r="AK21"/>
      <c r="AL21"/>
      <c r="AM21" s="30"/>
      <c r="AN21" s="30"/>
      <c r="AO21" s="30"/>
      <c r="AP21" s="30"/>
      <c r="AQ21" s="30"/>
      <c r="AR21" s="98"/>
      <c r="AS21" s="99"/>
      <c r="AT21" s="99"/>
      <c r="AU21" s="99"/>
      <c r="AV21" s="30"/>
      <c r="AW21" s="30"/>
      <c r="AX21" s="30"/>
      <c r="AY21" s="30"/>
      <c r="AZ21" s="30"/>
      <c r="BA21" s="30"/>
      <c r="BB21" s="30"/>
      <c r="BC21" s="30"/>
      <c r="BD21" s="399"/>
      <c r="BE21" s="399"/>
      <c r="BF21" s="47"/>
      <c r="BG21" s="399"/>
      <c r="BH21" s="399"/>
      <c r="BI21" s="399"/>
      <c r="BJ21" s="399"/>
      <c r="BK21" s="399"/>
      <c r="BL21" s="399"/>
      <c r="BM21" s="399"/>
      <c r="BN21" s="60"/>
      <c r="BO21" s="60"/>
      <c r="BP21" s="60"/>
      <c r="BQ21" s="60"/>
      <c r="BR21" s="399"/>
      <c r="BS21" s="399"/>
      <c r="BT21" s="399"/>
      <c r="BU21" s="399"/>
      <c r="BV21" s="399"/>
      <c r="BW21" s="380"/>
      <c r="BX21" s="47"/>
      <c r="BY21" s="41"/>
      <c r="BZ21" s="408"/>
      <c r="CA21" s="41"/>
      <c r="CB21" s="94"/>
      <c r="CC21" s="60"/>
      <c r="CD21" s="60"/>
      <c r="CE21" s="60"/>
      <c r="CF21" s="60"/>
      <c r="CG21" s="60"/>
      <c r="CH21" s="94"/>
      <c r="CI21" s="94"/>
      <c r="CJ21" s="409"/>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row>
    <row r="22" spans="1:127" ht="12.75" customHeight="1">
      <c r="A22" s="374">
        <v>2013</v>
      </c>
      <c r="B22" s="295">
        <v>77484</v>
      </c>
      <c r="C22" s="295"/>
      <c r="D22" s="295">
        <v>126895</v>
      </c>
      <c r="E22" s="295"/>
      <c r="F22" s="295">
        <v>32571</v>
      </c>
      <c r="G22" s="295">
        <v>24114</v>
      </c>
      <c r="H22" s="295"/>
      <c r="I22" s="295"/>
      <c r="J22" s="295">
        <v>236950</v>
      </c>
      <c r="K22" s="164"/>
      <c r="L22"/>
      <c r="M22"/>
      <c r="O22" s="94"/>
      <c r="P22"/>
      <c r="Q22"/>
      <c r="R22"/>
      <c r="S22"/>
      <c r="T22"/>
      <c r="U22"/>
      <c r="V22"/>
      <c r="W22"/>
      <c r="X22"/>
      <c r="Y22"/>
      <c r="Z22"/>
      <c r="AA22"/>
      <c r="AB22"/>
      <c r="AC22"/>
      <c r="AD22"/>
      <c r="AE22"/>
      <c r="AF22"/>
      <c r="AG22"/>
      <c r="AH22"/>
      <c r="AI22"/>
      <c r="AJ22"/>
      <c r="AK22"/>
      <c r="AL22"/>
      <c r="AM22" s="30"/>
      <c r="AN22" s="30"/>
      <c r="AO22" s="30"/>
      <c r="AP22" s="30"/>
      <c r="AQ22" s="30"/>
      <c r="AR22" s="98"/>
      <c r="AS22" s="30"/>
      <c r="AT22" s="30"/>
      <c r="AU22" s="30"/>
      <c r="AV22" s="30"/>
      <c r="AW22" s="30"/>
      <c r="AX22" s="30"/>
      <c r="AY22" s="30"/>
      <c r="AZ22" s="30"/>
      <c r="BA22" s="30"/>
      <c r="BB22" s="30"/>
      <c r="BC22" s="30"/>
      <c r="BD22" s="399"/>
      <c r="BE22" s="399"/>
      <c r="BF22" s="47"/>
      <c r="BG22" s="399"/>
      <c r="BH22" s="399"/>
      <c r="BI22" s="399"/>
      <c r="BJ22" s="399"/>
      <c r="BK22" s="399"/>
      <c r="BL22" s="399"/>
      <c r="BM22" s="399"/>
      <c r="BN22" s="60"/>
      <c r="BO22" s="60"/>
      <c r="BP22" s="60"/>
      <c r="BQ22" s="60"/>
      <c r="BR22" s="399"/>
      <c r="BS22" s="399"/>
      <c r="BT22" s="399"/>
      <c r="BU22" s="399"/>
      <c r="BV22" s="399"/>
      <c r="BW22" s="380"/>
      <c r="BX22" s="47"/>
      <c r="BY22" s="41"/>
      <c r="BZ22" s="408"/>
      <c r="CA22" s="41"/>
      <c r="CB22" s="94"/>
      <c r="CC22" s="60"/>
      <c r="CD22" s="60"/>
      <c r="CE22" s="60"/>
      <c r="CF22" s="60"/>
      <c r="CG22" s="60"/>
      <c r="CH22" s="94"/>
      <c r="CI22" s="94"/>
      <c r="CJ22" s="409"/>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row>
    <row r="23" spans="1:127" ht="12.75" customHeight="1">
      <c r="A23" s="374">
        <v>2014</v>
      </c>
      <c r="B23" s="295">
        <v>85821</v>
      </c>
      <c r="C23" s="295"/>
      <c r="D23" s="295">
        <v>144720</v>
      </c>
      <c r="E23" s="295"/>
      <c r="F23" s="295">
        <v>39498</v>
      </c>
      <c r="G23" s="295">
        <v>26879</v>
      </c>
      <c r="H23" s="295"/>
      <c r="I23" s="295"/>
      <c r="J23" s="295">
        <v>270039</v>
      </c>
      <c r="K23" s="164"/>
      <c r="L23"/>
      <c r="M23"/>
      <c r="O23" s="94"/>
      <c r="P23"/>
      <c r="Q23"/>
      <c r="R23"/>
      <c r="S23"/>
      <c r="T23"/>
      <c r="U23"/>
      <c r="V23"/>
      <c r="W23"/>
      <c r="X23"/>
      <c r="Y23"/>
      <c r="Z23"/>
      <c r="AA23"/>
      <c r="AB23"/>
      <c r="AC23"/>
      <c r="AD23"/>
      <c r="AE23"/>
      <c r="AF23"/>
      <c r="AG23"/>
      <c r="AH23"/>
      <c r="AI23"/>
      <c r="AJ23"/>
      <c r="AK23"/>
      <c r="AL23"/>
      <c r="AM23" s="30"/>
      <c r="AN23" s="30"/>
      <c r="AO23" s="30"/>
      <c r="AP23" s="30"/>
      <c r="AQ23" s="30"/>
      <c r="AR23" s="98"/>
      <c r="AS23" s="30"/>
      <c r="AT23" s="30"/>
      <c r="AU23" s="30"/>
      <c r="AV23" s="30"/>
      <c r="AW23" s="30"/>
      <c r="AX23" s="30"/>
      <c r="AY23" s="30"/>
      <c r="AZ23" s="30"/>
      <c r="BA23" s="30"/>
      <c r="BB23" s="30"/>
      <c r="BC23" s="30"/>
      <c r="BD23" s="399"/>
      <c r="BE23" s="399"/>
      <c r="BF23" s="47"/>
      <c r="BG23" s="399"/>
      <c r="BH23" s="399"/>
      <c r="BI23" s="399"/>
      <c r="BJ23" s="399"/>
      <c r="BK23" s="399"/>
      <c r="BL23" s="399"/>
      <c r="BM23" s="399"/>
      <c r="BN23" s="60"/>
      <c r="BO23" s="60"/>
      <c r="BP23" s="60"/>
      <c r="BQ23" s="60"/>
      <c r="BR23" s="399"/>
      <c r="BS23" s="399"/>
      <c r="BT23" s="399"/>
      <c r="BU23" s="399"/>
      <c r="BV23" s="399"/>
      <c r="BW23" s="380"/>
      <c r="BX23" s="47"/>
      <c r="BY23" s="41"/>
      <c r="BZ23" s="408"/>
      <c r="CA23" s="41"/>
      <c r="CB23" s="94"/>
      <c r="CC23" s="60"/>
      <c r="CD23" s="60"/>
      <c r="CE23" s="60"/>
      <c r="CF23" s="60"/>
      <c r="CG23" s="60"/>
      <c r="CH23" s="94"/>
      <c r="CI23" s="94"/>
      <c r="CJ23" s="409"/>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row>
    <row r="24" spans="1:127" ht="12.75" customHeight="1">
      <c r="A24" s="374">
        <v>2015</v>
      </c>
      <c r="B24" s="295">
        <v>92369</v>
      </c>
      <c r="C24" s="295"/>
      <c r="D24" s="295">
        <v>159477</v>
      </c>
      <c r="E24" s="295"/>
      <c r="F24" s="295">
        <v>49197</v>
      </c>
      <c r="G24" s="295">
        <v>29778</v>
      </c>
      <c r="H24" s="295"/>
      <c r="I24" s="295"/>
      <c r="J24" s="295">
        <v>301043</v>
      </c>
      <c r="K24" s="164"/>
      <c r="L24"/>
      <c r="M24"/>
      <c r="O24" s="94"/>
      <c r="P24"/>
      <c r="Q24"/>
      <c r="R24"/>
      <c r="S24"/>
      <c r="T24"/>
      <c r="U24"/>
      <c r="V24"/>
      <c r="W24"/>
      <c r="X24"/>
      <c r="Y24"/>
      <c r="Z24"/>
      <c r="AA24"/>
      <c r="AB24"/>
      <c r="AC24"/>
      <c r="AD24"/>
      <c r="AE24"/>
      <c r="AF24"/>
      <c r="AG24"/>
      <c r="AH24"/>
      <c r="AI24"/>
      <c r="AJ24"/>
      <c r="AK24"/>
      <c r="AL24"/>
      <c r="AM24" s="30"/>
      <c r="AN24" s="30"/>
      <c r="AO24" s="30"/>
      <c r="AP24" s="30"/>
      <c r="AQ24" s="30"/>
      <c r="AR24" s="98"/>
      <c r="AS24" s="30"/>
      <c r="AT24" s="30"/>
      <c r="AU24" s="30"/>
      <c r="AV24" s="30"/>
      <c r="AW24" s="30"/>
      <c r="AX24" s="30"/>
      <c r="AY24" s="30"/>
      <c r="AZ24" s="30"/>
      <c r="BA24" s="30"/>
      <c r="BB24" s="30"/>
      <c r="BC24" s="30"/>
      <c r="BD24" s="399"/>
      <c r="BE24" s="399"/>
      <c r="BF24" s="47"/>
      <c r="BG24" s="399"/>
      <c r="BH24" s="399"/>
      <c r="BI24" s="399"/>
      <c r="BJ24" s="399"/>
      <c r="BK24" s="399"/>
      <c r="BL24" s="399"/>
      <c r="BM24" s="399"/>
      <c r="BN24" s="60"/>
      <c r="BO24" s="60"/>
      <c r="BP24" s="60"/>
      <c r="BQ24" s="60"/>
      <c r="BR24" s="399"/>
      <c r="BS24" s="399"/>
      <c r="BT24" s="399"/>
      <c r="BU24" s="399"/>
      <c r="BV24" s="399"/>
      <c r="BW24" s="380"/>
      <c r="BX24" s="47"/>
      <c r="BY24" s="41"/>
      <c r="BZ24" s="408"/>
      <c r="CA24" s="41"/>
      <c r="CB24" s="94"/>
      <c r="CC24" s="60"/>
      <c r="CD24" s="60"/>
      <c r="CE24" s="60"/>
      <c r="CF24" s="60"/>
      <c r="CG24" s="60"/>
      <c r="CH24" s="94"/>
      <c r="CI24" s="94"/>
      <c r="CJ24" s="409"/>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row>
    <row r="25" spans="1:127" ht="12.75" customHeight="1">
      <c r="A25" s="374">
        <v>2016</v>
      </c>
      <c r="B25" s="295">
        <v>98015</v>
      </c>
      <c r="C25" s="295"/>
      <c r="D25" s="295">
        <v>168716</v>
      </c>
      <c r="E25" s="295"/>
      <c r="F25" s="295">
        <v>63839</v>
      </c>
      <c r="G25" s="295">
        <v>30544</v>
      </c>
      <c r="H25" s="295"/>
      <c r="I25" s="295"/>
      <c r="J25" s="295">
        <v>330570</v>
      </c>
      <c r="K25" s="164"/>
      <c r="L25"/>
      <c r="M25"/>
      <c r="O25" s="94"/>
      <c r="P25"/>
      <c r="Q25"/>
      <c r="R25"/>
      <c r="S25"/>
      <c r="T25"/>
      <c r="U25"/>
      <c r="V25"/>
      <c r="W25"/>
      <c r="X25"/>
      <c r="Y25"/>
      <c r="Z25"/>
      <c r="AA25"/>
      <c r="AB25"/>
      <c r="AC25"/>
      <c r="AD25"/>
      <c r="AE25"/>
      <c r="AF25"/>
      <c r="AG25"/>
      <c r="AH25"/>
      <c r="AI25"/>
      <c r="AJ25"/>
      <c r="AK25"/>
      <c r="AL25"/>
      <c r="AM25" s="30"/>
      <c r="AN25" s="30"/>
      <c r="AO25" s="30"/>
      <c r="AP25" s="30"/>
      <c r="AQ25" s="30"/>
      <c r="AR25" s="98"/>
      <c r="AS25" s="30"/>
      <c r="AT25" s="30"/>
      <c r="AU25" s="30"/>
      <c r="AV25" s="30"/>
      <c r="AW25" s="30"/>
      <c r="AX25" s="30"/>
      <c r="AY25" s="30"/>
      <c r="AZ25" s="30"/>
      <c r="BA25" s="30"/>
      <c r="BB25" s="30"/>
      <c r="BC25" s="30"/>
      <c r="BD25" s="399"/>
      <c r="BE25" s="399"/>
      <c r="BF25" s="47"/>
      <c r="BG25" s="399"/>
      <c r="BH25" s="399"/>
      <c r="BI25" s="399"/>
      <c r="BJ25" s="399"/>
      <c r="BK25" s="399"/>
      <c r="BL25" s="399"/>
      <c r="BM25" s="399"/>
      <c r="BN25" s="60"/>
      <c r="BO25" s="60"/>
      <c r="BP25" s="60"/>
      <c r="BQ25" s="60"/>
      <c r="BR25" s="399"/>
      <c r="BS25" s="399"/>
      <c r="BT25" s="399"/>
      <c r="BU25" s="399"/>
      <c r="BV25" s="399"/>
      <c r="BW25" s="380"/>
      <c r="BX25" s="47"/>
      <c r="BY25" s="41"/>
      <c r="BZ25" s="408"/>
      <c r="CA25" s="41"/>
      <c r="CB25" s="94"/>
      <c r="CC25" s="60"/>
      <c r="CD25" s="60"/>
      <c r="CE25" s="60"/>
      <c r="CF25" s="60"/>
      <c r="CG25" s="60"/>
      <c r="CH25" s="94"/>
      <c r="CI25" s="94"/>
      <c r="CJ25" s="409"/>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row>
    <row r="26" spans="1:127" ht="12.75" customHeight="1">
      <c r="A26" s="374">
        <v>2017</v>
      </c>
      <c r="B26" s="394">
        <v>79394</v>
      </c>
      <c r="C26" s="394"/>
      <c r="D26" s="394">
        <v>143403</v>
      </c>
      <c r="E26" s="394"/>
      <c r="F26" s="394">
        <v>89156</v>
      </c>
      <c r="G26" s="394">
        <v>26181</v>
      </c>
      <c r="H26" s="394"/>
      <c r="I26" s="394"/>
      <c r="J26" s="394">
        <v>311953</v>
      </c>
      <c r="K26" s="164"/>
      <c r="L26"/>
      <c r="M26"/>
      <c r="O26" s="94"/>
      <c r="P26"/>
      <c r="Q26"/>
      <c r="R26"/>
      <c r="S26"/>
      <c r="T26"/>
      <c r="U26"/>
      <c r="V26"/>
      <c r="W26"/>
      <c r="X26"/>
      <c r="Y26"/>
      <c r="Z26"/>
      <c r="AA26"/>
      <c r="AB26"/>
      <c r="AC26"/>
      <c r="AD26"/>
      <c r="AE26"/>
      <c r="AF26"/>
      <c r="AG26"/>
      <c r="AH26"/>
      <c r="AI26"/>
      <c r="AJ26"/>
      <c r="AK26"/>
      <c r="AL26"/>
      <c r="AM26" s="30"/>
      <c r="AN26" s="30"/>
      <c r="AO26" s="30"/>
      <c r="AP26" s="30"/>
      <c r="AQ26" s="30"/>
      <c r="AR26" s="98"/>
      <c r="AS26" s="30"/>
      <c r="AT26" s="30"/>
      <c r="AU26" s="30"/>
      <c r="AV26" s="30"/>
      <c r="AW26" s="30"/>
      <c r="AX26" s="30"/>
      <c r="AY26" s="30"/>
      <c r="AZ26" s="30"/>
      <c r="BA26" s="30"/>
      <c r="BB26" s="30"/>
      <c r="BC26" s="30"/>
      <c r="BD26" s="399"/>
      <c r="BE26" s="399"/>
      <c r="BF26" s="47"/>
      <c r="BG26" s="399"/>
      <c r="BH26" s="399"/>
      <c r="BI26" s="399"/>
      <c r="BJ26" s="399"/>
      <c r="BK26" s="399"/>
      <c r="BL26" s="399"/>
      <c r="BM26" s="399"/>
      <c r="BN26" s="60"/>
      <c r="BO26" s="60"/>
      <c r="BP26" s="60"/>
      <c r="BQ26" s="60"/>
      <c r="BR26" s="399"/>
      <c r="BS26" s="399"/>
      <c r="BT26" s="399"/>
      <c r="BU26" s="195"/>
      <c r="BV26" s="399"/>
      <c r="BW26" s="380"/>
      <c r="BX26" s="47"/>
      <c r="BY26" s="41"/>
      <c r="BZ26" s="408"/>
      <c r="CA26" s="41"/>
      <c r="CB26" s="41"/>
      <c r="CC26" s="60"/>
      <c r="CD26" s="60"/>
      <c r="CE26" s="60"/>
      <c r="CF26" s="60"/>
      <c r="CG26" s="47"/>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row>
    <row r="27" spans="1:127" ht="12.75" customHeight="1">
      <c r="A27" s="374">
        <v>2018</v>
      </c>
      <c r="B27" s="396">
        <v>67951</v>
      </c>
      <c r="C27" s="396"/>
      <c r="D27" s="396">
        <v>117468</v>
      </c>
      <c r="E27" s="396"/>
      <c r="F27" s="396">
        <v>114212</v>
      </c>
      <c r="G27" s="396">
        <v>20697</v>
      </c>
      <c r="H27" s="396"/>
      <c r="I27" s="396"/>
      <c r="J27" s="396">
        <v>299631</v>
      </c>
      <c r="K27" s="164"/>
      <c r="L27"/>
      <c r="M27"/>
      <c r="O27" s="94"/>
      <c r="P27"/>
      <c r="Q27"/>
      <c r="R27"/>
      <c r="S27"/>
      <c r="T27"/>
      <c r="U27"/>
      <c r="V27"/>
      <c r="W27"/>
      <c r="X27"/>
      <c r="Y27"/>
      <c r="Z27"/>
      <c r="AA27"/>
      <c r="AB27"/>
      <c r="AC27"/>
      <c r="AD27"/>
      <c r="AE27"/>
      <c r="AF27"/>
      <c r="AG27"/>
      <c r="AH27"/>
      <c r="AI27"/>
      <c r="AJ27"/>
      <c r="AK27"/>
      <c r="AL27"/>
      <c r="AM27" s="94"/>
      <c r="AN27" s="94"/>
      <c r="AO27" s="94"/>
      <c r="AP27" s="94"/>
      <c r="AQ27" s="94"/>
      <c r="AR27" s="98"/>
      <c r="AS27" s="30"/>
      <c r="AT27" s="30"/>
      <c r="AU27" s="30"/>
      <c r="AV27" s="30"/>
      <c r="AW27" s="30"/>
      <c r="AX27" s="30"/>
      <c r="AY27" s="30"/>
      <c r="AZ27" s="30"/>
      <c r="BA27" s="30"/>
      <c r="BB27" s="30"/>
      <c r="BC27" s="30"/>
      <c r="BD27" s="399"/>
      <c r="BE27" s="399"/>
      <c r="BF27" s="47"/>
      <c r="BG27" s="399"/>
      <c r="BH27" s="399"/>
      <c r="BI27" s="399"/>
      <c r="BJ27" s="399"/>
      <c r="BK27" s="399"/>
      <c r="BL27" s="399"/>
      <c r="BM27" s="399"/>
      <c r="BN27" s="60"/>
      <c r="BO27" s="60"/>
      <c r="BP27" s="60"/>
      <c r="BQ27" s="60"/>
      <c r="BR27" s="399"/>
      <c r="BS27" s="399"/>
      <c r="BT27" s="399"/>
      <c r="BU27" s="399"/>
      <c r="BV27" s="399"/>
      <c r="BW27" s="380"/>
      <c r="BX27" s="47"/>
      <c r="BY27" s="41"/>
      <c r="BZ27" s="408"/>
      <c r="CA27" s="41"/>
      <c r="CB27" s="94"/>
      <c r="CC27" s="60"/>
      <c r="CD27" s="60"/>
      <c r="CE27" s="60"/>
      <c r="CF27" s="60"/>
      <c r="CG27" s="60"/>
      <c r="CH27" s="94"/>
      <c r="CI27" s="94"/>
      <c r="CJ27" s="409"/>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row>
    <row r="28" spans="1:127" ht="12.75" customHeight="1">
      <c r="A28" s="374">
        <v>2019</v>
      </c>
      <c r="B28" s="396">
        <v>59536</v>
      </c>
      <c r="C28" s="396"/>
      <c r="D28" s="396">
        <v>105444</v>
      </c>
      <c r="E28" s="396"/>
      <c r="F28" s="396">
        <v>140927</v>
      </c>
      <c r="G28" s="396">
        <v>18490</v>
      </c>
      <c r="H28" s="396"/>
      <c r="I28" s="396"/>
      <c r="J28" s="396">
        <v>305907</v>
      </c>
      <c r="K28" s="164"/>
      <c r="L28"/>
      <c r="M28"/>
      <c r="O28" s="94"/>
      <c r="P28"/>
      <c r="Q28"/>
      <c r="R28"/>
      <c r="S28"/>
      <c r="T28"/>
      <c r="U28"/>
      <c r="V28"/>
      <c r="W28"/>
      <c r="X28"/>
      <c r="Y28"/>
      <c r="Z28"/>
      <c r="AA28"/>
      <c r="AB28"/>
      <c r="AC28"/>
      <c r="AD28"/>
      <c r="AE28"/>
      <c r="AF28"/>
      <c r="AG28"/>
      <c r="AH28"/>
      <c r="AI28"/>
      <c r="AJ28"/>
      <c r="AK28"/>
      <c r="AL28"/>
      <c r="AM28" s="94"/>
      <c r="AN28" s="94"/>
      <c r="AO28" s="94"/>
      <c r="AP28" s="94"/>
      <c r="AQ28" s="94"/>
      <c r="AR28" s="80"/>
      <c r="AS28" s="94"/>
      <c r="AT28" s="94"/>
      <c r="AU28" s="94"/>
      <c r="AV28" s="30"/>
      <c r="AW28" s="30"/>
      <c r="AX28" s="30"/>
      <c r="AY28" s="30"/>
      <c r="AZ28" s="30"/>
      <c r="BA28" s="30"/>
      <c r="BB28" s="30"/>
      <c r="BC28" s="30"/>
      <c r="BD28" s="30"/>
      <c r="BE28" s="30"/>
      <c r="BF28" s="47"/>
      <c r="BG28" s="30"/>
      <c r="BH28" s="30"/>
      <c r="BI28" s="399"/>
      <c r="BJ28" s="399"/>
      <c r="BK28" s="399"/>
      <c r="BL28" s="408"/>
      <c r="BM28" s="408"/>
      <c r="BN28" s="60"/>
      <c r="BO28" s="60"/>
      <c r="BP28" s="60"/>
      <c r="BQ28" s="60"/>
      <c r="BR28" s="408"/>
      <c r="BS28" s="408"/>
      <c r="BT28" s="408"/>
      <c r="BU28" s="408"/>
      <c r="BV28" s="408"/>
      <c r="BW28" s="380"/>
      <c r="BX28" s="47"/>
      <c r="BY28" s="41"/>
      <c r="BZ28" s="408"/>
      <c r="CA28" s="41"/>
      <c r="CB28" s="94"/>
      <c r="CC28" s="60"/>
      <c r="CD28" s="60"/>
      <c r="CE28" s="60"/>
      <c r="CF28" s="60"/>
      <c r="CG28" s="60"/>
      <c r="CH28" s="94"/>
      <c r="CI28" s="94"/>
      <c r="CJ28" s="409"/>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row>
    <row r="29" spans="1:127" ht="12.75" customHeight="1">
      <c r="A29" s="376">
        <v>2020</v>
      </c>
      <c r="B29" s="396">
        <v>28412</v>
      </c>
      <c r="C29" s="396"/>
      <c r="D29" s="396">
        <v>50529</v>
      </c>
      <c r="E29" s="396"/>
      <c r="F29" s="396">
        <v>127750</v>
      </c>
      <c r="G29" s="396">
        <v>9114</v>
      </c>
      <c r="H29" s="396"/>
      <c r="I29" s="396"/>
      <c r="J29" s="396">
        <v>206691</v>
      </c>
      <c r="K29" s="164"/>
      <c r="L29"/>
      <c r="M29"/>
      <c r="O29" s="94"/>
      <c r="P29"/>
      <c r="Q29"/>
      <c r="R29"/>
      <c r="S29"/>
      <c r="T29"/>
      <c r="U29"/>
      <c r="V29" s="43"/>
      <c r="W29"/>
      <c r="X29"/>
      <c r="Y29"/>
      <c r="Z29"/>
      <c r="AA29"/>
      <c r="AB29"/>
      <c r="AC29"/>
      <c r="AD29"/>
      <c r="AE29"/>
      <c r="AF29"/>
      <c r="AG29"/>
      <c r="AH29"/>
      <c r="AI29"/>
      <c r="AJ29"/>
      <c r="AK29"/>
      <c r="AL29"/>
      <c r="AM29" s="94"/>
      <c r="AN29" s="94"/>
      <c r="AO29" s="94"/>
      <c r="AP29" s="94"/>
      <c r="AQ29" s="94"/>
      <c r="AR29" s="80"/>
      <c r="AS29" s="94"/>
      <c r="AT29" s="94"/>
      <c r="AU29" s="94"/>
      <c r="AV29" s="41"/>
      <c r="AW29" s="41"/>
      <c r="AX29" s="41"/>
      <c r="AY29" s="41"/>
      <c r="AZ29" s="41"/>
      <c r="BA29" s="41"/>
      <c r="BB29" s="30"/>
      <c r="BC29" s="41"/>
      <c r="BD29" s="47"/>
      <c r="BE29" s="47"/>
      <c r="BF29" s="47"/>
      <c r="BG29" s="41"/>
      <c r="BH29" s="41"/>
      <c r="BI29" s="30"/>
      <c r="BJ29" s="30"/>
      <c r="BK29" s="30"/>
      <c r="BL29" s="30"/>
      <c r="BM29" s="30"/>
      <c r="BN29" s="399"/>
      <c r="BO29" s="399"/>
      <c r="BP29" s="399"/>
      <c r="BQ29" s="399"/>
      <c r="BR29" s="399"/>
      <c r="BS29" s="410"/>
      <c r="BT29" s="41"/>
      <c r="BU29" s="41"/>
      <c r="BV29" s="41"/>
      <c r="BW29" s="41"/>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row>
    <row r="30" spans="1:127" ht="12.75" customHeight="1">
      <c r="A30" s="376">
        <v>2021</v>
      </c>
      <c r="B30" s="396">
        <v>0</v>
      </c>
      <c r="C30" s="396"/>
      <c r="D30" s="396">
        <v>0</v>
      </c>
      <c r="E30" s="396"/>
      <c r="F30" s="396">
        <v>8</v>
      </c>
      <c r="G30" s="396">
        <v>0</v>
      </c>
      <c r="H30" s="396"/>
      <c r="I30" s="396"/>
      <c r="J30" s="396">
        <v>8</v>
      </c>
      <c r="K30" s="164"/>
      <c r="L30"/>
      <c r="M30"/>
      <c r="O30" s="94"/>
      <c r="P30"/>
      <c r="Q30"/>
      <c r="R30"/>
      <c r="S30"/>
      <c r="T30"/>
      <c r="U30"/>
      <c r="V30" s="43"/>
      <c r="W30"/>
      <c r="X30"/>
      <c r="Y30"/>
      <c r="Z30"/>
      <c r="AA30"/>
      <c r="AB30"/>
      <c r="AC30"/>
      <c r="AD30"/>
      <c r="AE30"/>
      <c r="AF30"/>
      <c r="AG30"/>
      <c r="AH30"/>
      <c r="AI30"/>
      <c r="AJ30"/>
      <c r="AK30"/>
      <c r="AL30"/>
      <c r="AM30" s="94"/>
      <c r="AN30" s="94"/>
      <c r="AO30" s="94"/>
      <c r="AP30" s="94"/>
      <c r="AQ30" s="94"/>
      <c r="AR30" s="80"/>
      <c r="AS30" s="94"/>
      <c r="AT30" s="94"/>
      <c r="AU30" s="94"/>
      <c r="AV30" s="41"/>
      <c r="AW30" s="41"/>
      <c r="AX30" s="41"/>
      <c r="AY30" s="41"/>
      <c r="AZ30" s="41"/>
      <c r="BA30" s="41"/>
      <c r="BB30" s="30"/>
      <c r="BC30" s="41"/>
      <c r="BD30" s="47"/>
      <c r="BE30" s="47"/>
      <c r="BF30" s="47"/>
      <c r="BG30" s="41"/>
      <c r="BH30" s="41"/>
      <c r="BI30" s="30"/>
      <c r="BJ30" s="30"/>
      <c r="BK30" s="30"/>
      <c r="BL30" s="30"/>
      <c r="BM30" s="30"/>
      <c r="BN30" s="399"/>
      <c r="BO30" s="399"/>
      <c r="BP30" s="399"/>
      <c r="BQ30" s="399"/>
      <c r="BR30" s="399"/>
      <c r="BS30" s="410"/>
      <c r="BT30" s="41"/>
      <c r="BU30" s="41"/>
      <c r="BV30" s="41"/>
      <c r="BW30" s="41"/>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row>
    <row r="31" spans="1:127" ht="12.75" customHeight="1">
      <c r="A31" s="376" t="s">
        <v>153</v>
      </c>
      <c r="B31" s="396">
        <v>0</v>
      </c>
      <c r="C31" s="396"/>
      <c r="D31" s="396">
        <v>2</v>
      </c>
      <c r="E31" s="396"/>
      <c r="F31" s="396">
        <v>1</v>
      </c>
      <c r="G31" s="396">
        <v>0</v>
      </c>
      <c r="H31" s="396"/>
      <c r="I31" s="396"/>
      <c r="J31" s="396">
        <v>3</v>
      </c>
      <c r="K31" s="164"/>
      <c r="L31"/>
      <c r="M31"/>
      <c r="O31" s="94"/>
      <c r="P31"/>
      <c r="Q31"/>
      <c r="R31"/>
      <c r="S31"/>
      <c r="T31"/>
      <c r="U31"/>
      <c r="V31" s="43"/>
      <c r="W31"/>
      <c r="X31"/>
      <c r="Y31"/>
      <c r="Z31"/>
      <c r="AA31"/>
      <c r="AB31"/>
      <c r="AC31"/>
      <c r="AD31" s="41"/>
      <c r="AE31" s="41"/>
      <c r="AF31" s="41"/>
      <c r="AG31"/>
      <c r="AH31"/>
      <c r="AI31"/>
      <c r="AJ31"/>
      <c r="AK31"/>
      <c r="AL31"/>
      <c r="AM31" s="41"/>
      <c r="AN31" s="41"/>
      <c r="AO31" s="41"/>
      <c r="AP31" s="41"/>
      <c r="AQ31" s="41"/>
      <c r="AR31" s="100"/>
      <c r="AS31" s="101"/>
      <c r="AT31" s="102"/>
      <c r="AU31" s="101"/>
      <c r="AV31" s="103"/>
      <c r="AW31" s="102"/>
      <c r="AX31" s="41"/>
      <c r="AY31" s="41"/>
      <c r="AZ31" s="41"/>
      <c r="BA31" s="41"/>
      <c r="BB31" s="30"/>
      <c r="BC31" s="41"/>
      <c r="BD31" s="47"/>
      <c r="BE31" s="47"/>
      <c r="BF31" s="47"/>
      <c r="BG31" s="41"/>
      <c r="BH31" s="41"/>
      <c r="BI31" s="30"/>
      <c r="BJ31" s="30"/>
      <c r="BK31" s="30"/>
      <c r="BL31" s="30"/>
      <c r="BM31" s="30"/>
      <c r="BN31" s="399"/>
      <c r="BO31" s="399"/>
      <c r="BP31" s="399"/>
      <c r="BQ31" s="399"/>
      <c r="BR31" s="399"/>
      <c r="BS31" s="410"/>
      <c r="BT31" s="41"/>
      <c r="BU31" s="41"/>
      <c r="BV31" s="41"/>
      <c r="BW31" s="41"/>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row>
    <row r="32" spans="1:127" ht="12.75" customHeight="1">
      <c r="A32" s="338" t="s">
        <v>91</v>
      </c>
      <c r="B32" s="297">
        <f>SUM(B10:B31)</f>
        <v>1392155</v>
      </c>
      <c r="C32" s="297"/>
      <c r="D32" s="297">
        <f t="shared" ref="D32:J32" si="0">SUM(D10:D31)</f>
        <v>2530845</v>
      </c>
      <c r="E32" s="297"/>
      <c r="F32" s="297">
        <f t="shared" si="0"/>
        <v>1021067</v>
      </c>
      <c r="G32" s="297">
        <f t="shared" si="0"/>
        <v>501840</v>
      </c>
      <c r="H32" s="297"/>
      <c r="I32" s="297"/>
      <c r="J32" s="297">
        <f t="shared" si="0"/>
        <v>4944067</v>
      </c>
      <c r="K32" s="164"/>
      <c r="L32"/>
      <c r="M32"/>
      <c r="O32"/>
      <c r="P32"/>
      <c r="Q32"/>
      <c r="R32"/>
      <c r="S32"/>
      <c r="T32"/>
      <c r="U32"/>
      <c r="V32"/>
      <c r="W32" s="41"/>
      <c r="X32" s="41"/>
      <c r="Y32" s="30"/>
      <c r="Z32" s="41"/>
      <c r="AA32" s="47"/>
      <c r="AB32" s="47"/>
      <c r="AC32" s="47"/>
      <c r="AD32" s="41"/>
      <c r="AE32" s="41"/>
      <c r="AF32" s="30"/>
      <c r="AG32" s="30"/>
      <c r="AH32" s="30"/>
      <c r="AI32" s="30"/>
      <c r="AJ32" s="30"/>
      <c r="AK32" s="399"/>
      <c r="AL32" s="399"/>
      <c r="AM32" s="399"/>
      <c r="AN32" s="399"/>
      <c r="AO32" s="399"/>
      <c r="AP32" s="410"/>
      <c r="AQ32" s="41"/>
      <c r="AR32" s="41"/>
      <c r="AS32" s="41"/>
      <c r="AT32" s="41"/>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row>
    <row r="33" spans="1:68" s="18" customFormat="1" ht="12.75" customHeight="1">
      <c r="A33" s="197"/>
      <c r="B33" s="197"/>
      <c r="C33" s="197"/>
      <c r="D33" s="197"/>
      <c r="E33" s="197"/>
      <c r="F33" s="197"/>
      <c r="G33" s="197"/>
      <c r="H33" s="197"/>
      <c r="I33" s="197"/>
      <c r="J33" s="197"/>
      <c r="K33" s="197"/>
      <c r="L33"/>
      <c r="M33"/>
      <c r="N33"/>
      <c r="O33"/>
      <c r="P33"/>
      <c r="Q33"/>
      <c r="R33"/>
      <c r="S33"/>
      <c r="T33"/>
      <c r="U33"/>
      <c r="V33"/>
      <c r="W33"/>
      <c r="X33" s="105"/>
      <c r="Y33" s="197"/>
      <c r="Z33" s="197"/>
      <c r="AA33" s="105"/>
      <c r="AB33" s="196"/>
      <c r="AC33" s="106"/>
      <c r="AD33" s="1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row>
    <row r="34" spans="1:68" ht="12.75" customHeight="1">
      <c r="A34" s="31"/>
      <c r="B34" s="47"/>
      <c r="C34" s="47"/>
      <c r="D34" s="47"/>
      <c r="E34" s="47"/>
      <c r="F34" s="43"/>
      <c r="G34" s="47"/>
      <c r="H34" s="47"/>
      <c r="I34" s="47"/>
      <c r="J34" s="41"/>
      <c r="K34" s="41"/>
      <c r="L34"/>
      <c r="M34"/>
      <c r="O34"/>
      <c r="P34"/>
      <c r="Q34"/>
      <c r="R34"/>
      <c r="S34"/>
      <c r="T34"/>
      <c r="U34"/>
      <c r="V34"/>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7"/>
      <c r="AV34" s="47"/>
      <c r="AW34" s="47"/>
      <c r="AX34" s="47"/>
      <c r="AY34" s="47"/>
      <c r="AZ34" s="47"/>
      <c r="BA34" s="47"/>
      <c r="BB34" s="47"/>
      <c r="BC34" s="47"/>
      <c r="BD34" s="47"/>
      <c r="BE34" s="47"/>
      <c r="BF34" s="47"/>
      <c r="BG34" s="47"/>
      <c r="BH34" s="47"/>
      <c r="BI34" s="47"/>
      <c r="BJ34" s="47"/>
      <c r="BK34" s="47"/>
      <c r="BL34" s="47"/>
      <c r="BM34" s="47"/>
      <c r="BN34" s="47"/>
      <c r="BO34" s="47"/>
      <c r="BP34" s="47"/>
    </row>
    <row r="35" spans="1:68" ht="12.75" customHeight="1">
      <c r="A35" s="31"/>
      <c r="B35" s="47"/>
      <c r="C35" s="47"/>
      <c r="D35" s="47"/>
      <c r="E35" s="60"/>
      <c r="F35" s="47"/>
      <c r="G35" s="47"/>
      <c r="H35" s="47"/>
      <c r="I35" s="47"/>
      <c r="J35" s="41"/>
      <c r="K35" s="41"/>
      <c r="L35" s="41"/>
      <c r="M35" s="41"/>
      <c r="O35" s="41"/>
      <c r="P35"/>
      <c r="Q35"/>
      <c r="R35"/>
      <c r="S35"/>
      <c r="T35"/>
      <c r="U35"/>
      <c r="V35"/>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7"/>
      <c r="AV35" s="47"/>
      <c r="AW35" s="47"/>
      <c r="AX35" s="47"/>
      <c r="AY35" s="47"/>
      <c r="AZ35" s="47"/>
      <c r="BA35" s="47"/>
      <c r="BB35" s="47"/>
      <c r="BC35" s="47"/>
      <c r="BD35" s="47"/>
      <c r="BE35" s="47"/>
      <c r="BF35" s="47"/>
      <c r="BG35" s="47"/>
      <c r="BH35" s="47"/>
      <c r="BI35" s="47"/>
      <c r="BJ35" s="47"/>
      <c r="BK35" s="47"/>
      <c r="BL35" s="47"/>
      <c r="BM35" s="47"/>
      <c r="BN35" s="47"/>
      <c r="BO35" s="47"/>
      <c r="BP35" s="47"/>
    </row>
    <row r="36" spans="1:68" ht="12.75" customHeight="1">
      <c r="A36" s="31"/>
      <c r="B36" s="47"/>
      <c r="C36" s="47"/>
      <c r="D36" s="47"/>
      <c r="E36" s="60"/>
      <c r="F36" s="47"/>
      <c r="G36" s="47"/>
      <c r="H36" s="47"/>
      <c r="I36" s="47"/>
      <c r="J36" s="41"/>
      <c r="K36" s="41"/>
      <c r="L36" s="41"/>
      <c r="M36" s="41"/>
      <c r="O36" s="41"/>
      <c r="P36"/>
      <c r="Q36"/>
      <c r="R36"/>
      <c r="S36"/>
      <c r="T36"/>
      <c r="U36"/>
      <c r="V36"/>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7"/>
      <c r="AV36" s="47"/>
      <c r="AW36" s="47"/>
      <c r="AX36" s="47"/>
      <c r="AY36" s="47"/>
      <c r="AZ36" s="47"/>
      <c r="BA36" s="47"/>
      <c r="BB36" s="47"/>
      <c r="BC36" s="47"/>
      <c r="BD36" s="47"/>
      <c r="BE36" s="47"/>
      <c r="BF36" s="47"/>
      <c r="BG36" s="47"/>
      <c r="BH36" s="47"/>
      <c r="BI36" s="47"/>
      <c r="BJ36" s="47"/>
      <c r="BK36" s="47"/>
      <c r="BL36" s="47"/>
      <c r="BM36" s="47"/>
      <c r="BN36" s="47"/>
      <c r="BO36" s="47"/>
      <c r="BP36" s="47"/>
    </row>
    <row r="38" spans="1:68" s="77" customFormat="1" ht="12.75" customHeight="1">
      <c r="A38" s="50" t="s">
        <v>19</v>
      </c>
      <c r="M38" s="198"/>
      <c r="N38"/>
      <c r="O38"/>
      <c r="P38"/>
      <c r="Q38"/>
      <c r="R38"/>
      <c r="S38"/>
      <c r="T38"/>
      <c r="U38"/>
      <c r="V38"/>
      <c r="W38"/>
      <c r="X38"/>
    </row>
    <row r="39" spans="1:68" s="77" customFormat="1" ht="12.75" customHeight="1">
      <c r="A39" s="199" t="s">
        <v>154</v>
      </c>
      <c r="M39" s="198"/>
      <c r="N39"/>
      <c r="O39"/>
      <c r="P39"/>
      <c r="Q39"/>
      <c r="R39"/>
      <c r="S39"/>
      <c r="T39"/>
      <c r="U39"/>
      <c r="V39"/>
      <c r="W39"/>
      <c r="X39"/>
    </row>
    <row r="40" spans="1:68" s="23" customFormat="1" ht="12.75" customHeight="1">
      <c r="A40" s="200" t="s">
        <v>155</v>
      </c>
      <c r="B40" s="198"/>
      <c r="C40" s="198"/>
      <c r="D40" s="198"/>
      <c r="E40" s="198"/>
      <c r="F40" s="198"/>
      <c r="G40" s="198"/>
      <c r="H40" s="198"/>
      <c r="I40" s="198"/>
      <c r="J40" s="198"/>
      <c r="K40" s="198"/>
      <c r="L40" s="198"/>
      <c r="M40" s="24"/>
      <c r="N40"/>
      <c r="O40"/>
      <c r="P40"/>
      <c r="Q40"/>
      <c r="R40"/>
      <c r="S40"/>
      <c r="T40"/>
      <c r="U40"/>
      <c r="V40"/>
      <c r="W40"/>
      <c r="X40"/>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row>
    <row r="41" spans="1:68" ht="12.75" customHeight="1">
      <c r="A41" s="370"/>
      <c r="B41" s="404"/>
      <c r="C41" s="404"/>
      <c r="D41" s="404"/>
      <c r="E41" s="404"/>
      <c r="F41" s="404"/>
      <c r="G41" s="404"/>
      <c r="H41" s="404"/>
      <c r="I41" s="404"/>
      <c r="J41" s="404"/>
      <c r="K41" s="404"/>
      <c r="L41" s="404"/>
      <c r="M41" s="41"/>
      <c r="O41"/>
      <c r="P41"/>
      <c r="Q41"/>
      <c r="R41"/>
      <c r="S41"/>
      <c r="T41"/>
      <c r="U41"/>
      <c r="V41"/>
      <c r="W41"/>
      <c r="X41"/>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row>
    <row r="42" spans="1:68" ht="12.75" customHeight="1">
      <c r="A42" s="31"/>
      <c r="B42" s="392" t="s">
        <v>156</v>
      </c>
      <c r="C42" s="392"/>
      <c r="D42" s="392"/>
      <c r="E42" s="392"/>
      <c r="F42" s="392"/>
      <c r="G42" s="392"/>
      <c r="H42" s="392"/>
      <c r="I42" s="392"/>
      <c r="J42" s="392"/>
      <c r="K42" s="38" t="s">
        <v>91</v>
      </c>
      <c r="L42" s="35" t="s">
        <v>157</v>
      </c>
      <c r="M42"/>
      <c r="O42"/>
      <c r="P42"/>
      <c r="Q42"/>
      <c r="R42"/>
      <c r="S42"/>
      <c r="T42"/>
      <c r="U42"/>
      <c r="V42"/>
      <c r="W42"/>
      <c r="X42"/>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row>
    <row r="43" spans="1:68" ht="12.75" customHeight="1">
      <c r="A43" s="31"/>
      <c r="B43" s="35"/>
      <c r="C43" s="35"/>
      <c r="D43" s="35" t="s">
        <v>158</v>
      </c>
      <c r="E43" s="35" t="s">
        <v>159</v>
      </c>
      <c r="F43" s="35" t="s">
        <v>160</v>
      </c>
      <c r="G43" s="35" t="s">
        <v>161</v>
      </c>
      <c r="H43" s="35"/>
      <c r="I43" s="35"/>
      <c r="J43" s="41"/>
      <c r="K43" s="41"/>
      <c r="L43" s="35" t="s">
        <v>162</v>
      </c>
      <c r="M43"/>
      <c r="O43"/>
      <c r="P43"/>
      <c r="Q43"/>
      <c r="R43"/>
      <c r="S43"/>
      <c r="T43"/>
      <c r="U43"/>
      <c r="V43"/>
      <c r="W43"/>
      <c r="X43"/>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row>
    <row r="44" spans="1:68" s="36" customFormat="1" ht="12.75" customHeight="1">
      <c r="A44" s="411" t="s">
        <v>163</v>
      </c>
      <c r="B44" s="252" t="s">
        <v>164</v>
      </c>
      <c r="C44" s="252"/>
      <c r="D44" s="252">
        <v>2002</v>
      </c>
      <c r="E44" s="252">
        <v>2007</v>
      </c>
      <c r="F44" s="252">
        <v>2012</v>
      </c>
      <c r="G44" s="252">
        <v>2017</v>
      </c>
      <c r="H44" s="252"/>
      <c r="I44" s="252" t="s">
        <v>165</v>
      </c>
      <c r="J44" s="252" t="s">
        <v>153</v>
      </c>
      <c r="K44" s="371"/>
      <c r="L44" s="371"/>
      <c r="M44"/>
      <c r="N44"/>
      <c r="O44"/>
      <c r="P44"/>
      <c r="Q44"/>
      <c r="R44"/>
      <c r="S44"/>
      <c r="T44"/>
      <c r="U44"/>
      <c r="V44"/>
      <c r="W44"/>
      <c r="X44"/>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row>
    <row r="45" spans="1:68" ht="12.75" customHeight="1">
      <c r="A45" s="412" t="s">
        <v>166</v>
      </c>
      <c r="B45" s="268">
        <v>16066</v>
      </c>
      <c r="C45" s="268"/>
      <c r="D45" s="268">
        <v>1652</v>
      </c>
      <c r="E45" s="268">
        <v>3343</v>
      </c>
      <c r="F45" s="268">
        <v>2079</v>
      </c>
      <c r="G45" s="268">
        <v>193</v>
      </c>
      <c r="H45" s="268"/>
      <c r="I45" s="268">
        <v>41</v>
      </c>
      <c r="J45" s="268">
        <v>0</v>
      </c>
      <c r="K45" s="268">
        <v>23374</v>
      </c>
      <c r="L45" s="413">
        <f>K45/$K$59*100</f>
        <v>0.47276867404911788</v>
      </c>
      <c r="M45" s="164"/>
      <c r="O45" s="164"/>
      <c r="P45"/>
      <c r="Q45"/>
      <c r="R45"/>
      <c r="S45"/>
      <c r="T45"/>
      <c r="U45"/>
      <c r="V45"/>
      <c r="W45"/>
      <c r="X45"/>
      <c r="Y45"/>
      <c r="Z45"/>
      <c r="AA45" s="261"/>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row>
    <row r="46" spans="1:68" ht="12.75" customHeight="1">
      <c r="A46" s="414" t="s">
        <v>167</v>
      </c>
      <c r="B46" s="295">
        <v>11952</v>
      </c>
      <c r="C46" s="295"/>
      <c r="D46" s="295">
        <v>8981</v>
      </c>
      <c r="E46" s="295">
        <v>12311</v>
      </c>
      <c r="F46" s="295">
        <v>27685</v>
      </c>
      <c r="G46" s="295">
        <v>22508</v>
      </c>
      <c r="H46" s="295"/>
      <c r="I46" s="295">
        <v>4591</v>
      </c>
      <c r="J46" s="295">
        <v>0</v>
      </c>
      <c r="K46" s="295">
        <v>88028</v>
      </c>
      <c r="L46" s="413">
        <f t="shared" ref="L46:L58" si="1">K46/$K$59*100</f>
        <v>1.7804774894838602</v>
      </c>
      <c r="M46" s="164"/>
      <c r="O46" s="164"/>
      <c r="P46"/>
      <c r="Q46"/>
      <c r="R46"/>
      <c r="S46"/>
      <c r="T46"/>
      <c r="U46"/>
      <c r="V46"/>
      <c r="W46"/>
      <c r="X46"/>
      <c r="Y46"/>
      <c r="Z46"/>
      <c r="AA46" s="261"/>
      <c r="AB46" s="47"/>
      <c r="AC46" s="47"/>
      <c r="AD46" s="41"/>
      <c r="AE46" s="41"/>
      <c r="AF46" s="24"/>
      <c r="AG46" s="41"/>
      <c r="AH46" s="41"/>
      <c r="AI46" s="41"/>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row>
    <row r="47" spans="1:68" ht="12.75" customHeight="1">
      <c r="A47" s="414" t="s">
        <v>168</v>
      </c>
      <c r="B47" s="295">
        <v>23121</v>
      </c>
      <c r="C47" s="295"/>
      <c r="D47" s="295">
        <v>32798</v>
      </c>
      <c r="E47" s="295">
        <v>44743</v>
      </c>
      <c r="F47" s="295">
        <v>45550</v>
      </c>
      <c r="G47" s="295">
        <v>25930</v>
      </c>
      <c r="H47" s="295"/>
      <c r="I47" s="295">
        <v>7244</v>
      </c>
      <c r="J47" s="295">
        <v>0</v>
      </c>
      <c r="K47" s="295">
        <v>179386</v>
      </c>
      <c r="L47" s="413">
        <f t="shared" si="1"/>
        <v>3.6283084351405432</v>
      </c>
      <c r="M47" s="164"/>
      <c r="O47" s="164"/>
      <c r="P47"/>
      <c r="Q47"/>
      <c r="R47"/>
      <c r="S47"/>
      <c r="T47"/>
      <c r="U47"/>
      <c r="V47"/>
      <c r="W47"/>
      <c r="X47"/>
      <c r="Y47"/>
      <c r="Z47"/>
      <c r="AA47" s="261"/>
      <c r="AB47" s="47"/>
      <c r="AC47" s="47"/>
      <c r="AD47" s="41"/>
      <c r="AE47" s="41"/>
      <c r="AF47" s="24"/>
      <c r="AG47" s="41"/>
      <c r="AH47" s="41"/>
      <c r="AI47" s="41"/>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row>
    <row r="48" spans="1:68" ht="12.75" customHeight="1">
      <c r="A48" s="414" t="s">
        <v>169</v>
      </c>
      <c r="B48" s="295">
        <v>27939</v>
      </c>
      <c r="C48" s="295"/>
      <c r="D48" s="295">
        <v>33933</v>
      </c>
      <c r="E48" s="295">
        <v>66263</v>
      </c>
      <c r="F48" s="295">
        <v>82718</v>
      </c>
      <c r="G48" s="295">
        <v>132425</v>
      </c>
      <c r="H48" s="295"/>
      <c r="I48" s="295">
        <v>43800</v>
      </c>
      <c r="J48" s="295">
        <v>1</v>
      </c>
      <c r="K48" s="295">
        <v>387079</v>
      </c>
      <c r="L48" s="413">
        <f t="shared" si="1"/>
        <v>7.8291617002763108</v>
      </c>
      <c r="M48" s="164"/>
      <c r="O48" s="164"/>
      <c r="P48"/>
      <c r="Q48"/>
      <c r="R48"/>
      <c r="S48"/>
      <c r="T48"/>
      <c r="U48"/>
      <c r="V48"/>
      <c r="W48" s="164"/>
      <c r="X48"/>
      <c r="Y48"/>
      <c r="Z48"/>
      <c r="AA48" s="261"/>
      <c r="AB48" s="47"/>
      <c r="AC48" s="47"/>
      <c r="AD48" s="41"/>
      <c r="AE48" s="41"/>
      <c r="AF48" s="24"/>
      <c r="AG48" s="41"/>
      <c r="AH48" s="41"/>
      <c r="AI48" s="41"/>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row>
    <row r="49" spans="1:52" ht="12.75" customHeight="1">
      <c r="A49" s="414" t="s">
        <v>170</v>
      </c>
      <c r="B49" s="295">
        <v>21877</v>
      </c>
      <c r="C49" s="295"/>
      <c r="D49" s="295">
        <v>53915</v>
      </c>
      <c r="E49" s="295">
        <v>77455</v>
      </c>
      <c r="F49" s="295">
        <v>64538</v>
      </c>
      <c r="G49" s="295">
        <v>99234</v>
      </c>
      <c r="H49" s="295"/>
      <c r="I49" s="295">
        <v>53991</v>
      </c>
      <c r="J49" s="295">
        <v>0</v>
      </c>
      <c r="K49" s="295">
        <v>371010</v>
      </c>
      <c r="L49" s="413">
        <f t="shared" si="1"/>
        <v>7.5041458782819896</v>
      </c>
      <c r="M49" s="164"/>
      <c r="O49" s="164"/>
      <c r="P49"/>
      <c r="Q49"/>
      <c r="R49"/>
      <c r="S49"/>
      <c r="T49"/>
      <c r="U49"/>
      <c r="V49"/>
      <c r="W49" s="164"/>
      <c r="X49"/>
      <c r="Y49"/>
      <c r="Z49"/>
      <c r="AA49" s="261"/>
      <c r="AB49" s="47"/>
      <c r="AC49" s="47"/>
      <c r="AD49" s="41"/>
      <c r="AE49" s="41"/>
      <c r="AF49" s="24"/>
      <c r="AG49" s="41"/>
      <c r="AH49" s="41"/>
      <c r="AI49" s="41"/>
      <c r="AJ49" s="47"/>
      <c r="AK49" s="47"/>
      <c r="AL49" s="47"/>
      <c r="AM49" s="47"/>
      <c r="AN49" s="47"/>
      <c r="AO49" s="47"/>
      <c r="AP49" s="47"/>
      <c r="AQ49" s="47"/>
      <c r="AR49" s="47"/>
      <c r="AS49" s="47"/>
      <c r="AT49" s="47"/>
      <c r="AU49" s="47"/>
      <c r="AV49" s="47"/>
      <c r="AW49" s="47"/>
      <c r="AX49" s="47"/>
      <c r="AY49" s="47"/>
      <c r="AZ49" s="47"/>
    </row>
    <row r="50" spans="1:52" ht="12.75" customHeight="1">
      <c r="A50" s="414" t="s">
        <v>171</v>
      </c>
      <c r="B50" s="295">
        <v>37498</v>
      </c>
      <c r="C50" s="295"/>
      <c r="D50" s="295">
        <v>71362</v>
      </c>
      <c r="E50" s="295">
        <v>151546</v>
      </c>
      <c r="F50" s="295">
        <v>147608</v>
      </c>
      <c r="G50" s="295">
        <v>136771</v>
      </c>
      <c r="H50" s="295"/>
      <c r="I50" s="295">
        <v>67742</v>
      </c>
      <c r="J50" s="295">
        <v>0</v>
      </c>
      <c r="K50" s="295">
        <v>612527</v>
      </c>
      <c r="L50" s="413">
        <f t="shared" si="1"/>
        <v>12.389132267018226</v>
      </c>
      <c r="M50" s="164"/>
      <c r="O50" s="164"/>
      <c r="P50"/>
      <c r="Q50"/>
      <c r="R50"/>
      <c r="S50"/>
      <c r="T50"/>
      <c r="U50"/>
      <c r="V50"/>
      <c r="W50" s="164"/>
      <c r="X50"/>
      <c r="Y50"/>
      <c r="Z50"/>
      <c r="AA50" s="261"/>
      <c r="AB50" s="47"/>
      <c r="AC50" s="47"/>
      <c r="AD50" s="41"/>
      <c r="AE50" s="41"/>
      <c r="AF50" s="24"/>
      <c r="AG50" s="41"/>
      <c r="AH50" s="41"/>
      <c r="AI50" s="41"/>
      <c r="AJ50" s="47"/>
      <c r="AK50" s="47"/>
      <c r="AL50" s="47"/>
      <c r="AM50" s="47"/>
      <c r="AN50" s="47"/>
      <c r="AO50" s="47"/>
      <c r="AP50" s="47"/>
      <c r="AQ50" s="47"/>
      <c r="AR50" s="47"/>
      <c r="AS50" s="47"/>
      <c r="AT50" s="47"/>
      <c r="AU50" s="47"/>
      <c r="AV50" s="47"/>
      <c r="AW50" s="47"/>
      <c r="AX50" s="47"/>
      <c r="AY50" s="47"/>
      <c r="AZ50" s="47"/>
    </row>
    <row r="51" spans="1:52" ht="12.75" customHeight="1">
      <c r="A51" s="414" t="s">
        <v>172</v>
      </c>
      <c r="B51" s="295">
        <v>51068</v>
      </c>
      <c r="C51" s="295"/>
      <c r="D51" s="295">
        <v>56557</v>
      </c>
      <c r="E51" s="295">
        <v>104519</v>
      </c>
      <c r="F51" s="295">
        <v>133852</v>
      </c>
      <c r="G51" s="295">
        <v>184574</v>
      </c>
      <c r="H51" s="295"/>
      <c r="I51" s="295">
        <v>90019</v>
      </c>
      <c r="J51" s="295">
        <v>0</v>
      </c>
      <c r="K51" s="295">
        <v>620589</v>
      </c>
      <c r="L51" s="413">
        <f t="shared" si="1"/>
        <v>12.552196400251049</v>
      </c>
      <c r="M51" s="164"/>
      <c r="O51" s="164"/>
      <c r="P51"/>
      <c r="Q51"/>
      <c r="R51"/>
      <c r="S51"/>
      <c r="T51"/>
      <c r="U51"/>
      <c r="V51"/>
      <c r="W51" s="164"/>
      <c r="X51"/>
      <c r="Y51"/>
      <c r="Z51"/>
      <c r="AA51" s="261"/>
      <c r="AB51" s="47"/>
      <c r="AC51" s="47"/>
      <c r="AD51" s="41"/>
      <c r="AE51" s="41"/>
      <c r="AF51" s="24"/>
      <c r="AG51" s="41"/>
      <c r="AH51" s="41"/>
      <c r="AI51" s="41"/>
      <c r="AJ51" s="47"/>
      <c r="AK51" s="47"/>
      <c r="AL51" s="47"/>
      <c r="AM51" s="47"/>
      <c r="AN51" s="47"/>
      <c r="AO51" s="47"/>
      <c r="AP51" s="47"/>
      <c r="AQ51" s="47"/>
      <c r="AR51" s="47"/>
      <c r="AS51" s="47"/>
      <c r="AT51" s="47"/>
      <c r="AU51" s="47"/>
      <c r="AV51" s="47"/>
      <c r="AW51" s="47"/>
      <c r="AX51" s="47"/>
      <c r="AY51" s="47"/>
      <c r="AZ51" s="47"/>
    </row>
    <row r="52" spans="1:52" ht="12.75" customHeight="1">
      <c r="A52" s="414" t="s">
        <v>173</v>
      </c>
      <c r="B52" s="295">
        <v>39772</v>
      </c>
      <c r="C52" s="295"/>
      <c r="D52" s="295">
        <v>74045</v>
      </c>
      <c r="E52" s="295">
        <v>167586</v>
      </c>
      <c r="F52" s="295">
        <v>162168</v>
      </c>
      <c r="G52" s="295">
        <v>151382</v>
      </c>
      <c r="H52" s="295"/>
      <c r="I52" s="295">
        <v>68465</v>
      </c>
      <c r="J52" s="295">
        <v>0</v>
      </c>
      <c r="K52" s="295">
        <v>663418</v>
      </c>
      <c r="L52" s="413">
        <f t="shared" si="1"/>
        <v>13.41846702320175</v>
      </c>
      <c r="M52" s="164"/>
      <c r="O52" s="164"/>
      <c r="P52"/>
      <c r="Q52"/>
      <c r="R52"/>
      <c r="S52"/>
      <c r="T52"/>
      <c r="U52"/>
      <c r="V52"/>
      <c r="W52" s="164"/>
      <c r="X52"/>
      <c r="Y52"/>
      <c r="Z52"/>
      <c r="AA52" s="261"/>
      <c r="AB52" s="47"/>
      <c r="AC52" s="47"/>
      <c r="AD52" s="41"/>
      <c r="AE52" s="41"/>
      <c r="AF52" s="24"/>
      <c r="AG52" s="41"/>
      <c r="AH52" s="41"/>
      <c r="AI52" s="41"/>
      <c r="AJ52" s="47"/>
      <c r="AK52" s="47"/>
      <c r="AL52" s="47"/>
      <c r="AM52" s="47"/>
      <c r="AN52" s="47"/>
      <c r="AO52" s="47"/>
      <c r="AP52" s="47"/>
      <c r="AQ52" s="47"/>
      <c r="AR52" s="47"/>
      <c r="AS52" s="47"/>
      <c r="AT52" s="47"/>
      <c r="AU52" s="47"/>
      <c r="AV52" s="47"/>
      <c r="AW52" s="47"/>
      <c r="AX52" s="47"/>
      <c r="AY52" s="47"/>
      <c r="AZ52" s="47"/>
    </row>
    <row r="53" spans="1:52" ht="12.75" customHeight="1">
      <c r="A53" s="414" t="s">
        <v>174</v>
      </c>
      <c r="B53" s="295">
        <v>14880</v>
      </c>
      <c r="C53" s="295"/>
      <c r="D53" s="295">
        <v>63131</v>
      </c>
      <c r="E53" s="295">
        <v>145654</v>
      </c>
      <c r="F53" s="295">
        <v>189729</v>
      </c>
      <c r="G53" s="295">
        <v>166838</v>
      </c>
      <c r="H53" s="295"/>
      <c r="I53" s="295">
        <v>78426</v>
      </c>
      <c r="J53" s="295">
        <v>0</v>
      </c>
      <c r="K53" s="295">
        <v>658658</v>
      </c>
      <c r="L53" s="413">
        <f t="shared" si="1"/>
        <v>13.322190010774532</v>
      </c>
      <c r="M53" s="164"/>
      <c r="O53" s="164"/>
      <c r="P53"/>
      <c r="Q53"/>
      <c r="R53"/>
      <c r="S53"/>
      <c r="T53"/>
      <c r="U53"/>
      <c r="V53"/>
      <c r="W53" s="164"/>
      <c r="X53"/>
      <c r="Y53"/>
      <c r="Z53"/>
      <c r="AA53" s="261"/>
      <c r="AB53" s="47"/>
      <c r="AC53" s="47"/>
      <c r="AD53" s="41"/>
      <c r="AE53" s="41"/>
      <c r="AF53" s="24"/>
      <c r="AG53" s="41"/>
      <c r="AH53" s="41"/>
      <c r="AI53" s="41"/>
      <c r="AJ53" s="47"/>
      <c r="AK53" s="47"/>
      <c r="AL53" s="47"/>
      <c r="AM53" s="47"/>
      <c r="AN53" s="47"/>
      <c r="AO53" s="47"/>
      <c r="AP53" s="47"/>
      <c r="AQ53" s="47"/>
      <c r="AR53" s="47"/>
      <c r="AS53" s="47"/>
      <c r="AT53" s="47"/>
      <c r="AU53" s="47"/>
      <c r="AV53" s="47"/>
      <c r="AW53" s="47"/>
      <c r="AX53" s="47"/>
      <c r="AY53" s="47"/>
      <c r="AZ53" s="47"/>
    </row>
    <row r="54" spans="1:52" ht="12.75" customHeight="1">
      <c r="A54" s="414" t="s">
        <v>175</v>
      </c>
      <c r="B54" s="295">
        <v>30749</v>
      </c>
      <c r="C54" s="295"/>
      <c r="D54" s="295">
        <v>24758</v>
      </c>
      <c r="E54" s="295">
        <v>72414</v>
      </c>
      <c r="F54" s="295">
        <v>195296</v>
      </c>
      <c r="G54" s="295">
        <v>443937</v>
      </c>
      <c r="H54" s="295"/>
      <c r="I54" s="295">
        <v>298518</v>
      </c>
      <c r="J54" s="295">
        <v>1</v>
      </c>
      <c r="K54" s="295">
        <v>1065673</v>
      </c>
      <c r="L54" s="413">
        <f t="shared" si="1"/>
        <v>21.554582492510722</v>
      </c>
      <c r="M54" s="164"/>
      <c r="O54" s="164"/>
      <c r="P54"/>
      <c r="Q54"/>
      <c r="R54"/>
      <c r="S54"/>
      <c r="T54"/>
      <c r="U54"/>
      <c r="V54"/>
      <c r="W54" s="164"/>
      <c r="X54"/>
      <c r="Y54"/>
      <c r="Z54"/>
      <c r="AA54" s="261"/>
      <c r="AB54" s="47"/>
      <c r="AC54" s="47"/>
      <c r="AD54" s="41"/>
      <c r="AE54" s="41"/>
      <c r="AF54" s="24"/>
      <c r="AG54" s="41"/>
      <c r="AH54" s="41"/>
      <c r="AI54" s="41"/>
      <c r="AJ54" s="47"/>
      <c r="AK54" s="47"/>
      <c r="AL54" s="47"/>
      <c r="AM54" s="47"/>
      <c r="AN54" s="47"/>
      <c r="AO54" s="47"/>
      <c r="AP54" s="47"/>
      <c r="AQ54" s="47"/>
      <c r="AR54" s="47"/>
      <c r="AS54" s="47"/>
      <c r="AT54" s="47"/>
      <c r="AU54" s="47"/>
      <c r="AV54" s="47"/>
      <c r="AW54" s="47"/>
      <c r="AX54" s="47"/>
      <c r="AY54" s="47"/>
      <c r="AZ54" s="47"/>
    </row>
    <row r="55" spans="1:52" ht="12.75" customHeight="1">
      <c r="A55" s="414" t="s">
        <v>176</v>
      </c>
      <c r="B55" s="295">
        <v>21865</v>
      </c>
      <c r="C55" s="295"/>
      <c r="D55" s="295">
        <v>4358</v>
      </c>
      <c r="E55" s="295">
        <v>20902</v>
      </c>
      <c r="F55" s="295">
        <v>28133</v>
      </c>
      <c r="G55" s="295">
        <v>74128</v>
      </c>
      <c r="H55" s="295"/>
      <c r="I55" s="295">
        <v>84872</v>
      </c>
      <c r="J55" s="295">
        <v>1</v>
      </c>
      <c r="K55" s="295">
        <v>234259</v>
      </c>
      <c r="L55" s="413">
        <f t="shared" si="1"/>
        <v>4.7381841710478438</v>
      </c>
      <c r="M55" s="164"/>
      <c r="O55" s="164"/>
      <c r="P55"/>
      <c r="Q55"/>
      <c r="R55"/>
      <c r="S55"/>
      <c r="T55"/>
      <c r="U55"/>
      <c r="V55"/>
      <c r="W55" s="164"/>
      <c r="X55"/>
      <c r="Y55"/>
      <c r="Z55"/>
      <c r="AA55" s="261"/>
      <c r="AB55" s="47"/>
      <c r="AC55" s="47"/>
      <c r="AD55" s="41"/>
      <c r="AE55" s="41"/>
      <c r="AF55" s="24"/>
      <c r="AG55" s="41"/>
      <c r="AH55" s="41"/>
      <c r="AI55" s="41"/>
      <c r="AJ55" s="47"/>
      <c r="AK55" s="47"/>
      <c r="AL55" s="47"/>
      <c r="AM55" s="47"/>
      <c r="AN55" s="47"/>
      <c r="AO55" s="47"/>
      <c r="AP55" s="47"/>
      <c r="AQ55" s="47"/>
      <c r="AR55" s="47"/>
      <c r="AS55" s="47"/>
      <c r="AT55" s="47"/>
      <c r="AU55" s="47"/>
      <c r="AV55" s="47"/>
      <c r="AW55" s="47"/>
      <c r="AX55" s="47"/>
      <c r="AY55" s="47"/>
      <c r="AZ55" s="47"/>
    </row>
    <row r="56" spans="1:52" ht="12.75" customHeight="1">
      <c r="A56" s="414" t="s">
        <v>177</v>
      </c>
      <c r="B56" s="295">
        <v>1026</v>
      </c>
      <c r="C56" s="295"/>
      <c r="D56" s="295">
        <v>926</v>
      </c>
      <c r="E56" s="295">
        <v>2692</v>
      </c>
      <c r="F56" s="295">
        <v>3703</v>
      </c>
      <c r="G56" s="295">
        <v>9188</v>
      </c>
      <c r="H56" s="295"/>
      <c r="I56" s="295">
        <v>12658</v>
      </c>
      <c r="J56" s="295">
        <v>0</v>
      </c>
      <c r="K56" s="295">
        <v>30193</v>
      </c>
      <c r="L56" s="413">
        <f t="shared" si="1"/>
        <v>0.61069156223004262</v>
      </c>
      <c r="M56" s="164"/>
      <c r="O56" s="164"/>
      <c r="P56"/>
      <c r="Q56"/>
      <c r="R56"/>
      <c r="S56"/>
      <c r="T56"/>
      <c r="U56"/>
      <c r="V56"/>
      <c r="W56" s="164"/>
      <c r="X56"/>
      <c r="Y56"/>
      <c r="Z56"/>
      <c r="AA56" s="261"/>
      <c r="AB56" s="47"/>
      <c r="AC56" s="47"/>
      <c r="AD56" s="41"/>
      <c r="AE56" s="41"/>
      <c r="AF56" s="24"/>
      <c r="AG56" s="41"/>
      <c r="AH56" s="41"/>
      <c r="AI56" s="41"/>
      <c r="AJ56" s="47"/>
      <c r="AK56" s="47"/>
      <c r="AL56" s="47"/>
      <c r="AM56" s="47"/>
      <c r="AN56" s="47"/>
      <c r="AO56" s="47"/>
      <c r="AP56" s="47"/>
      <c r="AQ56" s="47"/>
      <c r="AR56" s="47"/>
      <c r="AS56" s="47"/>
      <c r="AT56" s="47"/>
      <c r="AU56" s="47"/>
      <c r="AV56" s="47"/>
      <c r="AW56" s="47"/>
      <c r="AX56" s="47"/>
      <c r="AY56" s="47"/>
      <c r="AZ56" s="47"/>
    </row>
    <row r="57" spans="1:52" ht="12.75" customHeight="1">
      <c r="A57" s="414" t="s">
        <v>178</v>
      </c>
      <c r="B57" s="295">
        <v>813</v>
      </c>
      <c r="C57" s="295"/>
      <c r="D57" s="295">
        <v>331</v>
      </c>
      <c r="E57" s="295">
        <v>1291</v>
      </c>
      <c r="F57" s="295">
        <v>2119</v>
      </c>
      <c r="G57" s="295">
        <v>3447</v>
      </c>
      <c r="H57" s="295"/>
      <c r="I57" s="295">
        <v>1870</v>
      </c>
      <c r="J57" s="295">
        <v>0</v>
      </c>
      <c r="K57" s="295">
        <v>9871</v>
      </c>
      <c r="L57" s="413">
        <f t="shared" si="1"/>
        <v>0.19965344320778824</v>
      </c>
      <c r="M57" s="164"/>
      <c r="O57" s="164"/>
      <c r="P57"/>
      <c r="Q57"/>
      <c r="R57"/>
      <c r="S57"/>
      <c r="T57"/>
      <c r="U57"/>
      <c r="V57"/>
      <c r="W57" s="164"/>
      <c r="X57"/>
      <c r="Y57"/>
      <c r="Z57"/>
      <c r="AA57" s="261"/>
      <c r="AB57" s="47"/>
      <c r="AC57" s="47"/>
      <c r="AD57" s="41"/>
      <c r="AE57" s="41"/>
      <c r="AF57" s="24"/>
      <c r="AG57" s="41"/>
      <c r="AH57" s="41"/>
      <c r="AI57" s="41"/>
      <c r="AJ57" s="47"/>
      <c r="AK57" s="47"/>
      <c r="AL57" s="47"/>
      <c r="AM57" s="47"/>
      <c r="AN57" s="47"/>
      <c r="AO57" s="47"/>
      <c r="AP57" s="47"/>
      <c r="AQ57" s="47"/>
      <c r="AR57" s="47"/>
      <c r="AS57" s="47"/>
      <c r="AT57" s="47"/>
      <c r="AU57" s="47"/>
      <c r="AV57" s="47"/>
      <c r="AW57" s="47"/>
      <c r="AX57" s="47"/>
      <c r="AY57" s="47"/>
      <c r="AZ57" s="47"/>
    </row>
    <row r="58" spans="1:52" ht="12.75" customHeight="1">
      <c r="A58" s="415" t="s">
        <v>153</v>
      </c>
      <c r="B58" s="296">
        <v>2</v>
      </c>
      <c r="C58" s="296"/>
      <c r="D58" s="296">
        <v>0</v>
      </c>
      <c r="E58" s="296">
        <v>0</v>
      </c>
      <c r="F58" s="296">
        <v>0</v>
      </c>
      <c r="G58" s="305">
        <v>0</v>
      </c>
      <c r="H58" s="305"/>
      <c r="I58" s="305">
        <v>0</v>
      </c>
      <c r="J58" s="305">
        <v>0</v>
      </c>
      <c r="K58" s="305">
        <v>2</v>
      </c>
      <c r="L58" s="413">
        <f t="shared" si="1"/>
        <v>4.0452526229923662E-5</v>
      </c>
      <c r="M58" s="164"/>
      <c r="O58" s="164"/>
      <c r="P58"/>
      <c r="Q58" s="47"/>
      <c r="R58" s="47"/>
      <c r="S58" s="47"/>
      <c r="T58" s="41"/>
      <c r="U58" s="41"/>
      <c r="V58" s="41"/>
      <c r="W58" s="24"/>
      <c r="X58" s="41"/>
      <c r="Y58" s="41"/>
      <c r="Z58" s="41"/>
      <c r="AA58" s="416"/>
      <c r="AB58"/>
      <c r="AC58"/>
      <c r="AD58" s="30"/>
      <c r="AE58" s="94"/>
      <c r="AF58" s="41"/>
      <c r="AG58" s="41"/>
      <c r="AH58" s="24"/>
      <c r="AI58" s="41"/>
      <c r="AJ58" s="41"/>
      <c r="AK58" s="41"/>
      <c r="AL58" s="47"/>
      <c r="AM58" s="47"/>
      <c r="AN58" s="47"/>
      <c r="AO58" s="47"/>
      <c r="AP58" s="47"/>
      <c r="AQ58" s="47"/>
      <c r="AR58" s="47"/>
      <c r="AS58" s="47"/>
      <c r="AT58" s="47"/>
      <c r="AU58" s="47"/>
      <c r="AV58" s="47"/>
      <c r="AW58" s="47"/>
      <c r="AX58" s="47"/>
      <c r="AY58" s="47"/>
      <c r="AZ58" s="47"/>
    </row>
    <row r="59" spans="1:52" s="18" customFormat="1" ht="12.75" customHeight="1">
      <c r="A59" s="417" t="s">
        <v>179</v>
      </c>
      <c r="B59" s="297">
        <v>298628</v>
      </c>
      <c r="C59" s="297"/>
      <c r="D59" s="297">
        <v>426747</v>
      </c>
      <c r="E59" s="297">
        <v>870719</v>
      </c>
      <c r="F59" s="297">
        <v>1085178</v>
      </c>
      <c r="G59" s="297">
        <v>1450555</v>
      </c>
      <c r="H59" s="297"/>
      <c r="I59" s="297">
        <v>812237</v>
      </c>
      <c r="J59" s="297">
        <v>3</v>
      </c>
      <c r="K59" s="297">
        <v>4944067</v>
      </c>
      <c r="L59" s="297">
        <f t="shared" ref="L59" si="2">SUM(L45:L58)</f>
        <v>100.00000000000001</v>
      </c>
      <c r="M59" s="164"/>
      <c r="N59"/>
      <c r="O59"/>
      <c r="P59"/>
      <c r="Q59"/>
      <c r="R59" s="77"/>
      <c r="S59" s="7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row>
    <row r="60" spans="1:52" ht="12.75" customHeight="1">
      <c r="A60" s="31"/>
      <c r="B60" s="195"/>
      <c r="C60" s="195"/>
      <c r="D60" s="195"/>
      <c r="E60" s="195"/>
      <c r="F60" s="47"/>
      <c r="G60" s="47"/>
      <c r="H60" s="47"/>
      <c r="I60" s="47"/>
      <c r="J60" s="47"/>
      <c r="K60" s="47"/>
      <c r="L60" s="41"/>
      <c r="M60"/>
      <c r="O60"/>
      <c r="P60" s="198"/>
      <c r="Q60" s="198"/>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row>
    <row r="61" spans="1:52" ht="12.75" customHeight="1">
      <c r="A61" s="31"/>
      <c r="B61" s="195"/>
      <c r="C61" s="195"/>
      <c r="D61" s="195"/>
      <c r="E61" s="195"/>
      <c r="F61" s="195"/>
      <c r="G61" s="47"/>
      <c r="H61" s="47"/>
      <c r="I61" s="47"/>
      <c r="J61" s="47"/>
      <c r="K61" s="47"/>
      <c r="L61" s="41"/>
      <c r="M61"/>
      <c r="O61"/>
      <c r="P61" s="47"/>
      <c r="Q61" s="47"/>
      <c r="R61" s="47"/>
      <c r="S61" s="47"/>
      <c r="T61" s="198"/>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row>
    <row r="62" spans="1:52" ht="12.75" customHeight="1">
      <c r="A62" s="47"/>
      <c r="B62" s="47"/>
      <c r="C62" s="47"/>
      <c r="D62" s="47"/>
      <c r="E62" s="47"/>
      <c r="F62" s="47"/>
      <c r="G62" s="47"/>
      <c r="H62" s="47"/>
      <c r="I62" s="47"/>
      <c r="J62" s="47"/>
      <c r="K62" s="47"/>
      <c r="L62" s="47"/>
      <c r="M62"/>
      <c r="O62"/>
      <c r="P62" s="47"/>
      <c r="Q62" s="47"/>
      <c r="R62" s="47"/>
      <c r="S62" s="47"/>
      <c r="T62" s="198"/>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row>
    <row r="63" spans="1:52" ht="12.75" customHeight="1">
      <c r="A63" s="31"/>
      <c r="B63" s="47"/>
      <c r="C63" s="47"/>
      <c r="D63" s="47"/>
      <c r="E63" s="47"/>
      <c r="F63" s="47"/>
      <c r="G63" s="47"/>
      <c r="H63" s="47"/>
      <c r="I63" s="47"/>
      <c r="J63" s="41"/>
      <c r="K63" s="41"/>
      <c r="L63" s="41"/>
      <c r="M63"/>
      <c r="O63"/>
      <c r="P63" s="41"/>
      <c r="Q63" s="41"/>
      <c r="R63" s="41"/>
      <c r="S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row>
    <row r="64" spans="1:52" ht="12.75" customHeight="1">
      <c r="A64" s="31"/>
      <c r="B64" s="47"/>
      <c r="C64" s="47"/>
      <c r="D64" s="47"/>
      <c r="E64" s="47"/>
      <c r="F64" s="47"/>
      <c r="G64" s="47"/>
      <c r="H64" s="47"/>
      <c r="I64" s="47"/>
      <c r="J64" s="41"/>
      <c r="K64" s="41"/>
      <c r="L64" s="41"/>
      <c r="M64"/>
      <c r="O64"/>
      <c r="P64" s="41"/>
      <c r="Q64" s="41"/>
      <c r="R64" s="41"/>
      <c r="S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row>
    <row r="65" spans="13:15" ht="12.75" customHeight="1">
      <c r="M65"/>
      <c r="O65"/>
    </row>
    <row r="66" spans="13:15" ht="12.75" customHeight="1">
      <c r="M66"/>
      <c r="O66"/>
    </row>
  </sheetData>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&amp;R&amp;"Arial,Fet"PERSONBILAR</oddHeader>
  </headerFooter>
  <ignoredErrors>
    <ignoredError sqref="AE45:IU4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2"/>
  <sheetViews>
    <sheetView showGridLines="0" zoomScaleNormal="100" workbookViewId="0"/>
  </sheetViews>
  <sheetFormatPr defaultColWidth="9.28515625" defaultRowHeight="12.75" customHeight="1"/>
  <cols>
    <col min="1" max="1" width="5.7109375" style="14" customWidth="1"/>
    <col min="2" max="2" width="49.5703125" style="12" customWidth="1"/>
    <col min="3" max="3" width="9" style="12" customWidth="1"/>
    <col min="4" max="4" width="9.7109375" style="12" customWidth="1"/>
    <col min="5" max="5" width="8.7109375" style="12" customWidth="1"/>
    <col min="6" max="6" width="10" style="12" customWidth="1"/>
    <col min="7" max="7" width="9.28515625" style="14"/>
    <col min="8" max="8" width="9.7109375" style="14" customWidth="1"/>
    <col min="9" max="10" width="9.28515625" style="14"/>
    <col min="11" max="11" width="6.28515625" style="14" bestFit="1" customWidth="1"/>
    <col min="12" max="16384" width="9.28515625" style="14"/>
  </cols>
  <sheetData>
    <row r="1" spans="1:11" ht="12.75" customHeight="1">
      <c r="A1" s="47"/>
      <c r="B1" s="31"/>
      <c r="C1" s="31"/>
      <c r="D1" s="31"/>
      <c r="E1" s="202"/>
      <c r="F1" s="31"/>
      <c r="G1" s="47"/>
      <c r="H1" s="47"/>
      <c r="I1" s="47"/>
      <c r="J1" s="47"/>
      <c r="K1" s="47"/>
    </row>
    <row r="2" spans="1:11" s="18" customFormat="1" ht="12.75" customHeight="1">
      <c r="A2" s="50" t="s">
        <v>20</v>
      </c>
      <c r="B2" s="47"/>
      <c r="C2" s="202"/>
      <c r="D2" s="202"/>
      <c r="E2" s="197"/>
      <c r="F2" s="202"/>
      <c r="G2" s="47"/>
      <c r="H2" s="47"/>
      <c r="I2" s="47"/>
      <c r="J2" s="47"/>
      <c r="K2" s="197"/>
    </row>
    <row r="3" spans="1:11" s="17" customFormat="1" ht="12.75" customHeight="1">
      <c r="A3" s="5" t="s">
        <v>180</v>
      </c>
      <c r="B3" s="41"/>
      <c r="C3" s="40"/>
      <c r="D3" s="40"/>
      <c r="E3" s="40"/>
      <c r="F3" s="40"/>
      <c r="G3" s="41"/>
      <c r="H3" s="41"/>
      <c r="I3" s="41"/>
      <c r="J3" s="41"/>
      <c r="K3" s="196"/>
    </row>
    <row r="4" spans="1:11" s="18" customFormat="1" ht="12.75" customHeight="1">
      <c r="A4" s="200" t="s">
        <v>181</v>
      </c>
      <c r="B4" s="47"/>
      <c r="C4" s="202"/>
      <c r="D4" s="202"/>
      <c r="E4" s="202"/>
      <c r="F4" s="202"/>
      <c r="G4" s="47"/>
      <c r="H4" s="47"/>
      <c r="I4" s="47"/>
      <c r="J4" s="47"/>
      <c r="K4" s="197"/>
    </row>
    <row r="5" spans="1:11" ht="12.75" customHeight="1">
      <c r="A5" s="370"/>
      <c r="B5" s="404"/>
      <c r="C5" s="370"/>
      <c r="D5" s="370"/>
      <c r="E5" s="370"/>
      <c r="F5" s="370"/>
      <c r="G5" s="47"/>
      <c r="H5" s="47"/>
      <c r="I5" s="47"/>
      <c r="J5" s="47"/>
      <c r="K5" s="47"/>
    </row>
    <row r="6" spans="1:11" s="12" customFormat="1" ht="12.75" customHeight="1">
      <c r="A6" s="31" t="s">
        <v>182</v>
      </c>
      <c r="B6" s="47"/>
      <c r="C6" s="35" t="s">
        <v>183</v>
      </c>
      <c r="D6" s="38" t="s">
        <v>81</v>
      </c>
      <c r="E6" s="35" t="s">
        <v>184</v>
      </c>
      <c r="F6" s="38" t="s">
        <v>81</v>
      </c>
      <c r="G6" s="31"/>
      <c r="H6" s="31"/>
      <c r="I6" s="31"/>
      <c r="J6" s="31"/>
      <c r="K6" s="31"/>
    </row>
    <row r="7" spans="1:11" s="36" customFormat="1" ht="12.75" customHeight="1">
      <c r="A7" s="418"/>
      <c r="B7" s="419"/>
      <c r="C7" s="371"/>
      <c r="D7" s="252" t="s">
        <v>185</v>
      </c>
      <c r="E7" s="371"/>
      <c r="F7" s="252" t="s">
        <v>185</v>
      </c>
      <c r="G7" s="188"/>
      <c r="H7" s="188"/>
      <c r="I7" s="188"/>
      <c r="J7" s="188"/>
      <c r="K7" s="188"/>
    </row>
    <row r="8" spans="1:11" ht="12.75" customHeight="1">
      <c r="A8" s="420" t="s">
        <v>186</v>
      </c>
      <c r="B8" s="420"/>
      <c r="C8" s="295">
        <v>222974</v>
      </c>
      <c r="D8" s="295">
        <v>4673</v>
      </c>
      <c r="E8" s="295">
        <v>99220</v>
      </c>
      <c r="F8" s="295">
        <v>352</v>
      </c>
      <c r="G8" s="47"/>
      <c r="H8" s="60"/>
      <c r="I8" s="47"/>
      <c r="J8" s="47"/>
      <c r="K8" s="47"/>
    </row>
    <row r="9" spans="1:11" ht="12.75" customHeight="1">
      <c r="A9" s="374" t="s">
        <v>187</v>
      </c>
      <c r="B9" s="421"/>
      <c r="C9" s="295">
        <v>632</v>
      </c>
      <c r="D9" s="295">
        <v>68</v>
      </c>
      <c r="E9" s="295">
        <v>177</v>
      </c>
      <c r="F9" s="295">
        <v>1</v>
      </c>
      <c r="G9" s="47"/>
      <c r="H9" s="60"/>
      <c r="I9" s="47"/>
      <c r="J9" s="47"/>
      <c r="K9" s="47"/>
    </row>
    <row r="10" spans="1:11" ht="12.75" customHeight="1">
      <c r="A10" s="374" t="s">
        <v>188</v>
      </c>
      <c r="B10" s="421"/>
      <c r="C10" s="295">
        <v>55429</v>
      </c>
      <c r="D10" s="295">
        <v>9604</v>
      </c>
      <c r="E10" s="295">
        <v>13520</v>
      </c>
      <c r="F10" s="295">
        <v>85</v>
      </c>
      <c r="G10" s="47"/>
      <c r="H10" s="47"/>
      <c r="I10" s="47"/>
      <c r="J10" s="47"/>
      <c r="K10" s="47"/>
    </row>
    <row r="11" spans="1:11" ht="12.75" customHeight="1">
      <c r="A11" s="374" t="s">
        <v>189</v>
      </c>
      <c r="B11" s="421"/>
      <c r="C11" s="295">
        <v>6956</v>
      </c>
      <c r="D11" s="295">
        <v>2522</v>
      </c>
      <c r="E11" s="295">
        <v>1616</v>
      </c>
      <c r="F11" s="295">
        <v>33</v>
      </c>
      <c r="G11" s="47"/>
      <c r="H11" s="47"/>
      <c r="I11" s="47"/>
      <c r="J11" s="47"/>
      <c r="K11" s="47"/>
    </row>
    <row r="12" spans="1:11" ht="12.75" customHeight="1">
      <c r="A12" s="374" t="s">
        <v>190</v>
      </c>
      <c r="B12" s="421"/>
      <c r="C12" s="295">
        <v>3852</v>
      </c>
      <c r="D12" s="295">
        <v>769</v>
      </c>
      <c r="E12" s="295">
        <v>344</v>
      </c>
      <c r="F12" s="295">
        <v>2</v>
      </c>
      <c r="G12" s="47"/>
      <c r="H12" s="47"/>
      <c r="I12" s="47"/>
      <c r="J12" s="47"/>
      <c r="K12" s="47"/>
    </row>
    <row r="13" spans="1:11" s="88" customFormat="1" ht="12.75" customHeight="1">
      <c r="A13" s="374" t="s">
        <v>191</v>
      </c>
      <c r="B13" s="421"/>
      <c r="C13" s="295">
        <v>1969</v>
      </c>
      <c r="D13" s="295">
        <v>256</v>
      </c>
      <c r="E13" s="295">
        <v>2343</v>
      </c>
      <c r="F13" s="295">
        <v>7</v>
      </c>
      <c r="G13" s="400"/>
      <c r="H13" s="400"/>
      <c r="I13" s="400"/>
      <c r="J13" s="400"/>
      <c r="K13" s="400"/>
    </row>
    <row r="14" spans="1:11" ht="12.75" customHeight="1">
      <c r="A14" s="374" t="s">
        <v>192</v>
      </c>
      <c r="B14" s="421"/>
      <c r="C14" s="295">
        <v>83092</v>
      </c>
      <c r="D14" s="295">
        <v>9329</v>
      </c>
      <c r="E14" s="295">
        <v>26489</v>
      </c>
      <c r="F14" s="295">
        <v>144</v>
      </c>
      <c r="G14" s="47"/>
      <c r="H14" s="47"/>
      <c r="I14" s="47"/>
      <c r="J14" s="47"/>
      <c r="K14" s="47"/>
    </row>
    <row r="15" spans="1:11" ht="12.75" customHeight="1">
      <c r="A15" s="374" t="s">
        <v>193</v>
      </c>
      <c r="B15" s="421"/>
      <c r="C15" s="295">
        <v>153415</v>
      </c>
      <c r="D15" s="295">
        <v>49085</v>
      </c>
      <c r="E15" s="295">
        <v>178863</v>
      </c>
      <c r="F15" s="295">
        <v>12925</v>
      </c>
      <c r="G15" s="47"/>
      <c r="H15" s="47"/>
      <c r="I15" s="47"/>
      <c r="J15" s="47"/>
      <c r="K15" s="47"/>
    </row>
    <row r="16" spans="1:11" s="108" customFormat="1" ht="12.75" customHeight="1">
      <c r="A16" s="374" t="s">
        <v>194</v>
      </c>
      <c r="B16" s="421"/>
      <c r="C16" s="295">
        <v>61471</v>
      </c>
      <c r="D16" s="295">
        <v>34836</v>
      </c>
      <c r="E16" s="295">
        <v>128376</v>
      </c>
      <c r="F16" s="295">
        <v>12442</v>
      </c>
      <c r="G16" s="267"/>
      <c r="H16" s="267"/>
      <c r="I16" s="267"/>
      <c r="J16" s="267"/>
      <c r="K16" s="267"/>
    </row>
    <row r="17" spans="1:6" s="88" customFormat="1" ht="12.75" customHeight="1">
      <c r="A17" s="374" t="s">
        <v>195</v>
      </c>
      <c r="B17" s="421"/>
      <c r="C17" s="295">
        <v>16720</v>
      </c>
      <c r="D17" s="295">
        <v>1466</v>
      </c>
      <c r="E17" s="295">
        <v>24703</v>
      </c>
      <c r="F17" s="295">
        <v>190</v>
      </c>
    </row>
    <row r="18" spans="1:6" ht="12.75" customHeight="1">
      <c r="A18" s="374" t="s">
        <v>196</v>
      </c>
      <c r="B18" s="421"/>
      <c r="C18" s="295">
        <v>39317</v>
      </c>
      <c r="D18" s="295">
        <v>4294</v>
      </c>
      <c r="E18" s="295">
        <v>9005</v>
      </c>
      <c r="F18" s="295">
        <v>96</v>
      </c>
    </row>
    <row r="19" spans="1:6" ht="12.75" customHeight="1">
      <c r="A19" s="374" t="s">
        <v>197</v>
      </c>
      <c r="B19" s="421"/>
      <c r="C19" s="295">
        <v>16320</v>
      </c>
      <c r="D19" s="295">
        <v>1395</v>
      </c>
      <c r="E19" s="295">
        <v>3355</v>
      </c>
      <c r="F19" s="295">
        <v>20</v>
      </c>
    </row>
    <row r="20" spans="1:6" ht="12.75" customHeight="1">
      <c r="A20" s="374" t="s">
        <v>198</v>
      </c>
      <c r="B20" s="421"/>
      <c r="C20" s="295">
        <v>33985</v>
      </c>
      <c r="D20" s="295">
        <v>5879</v>
      </c>
      <c r="E20" s="295">
        <v>2870</v>
      </c>
      <c r="F20" s="295">
        <v>27</v>
      </c>
    </row>
    <row r="21" spans="1:6" ht="12.75" customHeight="1">
      <c r="A21" s="374" t="s">
        <v>199</v>
      </c>
      <c r="B21" s="421"/>
      <c r="C21" s="295">
        <v>20983</v>
      </c>
      <c r="D21" s="295">
        <v>6104</v>
      </c>
      <c r="E21" s="295">
        <v>8001</v>
      </c>
      <c r="F21" s="295">
        <v>147</v>
      </c>
    </row>
    <row r="22" spans="1:6" ht="12.75" customHeight="1">
      <c r="A22" s="374" t="s">
        <v>200</v>
      </c>
      <c r="B22" s="421"/>
      <c r="C22" s="295">
        <v>28628</v>
      </c>
      <c r="D22" s="295">
        <v>3008</v>
      </c>
      <c r="E22" s="295">
        <v>11189</v>
      </c>
      <c r="F22" s="295">
        <v>135</v>
      </c>
    </row>
    <row r="23" spans="1:6" ht="12.75" customHeight="1">
      <c r="A23" s="374" t="s">
        <v>201</v>
      </c>
      <c r="B23" s="421"/>
      <c r="C23" s="295">
        <v>117978</v>
      </c>
      <c r="D23" s="295">
        <v>19430</v>
      </c>
      <c r="E23" s="295">
        <v>11976</v>
      </c>
      <c r="F23" s="295">
        <v>171</v>
      </c>
    </row>
    <row r="24" spans="1:6" ht="12.75" customHeight="1">
      <c r="A24" s="374" t="s">
        <v>202</v>
      </c>
      <c r="B24" s="421"/>
      <c r="C24" s="295">
        <v>90878</v>
      </c>
      <c r="D24" s="295">
        <v>30299</v>
      </c>
      <c r="E24" s="295">
        <v>10601</v>
      </c>
      <c r="F24" s="295">
        <v>1055</v>
      </c>
    </row>
    <row r="25" spans="1:6" ht="12.75" customHeight="1">
      <c r="A25" s="374" t="s">
        <v>203</v>
      </c>
      <c r="B25" s="421"/>
      <c r="C25" s="295">
        <v>52688</v>
      </c>
      <c r="D25" s="295">
        <v>25874</v>
      </c>
      <c r="E25" s="295">
        <v>3941</v>
      </c>
      <c r="F25" s="295">
        <v>978</v>
      </c>
    </row>
    <row r="26" spans="1:6" ht="12.75" customHeight="1">
      <c r="A26" s="374" t="s">
        <v>204</v>
      </c>
      <c r="B26" s="421"/>
      <c r="C26" s="295">
        <v>8484</v>
      </c>
      <c r="D26" s="295">
        <v>894</v>
      </c>
      <c r="E26" s="295">
        <v>385</v>
      </c>
      <c r="F26" s="295">
        <v>0</v>
      </c>
    </row>
    <row r="27" spans="1:6" ht="12.75" customHeight="1">
      <c r="A27" s="374" t="s">
        <v>205</v>
      </c>
      <c r="B27" s="421"/>
      <c r="C27" s="295">
        <v>25539</v>
      </c>
      <c r="D27" s="295">
        <v>2688</v>
      </c>
      <c r="E27" s="295">
        <v>2398</v>
      </c>
      <c r="F27" s="295">
        <v>28</v>
      </c>
    </row>
    <row r="28" spans="1:6" ht="12.75" customHeight="1">
      <c r="A28" s="374" t="s">
        <v>206</v>
      </c>
      <c r="B28" s="421"/>
      <c r="C28" s="295">
        <v>54761</v>
      </c>
      <c r="D28" s="295">
        <v>8123</v>
      </c>
      <c r="E28" s="295">
        <v>2511</v>
      </c>
      <c r="F28" s="295">
        <v>29</v>
      </c>
    </row>
    <row r="29" spans="1:6" s="109" customFormat="1" ht="12.75" customHeight="1">
      <c r="A29" s="374" t="s">
        <v>207</v>
      </c>
      <c r="B29" s="421"/>
      <c r="C29" s="295">
        <v>27762</v>
      </c>
      <c r="D29" s="295">
        <v>1394</v>
      </c>
      <c r="E29" s="295">
        <v>5223</v>
      </c>
      <c r="F29" s="295">
        <v>29</v>
      </c>
    </row>
    <row r="30" spans="1:6" s="108" customFormat="1" ht="12.75" customHeight="1">
      <c r="A30" s="374" t="s">
        <v>208</v>
      </c>
      <c r="B30" s="421"/>
      <c r="C30" s="295">
        <v>29521</v>
      </c>
      <c r="D30" s="295">
        <v>1817</v>
      </c>
      <c r="E30" s="295">
        <v>4341</v>
      </c>
      <c r="F30" s="295">
        <v>20</v>
      </c>
    </row>
    <row r="31" spans="1:6" ht="12.75" customHeight="1">
      <c r="A31" s="374" t="s">
        <v>209</v>
      </c>
      <c r="B31" s="421"/>
      <c r="C31" s="295">
        <v>5</v>
      </c>
      <c r="D31" s="305">
        <v>0</v>
      </c>
      <c r="E31" s="305">
        <v>0</v>
      </c>
      <c r="F31" s="305">
        <v>0</v>
      </c>
    </row>
    <row r="32" spans="1:6" ht="12.75" customHeight="1">
      <c r="A32" s="374" t="s">
        <v>210</v>
      </c>
      <c r="B32" s="421"/>
      <c r="C32" s="301">
        <v>178</v>
      </c>
      <c r="D32" s="295">
        <v>12</v>
      </c>
      <c r="E32" s="305">
        <v>7</v>
      </c>
      <c r="F32" s="305">
        <v>0</v>
      </c>
    </row>
    <row r="33" spans="1:11" ht="12.75" customHeight="1">
      <c r="A33" s="397" t="s">
        <v>211</v>
      </c>
      <c r="B33" s="422"/>
      <c r="C33" s="398">
        <v>5365</v>
      </c>
      <c r="D33" s="398">
        <v>324</v>
      </c>
      <c r="E33" s="398">
        <v>10600</v>
      </c>
      <c r="F33" s="398">
        <v>18</v>
      </c>
      <c r="G33" s="60"/>
      <c r="H33" s="60"/>
      <c r="I33" s="60"/>
      <c r="J33" s="60"/>
      <c r="K33" s="47"/>
    </row>
    <row r="34" spans="1:11" s="18" customFormat="1" ht="12.75" customHeight="1">
      <c r="A34" s="420" t="s">
        <v>212</v>
      </c>
      <c r="B34" s="423"/>
      <c r="C34" s="268">
        <v>1021067</v>
      </c>
      <c r="D34" s="268">
        <v>159445</v>
      </c>
      <c r="E34" s="268">
        <v>403418</v>
      </c>
      <c r="F34" s="268">
        <v>15291</v>
      </c>
      <c r="G34" s="104"/>
      <c r="H34" s="104"/>
      <c r="I34" s="40"/>
      <c r="J34" s="197"/>
      <c r="K34" s="197"/>
    </row>
    <row r="35" spans="1:11" ht="12.75" customHeight="1">
      <c r="A35" s="397" t="s">
        <v>213</v>
      </c>
      <c r="B35" s="422"/>
      <c r="C35" s="398">
        <v>3923000</v>
      </c>
      <c r="D35" s="398">
        <v>117216</v>
      </c>
      <c r="E35" s="398">
        <v>951576</v>
      </c>
      <c r="F35" s="398">
        <v>5450</v>
      </c>
      <c r="G35" s="399"/>
      <c r="H35" s="399"/>
      <c r="I35" s="27"/>
      <c r="J35" s="47"/>
      <c r="K35" s="47"/>
    </row>
    <row r="36" spans="1:11" s="76" customFormat="1" ht="12.75" customHeight="1">
      <c r="A36" s="110" t="s">
        <v>91</v>
      </c>
      <c r="B36" s="424"/>
      <c r="C36" s="111">
        <f>SUM(C34:C35)</f>
        <v>4944067</v>
      </c>
      <c r="D36" s="111">
        <f>SUM(D34:D35)</f>
        <v>276661</v>
      </c>
      <c r="E36" s="111">
        <f t="shared" ref="E36:F36" si="0">SUM(E34:E35)</f>
        <v>1354994</v>
      </c>
      <c r="F36" s="111">
        <f t="shared" si="0"/>
        <v>20741</v>
      </c>
      <c r="G36" s="399"/>
      <c r="H36" s="399"/>
      <c r="I36" s="31"/>
      <c r="J36" s="47"/>
      <c r="K36" s="47"/>
    </row>
    <row r="37" spans="1:11" ht="12.75" customHeight="1">
      <c r="A37" s="31" t="s">
        <v>214</v>
      </c>
      <c r="B37" s="47"/>
      <c r="C37" s="31"/>
      <c r="D37" s="399"/>
      <c r="E37" s="399"/>
      <c r="F37" s="399"/>
      <c r="G37" s="27"/>
      <c r="H37" s="47"/>
      <c r="I37" s="47"/>
      <c r="J37" s="47"/>
      <c r="K37" s="47"/>
    </row>
    <row r="38" spans="1:11" ht="12.75" customHeight="1">
      <c r="A38" s="31" t="s">
        <v>215</v>
      </c>
      <c r="B38" s="31"/>
      <c r="C38" s="399"/>
      <c r="D38" s="399"/>
      <c r="E38" s="27"/>
      <c r="F38" s="47"/>
      <c r="G38" s="47"/>
      <c r="H38" s="47"/>
      <c r="I38" s="47"/>
      <c r="J38" s="47"/>
      <c r="K38" s="47"/>
    </row>
    <row r="39" spans="1:11" s="76" customFormat="1" ht="12.75" customHeight="1">
      <c r="A39" s="31" t="s">
        <v>216</v>
      </c>
      <c r="B39" s="380"/>
      <c r="C39" s="47"/>
      <c r="D39" s="31"/>
      <c r="E39" s="31"/>
      <c r="F39" s="399"/>
      <c r="G39" s="399"/>
      <c r="H39" s="399"/>
      <c r="I39" s="31"/>
      <c r="J39" s="47"/>
      <c r="K39" s="47"/>
    </row>
    <row r="40" spans="1:11" ht="12.75" customHeight="1">
      <c r="A40" s="31" t="s">
        <v>217</v>
      </c>
      <c r="B40" s="380"/>
      <c r="C40" s="47"/>
      <c r="D40" s="31"/>
      <c r="E40" s="31"/>
      <c r="F40" s="399"/>
      <c r="G40" s="47"/>
      <c r="H40" s="47"/>
      <c r="I40" s="47"/>
      <c r="J40" s="47"/>
      <c r="K40" s="47"/>
    </row>
    <row r="41" spans="1:11" ht="12.75" customHeight="1">
      <c r="A41" s="47"/>
      <c r="B41" s="31"/>
      <c r="C41" s="380"/>
      <c r="D41" s="380"/>
      <c r="E41" s="380"/>
      <c r="F41" s="380"/>
      <c r="G41" s="47"/>
      <c r="H41" s="47"/>
      <c r="I41" s="47"/>
      <c r="J41" s="47"/>
      <c r="K41" s="47"/>
    </row>
    <row r="42" spans="1:11" ht="12.75" customHeight="1">
      <c r="A42" s="47"/>
      <c r="B42" s="31"/>
      <c r="C42" s="375"/>
      <c r="D42" s="375"/>
      <c r="E42" s="375"/>
      <c r="F42" s="375"/>
      <c r="G42" s="47"/>
      <c r="H42" s="47"/>
      <c r="I42" s="47"/>
      <c r="J42" s="47"/>
      <c r="K42" s="47"/>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6:F3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2:DB23"/>
  <sheetViews>
    <sheetView showGridLines="0" zoomScaleNormal="100" workbookViewId="0"/>
  </sheetViews>
  <sheetFormatPr defaultColWidth="9.28515625" defaultRowHeight="12.75"/>
  <cols>
    <col min="1" max="1" width="9.28515625" style="229"/>
    <col min="2" max="5" width="12.28515625" style="229" customWidth="1"/>
    <col min="6" max="6" width="1.7109375" style="229" customWidth="1"/>
    <col min="7" max="10" width="12.42578125" style="229" customWidth="1"/>
    <col min="11" max="16384" width="9.28515625" style="229"/>
  </cols>
  <sheetData>
    <row r="2" spans="1:66" s="215" customFormat="1" ht="12.75" customHeight="1">
      <c r="A2" s="213" t="s">
        <v>21</v>
      </c>
      <c r="B2" s="214"/>
      <c r="C2" s="214"/>
      <c r="D2" s="214"/>
      <c r="E2" s="214"/>
      <c r="F2" s="214"/>
      <c r="G2" s="214"/>
      <c r="H2" s="214"/>
      <c r="I2" s="214"/>
      <c r="L2" s="216"/>
      <c r="M2" s="216"/>
      <c r="N2" s="217"/>
      <c r="O2" s="217"/>
      <c r="P2" s="217"/>
      <c r="Q2" s="217"/>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row>
    <row r="3" spans="1:66" s="218" customFormat="1" ht="12.75" customHeight="1">
      <c r="A3" s="218" t="s">
        <v>218</v>
      </c>
      <c r="B3" s="214"/>
      <c r="C3" s="214"/>
      <c r="D3" s="214"/>
      <c r="E3" s="214"/>
      <c r="F3" s="214"/>
      <c r="G3" s="214"/>
      <c r="H3" s="214"/>
      <c r="I3" s="214"/>
      <c r="L3" s="219"/>
      <c r="M3" s="219"/>
      <c r="N3" s="219"/>
      <c r="O3" s="219"/>
      <c r="P3" s="219"/>
      <c r="Q3" s="219"/>
      <c r="R3" s="219"/>
      <c r="S3" s="219"/>
      <c r="T3" s="220"/>
      <c r="U3" s="220"/>
      <c r="V3" s="219"/>
      <c r="W3" s="219"/>
      <c r="X3" s="219"/>
      <c r="Y3" s="219"/>
      <c r="Z3" s="220"/>
      <c r="AA3" s="220"/>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row>
    <row r="4" spans="1:66" s="223" customFormat="1" ht="12.75" customHeight="1">
      <c r="A4" s="221" t="s">
        <v>219</v>
      </c>
      <c r="B4" s="222"/>
      <c r="C4" s="222"/>
      <c r="D4" s="222"/>
      <c r="E4" s="222"/>
      <c r="F4" s="222"/>
      <c r="G4" s="222"/>
      <c r="H4" s="222"/>
      <c r="I4" s="222"/>
      <c r="L4" s="224"/>
      <c r="M4" s="224"/>
      <c r="N4" s="224"/>
      <c r="O4" s="224"/>
      <c r="P4" s="224"/>
      <c r="Q4" s="224"/>
      <c r="R4" s="224"/>
      <c r="S4" s="224"/>
      <c r="T4" s="225"/>
      <c r="U4" s="225"/>
      <c r="V4" s="224"/>
      <c r="W4" s="224"/>
      <c r="X4" s="224"/>
      <c r="Y4" s="224"/>
      <c r="Z4" s="225"/>
      <c r="AA4" s="225"/>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row>
    <row r="5" spans="1:66" s="230" customFormat="1" ht="12.75" customHeight="1">
      <c r="A5" s="226"/>
      <c r="B5" s="227"/>
      <c r="C5" s="227"/>
      <c r="D5" s="227"/>
      <c r="E5" s="227"/>
      <c r="F5" s="227"/>
      <c r="G5" s="227"/>
      <c r="H5" s="227"/>
      <c r="I5" s="228"/>
      <c r="J5" s="228"/>
      <c r="K5" s="229"/>
      <c r="L5" s="229"/>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row>
    <row r="6" spans="1:66" s="232" customFormat="1" ht="12.75" customHeight="1">
      <c r="A6" s="222"/>
      <c r="B6" s="425" t="s">
        <v>12</v>
      </c>
      <c r="C6" s="425"/>
      <c r="D6" s="425"/>
      <c r="E6" s="425"/>
      <c r="F6" s="231"/>
      <c r="G6" s="425" t="s">
        <v>22</v>
      </c>
      <c r="H6" s="425"/>
      <c r="I6" s="425"/>
      <c r="J6" s="425"/>
    </row>
    <row r="7" spans="1:66" s="222" customFormat="1" ht="11.25">
      <c r="A7" s="233" t="s">
        <v>135</v>
      </c>
      <c r="B7" s="234" t="s">
        <v>183</v>
      </c>
      <c r="C7" s="234" t="s">
        <v>184</v>
      </c>
      <c r="D7" s="235" t="s">
        <v>78</v>
      </c>
      <c r="E7" s="235" t="s">
        <v>79</v>
      </c>
      <c r="F7" s="234"/>
      <c r="G7" s="234" t="s">
        <v>183</v>
      </c>
      <c r="H7" s="234" t="s">
        <v>184</v>
      </c>
      <c r="I7" s="235" t="s">
        <v>78</v>
      </c>
      <c r="J7" s="235" t="s">
        <v>79</v>
      </c>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row>
    <row r="8" spans="1:66" s="239" customFormat="1" ht="12.75" customHeight="1">
      <c r="A8" s="226" t="s">
        <v>144</v>
      </c>
      <c r="B8" s="227"/>
      <c r="C8" s="227"/>
      <c r="D8" s="226"/>
      <c r="E8" s="426"/>
      <c r="F8" s="426"/>
      <c r="G8" s="227"/>
      <c r="H8" s="227"/>
      <c r="I8" s="226"/>
      <c r="J8" s="426"/>
      <c r="K8" s="237"/>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row>
    <row r="9" spans="1:66" s="233" customFormat="1" ht="12.75" customHeight="1">
      <c r="A9" s="316">
        <v>2011</v>
      </c>
      <c r="B9" s="317">
        <v>6888</v>
      </c>
      <c r="C9" s="317">
        <v>19846</v>
      </c>
      <c r="D9" s="317">
        <v>5086</v>
      </c>
      <c r="E9" s="317">
        <v>65</v>
      </c>
      <c r="F9" s="247"/>
      <c r="G9" s="317">
        <v>6992</v>
      </c>
      <c r="H9" s="317">
        <v>27376</v>
      </c>
      <c r="I9" s="317">
        <v>3</v>
      </c>
      <c r="J9" s="317">
        <v>372</v>
      </c>
      <c r="K9" s="242"/>
      <c r="L9" s="242"/>
      <c r="M9" s="242"/>
      <c r="N9" s="242"/>
      <c r="O9" s="242"/>
      <c r="P9" s="241"/>
      <c r="Q9" s="241"/>
      <c r="R9" s="241"/>
      <c r="S9" s="241"/>
      <c r="T9" s="242"/>
      <c r="U9" s="242"/>
      <c r="V9" s="241"/>
      <c r="W9" s="241"/>
      <c r="X9" s="241"/>
      <c r="Y9" s="234"/>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row>
    <row r="10" spans="1:66" s="233" customFormat="1" ht="12.75" customHeight="1">
      <c r="A10" s="427">
        <v>2012</v>
      </c>
      <c r="B10" s="428">
        <v>7404</v>
      </c>
      <c r="C10" s="428">
        <v>24486</v>
      </c>
      <c r="D10" s="428">
        <v>4765</v>
      </c>
      <c r="E10" s="428">
        <v>71</v>
      </c>
      <c r="F10" s="428"/>
      <c r="G10" s="428">
        <v>6649</v>
      </c>
      <c r="H10" s="428">
        <v>27118</v>
      </c>
      <c r="I10" s="428">
        <v>1</v>
      </c>
      <c r="J10" s="428">
        <v>363</v>
      </c>
      <c r="K10" s="242"/>
      <c r="L10" s="242"/>
      <c r="M10" s="242"/>
      <c r="N10" s="242"/>
      <c r="O10" s="242"/>
      <c r="P10" s="241"/>
      <c r="Q10" s="241"/>
      <c r="R10" s="241"/>
      <c r="S10" s="241"/>
      <c r="T10" s="241"/>
      <c r="U10" s="241"/>
      <c r="V10" s="243"/>
      <c r="W10" s="243"/>
      <c r="X10" s="243"/>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row>
    <row r="11" spans="1:66" s="233" customFormat="1" ht="12.75" customHeight="1">
      <c r="A11" s="427">
        <v>2013</v>
      </c>
      <c r="B11" s="428">
        <v>8229</v>
      </c>
      <c r="C11" s="428">
        <v>28623</v>
      </c>
      <c r="D11" s="428">
        <v>4747</v>
      </c>
      <c r="E11" s="428">
        <v>100</v>
      </c>
      <c r="F11" s="428"/>
      <c r="G11" s="428">
        <v>6396</v>
      </c>
      <c r="H11" s="428">
        <v>26240</v>
      </c>
      <c r="I11" s="428">
        <v>2</v>
      </c>
      <c r="J11" s="428">
        <v>951</v>
      </c>
      <c r="K11" s="242"/>
      <c r="L11" s="242"/>
      <c r="M11" s="242"/>
      <c r="N11" s="242"/>
      <c r="O11" s="242"/>
      <c r="P11" s="241"/>
      <c r="Q11" s="241"/>
      <c r="R11" s="241"/>
      <c r="S11" s="241"/>
      <c r="T11" s="241"/>
      <c r="U11" s="241"/>
      <c r="V11" s="244"/>
      <c r="W11" s="244"/>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row>
    <row r="12" spans="1:66" s="233" customFormat="1" ht="12.75" customHeight="1">
      <c r="A12" s="427">
        <v>2014</v>
      </c>
      <c r="B12" s="428">
        <v>9274</v>
      </c>
      <c r="C12" s="428">
        <v>32906</v>
      </c>
      <c r="D12" s="428">
        <v>5167</v>
      </c>
      <c r="E12" s="428">
        <v>113</v>
      </c>
      <c r="F12" s="429"/>
      <c r="G12" s="428">
        <v>6263</v>
      </c>
      <c r="H12" s="428">
        <v>25900</v>
      </c>
      <c r="I12" s="428">
        <v>1</v>
      </c>
      <c r="J12" s="428">
        <v>332</v>
      </c>
      <c r="K12" s="242"/>
      <c r="L12" s="242"/>
      <c r="M12" s="242"/>
      <c r="N12" s="242"/>
      <c r="O12" s="242"/>
      <c r="P12" s="241"/>
      <c r="Q12" s="241"/>
      <c r="R12" s="241"/>
      <c r="S12" s="241"/>
      <c r="T12" s="241"/>
      <c r="U12" s="241"/>
      <c r="V12" s="244"/>
      <c r="W12" s="244"/>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row>
    <row r="13" spans="1:66" s="233" customFormat="1" ht="12.75" customHeight="1">
      <c r="A13" s="427">
        <v>2015</v>
      </c>
      <c r="B13" s="428">
        <v>9706</v>
      </c>
      <c r="C13" s="428">
        <v>37917</v>
      </c>
      <c r="D13" s="428">
        <v>5286</v>
      </c>
      <c r="E13" s="428">
        <v>116</v>
      </c>
      <c r="F13" s="430"/>
      <c r="G13" s="428">
        <v>5976</v>
      </c>
      <c r="H13" s="428">
        <v>25694</v>
      </c>
      <c r="I13" s="428">
        <v>1</v>
      </c>
      <c r="J13" s="428">
        <v>359</v>
      </c>
      <c r="K13" s="242"/>
      <c r="L13" s="242"/>
      <c r="M13" s="242"/>
      <c r="N13" s="242"/>
      <c r="O13" s="242"/>
      <c r="P13" s="241"/>
      <c r="Q13" s="241"/>
      <c r="R13" s="241"/>
      <c r="S13" s="241"/>
      <c r="T13" s="241"/>
      <c r="U13" s="241"/>
      <c r="V13" s="244"/>
      <c r="W13" s="244"/>
      <c r="X13" s="245"/>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row>
    <row r="14" spans="1:66" s="222" customFormat="1" ht="12.75" customHeight="1">
      <c r="A14" s="427">
        <v>2016</v>
      </c>
      <c r="B14" s="428">
        <v>10793</v>
      </c>
      <c r="C14" s="428">
        <v>43442</v>
      </c>
      <c r="D14" s="428">
        <v>6482</v>
      </c>
      <c r="E14" s="428">
        <v>137</v>
      </c>
      <c r="F14" s="430"/>
      <c r="G14" s="428">
        <v>5741</v>
      </c>
      <c r="H14" s="428">
        <v>25471</v>
      </c>
      <c r="I14" s="428">
        <v>3</v>
      </c>
      <c r="J14" s="428">
        <v>309</v>
      </c>
      <c r="K14"/>
      <c r="L14" s="242"/>
      <c r="M14" s="242"/>
      <c r="N14" s="242"/>
      <c r="O14" s="242"/>
      <c r="P14" s="241"/>
      <c r="Q14" s="241"/>
      <c r="R14" s="246"/>
      <c r="T14" s="241"/>
      <c r="U14" s="241"/>
      <c r="V14" s="244"/>
      <c r="W14" s="244"/>
      <c r="X14" s="245"/>
      <c r="Y14" s="236"/>
      <c r="Z14" s="247"/>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row>
    <row r="15" spans="1:66" s="222" customFormat="1" ht="12.75" customHeight="1">
      <c r="A15" s="427">
        <v>2017</v>
      </c>
      <c r="B15" s="428">
        <v>11713</v>
      </c>
      <c r="C15" s="428">
        <v>49947</v>
      </c>
      <c r="D15" s="428">
        <v>7356</v>
      </c>
      <c r="E15" s="428">
        <v>156</v>
      </c>
      <c r="F15" s="428"/>
      <c r="G15" s="428">
        <v>5510</v>
      </c>
      <c r="H15" s="428">
        <v>25302</v>
      </c>
      <c r="I15" s="428">
        <v>1</v>
      </c>
      <c r="J15" s="428">
        <v>293</v>
      </c>
      <c r="K15"/>
      <c r="L15" s="242"/>
      <c r="M15" s="242"/>
      <c r="N15" s="242"/>
      <c r="O15" s="242"/>
      <c r="P15" s="242"/>
      <c r="Q15" s="242"/>
      <c r="R15" s="229"/>
      <c r="T15" s="241"/>
      <c r="U15" s="241"/>
      <c r="V15" s="244"/>
      <c r="W15" s="244"/>
      <c r="X15" s="245"/>
      <c r="Y15" s="236"/>
      <c r="Z15" s="247"/>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row>
    <row r="16" spans="1:66" s="222" customFormat="1" ht="12.75" customHeight="1">
      <c r="A16" s="427">
        <v>2018</v>
      </c>
      <c r="B16" s="428">
        <v>12399</v>
      </c>
      <c r="C16" s="428">
        <v>57136</v>
      </c>
      <c r="D16" s="428">
        <v>7856</v>
      </c>
      <c r="E16" s="428">
        <v>190</v>
      </c>
      <c r="F16" s="428"/>
      <c r="G16" s="428">
        <v>5593</v>
      </c>
      <c r="H16" s="428">
        <v>24785</v>
      </c>
      <c r="I16" s="428">
        <v>4</v>
      </c>
      <c r="J16" s="428">
        <v>345</v>
      </c>
      <c r="K16"/>
      <c r="L16" s="242"/>
      <c r="M16" s="242"/>
      <c r="N16" s="242"/>
      <c r="O16" s="242"/>
      <c r="P16" s="242"/>
      <c r="Q16" s="242"/>
      <c r="R16" s="248"/>
      <c r="T16" s="241"/>
      <c r="U16" s="241"/>
      <c r="V16" s="244"/>
      <c r="W16" s="244"/>
      <c r="X16" s="245"/>
      <c r="Y16" s="236"/>
      <c r="Z16" s="247"/>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row>
    <row r="17" spans="1:106" s="222" customFormat="1" ht="12.75" customHeight="1">
      <c r="A17" s="427">
        <v>2019</v>
      </c>
      <c r="B17" s="428">
        <v>11969</v>
      </c>
      <c r="C17" s="428">
        <v>62280</v>
      </c>
      <c r="D17" s="428">
        <v>4721</v>
      </c>
      <c r="E17" s="428">
        <v>225</v>
      </c>
      <c r="F17" s="430"/>
      <c r="G17" s="428">
        <v>5740</v>
      </c>
      <c r="H17" s="428">
        <v>24232</v>
      </c>
      <c r="I17" s="428">
        <v>3</v>
      </c>
      <c r="J17" s="428">
        <v>332</v>
      </c>
      <c r="K17"/>
      <c r="L17" s="242"/>
      <c r="M17" s="242"/>
      <c r="N17" s="242"/>
      <c r="O17" s="242"/>
      <c r="P17" s="242"/>
      <c r="Q17" s="242"/>
      <c r="R17" s="248"/>
      <c r="T17" s="241"/>
      <c r="U17" s="241"/>
      <c r="V17" s="244"/>
      <c r="W17" s="244"/>
      <c r="X17" s="245"/>
      <c r="Y17" s="236"/>
      <c r="Z17" s="247"/>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row>
    <row r="18" spans="1:106" s="222" customFormat="1" ht="12.75" customHeight="1">
      <c r="A18" s="431">
        <v>2020</v>
      </c>
      <c r="B18" s="432">
        <v>13127</v>
      </c>
      <c r="C18" s="432">
        <v>65862</v>
      </c>
      <c r="D18" s="432">
        <v>4647</v>
      </c>
      <c r="E18" s="432">
        <v>254</v>
      </c>
      <c r="F18" s="432"/>
      <c r="G18" s="432">
        <v>6202</v>
      </c>
      <c r="H18" s="432">
        <v>23327</v>
      </c>
      <c r="I18" s="432">
        <v>1</v>
      </c>
      <c r="J18" s="432">
        <v>343</v>
      </c>
      <c r="K18"/>
      <c r="L18" s="242"/>
      <c r="M18" s="242"/>
      <c r="N18" s="242"/>
      <c r="O18" s="242"/>
      <c r="P18" s="242"/>
      <c r="Q18" s="242"/>
      <c r="R18" s="229"/>
      <c r="T18" s="229"/>
      <c r="U18" s="229"/>
      <c r="V18" s="229"/>
      <c r="W18" s="229"/>
      <c r="X18" s="229"/>
      <c r="Y18" s="229"/>
      <c r="Z18" s="249"/>
      <c r="AA18" s="249"/>
      <c r="AB18" s="249"/>
      <c r="AC18" s="249"/>
      <c r="AD18" s="249"/>
      <c r="AE18" s="249"/>
      <c r="AF18" s="242"/>
      <c r="AG18" s="242"/>
      <c r="AH18" s="242"/>
      <c r="AI18" s="242"/>
      <c r="AJ18" s="236"/>
      <c r="AK18" s="242"/>
      <c r="AL18" s="236"/>
      <c r="AM18" s="242"/>
      <c r="AN18" s="242"/>
      <c r="AO18" s="242"/>
      <c r="AP18" s="242"/>
      <c r="AQ18" s="242"/>
      <c r="AR18" s="242"/>
      <c r="AS18" s="242"/>
      <c r="AT18" s="236"/>
      <c r="AU18" s="236"/>
      <c r="AV18" s="236"/>
      <c r="AX18" s="242"/>
      <c r="AY18" s="241"/>
      <c r="AZ18" s="241"/>
      <c r="BA18" s="241"/>
      <c r="BB18" s="241"/>
      <c r="BC18" s="241"/>
      <c r="BD18" s="241"/>
      <c r="BE18" s="241"/>
      <c r="BF18" s="241"/>
      <c r="BG18" s="241"/>
      <c r="BJ18" s="244"/>
      <c r="BK18" s="244"/>
      <c r="BL18" s="245"/>
      <c r="BM18" s="236"/>
      <c r="BN18" s="247"/>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c r="CQ18" s="236"/>
      <c r="CR18" s="236"/>
      <c r="CS18" s="236"/>
      <c r="CT18" s="236"/>
      <c r="CU18" s="236"/>
      <c r="CV18" s="236"/>
      <c r="CW18" s="236"/>
      <c r="CX18" s="236"/>
      <c r="CY18" s="236"/>
      <c r="CZ18" s="236"/>
      <c r="DA18" s="236"/>
      <c r="DB18" s="236"/>
    </row>
    <row r="19" spans="1:106" s="251" customFormat="1" ht="12.75" customHeight="1">
      <c r="A19" s="243" t="s">
        <v>220</v>
      </c>
      <c r="B19" s="250"/>
      <c r="C19" s="250"/>
      <c r="D19" s="250"/>
      <c r="E19" s="250"/>
      <c r="F19" s="250"/>
      <c r="G19" s="250"/>
      <c r="H19" s="250"/>
      <c r="I19" s="229"/>
      <c r="J19" s="229"/>
      <c r="K19" s="229"/>
      <c r="L19" s="229"/>
      <c r="M19" s="242"/>
      <c r="N19" s="242"/>
      <c r="O19" s="242"/>
      <c r="P19" s="242"/>
      <c r="Q19" s="242"/>
      <c r="R19" s="229"/>
      <c r="S19" s="222"/>
      <c r="T19" s="242"/>
      <c r="U19" s="242"/>
    </row>
    <row r="20" spans="1:106" s="251" customFormat="1" ht="14.25" customHeight="1">
      <c r="L20" s="242"/>
      <c r="M20" s="242"/>
      <c r="N20" s="242"/>
      <c r="O20" s="242"/>
      <c r="P20" s="242"/>
      <c r="Q20" s="242"/>
      <c r="R20" s="229"/>
      <c r="S20" s="222"/>
      <c r="T20" s="242"/>
      <c r="U20" s="242"/>
    </row>
    <row r="21" spans="1:106" s="222" customFormat="1" ht="12.75" customHeight="1">
      <c r="N21" s="229"/>
      <c r="O21" s="240"/>
      <c r="P21" s="240"/>
      <c r="Q21" s="240"/>
      <c r="R21" s="246"/>
      <c r="T21" s="234"/>
      <c r="U21" s="234"/>
      <c r="V21" s="236"/>
      <c r="W21" s="236"/>
      <c r="X21" s="236"/>
      <c r="Y21" s="236"/>
    </row>
    <row r="22" spans="1:106" s="222" customFormat="1" ht="12.75" customHeight="1">
      <c r="N22" s="229"/>
      <c r="O22" s="240"/>
      <c r="P22" s="240"/>
      <c r="Q22" s="240"/>
      <c r="R22" s="229"/>
      <c r="T22" s="242"/>
      <c r="U22" s="242"/>
      <c r="V22" s="243"/>
      <c r="W22" s="243"/>
      <c r="X22" s="243"/>
      <c r="Y22" s="236"/>
    </row>
    <row r="23" spans="1:106" s="251" customFormat="1" ht="14.25" customHeight="1">
      <c r="N23" s="229"/>
      <c r="O23" s="240"/>
      <c r="P23" s="240"/>
      <c r="Q23" s="240"/>
      <c r="R23" s="248"/>
      <c r="S23" s="222"/>
    </row>
  </sheetData>
  <mergeCells count="2">
    <mergeCell ref="B6:E6"/>
    <mergeCell ref="G6:J6"/>
  </mergeCells>
  <pageMargins left="0.7" right="0.7" top="0.75" bottom="0.75" header="0.3" footer="0.3"/>
  <pageSetup paperSize="9" scale="81"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Annika</dc:creator>
  <cp:keywords/>
  <dc:description/>
  <cp:lastModifiedBy>Johan Landin</cp:lastModifiedBy>
  <cp:revision/>
  <dcterms:created xsi:type="dcterms:W3CDTF">2007-06-06T17:47:08Z</dcterms:created>
  <dcterms:modified xsi:type="dcterms:W3CDTF">2022-05-31T09:37:58Z</dcterms:modified>
  <cp:category/>
  <cp:contentStatus/>
</cp:coreProperties>
</file>