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tk1001\2025\2025-02-04\"/>
    </mc:Choice>
  </mc:AlternateContent>
  <xr:revisionPtr revIDLastSave="0" documentId="13_ncr:1_{1B3F18A3-39A7-4DD4-A24F-7499D1500B0A}"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Personbil'!$A$1:$Z$266</definedName>
    <definedName name="_xlnm.Print_Area" localSheetId="14">'Tabell 10 Lastbil'!$A$1:$J$180</definedName>
    <definedName name="_xlnm.Print_Area" localSheetId="15">'Tabell 11 Buss'!$A$1:$M$260</definedName>
    <definedName name="_xlnm.Print_Area" localSheetId="17">'Tabell 13 MC och moped'!$A$1:$R$264</definedName>
    <definedName name="_xlnm.Print_Area" localSheetId="18">'Tabell 14 Traktor'!$A$1:$L$260</definedName>
    <definedName name="_xlnm.Print_Area" localSheetId="19">'Tabell 15 Släpvagn'!$A$1:$N$262</definedName>
    <definedName name="_xlnm.Print_Area" localSheetId="20">'Tabell 16 Terrängskoter'!$A$1:$N$262</definedName>
    <definedName name="_xlnm.Print_Area" localSheetId="6">'Tabell 2 Personbil'!$A$1:$L$259</definedName>
    <definedName name="_xlnm.Print_Area" localSheetId="8">'Tabell 4 Personbil'!$A$1:$I$263</definedName>
    <definedName name="_xlnm.Print_Area" localSheetId="9">'Tabell 5 Personbil'!$A$1:$H$206</definedName>
    <definedName name="_xlnm.Print_Area" localSheetId="10">'Tabell 6 Personbil'!$A$1:$M$182</definedName>
    <definedName name="_xlnm.Print_Area" localSheetId="11">'Tabell 7 Lastbil'!$A$1:$N$263</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 i="36" l="1"/>
  <c r="G260" i="1"/>
  <c r="O260" i="1"/>
  <c r="M260" i="1"/>
  <c r="K260" i="1"/>
  <c r="W260" i="1"/>
  <c r="U260" i="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W248" i="1" s="1"/>
  <c r="M248" i="1"/>
  <c r="G248" i="1"/>
  <c r="W247" i="1"/>
  <c r="U247" i="1"/>
  <c r="M247" i="1"/>
  <c r="O247" i="1" s="1"/>
  <c r="K247" i="1"/>
  <c r="K248" i="1" s="1"/>
  <c r="K249" i="1" s="1"/>
  <c r="K250" i="1" s="1"/>
  <c r="K251" i="1" s="1"/>
  <c r="K252" i="1" s="1"/>
  <c r="K253" i="1" s="1"/>
  <c r="K254" i="1" s="1"/>
  <c r="K255" i="1" s="1"/>
  <c r="K256" i="1" s="1"/>
  <c r="K257" i="1" s="1"/>
  <c r="K258" i="1" s="1"/>
  <c r="G247" i="1"/>
  <c r="O248" i="1" l="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D300" i="33" l="1"/>
  <c r="E300" i="33"/>
  <c r="F300" i="33"/>
  <c r="G300" i="33"/>
  <c r="H300" i="33"/>
  <c r="J300" i="33"/>
  <c r="C300" i="33"/>
  <c r="K8" i="33" l="1"/>
  <c r="K300" i="33" l="1"/>
  <c r="K57" i="36"/>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<sst xmlns="http://schemas.openxmlformats.org/spreadsheetml/2006/main" count="5616" uniqueCount="612">
  <si>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</si>
  <si>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</si>
  <si>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</si>
  <si>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</si>
  <si>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</si>
  <si>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</si>
  <si>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</si>
  <si>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</si>
  <si>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</si>
  <si>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</si>
  <si>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</si>
  <si>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</si>
  <si>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</si>
  <si>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</si>
  <si>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</si>
  <si>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</si>
  <si>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</si>
  <si>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</si>
  <si>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</si>
  <si>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</si>
  <si>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</si>
  <si>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</si>
  <si>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</si>
  <si>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</si>
  <si>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</si>
  <si>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</si>
  <si>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</si>
  <si>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</si>
  <si>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</si>
  <si>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</si>
  <si>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</si>
  <si>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</si>
  <si>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</si>
  <si>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</si>
  <si>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</si>
  <si>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</si>
  <si>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</si>
  <si>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</si>
  <si>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</si>
  <si>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</si>
  <si>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</si>
  <si>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</si>
  <si>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</si>
  <si>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</si>
  <si>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</si>
  <si>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</si>
  <si>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</si>
  <si>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</si>
  <si>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</si>
  <si>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</si>
  <si>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</si>
  <si>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</si>
  <si>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</si>
  <si>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</si>
  <si>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</si>
  <si>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</si>
  <si>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</si>
  <si>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</si>
  <si>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</si>
  <si>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</si>
  <si>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</si>
  <si>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</si>
  <si>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</si>
  <si>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</si>
  <si>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</si>
  <si>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</si>
  <si>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</si>
  <si>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</si>
  <si>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</si>
  <si>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</si>
  <si>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</si>
  <si>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</si>
  <si>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</si>
  <si>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</si>
  <si>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</si>
  <si>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</si>
  <si>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</si>
  <si>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</si>
  <si>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</si>
  <si>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</si>
  <si>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</si>
  <si>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</si>
  <si>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</si>
  <si>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</si>
  <si>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</si>
  <si>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</si>
  <si>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</si>
  <si>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</si>
  <si>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</si>
  <si>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</si>
  <si>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</si>
  <si>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</si>
  <si>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</si>
  <si>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</si>
  <si>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</si>
  <si>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</si>
  <si>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</si>
  <si>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</si>
  <si>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</si>
  <si>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</si>
  <si>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</si>
  <si>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</si>
  <si>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</si>
  <si>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</si>
  <si>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</si>
  <si>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</si>
  <si>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</si>
  <si>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</si>
  <si>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</si>
  <si>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</si>
  <si>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</si>
  <si>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</si>
  <si>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</si>
  <si>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</si>
  <si>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</si>
  <si>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</si>
  <si>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</si>
  <si>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</si>
  <si>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</si>
  <si>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</si>
  <si>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</si>
  <si>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</si>
  <si>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</si>
  <si>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</si>
  <si>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</si>
  <si>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</si>
  <si>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</si>
  <si>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</si>
  <si>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</si>
  <si>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</si>
  <si>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</si>
  <si>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</si>
  <si>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</si>
  <si>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</si>
  <si>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</si>
  <si>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</si>
  <si>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</si>
  <si>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</si>
  <si>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</si>
  <si>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</si>
  <si>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</si>
  <si>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</si>
  <si>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</si>
  <si>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</si>
  <si>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</si>
  <si>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</si>
  <si>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</si>
  <si>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</si>
  <si>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</si>
  <si>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</si>
  <si>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</si>
  <si>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</si>
  <si>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</si>
  <si>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</si>
  <si>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</si>
  <si>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</si>
  <si>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</si>
  <si>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</si>
  <si>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</si>
  <si>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</si>
  <si>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</si>
  <si>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</si>
  <si>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</si>
  <si>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</si>
  <si>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</si>
  <si>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</si>
  <si>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</si>
  <si>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</si>
  <si>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</si>
  <si>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</si>
  <si>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</si>
  <si>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</si>
  <si>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</si>
  <si>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</si>
  <si>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</si>
  <si>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</si>
  <si>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</si>
  <si>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</si>
  <si>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</si>
  <si>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</si>
  <si>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</si>
  <si>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</si>
  <si>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</si>
  <si>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</si>
  <si>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</si>
  <si>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</si>
  <si>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</si>
  <si>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</si>
  <si>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</si>
  <si>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</si>
  <si>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</si>
  <si>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</si>
  <si>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</si>
  <si>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</si>
  <si>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</si>
  <si>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</si>
  <si>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</si>
  <si>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</si>
  <si>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</si>
  <si>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</si>
  <si>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</si>
  <si>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</si>
  <si>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</si>
  <si>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</si>
  <si>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</si>
  <si>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</si>
  <si>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</si>
  <si>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</si>
  <si>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</si>
  <si>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</si>
  <si>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</si>
  <si>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</si>
  <si>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</si>
  <si>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</si>
  <si>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</si>
  <si>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</si>
  <si>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</si>
  <si>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</si>
  <si>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</si>
  <si>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</si>
  <si>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</si>
  <si>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</si>
  <si>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</si>
  <si>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</si>
  <si>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</si>
  <si>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</si>
  <si>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</si>
  <si>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</si>
  <si>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</si>
  <si>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</si>
  <si>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</si>
  <si>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</si>
  <si>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</si>
  <si>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</si>
  <si>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</si>
  <si>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</si>
  <si>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</si>
  <si>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</si>
  <si>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</si>
  <si>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</si>
  <si>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</si>
  <si>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</si>
  <si>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</si>
  <si>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</si>
  <si>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</si>
  <si>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</si>
  <si>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</si>
  <si>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</si>
  <si>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</si>
  <si>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</si>
  <si>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</si>
  <si>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</si>
  <si>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</si>
  <si>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</si>
  <si>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</si>
  <si>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</si>
  <si>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</si>
  <si>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</si>
  <si>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</si>
  <si>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</si>
  <si>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</si>
  <si>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</si>
  <si>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</si>
  <si>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</si>
  <si>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</si>
  <si>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</si>
  <si>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</si>
  <si>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</si>
  <si>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</si>
  <si>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</si>
  <si>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</si>
  <si>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</si>
  <si>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</si>
  <si>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</si>
  <si>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</si>
  <si>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</si>
  <si>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</si>
  <si>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</si>
  <si>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</si>
  <si>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</si>
  <si>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</si>
  <si>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</si>
  <si>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</si>
  <si>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</si>
  <si>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</si>
  <si>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</si>
  <si>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</si>
  <si>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</si>
  <si>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</si>
  <si>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</si>
  <si>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</si>
  <si>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</si>
  <si>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</si>
  <si>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</si>
  <si>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</si>
  <si>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</si>
  <si>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</si>
  <si>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</si>
  <si>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</si>
  <si>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</si>
  <si>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</si>
  <si>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</si>
  <si>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</si>
  <si>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</si>
  <si>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</si>
  <si>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</si>
  <si>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</si>
  <si>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</si>
  <si>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</si>
  <si>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</si>
  <si>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</si>
  <si>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</si>
  <si>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</si>
  <si>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</si>
  <si>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</si>
  <si>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</si>
  <si>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</si>
  <si>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</si>
  <si>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</si>
  <si>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</si>
  <si>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</si>
  <si>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</si>
  <si>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</si>
  <si>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</si>
  <si>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</si>
  <si>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</si>
  <si>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</si>
  <si>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</si>
  <si>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</si>
  <si>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</si>
  <si>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</si>
  <si>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</si>
  <si>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</si>
  <si>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</si>
  <si>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</si>
  <si>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</si>
  <si>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</si>
  <si>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</si>
  <si>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</si>
  <si>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</si>
  <si>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</si>
  <si>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</si>
  <si>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</si>
  <si>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</si>
  <si>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</si>
  <si>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</si>
  <si>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</si>
  <si>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</si>
  <si>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</si>
  <si>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</si>
  <si>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</si>
  <si>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</si>
  <si>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</si>
  <si>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</si>
  <si>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</si>
  <si>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</si>
  <si>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</si>
  <si>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</si>
  <si>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</si>
  <si>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</si>
  <si>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</si>
  <si>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</si>
  <si>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</si>
  <si>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</si>
  <si>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</si>
  <si>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</si>
  <si>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</si>
  <si>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</si>
  <si>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</si>
  <si>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</si>
  <si>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</si>
  <si>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</si>
  <si>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</si>
  <si>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</si>
  <si>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</si>
  <si>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</si>
  <si>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</si>
  <si>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</si>
  <si>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</si>
  <si>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</si>
  <si>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</si>
  <si>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</si>
  <si>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</si>
  <si>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</si>
  <si>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</si>
  <si>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</si>
  <si>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</si>
  <si>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</si>
  <si>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</si>
  <si>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</si>
  <si>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</si>
  <si>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</si>
  <si>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</si>
  <si>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</si>
  <si>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</si>
  <si>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</si>
  <si>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</si>
  <si>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</si>
  <si>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</si>
  <si>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</si>
  <si>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</si>
  <si>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</si>
  <si>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</si>
  <si>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</si>
  <si>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</si>
  <si>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</si>
  <si>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</si>
  <si>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</si>
  <si>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</si>
  <si>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</si>
  <si>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</si>
  <si>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</si>
  <si>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</si>
  <si>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</si>
  <si>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</si>
  <si>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</si>
  <si>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</si>
  <si>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</si>
  <si>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</si>
  <si>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</si>
  <si>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</si>
  <si>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</si>
  <si>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</si>
  <si>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</si>
  <si>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</si>
  <si>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</si>
  <si>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</si>
  <si>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</si>
  <si>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</si>
  <si>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</si>
  <si>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</si>
  <si>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</si>
  <si>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</si>
  <si>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</si>
  <si>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</si>
  <si>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</si>
  <si>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</si>
  <si>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</si>
  <si>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</si>
  <si>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</si>
  <si>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</si>
  <si>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</si>
  <si>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</si>
  <si>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</si>
  <si>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</si>
  <si>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</si>
  <si>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</si>
  <si>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</si>
  <si>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</si>
  <si>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</si>
  <si>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</si>
  <si>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</si>
  <si>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</si>
  <si>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</si>
  <si>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</si>
  <si>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</si>
  <si>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</si>
  <si>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</si>
  <si>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</si>
  <si>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</si>
  <si>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</si>
  <si>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</si>
  <si>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</si>
  <si>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</si>
  <si>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</si>
  <si>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</si>
  <si>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</si>
  <si>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</si>
  <si>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</si>
  <si>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</si>
  <si>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</si>
  <si>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</si>
  <si>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</si>
  <si>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</si>
  <si>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</si>
  <si>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</si>
  <si>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</si>
  <si>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</si>
  <si>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</si>
  <si>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</si>
  <si>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</si>
  <si>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</si>
  <si>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</si>
  <si>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</si>
  <si>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</si>
  <si>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</si>
  <si>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</si>
  <si>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</si>
  <si>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</si>
  <si>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</si>
  <si>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</si>
  <si>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</si>
  <si>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</si>
  <si>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</si>
  <si>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</si>
  <si>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</si>
  <si>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</si>
  <si>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</si>
  <si>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</si>
  <si>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</si>
  <si>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</si>
  <si>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</si>
  <si>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</si>
  <si>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</si>
  <si>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</si>
  <si>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</si>
  <si>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</si>
  <si>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</si>
  <si>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</si>
  <si>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</si>
  <si>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</si>
  <si>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</si>
  <si>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</si>
  <si>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</si>
  <si>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</si>
  <si>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</si>
  <si>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</si>
  <si>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</si>
  <si>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</si>
  <si>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</si>
  <si>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</si>
  <si>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</si>
  <si>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</si>
  <si>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</si>
  <si>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</si>
  <si>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</si>
  <si>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</si>
  <si>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</si>
  <si>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</si>
  <si>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</si>
  <si>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</si>
  <si>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</si>
  <si>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</si>
  <si>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</si>
  <si>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</si>
  <si>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</si>
  <si>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</si>
  <si>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</si>
  <si>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</si>
  <si>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</si>
  <si>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</si>
  <si>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</si>
  <si>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</si>
  <si>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</si>
  <si>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</si>
  <si>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</si>
  <si>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</si>
  <si>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</si>
  <si>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</si>
  <si>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</si>
  <si>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</si>
  <si>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</si>
  <si>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</si>
  <si>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</si>
  <si>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</si>
  <si>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</si>
  <si>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</si>
  <si>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</si>
  <si>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</si>
  <si>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</si>
  <si>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</si>
  <si>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</si>
  <si>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</si>
  <si>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</si>
  <si>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</si>
  <si>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</si>
  <si>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</si>
  <si>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</si>
  <si>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</si>
  <si>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</si>
  <si>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</si>
  <si>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</si>
  <si>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</si>
  <si>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</si>
  <si>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</si>
  <si>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Vi har inte redman för 2020 och tidigare så dessa behövde det kompleteras med</t>
  </si>
  <si>
    <r>
      <t>Publiceringsdatum: 2025-02-04/</t>
    </r>
    <r>
      <rPr>
        <b/>
        <i/>
        <sz val="10"/>
        <rFont val="Arial"/>
        <family val="2"/>
      </rPr>
      <t xml:space="preserve"> Date of publication: February 4, 2025</t>
    </r>
  </si>
  <si>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</si>
  <si>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</si>
  <si>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</si>
  <si>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</si>
  <si>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Table 3. Passenger cars, new registrations by fuel and municipality. January 2025.</t>
  </si>
  <si>
    <t>Tabell 3. Personbilar, nyregistreringar per drivmedel och kommun. Januari 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</si>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</sst>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0" fontId="16" fillId="0" borderId="0" xfId="0" applyFont="1" applyAlignment="1">
      <alignment horizontal="left" wrapText="1"/>
    </xf>
    <xf numFmtId="0" fontId="15" fillId="0" borderId="0" xfId="0" applyFont="1" applyAlignment="1">
      <alignment horizontal="left" wrapText="1"/>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3" fontId="15" fillId="0" borderId="10" xfId="0" applyNumberFormat="1" applyFont="1" applyFill="1" applyBorder="1" applyAlignment="1">
      <alignment horizontal="center" wrapText="1"/>
    </xf>
    <xf numFmtId="0" fontId="16" fillId="0" borderId="0" xfId="0" applyFont="1" applyFill="1" applyAlignment="1">
      <alignment horizontal="right" wrapText="1"/>
    </xf>
    <xf numFmtId="3" fontId="18" fillId="0" borderId="0" xfId="0" applyNumberFormat="1" applyFont="1" applyFill="1" applyAlignment="1">
      <alignment horizontal="center"/>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211455</xdr:colOff>
      <xdr:row>265</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258</xdr:row>
      <xdr:rowOff>76200</xdr:rowOff>
    </xdr:from>
    <xdr:to>
      <xdr:col>2</xdr:col>
      <xdr:colOff>454025</xdr:colOff>
      <xdr:row>259</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441325</xdr:colOff>
      <xdr:row>262</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204</xdr:row>
      <xdr:rowOff>0</xdr:rowOff>
    </xdr:from>
    <xdr:to>
      <xdr:col>2</xdr:col>
      <xdr:colOff>440055</xdr:colOff>
      <xdr:row>205</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437515</xdr:colOff>
      <xdr:row>181</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436245</xdr:colOff>
      <xdr:row>262</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530225</xdr:colOff>
      <xdr:row>78</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2</xdr:col>
      <xdr:colOff>244475</xdr:colOff>
      <xdr:row>79</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440055</xdr:colOff>
      <xdr:row>179</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440055</xdr:colOff>
      <xdr:row>259</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3</xdr:col>
      <xdr:colOff>111125</xdr:colOff>
      <xdr:row>78</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262</xdr:row>
      <xdr:rowOff>47625</xdr:rowOff>
    </xdr:from>
    <xdr:to>
      <xdr:col>2</xdr:col>
      <xdr:colOff>436245</xdr:colOff>
      <xdr:row>263</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436245</xdr:colOff>
      <xdr:row>261</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440055</xdr:colOff>
      <xdr:row>261</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U268" sqref="U268"/>
    </sheetView>
  </sheetViews>
  <sheetFormatPr defaultRowHeight="12.75" x14ac:dyDescent="0.2"/>
  <sheetData>
    <row r="1" spans="1:13" ht="36" customHeight="1" x14ac:dyDescent="0.2">
      <c r="A1" s="257" t="s">
        <v>471</v>
      </c>
      <c r="B1" s="257"/>
      <c r="C1" s="257"/>
      <c r="D1" s="257"/>
      <c r="E1" s="257"/>
      <c r="F1" s="257"/>
      <c r="G1" s="257"/>
      <c r="H1" s="257"/>
      <c r="I1" s="257"/>
      <c r="J1" s="257"/>
      <c r="K1" s="257"/>
      <c r="L1" s="257"/>
      <c r="M1" s="257"/>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576</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U268" sqref="U268"/>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257" t="s">
        <v>440</v>
      </c>
      <c r="G1" s="257"/>
      <c r="H1" s="257"/>
      <c r="I1" s="257"/>
      <c r="J1" s="257"/>
    </row>
    <row r="3" spans="1:10" x14ac:dyDescent="0.2">
      <c r="A3" s="258" t="s">
        <v>101</v>
      </c>
      <c r="B3" s="258" t="s">
        <v>102</v>
      </c>
      <c r="C3" s="258" t="s">
        <v>103</v>
      </c>
      <c r="D3" s="258" t="s">
        <v>104</v>
      </c>
      <c r="E3" s="258" t="s">
        <v>105</v>
      </c>
      <c r="F3" s="101"/>
      <c r="G3" s="102" t="s">
        <v>106</v>
      </c>
      <c r="H3" s="102"/>
      <c r="I3" s="102" t="s">
        <v>107</v>
      </c>
      <c r="J3" s="102"/>
    </row>
    <row r="4" spans="1:10" ht="9" customHeight="1" x14ac:dyDescent="0.2">
      <c r="A4" s="258"/>
      <c r="B4" s="258"/>
      <c r="C4" s="258"/>
      <c r="D4" s="258"/>
      <c r="E4" s="258"/>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2025.</v>
      </c>
      <c r="E9" s="105" t="str">
        <f>('Tabell 3 Personbil'!$A$2)</f>
        <v>Table 3. Passenger cars, new registrations by fuel and municipality. January 2025.</v>
      </c>
      <c r="F9" s="106" t="s">
        <v>108</v>
      </c>
      <c r="G9" s="107" t="str">
        <f t="shared" ref="G9:G20" si="0">A9 &amp; " " &amp; C9 &amp; ". "</f>
        <v xml:space="preserve">Tabell 3. </v>
      </c>
      <c r="H9" s="108" t="str">
        <f>MID(D9,11,200)</f>
        <v>Personbilar, nyregistreringar per drivmedel och kommun. Januari 2025.</v>
      </c>
      <c r="I9" s="107" t="str">
        <f t="shared" ref="I9:I17" si="1">B9 &amp; " " &amp; C9 &amp; ". "</f>
        <v xml:space="preserve">Table 3. </v>
      </c>
      <c r="J9" s="108" t="str">
        <f>MID(E9,10,300)</f>
        <v>Passenger cars, new registrations by fuel and municipality. January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U268" sqref="U268"/>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259" t="s">
        <v>473</v>
      </c>
      <c r="B1" s="259"/>
      <c r="C1" s="259"/>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U268" sqref="U268"/>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259" t="s">
        <v>504</v>
      </c>
      <c r="B1" s="259"/>
      <c r="C1" s="259"/>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U268" sqref="U268"/>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260" t="s">
        <v>393</v>
      </c>
      <c r="B1" s="260"/>
      <c r="C1" s="260"/>
    </row>
    <row r="3" spans="1:3" x14ac:dyDescent="0.2">
      <c r="A3" s="116" t="s">
        <v>394</v>
      </c>
      <c r="C3" s="117" t="s">
        <v>395</v>
      </c>
    </row>
    <row r="4" spans="1:3" x14ac:dyDescent="0.2">
      <c r="A4" s="118"/>
    </row>
    <row r="5" spans="1:3" x14ac:dyDescent="0.2">
      <c r="A5" s="119"/>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6"/>
  <sheetViews>
    <sheetView zoomScaleNormal="100" zoomScaleSheetLayoutView="100" workbookViewId="0">
      <pane ySplit="11" topLeftCell="A235" activePane="bottomLeft" state="frozen"/>
      <selection activeCell="L251" sqref="L251"/>
      <selection pane="bottomLeft" activeCell="U268" sqref="U268"/>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577</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578</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0" si="91">SUM(C247:E247)</f>
        <v>6364387</v>
      </c>
      <c r="I247" s="23">
        <v>17809</v>
      </c>
      <c r="J247" s="23">
        <v>63</v>
      </c>
      <c r="K247" s="23">
        <f t="shared" ref="K247:K257" si="92">I247+K246</f>
        <v>17809</v>
      </c>
      <c r="M247" s="23">
        <f>Q247+S247+Y247</f>
        <v>26970</v>
      </c>
      <c r="N247" s="23"/>
      <c r="O247" s="23">
        <f t="shared" ref="O247:O260" si="93">O246+M247</f>
        <v>26970</v>
      </c>
      <c r="P247" s="23"/>
      <c r="Q247" s="23">
        <v>775</v>
      </c>
      <c r="R247" s="23"/>
      <c r="S247" s="23">
        <v>8466</v>
      </c>
      <c r="T247" s="23"/>
      <c r="U247" s="23">
        <f t="shared" ref="U247:U260"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0"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0"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s="22" customFormat="1" ht="12.75" customHeight="1" x14ac:dyDescent="0.2">
      <c r="A261" s="96"/>
      <c r="B261" s="25"/>
      <c r="C261" s="76"/>
      <c r="D261" s="76"/>
      <c r="E261" s="76"/>
      <c r="F261" s="76"/>
      <c r="G261" s="76"/>
      <c r="H261" s="76"/>
      <c r="I261" s="126"/>
      <c r="J261" s="76"/>
      <c r="K261" s="126"/>
      <c r="L261" s="76"/>
      <c r="M261" s="76"/>
      <c r="N261" s="76"/>
      <c r="O261" s="76"/>
      <c r="P261" s="76"/>
      <c r="Q261" s="76"/>
      <c r="R261" s="76"/>
      <c r="S261" s="76"/>
      <c r="T261" s="76"/>
      <c r="U261" s="76"/>
      <c r="V261" s="76"/>
      <c r="W261" s="76"/>
      <c r="X261" s="76"/>
      <c r="Y261" s="126"/>
      <c r="Z261" s="26"/>
    </row>
    <row r="262" spans="1:26" s="22" customFormat="1" ht="11.25" x14ac:dyDescent="0.2">
      <c r="A262" s="21"/>
      <c r="B262" s="21"/>
      <c r="C262" s="72"/>
      <c r="D262" s="23"/>
      <c r="E262" s="23"/>
      <c r="F262" s="23"/>
      <c r="G262" s="23"/>
      <c r="H262" s="23"/>
      <c r="I262" s="23"/>
      <c r="J262" s="23"/>
      <c r="K262" s="23"/>
      <c r="L262" s="23"/>
      <c r="M262" s="23"/>
      <c r="N262" s="23"/>
      <c r="O262" s="23"/>
      <c r="P262" s="23"/>
      <c r="Q262" s="23"/>
      <c r="R262" s="23"/>
      <c r="S262" s="23"/>
      <c r="T262" s="23"/>
      <c r="U262" s="23"/>
      <c r="V262" s="23"/>
      <c r="W262" s="23"/>
      <c r="X262" s="23"/>
      <c r="Y262" s="189"/>
      <c r="Z262" s="23"/>
    </row>
    <row r="263" spans="1:26" s="10" customFormat="1" ht="11.25" customHeight="1" x14ac:dyDescent="0.2">
      <c r="A263" s="10" t="s">
        <v>75</v>
      </c>
      <c r="Q263" s="24"/>
      <c r="S263" s="24"/>
      <c r="Y263" s="19"/>
    </row>
    <row r="264" spans="1:26" x14ac:dyDescent="0.2">
      <c r="A264" s="10"/>
      <c r="Q264" s="28"/>
      <c r="S264" s="28"/>
      <c r="U264" s="75"/>
      <c r="W264" s="75"/>
      <c r="Y264" s="40"/>
    </row>
    <row r="265" spans="1:26" x14ac:dyDescent="0.2">
      <c r="C265" s="110"/>
      <c r="D265" s="110"/>
      <c r="E265" s="110"/>
      <c r="F265" s="110"/>
      <c r="G265" s="110"/>
      <c r="H265" s="110"/>
      <c r="I265" s="230"/>
      <c r="J265" s="230"/>
      <c r="K265" s="230"/>
      <c r="L265" s="110"/>
      <c r="M265" s="110"/>
      <c r="N265" s="110"/>
      <c r="O265" s="110"/>
      <c r="P265" s="110"/>
      <c r="Q265" s="110"/>
      <c r="R265" s="110"/>
      <c r="S265" s="110"/>
      <c r="T265" s="110"/>
      <c r="U265" s="110"/>
      <c r="V265" s="110"/>
      <c r="W265" s="110"/>
      <c r="X265" s="110"/>
      <c r="Y265" s="229"/>
    </row>
    <row r="266" spans="1:26" x14ac:dyDescent="0.2">
      <c r="C266" s="110"/>
      <c r="D266" s="110"/>
      <c r="E266" s="110"/>
      <c r="F266" s="110"/>
      <c r="G266" s="23"/>
      <c r="H266" s="23"/>
      <c r="I266" s="23"/>
      <c r="J266" s="23"/>
      <c r="K266" s="23"/>
      <c r="L266" s="23"/>
      <c r="M266" s="23"/>
      <c r="N266" s="23"/>
      <c r="O266" s="23"/>
      <c r="P266" s="23"/>
      <c r="Q266" s="23"/>
      <c r="R266" s="23"/>
      <c r="S266" s="23"/>
      <c r="T266" s="23"/>
      <c r="U266" s="23"/>
      <c r="V266" s="23"/>
      <c r="W266" s="23"/>
      <c r="X266" s="23"/>
      <c r="Y266"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0"/>
  <sheetViews>
    <sheetView zoomScaleNormal="100" zoomScaleSheetLayoutView="100" workbookViewId="0">
      <pane ySplit="6" topLeftCell="A238"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579</v>
      </c>
      <c r="B1" s="2"/>
    </row>
    <row r="2" spans="1:12" x14ac:dyDescent="0.2">
      <c r="A2" s="60" t="s">
        <v>580</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12" customFormat="1" ht="12.75" customHeight="1" x14ac:dyDescent="0.2">
      <c r="A241" s="20"/>
      <c r="B241" s="21"/>
      <c r="C241" s="62"/>
      <c r="D241" s="62"/>
      <c r="E241" s="62"/>
      <c r="F241" s="62"/>
      <c r="G241" s="62"/>
      <c r="H241" s="62"/>
      <c r="I241" s="62"/>
      <c r="J241" s="62"/>
      <c r="K241" s="62"/>
    </row>
    <row r="242" spans="1:12"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12"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5" si="2">SUM(C243:J243)</f>
        <v>19250</v>
      </c>
      <c r="L243" s="134" t="s">
        <v>55</v>
      </c>
    </row>
    <row r="244" spans="1:12"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12"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12"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12"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12"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12"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12"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12"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12"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12"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12" customFormat="1" ht="12.75" customHeight="1" x14ac:dyDescent="0.2">
      <c r="A254" s="20"/>
      <c r="B254" s="21"/>
      <c r="C254" s="72"/>
      <c r="D254" s="72"/>
      <c r="E254" s="72"/>
      <c r="F254" s="72"/>
      <c r="G254" s="72"/>
      <c r="H254" s="72"/>
      <c r="I254" s="72"/>
      <c r="J254" s="72"/>
      <c r="K254" s="72"/>
      <c r="L254" s="134"/>
    </row>
    <row r="255" spans="1:12"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12" ht="12.75" customHeight="1" x14ac:dyDescent="0.2">
      <c r="A256" s="41"/>
      <c r="B256" s="25"/>
      <c r="C256" s="26"/>
      <c r="D256" s="26"/>
      <c r="E256" s="26"/>
      <c r="F256" s="26"/>
      <c r="G256" s="26"/>
      <c r="H256" s="26"/>
      <c r="I256" s="26"/>
      <c r="J256" s="26"/>
      <c r="K256" s="26"/>
      <c r="L256" s="26"/>
    </row>
    <row r="257" spans="1:23" ht="7.5" customHeight="1" x14ac:dyDescent="0.2">
      <c r="A257" s="12"/>
    </row>
    <row r="258" spans="1:23" x14ac:dyDescent="0.2">
      <c r="A258" s="191" t="s">
        <v>564</v>
      </c>
      <c r="D258" s="30"/>
      <c r="E258" s="30"/>
      <c r="F258" s="30"/>
      <c r="G258" s="134"/>
      <c r="H258" s="30"/>
      <c r="I258" s="30"/>
      <c r="J258" s="30"/>
      <c r="K258" s="30"/>
      <c r="L258" s="134"/>
      <c r="M258" s="29"/>
      <c r="N258" s="98"/>
    </row>
    <row r="259" spans="1:23" x14ac:dyDescent="0.2">
      <c r="A259" s="202"/>
      <c r="D259" s="30"/>
      <c r="E259" s="30"/>
      <c r="F259"/>
      <c r="G259" s="28"/>
      <c r="H259"/>
      <c r="I259"/>
      <c r="J259"/>
      <c r="K259"/>
      <c r="L259" s="28"/>
      <c r="M259" s="29"/>
      <c r="N259" s="30"/>
      <c r="O259" s="48"/>
      <c r="P259" s="48"/>
      <c r="Q259" s="48"/>
      <c r="R259" s="48"/>
      <c r="S259" s="48"/>
      <c r="T259" s="48"/>
      <c r="U259" s="48"/>
      <c r="V259" s="48"/>
      <c r="W259" s="48"/>
    </row>
    <row r="260" spans="1:23" x14ac:dyDescent="0.2">
      <c r="A260" s="202"/>
      <c r="D260" s="30"/>
      <c r="E260" s="30"/>
      <c r="F260"/>
      <c r="G260" s="28"/>
      <c r="H260"/>
      <c r="I260"/>
      <c r="J260"/>
      <c r="K260" s="4"/>
      <c r="M260" s="29"/>
      <c r="N260" s="4"/>
      <c r="O260" s="48"/>
      <c r="P260" s="48"/>
      <c r="Q260" s="48"/>
      <c r="R260" s="48"/>
      <c r="S260" s="48"/>
      <c r="T260" s="48"/>
      <c r="U260" s="48"/>
      <c r="V260" s="48"/>
      <c r="W260" s="48"/>
    </row>
    <row r="261" spans="1:23" x14ac:dyDescent="0.2">
      <c r="A261" s="202"/>
      <c r="D261" s="4"/>
      <c r="E261" s="62"/>
      <c r="G261" s="128"/>
      <c r="I261" s="30"/>
      <c r="J261" s="62"/>
      <c r="K261" s="62"/>
      <c r="L261" s="128"/>
      <c r="M261" s="29"/>
      <c r="N261" s="4"/>
      <c r="O261" s="48"/>
      <c r="P261" s="48"/>
      <c r="Q261" s="48"/>
      <c r="R261" s="48"/>
      <c r="S261" s="48"/>
      <c r="T261" s="48"/>
      <c r="U261" s="48"/>
      <c r="V261" s="48"/>
      <c r="W261" s="48"/>
    </row>
    <row r="262" spans="1:23" x14ac:dyDescent="0.2">
      <c r="D262" s="4"/>
      <c r="E262" s="62"/>
      <c r="G262" s="128"/>
      <c r="I262" s="30"/>
      <c r="J262" s="62"/>
      <c r="K262" s="62"/>
      <c r="L262" s="128"/>
      <c r="M262" s="29"/>
      <c r="N262" s="4"/>
      <c r="O262" s="48"/>
      <c r="P262" s="48"/>
      <c r="Q262" s="48"/>
      <c r="R262" s="48"/>
      <c r="S262" s="48"/>
      <c r="T262" s="48"/>
      <c r="U262" s="48"/>
      <c r="V262" s="48"/>
      <c r="W262" s="48"/>
    </row>
    <row r="263" spans="1:23" x14ac:dyDescent="0.2">
      <c r="D263" s="4"/>
      <c r="E263" s="62"/>
      <c r="G263" s="128"/>
      <c r="I263" s="30"/>
      <c r="J263" s="62"/>
      <c r="K263" s="62"/>
      <c r="L263" s="128"/>
      <c r="M263" s="29"/>
      <c r="N263" s="4"/>
      <c r="O263" s="48"/>
      <c r="P263" s="48"/>
      <c r="Q263" s="48"/>
      <c r="R263" s="48"/>
      <c r="S263" s="48"/>
      <c r="T263" s="48"/>
      <c r="U263" s="48"/>
      <c r="V263" s="48"/>
      <c r="W263" s="48"/>
    </row>
    <row r="264" spans="1:23" x14ac:dyDescent="0.2">
      <c r="D264" s="4"/>
      <c r="E264" s="62"/>
      <c r="G264" s="128"/>
      <c r="I264" s="30"/>
      <c r="J264" s="62"/>
      <c r="K264" s="62"/>
      <c r="L264" s="128"/>
      <c r="M264" s="29"/>
      <c r="N264" s="4"/>
      <c r="O264" s="48"/>
      <c r="P264" s="48"/>
      <c r="Q264" s="48"/>
      <c r="R264" s="48"/>
      <c r="S264" s="48"/>
      <c r="T264" s="48"/>
      <c r="U264" s="48"/>
      <c r="V264" s="48"/>
      <c r="W264" s="48"/>
    </row>
    <row r="265" spans="1:23" x14ac:dyDescent="0.2">
      <c r="D265" s="4"/>
      <c r="E265" s="62"/>
      <c r="G265" s="128"/>
      <c r="I265" s="30"/>
      <c r="J265" s="62"/>
      <c r="K265" s="62"/>
      <c r="L265" s="128"/>
      <c r="M265" s="29"/>
      <c r="N265" s="4"/>
      <c r="O265" s="48"/>
      <c r="P265" s="48"/>
      <c r="Q265" s="48"/>
      <c r="R265" s="48"/>
      <c r="S265" s="48"/>
      <c r="T265" s="48"/>
      <c r="U265" s="48"/>
      <c r="V265" s="48"/>
      <c r="W265" s="48"/>
    </row>
    <row r="266" spans="1:23" x14ac:dyDescent="0.2">
      <c r="D266" s="4"/>
      <c r="E266" s="62"/>
      <c r="G266" s="128"/>
      <c r="I266" s="30"/>
      <c r="J266" s="62"/>
      <c r="K266" s="62"/>
      <c r="L266" s="128"/>
      <c r="M266" s="29"/>
      <c r="N266" s="4"/>
      <c r="O266" s="48"/>
      <c r="P266" s="48"/>
      <c r="Q266" s="48"/>
      <c r="R266" s="48"/>
      <c r="S266" s="48"/>
      <c r="T266" s="48"/>
      <c r="U266" s="48"/>
      <c r="V266" s="48"/>
      <c r="W266" s="48"/>
    </row>
    <row r="267" spans="1:23" x14ac:dyDescent="0.2">
      <c r="D267" s="4"/>
      <c r="E267" s="62"/>
      <c r="G267" s="128"/>
      <c r="I267" s="30"/>
      <c r="J267" s="62"/>
      <c r="K267" s="62"/>
      <c r="L267" s="128"/>
      <c r="M267" s="29"/>
      <c r="N267" s="4"/>
      <c r="O267" s="48"/>
      <c r="P267" s="48"/>
      <c r="Q267" s="48"/>
      <c r="R267" s="48"/>
      <c r="S267" s="48"/>
      <c r="T267" s="48"/>
      <c r="U267" s="48"/>
      <c r="V267" s="48"/>
      <c r="W267" s="48"/>
    </row>
    <row r="268" spans="1:23" x14ac:dyDescent="0.2">
      <c r="D268" s="4"/>
      <c r="E268" s="62"/>
      <c r="G268" s="128"/>
      <c r="I268" s="252"/>
      <c r="J268" s="62"/>
      <c r="K268" s="62"/>
      <c r="L268" s="128"/>
      <c r="M268" s="29"/>
      <c r="N268" s="4"/>
      <c r="O268" s="48"/>
      <c r="P268" s="48"/>
      <c r="Q268" s="48"/>
      <c r="R268" s="48"/>
      <c r="S268" s="48"/>
      <c r="T268" s="48"/>
      <c r="U268" s="48"/>
      <c r="V268" s="48"/>
      <c r="W268" s="48"/>
    </row>
    <row r="269" spans="1:23" x14ac:dyDescent="0.2">
      <c r="D269" s="4"/>
      <c r="E269" s="62"/>
      <c r="G269" s="128"/>
      <c r="I269" s="30"/>
      <c r="J269" s="62"/>
      <c r="K269" s="62"/>
      <c r="L269" s="128"/>
      <c r="M269" s="29"/>
      <c r="N269" s="4"/>
      <c r="O269" s="48"/>
      <c r="P269" s="48"/>
      <c r="Q269" s="48"/>
      <c r="R269" s="48"/>
      <c r="S269" s="48"/>
      <c r="T269" s="48"/>
      <c r="U269" s="48"/>
      <c r="V269" s="48"/>
      <c r="W269" s="48"/>
    </row>
    <row r="270" spans="1:23" x14ac:dyDescent="0.2">
      <c r="D270" s="4"/>
      <c r="E270" s="62"/>
      <c r="G270" s="128"/>
      <c r="I270" s="30"/>
      <c r="J270" s="62"/>
      <c r="K270" s="62"/>
      <c r="L270" s="128"/>
      <c r="M270" s="29"/>
      <c r="N270" s="4"/>
      <c r="O270" s="48"/>
      <c r="P270" s="48"/>
      <c r="Q270" s="48"/>
      <c r="R270" s="48"/>
      <c r="S270" s="48"/>
      <c r="T270" s="48"/>
      <c r="U270" s="48"/>
      <c r="V270" s="48"/>
      <c r="W270"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1" activePane="bottomLeft" state="frozen"/>
      <selection activeCell="U268" sqref="U268"/>
      <selection pane="bottomLeft" activeCell="U268" sqref="U268"/>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582</v>
      </c>
      <c r="B1" s="192"/>
    </row>
    <row r="2" spans="1:15" x14ac:dyDescent="0.2">
      <c r="A2" s="228" t="s">
        <v>581</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15</v>
      </c>
      <c r="D8" s="19">
        <v>2</v>
      </c>
      <c r="E8" s="19">
        <v>11</v>
      </c>
      <c r="F8" s="19">
        <v>10</v>
      </c>
      <c r="G8" s="19">
        <v>16</v>
      </c>
      <c r="H8" s="19" t="s">
        <v>55</v>
      </c>
      <c r="I8" s="19" t="s">
        <v>55</v>
      </c>
      <c r="J8" s="19" t="s">
        <v>55</v>
      </c>
      <c r="K8" s="144">
        <f>SUM(C8:J8)</f>
        <v>54</v>
      </c>
      <c r="L8" s="156"/>
      <c r="M8" s="156"/>
      <c r="N8" s="156"/>
      <c r="O8" s="156"/>
    </row>
    <row r="9" spans="1:15" s="196" customFormat="1" ht="12.75" customHeight="1" x14ac:dyDescent="0.2">
      <c r="A9" s="209">
        <v>115</v>
      </c>
      <c r="B9" s="59" t="s">
        <v>115</v>
      </c>
      <c r="C9" s="19">
        <v>10</v>
      </c>
      <c r="D9" s="19" t="s">
        <v>55</v>
      </c>
      <c r="E9" s="19">
        <v>10</v>
      </c>
      <c r="F9" s="19">
        <v>3</v>
      </c>
      <c r="G9" s="19">
        <v>4</v>
      </c>
      <c r="H9" s="19" t="s">
        <v>55</v>
      </c>
      <c r="I9" s="19" t="s">
        <v>55</v>
      </c>
      <c r="J9" s="19" t="s">
        <v>55</v>
      </c>
      <c r="K9" s="144">
        <f t="shared" ref="K9:K72" si="0">SUM(C9:J9)</f>
        <v>27</v>
      </c>
      <c r="L9" s="156"/>
      <c r="M9" s="156"/>
      <c r="N9" s="156"/>
      <c r="O9" s="156"/>
    </row>
    <row r="10" spans="1:15" s="196" customFormat="1" ht="12.75" customHeight="1" x14ac:dyDescent="0.2">
      <c r="A10" s="209">
        <v>117</v>
      </c>
      <c r="B10" s="59" t="s">
        <v>116</v>
      </c>
      <c r="C10" s="19">
        <v>28</v>
      </c>
      <c r="D10" s="19">
        <v>8</v>
      </c>
      <c r="E10" s="19">
        <v>23</v>
      </c>
      <c r="F10" s="19">
        <v>13</v>
      </c>
      <c r="G10" s="19">
        <v>18</v>
      </c>
      <c r="H10" s="19">
        <v>4</v>
      </c>
      <c r="I10" s="19" t="s">
        <v>55</v>
      </c>
      <c r="J10" s="19" t="s">
        <v>55</v>
      </c>
      <c r="K10" s="144">
        <f t="shared" si="0"/>
        <v>94</v>
      </c>
      <c r="L10" s="156"/>
      <c r="M10" s="156"/>
      <c r="N10" s="156"/>
      <c r="O10" s="156"/>
    </row>
    <row r="11" spans="1:15" s="196" customFormat="1" ht="12.75" customHeight="1" x14ac:dyDescent="0.2">
      <c r="A11" s="209">
        <v>120</v>
      </c>
      <c r="B11" s="59" t="s">
        <v>117</v>
      </c>
      <c r="C11" s="19">
        <v>9</v>
      </c>
      <c r="D11" s="19">
        <v>3</v>
      </c>
      <c r="E11" s="19">
        <v>24</v>
      </c>
      <c r="F11" s="19">
        <v>1</v>
      </c>
      <c r="G11" s="19">
        <v>26</v>
      </c>
      <c r="H11" s="19">
        <v>7</v>
      </c>
      <c r="I11" s="19" t="s">
        <v>55</v>
      </c>
      <c r="J11" s="19" t="s">
        <v>55</v>
      </c>
      <c r="K11" s="144">
        <f t="shared" si="0"/>
        <v>70</v>
      </c>
      <c r="L11" s="156"/>
      <c r="M11" s="156"/>
      <c r="N11" s="156"/>
      <c r="O11" s="156"/>
    </row>
    <row r="12" spans="1:15" s="196" customFormat="1" ht="12.75" customHeight="1" x14ac:dyDescent="0.2">
      <c r="A12" s="209">
        <v>123</v>
      </c>
      <c r="B12" s="59" t="s">
        <v>118</v>
      </c>
      <c r="C12" s="19">
        <v>26</v>
      </c>
      <c r="D12" s="19">
        <v>4</v>
      </c>
      <c r="E12" s="19">
        <v>37</v>
      </c>
      <c r="F12" s="19">
        <v>12</v>
      </c>
      <c r="G12" s="19">
        <v>44</v>
      </c>
      <c r="H12" s="19" t="s">
        <v>55</v>
      </c>
      <c r="I12" s="19" t="s">
        <v>55</v>
      </c>
      <c r="J12" s="19">
        <v>1</v>
      </c>
      <c r="K12" s="144">
        <f t="shared" si="0"/>
        <v>124</v>
      </c>
      <c r="L12" s="156"/>
      <c r="M12" s="156"/>
      <c r="N12" s="156"/>
      <c r="O12" s="156"/>
    </row>
    <row r="13" spans="1:15" s="196" customFormat="1" ht="12.75" customHeight="1" x14ac:dyDescent="0.2">
      <c r="A13" s="209">
        <v>125</v>
      </c>
      <c r="B13" s="59" t="s">
        <v>119</v>
      </c>
      <c r="C13" s="19">
        <v>3</v>
      </c>
      <c r="D13" s="19" t="s">
        <v>55</v>
      </c>
      <c r="E13" s="19">
        <v>22</v>
      </c>
      <c r="F13" s="19">
        <v>2</v>
      </c>
      <c r="G13" s="19">
        <v>9</v>
      </c>
      <c r="H13" s="19">
        <v>1</v>
      </c>
      <c r="I13" s="19" t="s">
        <v>55</v>
      </c>
      <c r="J13" s="19" t="s">
        <v>55</v>
      </c>
      <c r="K13" s="144">
        <f t="shared" si="0"/>
        <v>37</v>
      </c>
      <c r="L13" s="156"/>
      <c r="M13" s="156"/>
      <c r="N13" s="156"/>
      <c r="O13" s="156"/>
    </row>
    <row r="14" spans="1:15" s="196" customFormat="1" ht="12.75" customHeight="1" x14ac:dyDescent="0.2">
      <c r="A14" s="209">
        <v>126</v>
      </c>
      <c r="B14" s="59" t="s">
        <v>120</v>
      </c>
      <c r="C14" s="19">
        <v>34</v>
      </c>
      <c r="D14" s="19">
        <v>3</v>
      </c>
      <c r="E14" s="19">
        <v>34</v>
      </c>
      <c r="F14" s="19">
        <v>46</v>
      </c>
      <c r="G14" s="19">
        <v>27</v>
      </c>
      <c r="H14" s="19">
        <v>3</v>
      </c>
      <c r="I14" s="19" t="s">
        <v>55</v>
      </c>
      <c r="J14" s="19" t="s">
        <v>55</v>
      </c>
      <c r="K14" s="144">
        <f t="shared" si="0"/>
        <v>147</v>
      </c>
      <c r="L14" s="156"/>
      <c r="M14" s="156"/>
      <c r="N14" s="156"/>
      <c r="O14" s="19" t="s">
        <v>55</v>
      </c>
    </row>
    <row r="15" spans="1:15" s="196" customFormat="1" ht="12.75" customHeight="1" x14ac:dyDescent="0.2">
      <c r="A15" s="209">
        <v>127</v>
      </c>
      <c r="B15" s="59" t="s">
        <v>121</v>
      </c>
      <c r="C15" s="19">
        <v>21</v>
      </c>
      <c r="D15" s="19">
        <v>2</v>
      </c>
      <c r="E15" s="19">
        <v>17</v>
      </c>
      <c r="F15" s="19">
        <v>3</v>
      </c>
      <c r="G15" s="19">
        <v>14</v>
      </c>
      <c r="H15" s="19" t="s">
        <v>55</v>
      </c>
      <c r="I15" s="19" t="s">
        <v>55</v>
      </c>
      <c r="J15" s="19" t="s">
        <v>55</v>
      </c>
      <c r="K15" s="144">
        <f t="shared" si="0"/>
        <v>57</v>
      </c>
      <c r="L15" s="156"/>
      <c r="M15" s="156"/>
      <c r="N15" s="156"/>
      <c r="O15" s="156"/>
    </row>
    <row r="16" spans="1:15" s="196" customFormat="1" ht="12.75" customHeight="1" x14ac:dyDescent="0.2">
      <c r="A16" s="209">
        <v>128</v>
      </c>
      <c r="B16" s="59" t="s">
        <v>122</v>
      </c>
      <c r="C16" s="19">
        <v>5</v>
      </c>
      <c r="D16" s="19" t="s">
        <v>55</v>
      </c>
      <c r="E16" s="19">
        <v>4</v>
      </c>
      <c r="F16" s="19">
        <v>1</v>
      </c>
      <c r="G16" s="19">
        <v>2</v>
      </c>
      <c r="H16" s="19" t="s">
        <v>55</v>
      </c>
      <c r="I16" s="19" t="s">
        <v>55</v>
      </c>
      <c r="J16" s="19" t="s">
        <v>55</v>
      </c>
      <c r="K16" s="144">
        <f t="shared" si="0"/>
        <v>12</v>
      </c>
      <c r="L16" s="156"/>
      <c r="M16" s="156"/>
      <c r="N16" s="156"/>
      <c r="O16" s="156"/>
    </row>
    <row r="17" spans="1:11" s="196" customFormat="1" ht="12.75" customHeight="1" x14ac:dyDescent="0.2">
      <c r="A17" s="209">
        <v>136</v>
      </c>
      <c r="B17" s="59" t="s">
        <v>123</v>
      </c>
      <c r="C17" s="19">
        <v>34</v>
      </c>
      <c r="D17" s="19">
        <v>6</v>
      </c>
      <c r="E17" s="19">
        <v>21</v>
      </c>
      <c r="F17" s="19">
        <v>13</v>
      </c>
      <c r="G17" s="19">
        <v>19</v>
      </c>
      <c r="H17" s="19">
        <v>9</v>
      </c>
      <c r="I17" s="19" t="s">
        <v>55</v>
      </c>
      <c r="J17" s="19" t="s">
        <v>55</v>
      </c>
      <c r="K17" s="144">
        <f t="shared" si="0"/>
        <v>102</v>
      </c>
    </row>
    <row r="18" spans="1:11" s="196" customFormat="1" ht="12.75" customHeight="1" x14ac:dyDescent="0.2">
      <c r="A18" s="209">
        <v>138</v>
      </c>
      <c r="B18" s="59" t="s">
        <v>124</v>
      </c>
      <c r="C18" s="19">
        <v>15</v>
      </c>
      <c r="D18" s="19" t="s">
        <v>55</v>
      </c>
      <c r="E18" s="19">
        <v>14</v>
      </c>
      <c r="F18" s="19">
        <v>3</v>
      </c>
      <c r="G18" s="19">
        <v>9</v>
      </c>
      <c r="H18" s="19">
        <v>2</v>
      </c>
      <c r="I18" s="19" t="s">
        <v>55</v>
      </c>
      <c r="J18" s="19" t="s">
        <v>55</v>
      </c>
      <c r="K18" s="144">
        <f t="shared" si="0"/>
        <v>43</v>
      </c>
    </row>
    <row r="19" spans="1:11" s="196" customFormat="1" ht="12.75" customHeight="1" x14ac:dyDescent="0.2">
      <c r="A19" s="209">
        <v>139</v>
      </c>
      <c r="B19" s="59" t="s">
        <v>125</v>
      </c>
      <c r="C19" s="19">
        <v>6</v>
      </c>
      <c r="D19" s="19">
        <v>3</v>
      </c>
      <c r="E19" s="19">
        <v>8</v>
      </c>
      <c r="F19" s="19">
        <v>6</v>
      </c>
      <c r="G19" s="19">
        <v>8</v>
      </c>
      <c r="H19" s="19" t="s">
        <v>55</v>
      </c>
      <c r="I19" s="19" t="s">
        <v>55</v>
      </c>
      <c r="J19" s="19" t="s">
        <v>55</v>
      </c>
      <c r="K19" s="144">
        <f t="shared" si="0"/>
        <v>31</v>
      </c>
    </row>
    <row r="20" spans="1:11" s="196" customFormat="1" ht="12.75" customHeight="1" x14ac:dyDescent="0.2">
      <c r="A20" s="209">
        <v>140</v>
      </c>
      <c r="B20" s="59" t="s">
        <v>126</v>
      </c>
      <c r="C20" s="19">
        <v>6</v>
      </c>
      <c r="D20" s="19" t="s">
        <v>55</v>
      </c>
      <c r="E20" s="19">
        <v>3</v>
      </c>
      <c r="F20" s="19">
        <v>3</v>
      </c>
      <c r="G20" s="19">
        <v>1</v>
      </c>
      <c r="H20" s="19" t="s">
        <v>55</v>
      </c>
      <c r="I20" s="19" t="s">
        <v>55</v>
      </c>
      <c r="J20" s="19" t="s">
        <v>55</v>
      </c>
      <c r="K20" s="144">
        <f t="shared" si="0"/>
        <v>13</v>
      </c>
    </row>
    <row r="21" spans="1:11" s="196" customFormat="1" ht="12.75" customHeight="1" x14ac:dyDescent="0.2">
      <c r="A21" s="209">
        <v>160</v>
      </c>
      <c r="B21" s="59" t="s">
        <v>127</v>
      </c>
      <c r="C21" s="19">
        <v>32</v>
      </c>
      <c r="D21" s="19">
        <v>18</v>
      </c>
      <c r="E21" s="19">
        <v>208</v>
      </c>
      <c r="F21" s="19">
        <v>37</v>
      </c>
      <c r="G21" s="19">
        <v>100</v>
      </c>
      <c r="H21" s="19">
        <v>17</v>
      </c>
      <c r="I21" s="19" t="s">
        <v>55</v>
      </c>
      <c r="J21" s="19" t="s">
        <v>55</v>
      </c>
      <c r="K21" s="144">
        <f t="shared" si="0"/>
        <v>412</v>
      </c>
    </row>
    <row r="22" spans="1:11" s="196" customFormat="1" ht="12.75" customHeight="1" x14ac:dyDescent="0.2">
      <c r="A22" s="209">
        <v>162</v>
      </c>
      <c r="B22" s="59" t="s">
        <v>128</v>
      </c>
      <c r="C22" s="19">
        <v>9</v>
      </c>
      <c r="D22" s="19">
        <v>2</v>
      </c>
      <c r="E22" s="19">
        <v>66</v>
      </c>
      <c r="F22" s="19">
        <v>6</v>
      </c>
      <c r="G22" s="19">
        <v>27</v>
      </c>
      <c r="H22" s="19" t="s">
        <v>55</v>
      </c>
      <c r="I22" s="19" t="s">
        <v>55</v>
      </c>
      <c r="J22" s="19" t="s">
        <v>55</v>
      </c>
      <c r="K22" s="144">
        <f t="shared" si="0"/>
        <v>110</v>
      </c>
    </row>
    <row r="23" spans="1:11" s="196" customFormat="1" ht="12.75" customHeight="1" x14ac:dyDescent="0.2">
      <c r="A23" s="209">
        <v>163</v>
      </c>
      <c r="B23" s="59" t="s">
        <v>129</v>
      </c>
      <c r="C23" s="19">
        <v>68</v>
      </c>
      <c r="D23" s="19">
        <v>6</v>
      </c>
      <c r="E23" s="19">
        <v>169</v>
      </c>
      <c r="F23" s="19">
        <v>23</v>
      </c>
      <c r="G23" s="19">
        <v>88</v>
      </c>
      <c r="H23" s="19" t="s">
        <v>55</v>
      </c>
      <c r="I23" s="19" t="s">
        <v>55</v>
      </c>
      <c r="J23" s="19" t="s">
        <v>55</v>
      </c>
      <c r="K23" s="144">
        <f t="shared" si="0"/>
        <v>354</v>
      </c>
    </row>
    <row r="24" spans="1:11" s="196" customFormat="1" ht="12.75" customHeight="1" x14ac:dyDescent="0.2">
      <c r="A24" s="209">
        <v>180</v>
      </c>
      <c r="B24" s="59" t="s">
        <v>130</v>
      </c>
      <c r="C24" s="19">
        <v>439</v>
      </c>
      <c r="D24" s="19">
        <v>196</v>
      </c>
      <c r="E24" s="19">
        <v>1561</v>
      </c>
      <c r="F24" s="19">
        <v>167</v>
      </c>
      <c r="G24" s="19">
        <v>1069</v>
      </c>
      <c r="H24" s="19">
        <v>12</v>
      </c>
      <c r="I24" s="19" t="s">
        <v>55</v>
      </c>
      <c r="J24" s="19" t="s">
        <v>55</v>
      </c>
      <c r="K24" s="144">
        <f t="shared" si="0"/>
        <v>3444</v>
      </c>
    </row>
    <row r="25" spans="1:11" s="196" customFormat="1" ht="12.75" customHeight="1" x14ac:dyDescent="0.2">
      <c r="A25" s="209">
        <v>181</v>
      </c>
      <c r="B25" s="59" t="s">
        <v>131</v>
      </c>
      <c r="C25" s="19">
        <v>157</v>
      </c>
      <c r="D25" s="19">
        <v>30</v>
      </c>
      <c r="E25" s="19">
        <v>318</v>
      </c>
      <c r="F25" s="19">
        <v>48</v>
      </c>
      <c r="G25" s="19">
        <v>106</v>
      </c>
      <c r="H25" s="19">
        <v>1</v>
      </c>
      <c r="I25" s="19" t="s">
        <v>55</v>
      </c>
      <c r="J25" s="19" t="s">
        <v>55</v>
      </c>
      <c r="K25" s="144">
        <f t="shared" si="0"/>
        <v>660</v>
      </c>
    </row>
    <row r="26" spans="1:11" s="196" customFormat="1" ht="12.75" customHeight="1" x14ac:dyDescent="0.2">
      <c r="A26" s="209">
        <v>182</v>
      </c>
      <c r="B26" s="59" t="s">
        <v>132</v>
      </c>
      <c r="C26" s="19">
        <v>33</v>
      </c>
      <c r="D26" s="19">
        <v>18</v>
      </c>
      <c r="E26" s="19">
        <v>206</v>
      </c>
      <c r="F26" s="19">
        <v>142</v>
      </c>
      <c r="G26" s="19">
        <v>106</v>
      </c>
      <c r="H26" s="19">
        <v>1</v>
      </c>
      <c r="I26" s="19" t="s">
        <v>55</v>
      </c>
      <c r="J26" s="19" t="s">
        <v>55</v>
      </c>
      <c r="K26" s="144">
        <f t="shared" si="0"/>
        <v>506</v>
      </c>
    </row>
    <row r="27" spans="1:11" s="196" customFormat="1" ht="12.75" customHeight="1" x14ac:dyDescent="0.2">
      <c r="A27" s="209">
        <v>183</v>
      </c>
      <c r="B27" s="59" t="s">
        <v>133</v>
      </c>
      <c r="C27" s="19">
        <v>28</v>
      </c>
      <c r="D27" s="19">
        <v>2</v>
      </c>
      <c r="E27" s="19">
        <v>11</v>
      </c>
      <c r="F27" s="19">
        <v>29</v>
      </c>
      <c r="G27" s="19">
        <v>14</v>
      </c>
      <c r="H27" s="19">
        <v>1</v>
      </c>
      <c r="I27" s="19" t="s">
        <v>55</v>
      </c>
      <c r="J27" s="19" t="s">
        <v>55</v>
      </c>
      <c r="K27" s="144">
        <f t="shared" si="0"/>
        <v>85</v>
      </c>
    </row>
    <row r="28" spans="1:11" s="196" customFormat="1" ht="12.75" customHeight="1" x14ac:dyDescent="0.2">
      <c r="A28" s="209">
        <v>184</v>
      </c>
      <c r="B28" s="59" t="s">
        <v>134</v>
      </c>
      <c r="C28" s="19">
        <v>34</v>
      </c>
      <c r="D28" s="19">
        <v>10</v>
      </c>
      <c r="E28" s="19">
        <v>201</v>
      </c>
      <c r="F28" s="19">
        <v>10</v>
      </c>
      <c r="G28" s="19">
        <v>187</v>
      </c>
      <c r="H28" s="19">
        <v>1</v>
      </c>
      <c r="I28" s="19" t="s">
        <v>55</v>
      </c>
      <c r="J28" s="19" t="s">
        <v>55</v>
      </c>
      <c r="K28" s="144">
        <f t="shared" si="0"/>
        <v>443</v>
      </c>
    </row>
    <row r="29" spans="1:11" s="196" customFormat="1" ht="12.75" customHeight="1" x14ac:dyDescent="0.2">
      <c r="A29" s="209">
        <v>186</v>
      </c>
      <c r="B29" s="59" t="s">
        <v>135</v>
      </c>
      <c r="C29" s="19">
        <v>12</v>
      </c>
      <c r="D29" s="19">
        <v>2</v>
      </c>
      <c r="E29" s="19">
        <v>27</v>
      </c>
      <c r="F29" s="19">
        <v>8</v>
      </c>
      <c r="G29" s="19">
        <v>15</v>
      </c>
      <c r="H29" s="19" t="s">
        <v>55</v>
      </c>
      <c r="I29" s="19" t="s">
        <v>55</v>
      </c>
      <c r="J29" s="19" t="s">
        <v>55</v>
      </c>
      <c r="K29" s="144">
        <f t="shared" si="0"/>
        <v>64</v>
      </c>
    </row>
    <row r="30" spans="1:11" s="196" customFormat="1" ht="12.75" customHeight="1" x14ac:dyDescent="0.2">
      <c r="A30" s="209">
        <v>187</v>
      </c>
      <c r="B30" s="59" t="s">
        <v>136</v>
      </c>
      <c r="C30" s="19">
        <v>2</v>
      </c>
      <c r="D30" s="19" t="s">
        <v>55</v>
      </c>
      <c r="E30" s="19">
        <v>10</v>
      </c>
      <c r="F30" s="19">
        <v>1</v>
      </c>
      <c r="G30" s="19">
        <v>3</v>
      </c>
      <c r="H30" s="19" t="s">
        <v>55</v>
      </c>
      <c r="I30" s="19" t="s">
        <v>55</v>
      </c>
      <c r="J30" s="19" t="s">
        <v>55</v>
      </c>
      <c r="K30" s="144">
        <f t="shared" si="0"/>
        <v>16</v>
      </c>
    </row>
    <row r="31" spans="1:11" s="196" customFormat="1" ht="12.75" customHeight="1" x14ac:dyDescent="0.2">
      <c r="A31" s="209">
        <v>188</v>
      </c>
      <c r="B31" s="59" t="s">
        <v>137</v>
      </c>
      <c r="C31" s="19">
        <v>28</v>
      </c>
      <c r="D31" s="19">
        <v>3</v>
      </c>
      <c r="E31" s="19">
        <v>20</v>
      </c>
      <c r="F31" s="19">
        <v>12</v>
      </c>
      <c r="G31" s="19">
        <v>23</v>
      </c>
      <c r="H31" s="19">
        <v>2</v>
      </c>
      <c r="I31" s="19" t="s">
        <v>55</v>
      </c>
      <c r="J31" s="19" t="s">
        <v>55</v>
      </c>
      <c r="K31" s="144">
        <f t="shared" si="0"/>
        <v>88</v>
      </c>
    </row>
    <row r="32" spans="1:11" s="196" customFormat="1" ht="12.75" customHeight="1" x14ac:dyDescent="0.2">
      <c r="A32" s="209">
        <v>191</v>
      </c>
      <c r="B32" s="59" t="s">
        <v>138</v>
      </c>
      <c r="C32" s="19">
        <v>9</v>
      </c>
      <c r="D32" s="19">
        <v>4</v>
      </c>
      <c r="E32" s="19">
        <v>12</v>
      </c>
      <c r="F32" s="19">
        <v>15</v>
      </c>
      <c r="G32" s="19">
        <v>34</v>
      </c>
      <c r="H32" s="19" t="s">
        <v>55</v>
      </c>
      <c r="I32" s="19" t="s">
        <v>55</v>
      </c>
      <c r="J32" s="19" t="s">
        <v>55</v>
      </c>
      <c r="K32" s="144">
        <f t="shared" si="0"/>
        <v>74</v>
      </c>
    </row>
    <row r="33" spans="1:11" s="196" customFormat="1" ht="12.75" customHeight="1" x14ac:dyDescent="0.2">
      <c r="A33" s="209">
        <v>192</v>
      </c>
      <c r="B33" s="59" t="s">
        <v>139</v>
      </c>
      <c r="C33" s="19">
        <v>9</v>
      </c>
      <c r="D33" s="19">
        <v>4</v>
      </c>
      <c r="E33" s="19">
        <v>5</v>
      </c>
      <c r="F33" s="19">
        <v>1</v>
      </c>
      <c r="G33" s="19">
        <v>2</v>
      </c>
      <c r="H33" s="19">
        <v>1</v>
      </c>
      <c r="I33" s="19" t="s">
        <v>55</v>
      </c>
      <c r="J33" s="19" t="s">
        <v>55</v>
      </c>
      <c r="K33" s="144">
        <f t="shared" si="0"/>
        <v>22</v>
      </c>
    </row>
    <row r="34" spans="1:11" s="196" customFormat="1" ht="12.75" customHeight="1" x14ac:dyDescent="0.2">
      <c r="A34" s="209">
        <v>305</v>
      </c>
      <c r="B34" s="59" t="s">
        <v>140</v>
      </c>
      <c r="C34" s="19">
        <v>35</v>
      </c>
      <c r="D34" s="19">
        <v>3</v>
      </c>
      <c r="E34" s="19">
        <v>7</v>
      </c>
      <c r="F34" s="19">
        <v>2</v>
      </c>
      <c r="G34" s="19">
        <v>8</v>
      </c>
      <c r="H34" s="19" t="s">
        <v>55</v>
      </c>
      <c r="I34" s="19" t="s">
        <v>55</v>
      </c>
      <c r="J34" s="19" t="s">
        <v>55</v>
      </c>
      <c r="K34" s="144">
        <f t="shared" si="0"/>
        <v>55</v>
      </c>
    </row>
    <row r="35" spans="1:11" s="196" customFormat="1" ht="12.75" customHeight="1" x14ac:dyDescent="0.2">
      <c r="A35" s="209">
        <v>319</v>
      </c>
      <c r="B35" s="59" t="s">
        <v>141</v>
      </c>
      <c r="C35" s="19">
        <v>2</v>
      </c>
      <c r="D35" s="19" t="s">
        <v>55</v>
      </c>
      <c r="E35" s="19" t="s">
        <v>55</v>
      </c>
      <c r="F35" s="19">
        <v>1</v>
      </c>
      <c r="G35" s="19" t="s">
        <v>55</v>
      </c>
      <c r="H35" s="19" t="s">
        <v>55</v>
      </c>
      <c r="I35" s="19" t="s">
        <v>55</v>
      </c>
      <c r="J35" s="19" t="s">
        <v>55</v>
      </c>
      <c r="K35" s="144">
        <f t="shared" si="0"/>
        <v>3</v>
      </c>
    </row>
    <row r="36" spans="1:11" s="196" customFormat="1" ht="12.75" customHeight="1" x14ac:dyDescent="0.2">
      <c r="A36" s="209">
        <v>330</v>
      </c>
      <c r="B36" s="59" t="s">
        <v>142</v>
      </c>
      <c r="C36" s="19">
        <v>4</v>
      </c>
      <c r="D36" s="19">
        <v>2</v>
      </c>
      <c r="E36" s="19">
        <v>10</v>
      </c>
      <c r="F36" s="19">
        <v>5</v>
      </c>
      <c r="G36" s="19">
        <v>17</v>
      </c>
      <c r="H36" s="19">
        <v>2</v>
      </c>
      <c r="I36" s="19" t="s">
        <v>55</v>
      </c>
      <c r="J36" s="19" t="s">
        <v>55</v>
      </c>
      <c r="K36" s="144">
        <f t="shared" si="0"/>
        <v>40</v>
      </c>
    </row>
    <row r="37" spans="1:11" s="196" customFormat="1" ht="12.75" customHeight="1" x14ac:dyDescent="0.2">
      <c r="A37" s="209">
        <v>331</v>
      </c>
      <c r="B37" s="59" t="s">
        <v>143</v>
      </c>
      <c r="C37" s="19">
        <v>3</v>
      </c>
      <c r="D37" s="19" t="s">
        <v>55</v>
      </c>
      <c r="E37" s="19" t="s">
        <v>55</v>
      </c>
      <c r="F37" s="19">
        <v>1</v>
      </c>
      <c r="G37" s="19">
        <v>1</v>
      </c>
      <c r="H37" s="19" t="s">
        <v>55</v>
      </c>
      <c r="I37" s="19" t="s">
        <v>55</v>
      </c>
      <c r="J37" s="19" t="s">
        <v>55</v>
      </c>
      <c r="K37" s="144">
        <f t="shared" si="0"/>
        <v>5</v>
      </c>
    </row>
    <row r="38" spans="1:11" s="196" customFormat="1" ht="12.75" customHeight="1" x14ac:dyDescent="0.2">
      <c r="A38" s="209">
        <v>360</v>
      </c>
      <c r="B38" s="59" t="s">
        <v>144</v>
      </c>
      <c r="C38" s="19">
        <v>5</v>
      </c>
      <c r="D38" s="19">
        <v>2</v>
      </c>
      <c r="E38" s="19">
        <v>1</v>
      </c>
      <c r="F38" s="19">
        <v>1</v>
      </c>
      <c r="G38" s="19">
        <v>2</v>
      </c>
      <c r="H38" s="19" t="s">
        <v>55</v>
      </c>
      <c r="I38" s="19" t="s">
        <v>55</v>
      </c>
      <c r="J38" s="19" t="s">
        <v>55</v>
      </c>
      <c r="K38" s="144">
        <f t="shared" si="0"/>
        <v>11</v>
      </c>
    </row>
    <row r="39" spans="1:11" s="196" customFormat="1" ht="12.75" customHeight="1" x14ac:dyDescent="0.2">
      <c r="A39" s="209">
        <v>380</v>
      </c>
      <c r="B39" s="59" t="s">
        <v>145</v>
      </c>
      <c r="C39" s="19">
        <v>73</v>
      </c>
      <c r="D39" s="19">
        <v>6</v>
      </c>
      <c r="E39" s="19">
        <v>73</v>
      </c>
      <c r="F39" s="19">
        <v>46</v>
      </c>
      <c r="G39" s="19">
        <v>66</v>
      </c>
      <c r="H39" s="19">
        <v>41</v>
      </c>
      <c r="I39" s="19" t="s">
        <v>55</v>
      </c>
      <c r="J39" s="19" t="s">
        <v>55</v>
      </c>
      <c r="K39" s="144">
        <f t="shared" si="0"/>
        <v>305</v>
      </c>
    </row>
    <row r="40" spans="1:11" s="196" customFormat="1" ht="12.75" customHeight="1" x14ac:dyDescent="0.2">
      <c r="A40" s="209">
        <v>381</v>
      </c>
      <c r="B40" s="59" t="s">
        <v>146</v>
      </c>
      <c r="C40" s="19">
        <v>16</v>
      </c>
      <c r="D40" s="19">
        <v>1</v>
      </c>
      <c r="E40" s="19">
        <v>11</v>
      </c>
      <c r="F40" s="19">
        <v>6</v>
      </c>
      <c r="G40" s="19">
        <v>10</v>
      </c>
      <c r="H40" s="19" t="s">
        <v>55</v>
      </c>
      <c r="I40" s="19" t="s">
        <v>55</v>
      </c>
      <c r="J40" s="19" t="s">
        <v>55</v>
      </c>
      <c r="K40" s="144">
        <f t="shared" si="0"/>
        <v>44</v>
      </c>
    </row>
    <row r="41" spans="1:11" s="196" customFormat="1" ht="12.75" customHeight="1" x14ac:dyDescent="0.2">
      <c r="A41" s="209">
        <v>382</v>
      </c>
      <c r="B41" s="59" t="s">
        <v>147</v>
      </c>
      <c r="C41" s="19">
        <v>17</v>
      </c>
      <c r="D41" s="19">
        <v>3</v>
      </c>
      <c r="E41" s="19">
        <v>6</v>
      </c>
      <c r="F41" s="19">
        <v>1</v>
      </c>
      <c r="G41" s="19">
        <v>3</v>
      </c>
      <c r="H41" s="19">
        <v>1</v>
      </c>
      <c r="I41" s="19" t="s">
        <v>55</v>
      </c>
      <c r="J41" s="19" t="s">
        <v>55</v>
      </c>
      <c r="K41" s="144">
        <f t="shared" si="0"/>
        <v>31</v>
      </c>
    </row>
    <row r="42" spans="1:11" s="196" customFormat="1" ht="12.75" customHeight="1" x14ac:dyDescent="0.2">
      <c r="A42" s="209">
        <v>428</v>
      </c>
      <c r="B42" s="59" t="s">
        <v>148</v>
      </c>
      <c r="C42" s="19">
        <v>2</v>
      </c>
      <c r="D42" s="19">
        <v>1</v>
      </c>
      <c r="E42" s="19">
        <v>2</v>
      </c>
      <c r="F42" s="19" t="s">
        <v>55</v>
      </c>
      <c r="G42" s="19" t="s">
        <v>55</v>
      </c>
      <c r="H42" s="19" t="s">
        <v>55</v>
      </c>
      <c r="I42" s="19" t="s">
        <v>55</v>
      </c>
      <c r="J42" s="19" t="s">
        <v>55</v>
      </c>
      <c r="K42" s="144">
        <f t="shared" si="0"/>
        <v>5</v>
      </c>
    </row>
    <row r="43" spans="1:11" s="196" customFormat="1" ht="12.75" customHeight="1" x14ac:dyDescent="0.2">
      <c r="A43" s="209">
        <v>461</v>
      </c>
      <c r="B43" s="59" t="s">
        <v>149</v>
      </c>
      <c r="C43" s="19">
        <v>1</v>
      </c>
      <c r="D43" s="19">
        <v>2</v>
      </c>
      <c r="E43" s="19">
        <v>2</v>
      </c>
      <c r="F43" s="19" t="s">
        <v>55</v>
      </c>
      <c r="G43" s="19">
        <v>4</v>
      </c>
      <c r="H43" s="19" t="s">
        <v>55</v>
      </c>
      <c r="I43" s="19" t="s">
        <v>55</v>
      </c>
      <c r="J43" s="19" t="s">
        <v>55</v>
      </c>
      <c r="K43" s="144">
        <f t="shared" si="0"/>
        <v>9</v>
      </c>
    </row>
    <row r="44" spans="1:11" s="197" customFormat="1" ht="12.75" customHeight="1" x14ac:dyDescent="0.2">
      <c r="A44" s="209">
        <v>480</v>
      </c>
      <c r="B44" s="59" t="s">
        <v>150</v>
      </c>
      <c r="C44" s="19">
        <v>32</v>
      </c>
      <c r="D44" s="19">
        <v>4</v>
      </c>
      <c r="E44" s="19">
        <v>13</v>
      </c>
      <c r="F44" s="19">
        <v>10</v>
      </c>
      <c r="G44" s="19">
        <v>14</v>
      </c>
      <c r="H44" s="19">
        <v>2</v>
      </c>
      <c r="I44" s="19" t="s">
        <v>55</v>
      </c>
      <c r="J44" s="19" t="s">
        <v>55</v>
      </c>
      <c r="K44" s="144">
        <f t="shared" si="0"/>
        <v>75</v>
      </c>
    </row>
    <row r="45" spans="1:11" ht="12.75" customHeight="1" x14ac:dyDescent="0.2">
      <c r="A45" s="209">
        <v>481</v>
      </c>
      <c r="B45" s="59" t="s">
        <v>151</v>
      </c>
      <c r="C45" s="19">
        <v>3</v>
      </c>
      <c r="D45" s="19" t="s">
        <v>55</v>
      </c>
      <c r="E45" s="19">
        <v>3</v>
      </c>
      <c r="F45" s="19" t="s">
        <v>55</v>
      </c>
      <c r="G45" s="19">
        <v>1</v>
      </c>
      <c r="H45" s="19" t="s">
        <v>55</v>
      </c>
      <c r="I45" s="19" t="s">
        <v>55</v>
      </c>
      <c r="J45" s="19" t="s">
        <v>55</v>
      </c>
      <c r="K45" s="144">
        <f t="shared" si="0"/>
        <v>7</v>
      </c>
    </row>
    <row r="46" spans="1:11" ht="12.75" customHeight="1" x14ac:dyDescent="0.2">
      <c r="A46" s="209">
        <v>482</v>
      </c>
      <c r="B46" s="59" t="s">
        <v>152</v>
      </c>
      <c r="C46" s="19">
        <v>1</v>
      </c>
      <c r="D46" s="19">
        <v>1</v>
      </c>
      <c r="E46" s="19" t="s">
        <v>55</v>
      </c>
      <c r="F46" s="19">
        <v>1</v>
      </c>
      <c r="G46" s="19">
        <v>1</v>
      </c>
      <c r="H46" s="19" t="s">
        <v>55</v>
      </c>
      <c r="I46" s="19" t="s">
        <v>55</v>
      </c>
      <c r="J46" s="19" t="s">
        <v>55</v>
      </c>
      <c r="K46" s="144">
        <f t="shared" si="0"/>
        <v>4</v>
      </c>
    </row>
    <row r="47" spans="1:11" s="196" customFormat="1" ht="12.75" customHeight="1" x14ac:dyDescent="0.2">
      <c r="A47" s="209">
        <v>483</v>
      </c>
      <c r="B47" s="59" t="s">
        <v>153</v>
      </c>
      <c r="C47" s="19">
        <v>8</v>
      </c>
      <c r="D47" s="19">
        <v>2</v>
      </c>
      <c r="E47" s="19">
        <v>7</v>
      </c>
      <c r="F47" s="19">
        <v>2</v>
      </c>
      <c r="G47" s="19">
        <v>8</v>
      </c>
      <c r="H47" s="19" t="s">
        <v>55</v>
      </c>
      <c r="I47" s="19" t="s">
        <v>55</v>
      </c>
      <c r="J47" s="19" t="s">
        <v>55</v>
      </c>
      <c r="K47" s="144">
        <f t="shared" si="0"/>
        <v>27</v>
      </c>
    </row>
    <row r="48" spans="1:11" s="196" customFormat="1" ht="12.75" customHeight="1" x14ac:dyDescent="0.2">
      <c r="A48" s="209">
        <v>484</v>
      </c>
      <c r="B48" s="59" t="s">
        <v>154</v>
      </c>
      <c r="C48" s="19">
        <v>37</v>
      </c>
      <c r="D48" s="19">
        <v>2</v>
      </c>
      <c r="E48" s="19">
        <v>15</v>
      </c>
      <c r="F48" s="19">
        <v>12</v>
      </c>
      <c r="G48" s="19">
        <v>29</v>
      </c>
      <c r="H48" s="19">
        <v>3</v>
      </c>
      <c r="I48" s="19" t="s">
        <v>55</v>
      </c>
      <c r="J48" s="19" t="s">
        <v>55</v>
      </c>
      <c r="K48" s="144">
        <f t="shared" si="0"/>
        <v>98</v>
      </c>
    </row>
    <row r="49" spans="1:11" s="196" customFormat="1" ht="12.75" customHeight="1" x14ac:dyDescent="0.2">
      <c r="A49" s="209">
        <v>486</v>
      </c>
      <c r="B49" s="59" t="s">
        <v>155</v>
      </c>
      <c r="C49" s="19">
        <v>12</v>
      </c>
      <c r="D49" s="19">
        <v>1</v>
      </c>
      <c r="E49" s="19">
        <v>12</v>
      </c>
      <c r="F49" s="19">
        <v>8</v>
      </c>
      <c r="G49" s="19">
        <v>6</v>
      </c>
      <c r="H49" s="19" t="s">
        <v>55</v>
      </c>
      <c r="I49" s="19" t="s">
        <v>55</v>
      </c>
      <c r="J49" s="19" t="s">
        <v>55</v>
      </c>
      <c r="K49" s="144">
        <f t="shared" si="0"/>
        <v>39</v>
      </c>
    </row>
    <row r="50" spans="1:11" s="196" customFormat="1" ht="12.75" customHeight="1" x14ac:dyDescent="0.2">
      <c r="A50" s="209">
        <v>488</v>
      </c>
      <c r="B50" s="59" t="s">
        <v>156</v>
      </c>
      <c r="C50" s="19">
        <v>4</v>
      </c>
      <c r="D50" s="19">
        <v>5</v>
      </c>
      <c r="E50" s="19">
        <v>4</v>
      </c>
      <c r="F50" s="19">
        <v>1</v>
      </c>
      <c r="G50" s="19">
        <v>2</v>
      </c>
      <c r="H50" s="19" t="s">
        <v>55</v>
      </c>
      <c r="I50" s="19" t="s">
        <v>55</v>
      </c>
      <c r="J50" s="19" t="s">
        <v>55</v>
      </c>
      <c r="K50" s="144">
        <f t="shared" si="0"/>
        <v>16</v>
      </c>
    </row>
    <row r="51" spans="1:11" s="196" customFormat="1" ht="12.75" customHeight="1" x14ac:dyDescent="0.2">
      <c r="A51" s="209">
        <v>509</v>
      </c>
      <c r="B51" s="59" t="s">
        <v>157</v>
      </c>
      <c r="C51" s="19" t="s">
        <v>55</v>
      </c>
      <c r="D51" s="19">
        <v>3</v>
      </c>
      <c r="E51" s="19">
        <v>1</v>
      </c>
      <c r="F51" s="19">
        <v>1</v>
      </c>
      <c r="G51" s="19">
        <v>4</v>
      </c>
      <c r="H51" s="19" t="s">
        <v>55</v>
      </c>
      <c r="I51" s="19" t="s">
        <v>55</v>
      </c>
      <c r="J51" s="19" t="s">
        <v>55</v>
      </c>
      <c r="K51" s="144">
        <f t="shared" si="0"/>
        <v>9</v>
      </c>
    </row>
    <row r="52" spans="1:11" s="196" customFormat="1" ht="12.75" customHeight="1" x14ac:dyDescent="0.2">
      <c r="A52" s="209">
        <v>512</v>
      </c>
      <c r="B52" s="59" t="s">
        <v>158</v>
      </c>
      <c r="C52" s="19">
        <v>3</v>
      </c>
      <c r="D52" s="19">
        <v>1</v>
      </c>
      <c r="E52" s="19">
        <v>2</v>
      </c>
      <c r="F52" s="19" t="s">
        <v>55</v>
      </c>
      <c r="G52" s="19">
        <v>2</v>
      </c>
      <c r="H52" s="19" t="s">
        <v>55</v>
      </c>
      <c r="I52" s="19" t="s">
        <v>55</v>
      </c>
      <c r="J52" s="19" t="s">
        <v>55</v>
      </c>
      <c r="K52" s="144">
        <f t="shared" si="0"/>
        <v>8</v>
      </c>
    </row>
    <row r="53" spans="1:11" s="196" customFormat="1" ht="12.75" customHeight="1" x14ac:dyDescent="0.2">
      <c r="A53" s="209">
        <v>513</v>
      </c>
      <c r="B53" s="59" t="s">
        <v>159</v>
      </c>
      <c r="C53" s="19">
        <v>4</v>
      </c>
      <c r="D53" s="19">
        <v>1</v>
      </c>
      <c r="E53" s="19">
        <v>2</v>
      </c>
      <c r="F53" s="19" t="s">
        <v>55</v>
      </c>
      <c r="G53" s="19">
        <v>5</v>
      </c>
      <c r="H53" s="19">
        <v>8</v>
      </c>
      <c r="I53" s="19" t="s">
        <v>55</v>
      </c>
      <c r="J53" s="19" t="s">
        <v>55</v>
      </c>
      <c r="K53" s="144">
        <f t="shared" si="0"/>
        <v>20</v>
      </c>
    </row>
    <row r="54" spans="1:11" s="196" customFormat="1" ht="12.75" customHeight="1" x14ac:dyDescent="0.2">
      <c r="A54" s="209">
        <v>560</v>
      </c>
      <c r="B54" s="59" t="s">
        <v>160</v>
      </c>
      <c r="C54" s="19">
        <v>1</v>
      </c>
      <c r="D54" s="19" t="s">
        <v>55</v>
      </c>
      <c r="E54" s="19">
        <v>3</v>
      </c>
      <c r="F54" s="19">
        <v>1</v>
      </c>
      <c r="G54" s="19" t="s">
        <v>55</v>
      </c>
      <c r="H54" s="19" t="s">
        <v>55</v>
      </c>
      <c r="I54" s="19" t="s">
        <v>55</v>
      </c>
      <c r="J54" s="19" t="s">
        <v>55</v>
      </c>
      <c r="K54" s="144">
        <f t="shared" si="0"/>
        <v>5</v>
      </c>
    </row>
    <row r="55" spans="1:11" s="196" customFormat="1" ht="12.75" customHeight="1" x14ac:dyDescent="0.2">
      <c r="A55" s="209">
        <v>561</v>
      </c>
      <c r="B55" s="59" t="s">
        <v>161</v>
      </c>
      <c r="C55" s="19">
        <v>5</v>
      </c>
      <c r="D55" s="19" t="s">
        <v>55</v>
      </c>
      <c r="E55" s="19">
        <v>5</v>
      </c>
      <c r="F55" s="19">
        <v>1</v>
      </c>
      <c r="G55" s="19">
        <v>2</v>
      </c>
      <c r="H55" s="19" t="s">
        <v>55</v>
      </c>
      <c r="I55" s="19" t="s">
        <v>55</v>
      </c>
      <c r="J55" s="19" t="s">
        <v>55</v>
      </c>
      <c r="K55" s="144">
        <f t="shared" si="0"/>
        <v>13</v>
      </c>
    </row>
    <row r="56" spans="1:11" s="196" customFormat="1" ht="12.75" customHeight="1" x14ac:dyDescent="0.2">
      <c r="A56" s="209">
        <v>562</v>
      </c>
      <c r="B56" s="59" t="s">
        <v>162</v>
      </c>
      <c r="C56" s="19">
        <v>3</v>
      </c>
      <c r="D56" s="19">
        <v>9</v>
      </c>
      <c r="E56" s="19">
        <v>5</v>
      </c>
      <c r="F56" s="19">
        <v>3</v>
      </c>
      <c r="G56" s="19">
        <v>2</v>
      </c>
      <c r="H56" s="19">
        <v>1</v>
      </c>
      <c r="I56" s="19" t="s">
        <v>55</v>
      </c>
      <c r="J56" s="19" t="s">
        <v>55</v>
      </c>
      <c r="K56" s="144">
        <f t="shared" si="0"/>
        <v>23</v>
      </c>
    </row>
    <row r="57" spans="1:11" s="197" customFormat="1" ht="12.75" customHeight="1" x14ac:dyDescent="0.2">
      <c r="A57" s="209">
        <v>563</v>
      </c>
      <c r="B57" s="59" t="s">
        <v>163</v>
      </c>
      <c r="C57" s="19">
        <v>2</v>
      </c>
      <c r="D57" s="19" t="s">
        <v>55</v>
      </c>
      <c r="E57" s="19">
        <v>2</v>
      </c>
      <c r="F57" s="19">
        <v>2</v>
      </c>
      <c r="G57" s="19" t="s">
        <v>55</v>
      </c>
      <c r="H57" s="19" t="s">
        <v>55</v>
      </c>
      <c r="I57" s="19" t="s">
        <v>55</v>
      </c>
      <c r="J57" s="19" t="s">
        <v>55</v>
      </c>
      <c r="K57" s="144">
        <f t="shared" si="0"/>
        <v>6</v>
      </c>
    </row>
    <row r="58" spans="1:11" ht="12.75" customHeight="1" x14ac:dyDescent="0.2">
      <c r="A58" s="209">
        <v>580</v>
      </c>
      <c r="B58" s="59" t="s">
        <v>164</v>
      </c>
      <c r="C58" s="19">
        <v>59</v>
      </c>
      <c r="D58" s="19">
        <v>4</v>
      </c>
      <c r="E58" s="19">
        <v>80</v>
      </c>
      <c r="F58" s="19">
        <v>37</v>
      </c>
      <c r="G58" s="19">
        <v>82</v>
      </c>
      <c r="H58" s="19">
        <v>13</v>
      </c>
      <c r="I58" s="19" t="s">
        <v>55</v>
      </c>
      <c r="J58" s="19" t="s">
        <v>55</v>
      </c>
      <c r="K58" s="144">
        <f t="shared" si="0"/>
        <v>275</v>
      </c>
    </row>
    <row r="59" spans="1:11" ht="12.75" customHeight="1" x14ac:dyDescent="0.2">
      <c r="A59" s="209">
        <v>581</v>
      </c>
      <c r="B59" s="59" t="s">
        <v>165</v>
      </c>
      <c r="C59" s="19">
        <v>48</v>
      </c>
      <c r="D59" s="19">
        <v>92</v>
      </c>
      <c r="E59" s="19">
        <v>36</v>
      </c>
      <c r="F59" s="19">
        <v>18</v>
      </c>
      <c r="G59" s="19">
        <v>37</v>
      </c>
      <c r="H59" s="19">
        <v>3</v>
      </c>
      <c r="I59" s="19" t="s">
        <v>55</v>
      </c>
      <c r="J59" s="19" t="s">
        <v>55</v>
      </c>
      <c r="K59" s="144">
        <f t="shared" si="0"/>
        <v>234</v>
      </c>
    </row>
    <row r="60" spans="1:11" ht="12.75" customHeight="1" x14ac:dyDescent="0.2">
      <c r="A60" s="209">
        <v>582</v>
      </c>
      <c r="B60" s="59" t="s">
        <v>166</v>
      </c>
      <c r="C60" s="19">
        <v>5</v>
      </c>
      <c r="D60" s="19">
        <v>4</v>
      </c>
      <c r="E60" s="19">
        <v>5</v>
      </c>
      <c r="F60" s="19">
        <v>1</v>
      </c>
      <c r="G60" s="19">
        <v>1</v>
      </c>
      <c r="H60" s="19" t="s">
        <v>55</v>
      </c>
      <c r="I60" s="19" t="s">
        <v>55</v>
      </c>
      <c r="J60" s="19" t="s">
        <v>55</v>
      </c>
      <c r="K60" s="144">
        <f t="shared" si="0"/>
        <v>16</v>
      </c>
    </row>
    <row r="61" spans="1:11" ht="12.75" customHeight="1" x14ac:dyDescent="0.2">
      <c r="A61" s="209">
        <v>583</v>
      </c>
      <c r="B61" s="59" t="s">
        <v>167</v>
      </c>
      <c r="C61" s="19">
        <v>10</v>
      </c>
      <c r="D61" s="19">
        <v>1</v>
      </c>
      <c r="E61" s="19">
        <v>12</v>
      </c>
      <c r="F61" s="19">
        <v>7</v>
      </c>
      <c r="G61" s="19">
        <v>10</v>
      </c>
      <c r="H61" s="19" t="s">
        <v>55</v>
      </c>
      <c r="I61" s="19" t="s">
        <v>55</v>
      </c>
      <c r="J61" s="19" t="s">
        <v>55</v>
      </c>
      <c r="K61" s="144">
        <f t="shared" si="0"/>
        <v>40</v>
      </c>
    </row>
    <row r="62" spans="1:11" ht="12.75" customHeight="1" x14ac:dyDescent="0.2">
      <c r="A62" s="209">
        <v>584</v>
      </c>
      <c r="B62" s="59" t="s">
        <v>168</v>
      </c>
      <c r="C62" s="19">
        <v>2</v>
      </c>
      <c r="D62" s="19">
        <v>2</v>
      </c>
      <c r="E62" s="19">
        <v>1</v>
      </c>
      <c r="F62" s="19">
        <v>1</v>
      </c>
      <c r="G62" s="19">
        <v>3</v>
      </c>
      <c r="H62" s="19" t="s">
        <v>55</v>
      </c>
      <c r="I62" s="19" t="s">
        <v>55</v>
      </c>
      <c r="J62" s="19" t="s">
        <v>55</v>
      </c>
      <c r="K62" s="144">
        <f t="shared" si="0"/>
        <v>9</v>
      </c>
    </row>
    <row r="63" spans="1:11" ht="12.75" customHeight="1" x14ac:dyDescent="0.2">
      <c r="A63" s="209">
        <v>586</v>
      </c>
      <c r="B63" s="59" t="s">
        <v>169</v>
      </c>
      <c r="C63" s="19">
        <v>9</v>
      </c>
      <c r="D63" s="19">
        <v>1</v>
      </c>
      <c r="E63" s="19">
        <v>4</v>
      </c>
      <c r="F63" s="19">
        <v>11</v>
      </c>
      <c r="G63" s="19">
        <v>12</v>
      </c>
      <c r="H63" s="19" t="s">
        <v>55</v>
      </c>
      <c r="I63" s="19" t="s">
        <v>55</v>
      </c>
      <c r="J63" s="19" t="s">
        <v>55</v>
      </c>
      <c r="K63" s="144">
        <f t="shared" si="0"/>
        <v>37</v>
      </c>
    </row>
    <row r="64" spans="1:11" ht="12.75" customHeight="1" x14ac:dyDescent="0.2">
      <c r="A64" s="209">
        <v>604</v>
      </c>
      <c r="B64" s="59" t="s">
        <v>170</v>
      </c>
      <c r="C64" s="19">
        <v>1</v>
      </c>
      <c r="D64" s="19" t="s">
        <v>55</v>
      </c>
      <c r="E64" s="19">
        <v>2</v>
      </c>
      <c r="F64" s="19" t="s">
        <v>55</v>
      </c>
      <c r="G64" s="19">
        <v>1</v>
      </c>
      <c r="H64" s="19">
        <v>1</v>
      </c>
      <c r="I64" s="19" t="s">
        <v>55</v>
      </c>
      <c r="J64" s="19" t="s">
        <v>55</v>
      </c>
      <c r="K64" s="144">
        <f t="shared" si="0"/>
        <v>5</v>
      </c>
    </row>
    <row r="65" spans="1:11" ht="12.75" customHeight="1" x14ac:dyDescent="0.2">
      <c r="A65" s="209">
        <v>617</v>
      </c>
      <c r="B65" s="59" t="s">
        <v>171</v>
      </c>
      <c r="C65" s="19">
        <v>2</v>
      </c>
      <c r="D65" s="19" t="s">
        <v>55</v>
      </c>
      <c r="E65" s="19">
        <v>7</v>
      </c>
      <c r="F65" s="19" t="s">
        <v>55</v>
      </c>
      <c r="G65" s="19">
        <v>2</v>
      </c>
      <c r="H65" s="19" t="s">
        <v>55</v>
      </c>
      <c r="I65" s="19" t="s">
        <v>55</v>
      </c>
      <c r="J65" s="19" t="s">
        <v>55</v>
      </c>
      <c r="K65" s="144">
        <f t="shared" si="0"/>
        <v>11</v>
      </c>
    </row>
    <row r="66" spans="1:11" ht="12.75" customHeight="1" x14ac:dyDescent="0.2">
      <c r="A66" s="209">
        <v>642</v>
      </c>
      <c r="B66" s="59" t="s">
        <v>172</v>
      </c>
      <c r="C66" s="19">
        <v>4</v>
      </c>
      <c r="D66" s="19">
        <v>1</v>
      </c>
      <c r="E66" s="19">
        <v>5</v>
      </c>
      <c r="F66" s="19" t="s">
        <v>55</v>
      </c>
      <c r="G66" s="19">
        <v>2</v>
      </c>
      <c r="H66" s="19" t="s">
        <v>55</v>
      </c>
      <c r="I66" s="19" t="s">
        <v>55</v>
      </c>
      <c r="J66" s="19" t="s">
        <v>55</v>
      </c>
      <c r="K66" s="144">
        <f t="shared" si="0"/>
        <v>12</v>
      </c>
    </row>
    <row r="67" spans="1:11" ht="12.75" customHeight="1" x14ac:dyDescent="0.2">
      <c r="A67" s="209">
        <v>643</v>
      </c>
      <c r="B67" s="59" t="s">
        <v>173</v>
      </c>
      <c r="C67" s="19">
        <v>10</v>
      </c>
      <c r="D67" s="19" t="s">
        <v>55</v>
      </c>
      <c r="E67" s="19">
        <v>4</v>
      </c>
      <c r="F67" s="19" t="s">
        <v>55</v>
      </c>
      <c r="G67" s="19">
        <v>2</v>
      </c>
      <c r="H67" s="19">
        <v>11</v>
      </c>
      <c r="I67" s="19" t="s">
        <v>55</v>
      </c>
      <c r="J67" s="19" t="s">
        <v>55</v>
      </c>
      <c r="K67" s="144">
        <f t="shared" si="0"/>
        <v>27</v>
      </c>
    </row>
    <row r="68" spans="1:11" ht="12.75" customHeight="1" x14ac:dyDescent="0.2">
      <c r="A68" s="209">
        <v>662</v>
      </c>
      <c r="B68" s="59" t="s">
        <v>174</v>
      </c>
      <c r="C68" s="19">
        <v>7</v>
      </c>
      <c r="D68" s="19">
        <v>2</v>
      </c>
      <c r="E68" s="19">
        <v>14</v>
      </c>
      <c r="F68" s="19">
        <v>4</v>
      </c>
      <c r="G68" s="19">
        <v>5</v>
      </c>
      <c r="H68" s="19" t="s">
        <v>55</v>
      </c>
      <c r="I68" s="19" t="s">
        <v>55</v>
      </c>
      <c r="J68" s="19" t="s">
        <v>55</v>
      </c>
      <c r="K68" s="144">
        <f t="shared" si="0"/>
        <v>32</v>
      </c>
    </row>
    <row r="69" spans="1:11" ht="12.75" customHeight="1" x14ac:dyDescent="0.2">
      <c r="A69" s="209">
        <v>665</v>
      </c>
      <c r="B69" s="59" t="s">
        <v>175</v>
      </c>
      <c r="C69" s="19">
        <v>1</v>
      </c>
      <c r="D69" s="19">
        <v>7</v>
      </c>
      <c r="E69" s="19">
        <v>5</v>
      </c>
      <c r="F69" s="19">
        <v>6</v>
      </c>
      <c r="G69" s="19">
        <v>2</v>
      </c>
      <c r="H69" s="19" t="s">
        <v>55</v>
      </c>
      <c r="I69" s="19" t="s">
        <v>55</v>
      </c>
      <c r="J69" s="19" t="s">
        <v>55</v>
      </c>
      <c r="K69" s="144">
        <f t="shared" si="0"/>
        <v>21</v>
      </c>
    </row>
    <row r="70" spans="1:11" ht="12.75" customHeight="1" x14ac:dyDescent="0.2">
      <c r="A70" s="209">
        <v>680</v>
      </c>
      <c r="B70" s="59" t="s">
        <v>176</v>
      </c>
      <c r="C70" s="19">
        <v>104</v>
      </c>
      <c r="D70" s="19">
        <v>40</v>
      </c>
      <c r="E70" s="19">
        <v>113</v>
      </c>
      <c r="F70" s="19">
        <v>46</v>
      </c>
      <c r="G70" s="19">
        <v>119</v>
      </c>
      <c r="H70" s="19" t="s">
        <v>55</v>
      </c>
      <c r="I70" s="19" t="s">
        <v>55</v>
      </c>
      <c r="J70" s="19" t="s">
        <v>55</v>
      </c>
      <c r="K70" s="144">
        <f t="shared" si="0"/>
        <v>422</v>
      </c>
    </row>
    <row r="71" spans="1:11" ht="12.75" customHeight="1" x14ac:dyDescent="0.2">
      <c r="A71" s="209">
        <v>682</v>
      </c>
      <c r="B71" s="59" t="s">
        <v>177</v>
      </c>
      <c r="C71" s="19">
        <v>11</v>
      </c>
      <c r="D71" s="19">
        <v>1</v>
      </c>
      <c r="E71" s="19">
        <v>5</v>
      </c>
      <c r="F71" s="19">
        <v>7</v>
      </c>
      <c r="G71" s="19">
        <v>9</v>
      </c>
      <c r="H71" s="19" t="s">
        <v>55</v>
      </c>
      <c r="I71" s="19" t="s">
        <v>55</v>
      </c>
      <c r="J71" s="19" t="s">
        <v>55</v>
      </c>
      <c r="K71" s="144">
        <f t="shared" si="0"/>
        <v>33</v>
      </c>
    </row>
    <row r="72" spans="1:11" ht="12.75" customHeight="1" x14ac:dyDescent="0.2">
      <c r="A72" s="209">
        <v>683</v>
      </c>
      <c r="B72" s="59" t="s">
        <v>178</v>
      </c>
      <c r="C72" s="19">
        <v>20</v>
      </c>
      <c r="D72" s="19">
        <v>4</v>
      </c>
      <c r="E72" s="19">
        <v>22</v>
      </c>
      <c r="F72" s="19">
        <v>9</v>
      </c>
      <c r="G72" s="19">
        <v>19</v>
      </c>
      <c r="H72" s="19" t="s">
        <v>55</v>
      </c>
      <c r="I72" s="19" t="s">
        <v>55</v>
      </c>
      <c r="J72" s="19" t="s">
        <v>55</v>
      </c>
      <c r="K72" s="144">
        <f t="shared" si="0"/>
        <v>74</v>
      </c>
    </row>
    <row r="73" spans="1:11" ht="12.75" customHeight="1" x14ac:dyDescent="0.2">
      <c r="A73" s="209">
        <v>684</v>
      </c>
      <c r="B73" s="59" t="s">
        <v>179</v>
      </c>
      <c r="C73" s="19">
        <v>1</v>
      </c>
      <c r="D73" s="19">
        <v>2</v>
      </c>
      <c r="E73" s="19">
        <v>3</v>
      </c>
      <c r="F73" s="19">
        <v>2</v>
      </c>
      <c r="G73" s="19" t="s">
        <v>55</v>
      </c>
      <c r="H73" s="19" t="s">
        <v>55</v>
      </c>
      <c r="I73" s="19" t="s">
        <v>55</v>
      </c>
      <c r="J73" s="19" t="s">
        <v>55</v>
      </c>
      <c r="K73" s="144">
        <f t="shared" ref="K73:K136" si="1">SUM(C73:J73)</f>
        <v>8</v>
      </c>
    </row>
    <row r="74" spans="1:11" ht="12.75" customHeight="1" x14ac:dyDescent="0.2">
      <c r="A74" s="209">
        <v>685</v>
      </c>
      <c r="B74" s="59" t="s">
        <v>180</v>
      </c>
      <c r="C74" s="19">
        <v>6</v>
      </c>
      <c r="D74" s="19">
        <v>1</v>
      </c>
      <c r="E74" s="19">
        <v>9</v>
      </c>
      <c r="F74" s="19">
        <v>14</v>
      </c>
      <c r="G74" s="19">
        <v>7</v>
      </c>
      <c r="H74" s="19" t="s">
        <v>55</v>
      </c>
      <c r="I74" s="19" t="s">
        <v>55</v>
      </c>
      <c r="J74" s="19" t="s">
        <v>55</v>
      </c>
      <c r="K74" s="144">
        <f t="shared" si="1"/>
        <v>37</v>
      </c>
    </row>
    <row r="75" spans="1:11" ht="12.75" customHeight="1" x14ac:dyDescent="0.2">
      <c r="A75" s="209">
        <v>686</v>
      </c>
      <c r="B75" s="59" t="s">
        <v>181</v>
      </c>
      <c r="C75" s="19">
        <v>9</v>
      </c>
      <c r="D75" s="19">
        <v>2</v>
      </c>
      <c r="E75" s="19">
        <v>1</v>
      </c>
      <c r="F75" s="19">
        <v>1</v>
      </c>
      <c r="G75" s="19">
        <v>1</v>
      </c>
      <c r="H75" s="19">
        <v>1</v>
      </c>
      <c r="I75" s="19" t="s">
        <v>55</v>
      </c>
      <c r="J75" s="19" t="s">
        <v>55</v>
      </c>
      <c r="K75" s="144">
        <f t="shared" si="1"/>
        <v>15</v>
      </c>
    </row>
    <row r="76" spans="1:11" ht="12.75" customHeight="1" x14ac:dyDescent="0.2">
      <c r="A76" s="209">
        <v>687</v>
      </c>
      <c r="B76" s="59" t="s">
        <v>182</v>
      </c>
      <c r="C76" s="19">
        <v>1</v>
      </c>
      <c r="D76" s="19">
        <v>1</v>
      </c>
      <c r="E76" s="19">
        <v>10</v>
      </c>
      <c r="F76" s="19">
        <v>2</v>
      </c>
      <c r="G76" s="19">
        <v>3</v>
      </c>
      <c r="H76" s="19" t="s">
        <v>55</v>
      </c>
      <c r="I76" s="19" t="s">
        <v>55</v>
      </c>
      <c r="J76" s="19" t="s">
        <v>55</v>
      </c>
      <c r="K76" s="144">
        <f t="shared" si="1"/>
        <v>17</v>
      </c>
    </row>
    <row r="77" spans="1:11" ht="12.75" customHeight="1" x14ac:dyDescent="0.2">
      <c r="A77" s="209">
        <v>760</v>
      </c>
      <c r="B77" s="59" t="s">
        <v>183</v>
      </c>
      <c r="C77" s="19">
        <v>2</v>
      </c>
      <c r="D77" s="19" t="s">
        <v>55</v>
      </c>
      <c r="E77" s="19">
        <v>2</v>
      </c>
      <c r="F77" s="19" t="s">
        <v>55</v>
      </c>
      <c r="G77" s="19">
        <v>3</v>
      </c>
      <c r="H77" s="19" t="s">
        <v>55</v>
      </c>
      <c r="I77" s="19" t="s">
        <v>55</v>
      </c>
      <c r="J77" s="19" t="s">
        <v>55</v>
      </c>
      <c r="K77" s="144">
        <f t="shared" si="1"/>
        <v>7</v>
      </c>
    </row>
    <row r="78" spans="1:11" ht="12.75" customHeight="1" x14ac:dyDescent="0.2">
      <c r="A78" s="209">
        <v>761</v>
      </c>
      <c r="B78" s="59" t="s">
        <v>184</v>
      </c>
      <c r="C78" s="19">
        <v>2</v>
      </c>
      <c r="D78" s="19" t="s">
        <v>55</v>
      </c>
      <c r="E78" s="19">
        <v>1</v>
      </c>
      <c r="F78" s="19" t="s">
        <v>55</v>
      </c>
      <c r="G78" s="19" t="s">
        <v>55</v>
      </c>
      <c r="H78" s="19" t="s">
        <v>55</v>
      </c>
      <c r="I78" s="19" t="s">
        <v>55</v>
      </c>
      <c r="J78" s="19" t="s">
        <v>55</v>
      </c>
      <c r="K78" s="144">
        <f t="shared" si="1"/>
        <v>3</v>
      </c>
    </row>
    <row r="79" spans="1:11" ht="12.75" customHeight="1" x14ac:dyDescent="0.2">
      <c r="A79" s="209">
        <v>763</v>
      </c>
      <c r="B79" s="59" t="s">
        <v>185</v>
      </c>
      <c r="C79" s="19">
        <v>1</v>
      </c>
      <c r="D79" s="19" t="s">
        <v>55</v>
      </c>
      <c r="E79" s="19">
        <v>2</v>
      </c>
      <c r="F79" s="19">
        <v>1</v>
      </c>
      <c r="G79" s="19">
        <v>2</v>
      </c>
      <c r="H79" s="19" t="s">
        <v>55</v>
      </c>
      <c r="I79" s="19" t="s">
        <v>55</v>
      </c>
      <c r="J79" s="19" t="s">
        <v>55</v>
      </c>
      <c r="K79" s="144">
        <f t="shared" si="1"/>
        <v>6</v>
      </c>
    </row>
    <row r="80" spans="1:11" ht="12.75" customHeight="1" x14ac:dyDescent="0.2">
      <c r="A80" s="209">
        <v>764</v>
      </c>
      <c r="B80" s="59" t="s">
        <v>186</v>
      </c>
      <c r="C80" s="19">
        <v>3</v>
      </c>
      <c r="D80" s="19">
        <v>1</v>
      </c>
      <c r="E80" s="19">
        <v>2</v>
      </c>
      <c r="F80" s="19">
        <v>2</v>
      </c>
      <c r="G80" s="19">
        <v>3</v>
      </c>
      <c r="H80" s="19" t="s">
        <v>55</v>
      </c>
      <c r="I80" s="19" t="s">
        <v>55</v>
      </c>
      <c r="J80" s="19" t="s">
        <v>55</v>
      </c>
      <c r="K80" s="144">
        <f t="shared" si="1"/>
        <v>11</v>
      </c>
    </row>
    <row r="81" spans="1:11" ht="12.75" customHeight="1" x14ac:dyDescent="0.2">
      <c r="A81" s="209">
        <v>765</v>
      </c>
      <c r="B81" s="59" t="s">
        <v>187</v>
      </c>
      <c r="C81" s="19">
        <v>8</v>
      </c>
      <c r="D81" s="19">
        <v>5</v>
      </c>
      <c r="E81" s="19">
        <v>7</v>
      </c>
      <c r="F81" s="19" t="s">
        <v>55</v>
      </c>
      <c r="G81" s="19">
        <v>12</v>
      </c>
      <c r="H81" s="19" t="s">
        <v>55</v>
      </c>
      <c r="I81" s="19" t="s">
        <v>55</v>
      </c>
      <c r="J81" s="19" t="s">
        <v>55</v>
      </c>
      <c r="K81" s="144">
        <f t="shared" si="1"/>
        <v>32</v>
      </c>
    </row>
    <row r="82" spans="1:11" ht="12.75" customHeight="1" x14ac:dyDescent="0.2">
      <c r="A82" s="209">
        <v>767</v>
      </c>
      <c r="B82" s="59" t="s">
        <v>188</v>
      </c>
      <c r="C82" s="19">
        <v>1</v>
      </c>
      <c r="D82" s="19">
        <v>1</v>
      </c>
      <c r="E82" s="19" t="s">
        <v>55</v>
      </c>
      <c r="F82" s="19">
        <v>2</v>
      </c>
      <c r="G82" s="19">
        <v>1</v>
      </c>
      <c r="H82" s="19" t="s">
        <v>55</v>
      </c>
      <c r="I82" s="19" t="s">
        <v>55</v>
      </c>
      <c r="J82" s="19" t="s">
        <v>55</v>
      </c>
      <c r="K82" s="144">
        <f t="shared" si="1"/>
        <v>5</v>
      </c>
    </row>
    <row r="83" spans="1:11" ht="12.75" customHeight="1" x14ac:dyDescent="0.2">
      <c r="A83" s="209">
        <v>780</v>
      </c>
      <c r="B83" s="59" t="s">
        <v>189</v>
      </c>
      <c r="C83" s="19">
        <v>29</v>
      </c>
      <c r="D83" s="19">
        <v>18</v>
      </c>
      <c r="E83" s="19">
        <v>29</v>
      </c>
      <c r="F83" s="19">
        <v>10</v>
      </c>
      <c r="G83" s="19">
        <v>30</v>
      </c>
      <c r="H83" s="19">
        <v>4</v>
      </c>
      <c r="I83" s="19" t="s">
        <v>55</v>
      </c>
      <c r="J83" s="19" t="s">
        <v>55</v>
      </c>
      <c r="K83" s="144">
        <f t="shared" si="1"/>
        <v>120</v>
      </c>
    </row>
    <row r="84" spans="1:11" ht="12.75" customHeight="1" x14ac:dyDescent="0.2">
      <c r="A84" s="209">
        <v>781</v>
      </c>
      <c r="B84" s="59" t="s">
        <v>190</v>
      </c>
      <c r="C84" s="19">
        <v>9</v>
      </c>
      <c r="D84" s="19" t="s">
        <v>55</v>
      </c>
      <c r="E84" s="19">
        <v>7</v>
      </c>
      <c r="F84" s="19">
        <v>16</v>
      </c>
      <c r="G84" s="19">
        <v>11</v>
      </c>
      <c r="H84" s="19" t="s">
        <v>55</v>
      </c>
      <c r="I84" s="19" t="s">
        <v>55</v>
      </c>
      <c r="J84" s="19" t="s">
        <v>55</v>
      </c>
      <c r="K84" s="144">
        <f t="shared" si="1"/>
        <v>43</v>
      </c>
    </row>
    <row r="85" spans="1:11" ht="12.75" customHeight="1" x14ac:dyDescent="0.2">
      <c r="A85" s="209">
        <v>834</v>
      </c>
      <c r="B85" s="59" t="s">
        <v>191</v>
      </c>
      <c r="C85" s="19">
        <v>2</v>
      </c>
      <c r="D85" s="19">
        <v>2</v>
      </c>
      <c r="E85" s="19">
        <v>2</v>
      </c>
      <c r="F85" s="19" t="s">
        <v>55</v>
      </c>
      <c r="G85" s="19">
        <v>1</v>
      </c>
      <c r="H85" s="19" t="s">
        <v>55</v>
      </c>
      <c r="I85" s="19" t="s">
        <v>55</v>
      </c>
      <c r="J85" s="19" t="s">
        <v>55</v>
      </c>
      <c r="K85" s="144">
        <f t="shared" si="1"/>
        <v>7</v>
      </c>
    </row>
    <row r="86" spans="1:11" ht="12.75" customHeight="1" x14ac:dyDescent="0.2">
      <c r="A86" s="209">
        <v>840</v>
      </c>
      <c r="B86" s="59" t="s">
        <v>192</v>
      </c>
      <c r="C86" s="19">
        <v>9</v>
      </c>
      <c r="D86" s="19">
        <v>1</v>
      </c>
      <c r="E86" s="19">
        <v>9</v>
      </c>
      <c r="F86" s="19">
        <v>4</v>
      </c>
      <c r="G86" s="19">
        <v>2</v>
      </c>
      <c r="H86" s="19" t="s">
        <v>55</v>
      </c>
      <c r="I86" s="19" t="s">
        <v>55</v>
      </c>
      <c r="J86" s="19" t="s">
        <v>55</v>
      </c>
      <c r="K86" s="144">
        <f t="shared" si="1"/>
        <v>25</v>
      </c>
    </row>
    <row r="87" spans="1:11" ht="12.75" customHeight="1" x14ac:dyDescent="0.2">
      <c r="A87" s="209">
        <v>860</v>
      </c>
      <c r="B87" s="59" t="s">
        <v>193</v>
      </c>
      <c r="C87" s="19">
        <v>4</v>
      </c>
      <c r="D87" s="19">
        <v>1</v>
      </c>
      <c r="E87" s="19" t="s">
        <v>55</v>
      </c>
      <c r="F87" s="19" t="s">
        <v>55</v>
      </c>
      <c r="G87" s="19">
        <v>3</v>
      </c>
      <c r="H87" s="19" t="s">
        <v>55</v>
      </c>
      <c r="I87" s="19" t="s">
        <v>55</v>
      </c>
      <c r="J87" s="19" t="s">
        <v>55</v>
      </c>
      <c r="K87" s="144">
        <f t="shared" si="1"/>
        <v>8</v>
      </c>
    </row>
    <row r="88" spans="1:11" ht="12.75" customHeight="1" x14ac:dyDescent="0.2">
      <c r="A88" s="209">
        <v>861</v>
      </c>
      <c r="B88" s="59" t="s">
        <v>194</v>
      </c>
      <c r="C88" s="19">
        <v>3</v>
      </c>
      <c r="D88" s="19">
        <v>3</v>
      </c>
      <c r="E88" s="19">
        <v>2</v>
      </c>
      <c r="F88" s="19">
        <v>1</v>
      </c>
      <c r="G88" s="19" t="s">
        <v>55</v>
      </c>
      <c r="H88" s="19" t="s">
        <v>55</v>
      </c>
      <c r="I88" s="19" t="s">
        <v>55</v>
      </c>
      <c r="J88" s="19" t="s">
        <v>55</v>
      </c>
      <c r="K88" s="144">
        <f t="shared" si="1"/>
        <v>9</v>
      </c>
    </row>
    <row r="89" spans="1:11" ht="12.75" customHeight="1" x14ac:dyDescent="0.2">
      <c r="A89" s="209">
        <v>862</v>
      </c>
      <c r="B89" s="59" t="s">
        <v>195</v>
      </c>
      <c r="C89" s="19">
        <v>3</v>
      </c>
      <c r="D89" s="19">
        <v>1</v>
      </c>
      <c r="E89" s="19">
        <v>1</v>
      </c>
      <c r="F89" s="19" t="s">
        <v>55</v>
      </c>
      <c r="G89" s="19">
        <v>1</v>
      </c>
      <c r="H89" s="19" t="s">
        <v>55</v>
      </c>
      <c r="I89" s="19" t="s">
        <v>55</v>
      </c>
      <c r="J89" s="19" t="s">
        <v>55</v>
      </c>
      <c r="K89" s="144">
        <f t="shared" si="1"/>
        <v>6</v>
      </c>
    </row>
    <row r="90" spans="1:11" ht="12.75" customHeight="1" x14ac:dyDescent="0.2">
      <c r="A90" s="209">
        <v>880</v>
      </c>
      <c r="B90" s="59" t="s">
        <v>196</v>
      </c>
      <c r="C90" s="19">
        <v>58</v>
      </c>
      <c r="D90" s="19">
        <v>16</v>
      </c>
      <c r="E90" s="19">
        <v>29</v>
      </c>
      <c r="F90" s="19">
        <v>15</v>
      </c>
      <c r="G90" s="19">
        <v>29</v>
      </c>
      <c r="H90" s="19" t="s">
        <v>55</v>
      </c>
      <c r="I90" s="19" t="s">
        <v>55</v>
      </c>
      <c r="J90" s="19" t="s">
        <v>55</v>
      </c>
      <c r="K90" s="144">
        <f t="shared" si="1"/>
        <v>147</v>
      </c>
    </row>
    <row r="91" spans="1:11" ht="12.75" customHeight="1" x14ac:dyDescent="0.2">
      <c r="A91" s="209">
        <v>881</v>
      </c>
      <c r="B91" s="59" t="s">
        <v>197</v>
      </c>
      <c r="C91" s="19">
        <v>3</v>
      </c>
      <c r="D91" s="19">
        <v>3</v>
      </c>
      <c r="E91" s="19">
        <v>2</v>
      </c>
      <c r="F91" s="19" t="s">
        <v>55</v>
      </c>
      <c r="G91" s="19" t="s">
        <v>55</v>
      </c>
      <c r="H91" s="19" t="s">
        <v>55</v>
      </c>
      <c r="I91" s="19" t="s">
        <v>55</v>
      </c>
      <c r="J91" s="19" t="s">
        <v>55</v>
      </c>
      <c r="K91" s="144">
        <f t="shared" si="1"/>
        <v>8</v>
      </c>
    </row>
    <row r="92" spans="1:11" ht="12.75" customHeight="1" x14ac:dyDescent="0.2">
      <c r="A92" s="209">
        <v>882</v>
      </c>
      <c r="B92" s="59" t="s">
        <v>198</v>
      </c>
      <c r="C92" s="19">
        <v>6</v>
      </c>
      <c r="D92" s="19">
        <v>2</v>
      </c>
      <c r="E92" s="19">
        <v>8</v>
      </c>
      <c r="F92" s="19">
        <v>1</v>
      </c>
      <c r="G92" s="19">
        <v>4</v>
      </c>
      <c r="H92" s="19" t="s">
        <v>55</v>
      </c>
      <c r="I92" s="19" t="s">
        <v>55</v>
      </c>
      <c r="J92" s="19" t="s">
        <v>55</v>
      </c>
      <c r="K92" s="144">
        <f t="shared" si="1"/>
        <v>21</v>
      </c>
    </row>
    <row r="93" spans="1:11" ht="12.75" customHeight="1" x14ac:dyDescent="0.2">
      <c r="A93" s="209">
        <v>883</v>
      </c>
      <c r="B93" s="59" t="s">
        <v>199</v>
      </c>
      <c r="C93" s="19">
        <v>19</v>
      </c>
      <c r="D93" s="19">
        <v>2</v>
      </c>
      <c r="E93" s="19">
        <v>4</v>
      </c>
      <c r="F93" s="19">
        <v>4</v>
      </c>
      <c r="G93" s="19">
        <v>9</v>
      </c>
      <c r="H93" s="19" t="s">
        <v>55</v>
      </c>
      <c r="I93" s="19" t="s">
        <v>55</v>
      </c>
      <c r="J93" s="19" t="s">
        <v>55</v>
      </c>
      <c r="K93" s="144">
        <f t="shared" si="1"/>
        <v>38</v>
      </c>
    </row>
    <row r="94" spans="1:11" ht="12.75" customHeight="1" x14ac:dyDescent="0.2">
      <c r="A94" s="209">
        <v>884</v>
      </c>
      <c r="B94" s="59" t="s">
        <v>200</v>
      </c>
      <c r="C94" s="19">
        <v>5</v>
      </c>
      <c r="D94" s="19">
        <v>7</v>
      </c>
      <c r="E94" s="19">
        <v>6</v>
      </c>
      <c r="F94" s="19">
        <v>1</v>
      </c>
      <c r="G94" s="19">
        <v>13</v>
      </c>
      <c r="H94" s="19" t="s">
        <v>55</v>
      </c>
      <c r="I94" s="19" t="s">
        <v>55</v>
      </c>
      <c r="J94" s="19" t="s">
        <v>55</v>
      </c>
      <c r="K94" s="144">
        <f t="shared" si="1"/>
        <v>32</v>
      </c>
    </row>
    <row r="95" spans="1:11" ht="12.75" customHeight="1" x14ac:dyDescent="0.2">
      <c r="A95" s="209">
        <v>885</v>
      </c>
      <c r="B95" s="59" t="s">
        <v>201</v>
      </c>
      <c r="C95" s="19">
        <v>2</v>
      </c>
      <c r="D95" s="19">
        <v>3</v>
      </c>
      <c r="E95" s="19" t="s">
        <v>55</v>
      </c>
      <c r="F95" s="19">
        <v>1</v>
      </c>
      <c r="G95" s="19">
        <v>2</v>
      </c>
      <c r="H95" s="19" t="s">
        <v>55</v>
      </c>
      <c r="I95" s="19" t="s">
        <v>55</v>
      </c>
      <c r="J95" s="19" t="s">
        <v>55</v>
      </c>
      <c r="K95" s="144">
        <f t="shared" si="1"/>
        <v>8</v>
      </c>
    </row>
    <row r="96" spans="1:11" ht="12.75" customHeight="1" x14ac:dyDescent="0.2">
      <c r="A96" s="209">
        <v>980</v>
      </c>
      <c r="B96" s="59" t="s">
        <v>202</v>
      </c>
      <c r="C96" s="19">
        <v>7</v>
      </c>
      <c r="D96" s="19">
        <v>2</v>
      </c>
      <c r="E96" s="19">
        <v>13</v>
      </c>
      <c r="F96" s="19">
        <v>10</v>
      </c>
      <c r="G96" s="19">
        <v>6</v>
      </c>
      <c r="H96" s="19" t="s">
        <v>55</v>
      </c>
      <c r="I96" s="19" t="s">
        <v>55</v>
      </c>
      <c r="J96" s="19" t="s">
        <v>55</v>
      </c>
      <c r="K96" s="144">
        <f t="shared" si="1"/>
        <v>38</v>
      </c>
    </row>
    <row r="97" spans="1:11" ht="12.75" customHeight="1" x14ac:dyDescent="0.2">
      <c r="A97" s="209">
        <v>1060</v>
      </c>
      <c r="B97" s="59" t="s">
        <v>203</v>
      </c>
      <c r="C97" s="19">
        <v>4</v>
      </c>
      <c r="D97" s="19">
        <v>2</v>
      </c>
      <c r="E97" s="19" t="s">
        <v>55</v>
      </c>
      <c r="F97" s="19">
        <v>3</v>
      </c>
      <c r="G97" s="19">
        <v>2</v>
      </c>
      <c r="H97" s="19" t="s">
        <v>55</v>
      </c>
      <c r="I97" s="19" t="s">
        <v>55</v>
      </c>
      <c r="J97" s="19" t="s">
        <v>55</v>
      </c>
      <c r="K97" s="144">
        <f t="shared" si="1"/>
        <v>11</v>
      </c>
    </row>
    <row r="98" spans="1:11" ht="12.75" customHeight="1" x14ac:dyDescent="0.2">
      <c r="A98" s="209">
        <v>1080</v>
      </c>
      <c r="B98" s="59" t="s">
        <v>204</v>
      </c>
      <c r="C98" s="19">
        <v>23</v>
      </c>
      <c r="D98" s="19">
        <v>12</v>
      </c>
      <c r="E98" s="19">
        <v>25</v>
      </c>
      <c r="F98" s="19">
        <v>2</v>
      </c>
      <c r="G98" s="19">
        <v>22</v>
      </c>
      <c r="H98" s="19">
        <v>1</v>
      </c>
      <c r="I98" s="19" t="s">
        <v>55</v>
      </c>
      <c r="J98" s="19" t="s">
        <v>55</v>
      </c>
      <c r="K98" s="144">
        <f t="shared" si="1"/>
        <v>85</v>
      </c>
    </row>
    <row r="99" spans="1:11" ht="12.75" customHeight="1" x14ac:dyDescent="0.2">
      <c r="A99" s="209">
        <v>1081</v>
      </c>
      <c r="B99" s="59" t="s">
        <v>205</v>
      </c>
      <c r="C99" s="19">
        <v>8</v>
      </c>
      <c r="D99" s="19" t="s">
        <v>55</v>
      </c>
      <c r="E99" s="19">
        <v>6</v>
      </c>
      <c r="F99" s="19" t="s">
        <v>55</v>
      </c>
      <c r="G99" s="19">
        <v>2</v>
      </c>
      <c r="H99" s="19" t="s">
        <v>55</v>
      </c>
      <c r="I99" s="19" t="s">
        <v>55</v>
      </c>
      <c r="J99" s="19" t="s">
        <v>55</v>
      </c>
      <c r="K99" s="144">
        <f t="shared" si="1"/>
        <v>16</v>
      </c>
    </row>
    <row r="100" spans="1:11" ht="12.75" customHeight="1" x14ac:dyDescent="0.2">
      <c r="A100" s="209">
        <v>1082</v>
      </c>
      <c r="B100" s="59" t="s">
        <v>206</v>
      </c>
      <c r="C100" s="19">
        <v>16</v>
      </c>
      <c r="D100" s="19">
        <v>4</v>
      </c>
      <c r="E100" s="19">
        <v>6</v>
      </c>
      <c r="F100" s="19">
        <v>15</v>
      </c>
      <c r="G100" s="19">
        <v>9</v>
      </c>
      <c r="H100" s="19" t="s">
        <v>55</v>
      </c>
      <c r="I100" s="19" t="s">
        <v>55</v>
      </c>
      <c r="J100" s="19" t="s">
        <v>55</v>
      </c>
      <c r="K100" s="144">
        <f t="shared" si="1"/>
        <v>50</v>
      </c>
    </row>
    <row r="101" spans="1:11" ht="12.75" customHeight="1" x14ac:dyDescent="0.2">
      <c r="A101" s="209">
        <v>1083</v>
      </c>
      <c r="B101" s="59" t="s">
        <v>207</v>
      </c>
      <c r="C101" s="19">
        <v>13</v>
      </c>
      <c r="D101" s="19" t="s">
        <v>55</v>
      </c>
      <c r="E101" s="19">
        <v>4</v>
      </c>
      <c r="F101" s="19">
        <v>1</v>
      </c>
      <c r="G101" s="19" t="s">
        <v>55</v>
      </c>
      <c r="H101" s="19">
        <v>2</v>
      </c>
      <c r="I101" s="19" t="s">
        <v>55</v>
      </c>
      <c r="J101" s="19" t="s">
        <v>55</v>
      </c>
      <c r="K101" s="144">
        <f t="shared" si="1"/>
        <v>20</v>
      </c>
    </row>
    <row r="102" spans="1:11" ht="12.75" customHeight="1" x14ac:dyDescent="0.2">
      <c r="A102" s="209">
        <v>1214</v>
      </c>
      <c r="B102" s="59" t="s">
        <v>208</v>
      </c>
      <c r="C102" s="19">
        <v>4</v>
      </c>
      <c r="D102" s="19" t="s">
        <v>55</v>
      </c>
      <c r="E102" s="19">
        <v>2</v>
      </c>
      <c r="F102" s="19">
        <v>5</v>
      </c>
      <c r="G102" s="19">
        <v>4</v>
      </c>
      <c r="H102" s="19" t="s">
        <v>55</v>
      </c>
      <c r="I102" s="19" t="s">
        <v>55</v>
      </c>
      <c r="J102" s="19" t="s">
        <v>55</v>
      </c>
      <c r="K102" s="144">
        <f t="shared" si="1"/>
        <v>15</v>
      </c>
    </row>
    <row r="103" spans="1:11" ht="12.75" customHeight="1" x14ac:dyDescent="0.2">
      <c r="A103" s="209">
        <v>1230</v>
      </c>
      <c r="B103" s="59" t="s">
        <v>209</v>
      </c>
      <c r="C103" s="19">
        <v>15</v>
      </c>
      <c r="D103" s="19">
        <v>2</v>
      </c>
      <c r="E103" s="19">
        <v>12</v>
      </c>
      <c r="F103" s="19">
        <v>5</v>
      </c>
      <c r="G103" s="19">
        <v>2</v>
      </c>
      <c r="H103" s="19" t="s">
        <v>55</v>
      </c>
      <c r="I103" s="19" t="s">
        <v>55</v>
      </c>
      <c r="J103" s="19" t="s">
        <v>55</v>
      </c>
      <c r="K103" s="144">
        <f t="shared" si="1"/>
        <v>36</v>
      </c>
    </row>
    <row r="104" spans="1:11" ht="12.75" customHeight="1" x14ac:dyDescent="0.2">
      <c r="A104" s="209">
        <v>1231</v>
      </c>
      <c r="B104" s="59" t="s">
        <v>210</v>
      </c>
      <c r="C104" s="19">
        <v>648</v>
      </c>
      <c r="D104" s="19" t="s">
        <v>55</v>
      </c>
      <c r="E104" s="19">
        <v>4</v>
      </c>
      <c r="F104" s="19">
        <v>2</v>
      </c>
      <c r="G104" s="19">
        <v>6</v>
      </c>
      <c r="H104" s="19">
        <v>1207</v>
      </c>
      <c r="I104" s="19" t="s">
        <v>55</v>
      </c>
      <c r="J104" s="19" t="s">
        <v>55</v>
      </c>
      <c r="K104" s="144">
        <f t="shared" si="1"/>
        <v>1867</v>
      </c>
    </row>
    <row r="105" spans="1:11" ht="12.75" customHeight="1" x14ac:dyDescent="0.2">
      <c r="A105" s="209">
        <v>1233</v>
      </c>
      <c r="B105" s="59" t="s">
        <v>211</v>
      </c>
      <c r="C105" s="19">
        <v>29</v>
      </c>
      <c r="D105" s="19">
        <v>3</v>
      </c>
      <c r="E105" s="19">
        <v>38</v>
      </c>
      <c r="F105" s="19">
        <v>5</v>
      </c>
      <c r="G105" s="19">
        <v>15</v>
      </c>
      <c r="H105" s="19">
        <v>3</v>
      </c>
      <c r="I105" s="19" t="s">
        <v>55</v>
      </c>
      <c r="J105" s="19" t="s">
        <v>55</v>
      </c>
      <c r="K105" s="144">
        <f t="shared" si="1"/>
        <v>93</v>
      </c>
    </row>
    <row r="106" spans="1:11" ht="12.75" customHeight="1" x14ac:dyDescent="0.2">
      <c r="A106" s="209">
        <v>1256</v>
      </c>
      <c r="B106" s="59" t="s">
        <v>212</v>
      </c>
      <c r="C106" s="19">
        <v>6</v>
      </c>
      <c r="D106" s="19" t="s">
        <v>55</v>
      </c>
      <c r="E106" s="19">
        <v>3</v>
      </c>
      <c r="F106" s="19">
        <v>3</v>
      </c>
      <c r="G106" s="19">
        <v>2</v>
      </c>
      <c r="H106" s="19" t="s">
        <v>55</v>
      </c>
      <c r="I106" s="19" t="s">
        <v>55</v>
      </c>
      <c r="J106" s="19" t="s">
        <v>55</v>
      </c>
      <c r="K106" s="144">
        <f t="shared" si="1"/>
        <v>14</v>
      </c>
    </row>
    <row r="107" spans="1:11" ht="12.75" customHeight="1" x14ac:dyDescent="0.2">
      <c r="A107" s="209">
        <v>1257</v>
      </c>
      <c r="B107" s="59" t="s">
        <v>213</v>
      </c>
      <c r="C107" s="19">
        <v>1</v>
      </c>
      <c r="D107" s="19" t="s">
        <v>55</v>
      </c>
      <c r="E107" s="19">
        <v>1</v>
      </c>
      <c r="F107" s="19">
        <v>3</v>
      </c>
      <c r="G107" s="19" t="s">
        <v>55</v>
      </c>
      <c r="H107" s="19" t="s">
        <v>55</v>
      </c>
      <c r="I107" s="19" t="s">
        <v>55</v>
      </c>
      <c r="J107" s="19" t="s">
        <v>55</v>
      </c>
      <c r="K107" s="144">
        <f t="shared" si="1"/>
        <v>5</v>
      </c>
    </row>
    <row r="108" spans="1:11" ht="12.75" customHeight="1" x14ac:dyDescent="0.2">
      <c r="A108" s="209">
        <v>1260</v>
      </c>
      <c r="B108" s="59" t="s">
        <v>214</v>
      </c>
      <c r="C108" s="19">
        <v>7</v>
      </c>
      <c r="D108" s="19">
        <v>1</v>
      </c>
      <c r="E108" s="19">
        <v>3</v>
      </c>
      <c r="F108" s="19" t="s">
        <v>55</v>
      </c>
      <c r="G108" s="19">
        <v>2</v>
      </c>
      <c r="H108" s="19" t="s">
        <v>55</v>
      </c>
      <c r="I108" s="19" t="s">
        <v>55</v>
      </c>
      <c r="J108" s="19" t="s">
        <v>55</v>
      </c>
      <c r="K108" s="144">
        <f t="shared" si="1"/>
        <v>13</v>
      </c>
    </row>
    <row r="109" spans="1:11" ht="12.75" customHeight="1" x14ac:dyDescent="0.2">
      <c r="A109" s="209">
        <v>1261</v>
      </c>
      <c r="B109" s="59" t="s">
        <v>215</v>
      </c>
      <c r="C109" s="19">
        <v>5</v>
      </c>
      <c r="D109" s="19">
        <v>3</v>
      </c>
      <c r="E109" s="19">
        <v>12</v>
      </c>
      <c r="F109" s="19">
        <v>2</v>
      </c>
      <c r="G109" s="19">
        <v>12</v>
      </c>
      <c r="H109" s="19" t="s">
        <v>55</v>
      </c>
      <c r="I109" s="19" t="s">
        <v>55</v>
      </c>
      <c r="J109" s="19" t="s">
        <v>55</v>
      </c>
      <c r="K109" s="144">
        <f t="shared" si="1"/>
        <v>34</v>
      </c>
    </row>
    <row r="110" spans="1:11" ht="12.75" customHeight="1" x14ac:dyDescent="0.2">
      <c r="A110" s="209">
        <v>1262</v>
      </c>
      <c r="B110" s="59" t="s">
        <v>216</v>
      </c>
      <c r="C110" s="19">
        <v>11</v>
      </c>
      <c r="D110" s="19" t="s">
        <v>55</v>
      </c>
      <c r="E110" s="19">
        <v>6</v>
      </c>
      <c r="F110" s="19">
        <v>4</v>
      </c>
      <c r="G110" s="19">
        <v>12</v>
      </c>
      <c r="H110" s="19" t="s">
        <v>55</v>
      </c>
      <c r="I110" s="19" t="s">
        <v>55</v>
      </c>
      <c r="J110" s="19" t="s">
        <v>55</v>
      </c>
      <c r="K110" s="144">
        <f t="shared" si="1"/>
        <v>33</v>
      </c>
    </row>
    <row r="111" spans="1:11" ht="12.75" customHeight="1" x14ac:dyDescent="0.2">
      <c r="A111" s="209">
        <v>1263</v>
      </c>
      <c r="B111" s="59" t="s">
        <v>217</v>
      </c>
      <c r="C111" s="19">
        <v>8</v>
      </c>
      <c r="D111" s="19">
        <v>1</v>
      </c>
      <c r="E111" s="19">
        <v>10</v>
      </c>
      <c r="F111" s="19">
        <v>2</v>
      </c>
      <c r="G111" s="19">
        <v>20</v>
      </c>
      <c r="H111" s="19" t="s">
        <v>55</v>
      </c>
      <c r="I111" s="19" t="s">
        <v>55</v>
      </c>
      <c r="J111" s="19" t="s">
        <v>55</v>
      </c>
      <c r="K111" s="144">
        <f t="shared" si="1"/>
        <v>41</v>
      </c>
    </row>
    <row r="112" spans="1:11" ht="12.75" customHeight="1" x14ac:dyDescent="0.2">
      <c r="A112" s="209">
        <v>1264</v>
      </c>
      <c r="B112" s="59" t="s">
        <v>218</v>
      </c>
      <c r="C112" s="19">
        <v>2</v>
      </c>
      <c r="D112" s="19">
        <v>2</v>
      </c>
      <c r="E112" s="19">
        <v>2</v>
      </c>
      <c r="F112" s="19">
        <v>1</v>
      </c>
      <c r="G112" s="19">
        <v>2</v>
      </c>
      <c r="H112" s="19">
        <v>1</v>
      </c>
      <c r="I112" s="19" t="s">
        <v>55</v>
      </c>
      <c r="J112" s="19" t="s">
        <v>55</v>
      </c>
      <c r="K112" s="144">
        <f t="shared" si="1"/>
        <v>10</v>
      </c>
    </row>
    <row r="113" spans="1:11" ht="12.75" customHeight="1" x14ac:dyDescent="0.2">
      <c r="A113" s="209">
        <v>1265</v>
      </c>
      <c r="B113" s="59" t="s">
        <v>219</v>
      </c>
      <c r="C113" s="19">
        <v>6</v>
      </c>
      <c r="D113" s="19">
        <v>3</v>
      </c>
      <c r="E113" s="19">
        <v>4</v>
      </c>
      <c r="F113" s="19">
        <v>2</v>
      </c>
      <c r="G113" s="19">
        <v>3</v>
      </c>
      <c r="H113" s="19" t="s">
        <v>55</v>
      </c>
      <c r="I113" s="19" t="s">
        <v>55</v>
      </c>
      <c r="J113" s="19" t="s">
        <v>55</v>
      </c>
      <c r="K113" s="144">
        <f t="shared" si="1"/>
        <v>18</v>
      </c>
    </row>
    <row r="114" spans="1:11" ht="12.75" customHeight="1" x14ac:dyDescent="0.2">
      <c r="A114" s="209">
        <v>1266</v>
      </c>
      <c r="B114" s="59" t="s">
        <v>220</v>
      </c>
      <c r="C114" s="19">
        <v>4</v>
      </c>
      <c r="D114" s="19">
        <v>1</v>
      </c>
      <c r="E114" s="19" t="s">
        <v>55</v>
      </c>
      <c r="F114" s="19">
        <v>2</v>
      </c>
      <c r="G114" s="19">
        <v>6</v>
      </c>
      <c r="H114" s="19" t="s">
        <v>55</v>
      </c>
      <c r="I114" s="19" t="s">
        <v>55</v>
      </c>
      <c r="J114" s="19" t="s">
        <v>55</v>
      </c>
      <c r="K114" s="144">
        <f t="shared" si="1"/>
        <v>13</v>
      </c>
    </row>
    <row r="115" spans="1:11" ht="12.75" customHeight="1" x14ac:dyDescent="0.2">
      <c r="A115" s="209">
        <v>1267</v>
      </c>
      <c r="B115" s="59" t="s">
        <v>221</v>
      </c>
      <c r="C115" s="19">
        <v>1</v>
      </c>
      <c r="D115" s="19" t="s">
        <v>55</v>
      </c>
      <c r="E115" s="19">
        <v>5</v>
      </c>
      <c r="F115" s="19">
        <v>5</v>
      </c>
      <c r="G115" s="19">
        <v>2</v>
      </c>
      <c r="H115" s="19" t="s">
        <v>55</v>
      </c>
      <c r="I115" s="19" t="s">
        <v>55</v>
      </c>
      <c r="J115" s="19">
        <v>1</v>
      </c>
      <c r="K115" s="144">
        <f t="shared" si="1"/>
        <v>14</v>
      </c>
    </row>
    <row r="116" spans="1:11" ht="12.75" customHeight="1" x14ac:dyDescent="0.2">
      <c r="A116" s="209">
        <v>1270</v>
      </c>
      <c r="B116" s="59" t="s">
        <v>222</v>
      </c>
      <c r="C116" s="19">
        <v>22</v>
      </c>
      <c r="D116" s="19">
        <v>19</v>
      </c>
      <c r="E116" s="19">
        <v>6</v>
      </c>
      <c r="F116" s="19" t="s">
        <v>55</v>
      </c>
      <c r="G116" s="19">
        <v>5</v>
      </c>
      <c r="H116" s="19" t="s">
        <v>55</v>
      </c>
      <c r="I116" s="19" t="s">
        <v>55</v>
      </c>
      <c r="J116" s="19" t="s">
        <v>55</v>
      </c>
      <c r="K116" s="144">
        <f t="shared" si="1"/>
        <v>52</v>
      </c>
    </row>
    <row r="117" spans="1:11" ht="12.75" customHeight="1" x14ac:dyDescent="0.2">
      <c r="A117" s="209">
        <v>1272</v>
      </c>
      <c r="B117" s="59" t="s">
        <v>223</v>
      </c>
      <c r="C117" s="19">
        <v>5</v>
      </c>
      <c r="D117" s="19" t="s">
        <v>55</v>
      </c>
      <c r="E117" s="19">
        <v>2</v>
      </c>
      <c r="F117" s="19">
        <v>2</v>
      </c>
      <c r="G117" s="19">
        <v>3</v>
      </c>
      <c r="H117" s="19" t="s">
        <v>55</v>
      </c>
      <c r="I117" s="19" t="s">
        <v>55</v>
      </c>
      <c r="J117" s="19" t="s">
        <v>55</v>
      </c>
      <c r="K117" s="144">
        <f t="shared" si="1"/>
        <v>12</v>
      </c>
    </row>
    <row r="118" spans="1:11" ht="12.75" customHeight="1" x14ac:dyDescent="0.2">
      <c r="A118" s="209">
        <v>1273</v>
      </c>
      <c r="B118" s="59" t="s">
        <v>224</v>
      </c>
      <c r="C118" s="19" t="s">
        <v>55</v>
      </c>
      <c r="D118" s="19">
        <v>2</v>
      </c>
      <c r="E118" s="19">
        <v>2</v>
      </c>
      <c r="F118" s="19">
        <v>2</v>
      </c>
      <c r="G118" s="19">
        <v>2</v>
      </c>
      <c r="H118" s="19" t="s">
        <v>55</v>
      </c>
      <c r="I118" s="19" t="s">
        <v>55</v>
      </c>
      <c r="J118" s="19" t="s">
        <v>55</v>
      </c>
      <c r="K118" s="144">
        <f t="shared" si="1"/>
        <v>8</v>
      </c>
    </row>
    <row r="119" spans="1:11" ht="12.75" customHeight="1" x14ac:dyDescent="0.2">
      <c r="A119" s="209">
        <v>1275</v>
      </c>
      <c r="B119" s="59" t="s">
        <v>225</v>
      </c>
      <c r="C119" s="19" t="s">
        <v>55</v>
      </c>
      <c r="D119" s="19">
        <v>1</v>
      </c>
      <c r="E119" s="19">
        <v>1</v>
      </c>
      <c r="F119" s="19">
        <v>1</v>
      </c>
      <c r="G119" s="19">
        <v>1</v>
      </c>
      <c r="H119" s="19" t="s">
        <v>55</v>
      </c>
      <c r="I119" s="19" t="s">
        <v>55</v>
      </c>
      <c r="J119" s="19" t="s">
        <v>55</v>
      </c>
      <c r="K119" s="144">
        <f t="shared" si="1"/>
        <v>4</v>
      </c>
    </row>
    <row r="120" spans="1:11" ht="12.75" customHeight="1" x14ac:dyDescent="0.2">
      <c r="A120" s="209">
        <v>1276</v>
      </c>
      <c r="B120" s="59" t="s">
        <v>226</v>
      </c>
      <c r="C120" s="19">
        <v>4</v>
      </c>
      <c r="D120" s="19">
        <v>1</v>
      </c>
      <c r="E120" s="19">
        <v>2</v>
      </c>
      <c r="F120" s="19" t="s">
        <v>55</v>
      </c>
      <c r="G120" s="19">
        <v>3</v>
      </c>
      <c r="H120" s="19" t="s">
        <v>55</v>
      </c>
      <c r="I120" s="19" t="s">
        <v>55</v>
      </c>
      <c r="J120" s="19" t="s">
        <v>55</v>
      </c>
      <c r="K120" s="144">
        <f t="shared" si="1"/>
        <v>10</v>
      </c>
    </row>
    <row r="121" spans="1:11" ht="12.75" customHeight="1" x14ac:dyDescent="0.2">
      <c r="A121" s="209">
        <v>1277</v>
      </c>
      <c r="B121" s="59" t="s">
        <v>227</v>
      </c>
      <c r="C121" s="19">
        <v>5</v>
      </c>
      <c r="D121" s="19" t="s">
        <v>55</v>
      </c>
      <c r="E121" s="19">
        <v>4</v>
      </c>
      <c r="F121" s="19">
        <v>3</v>
      </c>
      <c r="G121" s="19">
        <v>1</v>
      </c>
      <c r="H121" s="19" t="s">
        <v>55</v>
      </c>
      <c r="I121" s="19" t="s">
        <v>55</v>
      </c>
      <c r="J121" s="19" t="s">
        <v>55</v>
      </c>
      <c r="K121" s="144">
        <f t="shared" si="1"/>
        <v>13</v>
      </c>
    </row>
    <row r="122" spans="1:11" ht="12.75" customHeight="1" x14ac:dyDescent="0.2">
      <c r="A122" s="209">
        <v>1278</v>
      </c>
      <c r="B122" s="59" t="s">
        <v>228</v>
      </c>
      <c r="C122" s="19">
        <v>8</v>
      </c>
      <c r="D122" s="19">
        <v>4</v>
      </c>
      <c r="E122" s="19">
        <v>17</v>
      </c>
      <c r="F122" s="19">
        <v>1</v>
      </c>
      <c r="G122" s="19">
        <v>7</v>
      </c>
      <c r="H122" s="19" t="s">
        <v>55</v>
      </c>
      <c r="I122" s="19" t="s">
        <v>55</v>
      </c>
      <c r="J122" s="19" t="s">
        <v>55</v>
      </c>
      <c r="K122" s="144">
        <f t="shared" si="1"/>
        <v>37</v>
      </c>
    </row>
    <row r="123" spans="1:11" ht="12.75" customHeight="1" x14ac:dyDescent="0.2">
      <c r="A123" s="209">
        <v>1280</v>
      </c>
      <c r="B123" s="59" t="s">
        <v>229</v>
      </c>
      <c r="C123" s="19">
        <v>591</v>
      </c>
      <c r="D123" s="19">
        <v>86</v>
      </c>
      <c r="E123" s="19">
        <v>200</v>
      </c>
      <c r="F123" s="19">
        <v>69</v>
      </c>
      <c r="G123" s="19">
        <v>248</v>
      </c>
      <c r="H123" s="19">
        <v>4</v>
      </c>
      <c r="I123" s="19" t="s">
        <v>55</v>
      </c>
      <c r="J123" s="19">
        <v>1</v>
      </c>
      <c r="K123" s="144">
        <f t="shared" si="1"/>
        <v>1199</v>
      </c>
    </row>
    <row r="124" spans="1:11" ht="12.75" customHeight="1" x14ac:dyDescent="0.2">
      <c r="A124" s="209">
        <v>1281</v>
      </c>
      <c r="B124" s="59" t="s">
        <v>230</v>
      </c>
      <c r="C124" s="19">
        <v>40</v>
      </c>
      <c r="D124" s="19">
        <v>5</v>
      </c>
      <c r="E124" s="19">
        <v>41</v>
      </c>
      <c r="F124" s="19">
        <v>8</v>
      </c>
      <c r="G124" s="19">
        <v>21</v>
      </c>
      <c r="H124" s="19">
        <v>3</v>
      </c>
      <c r="I124" s="19" t="s">
        <v>55</v>
      </c>
      <c r="J124" s="19" t="s">
        <v>55</v>
      </c>
      <c r="K124" s="144">
        <f t="shared" si="1"/>
        <v>118</v>
      </c>
    </row>
    <row r="125" spans="1:11" ht="12.75" customHeight="1" x14ac:dyDescent="0.2">
      <c r="A125" s="209">
        <v>1282</v>
      </c>
      <c r="B125" s="59" t="s">
        <v>231</v>
      </c>
      <c r="C125" s="19">
        <v>16</v>
      </c>
      <c r="D125" s="19">
        <v>1</v>
      </c>
      <c r="E125" s="19">
        <v>11</v>
      </c>
      <c r="F125" s="19">
        <v>4</v>
      </c>
      <c r="G125" s="19">
        <v>9</v>
      </c>
      <c r="H125" s="19" t="s">
        <v>55</v>
      </c>
      <c r="I125" s="19" t="s">
        <v>55</v>
      </c>
      <c r="J125" s="19" t="s">
        <v>55</v>
      </c>
      <c r="K125" s="144">
        <f t="shared" si="1"/>
        <v>41</v>
      </c>
    </row>
    <row r="126" spans="1:11" ht="12.75" customHeight="1" x14ac:dyDescent="0.2">
      <c r="A126" s="209">
        <v>1283</v>
      </c>
      <c r="B126" s="59" t="s">
        <v>232</v>
      </c>
      <c r="C126" s="19">
        <v>75</v>
      </c>
      <c r="D126" s="19">
        <v>23</v>
      </c>
      <c r="E126" s="19">
        <v>64</v>
      </c>
      <c r="F126" s="19">
        <v>39</v>
      </c>
      <c r="G126" s="19">
        <v>48</v>
      </c>
      <c r="H126" s="19">
        <v>2</v>
      </c>
      <c r="I126" s="19" t="s">
        <v>55</v>
      </c>
      <c r="J126" s="19" t="s">
        <v>55</v>
      </c>
      <c r="K126" s="144">
        <f t="shared" si="1"/>
        <v>251</v>
      </c>
    </row>
    <row r="127" spans="1:11" ht="12.75" customHeight="1" x14ac:dyDescent="0.2">
      <c r="A127" s="209">
        <v>1284</v>
      </c>
      <c r="B127" s="59" t="s">
        <v>233</v>
      </c>
      <c r="C127" s="19">
        <v>17</v>
      </c>
      <c r="D127" s="19">
        <v>5</v>
      </c>
      <c r="E127" s="19">
        <v>6</v>
      </c>
      <c r="F127" s="19">
        <v>9</v>
      </c>
      <c r="G127" s="19">
        <v>10</v>
      </c>
      <c r="H127" s="19" t="s">
        <v>55</v>
      </c>
      <c r="I127" s="19" t="s">
        <v>55</v>
      </c>
      <c r="J127" s="19" t="s">
        <v>55</v>
      </c>
      <c r="K127" s="144">
        <f t="shared" si="1"/>
        <v>47</v>
      </c>
    </row>
    <row r="128" spans="1:11" ht="12.75" customHeight="1" x14ac:dyDescent="0.2">
      <c r="A128" s="209">
        <v>1285</v>
      </c>
      <c r="B128" s="59" t="s">
        <v>234</v>
      </c>
      <c r="C128" s="19">
        <v>12</v>
      </c>
      <c r="D128" s="19">
        <v>3</v>
      </c>
      <c r="E128" s="19">
        <v>13</v>
      </c>
      <c r="F128" s="19">
        <v>4</v>
      </c>
      <c r="G128" s="19">
        <v>11</v>
      </c>
      <c r="H128" s="19" t="s">
        <v>55</v>
      </c>
      <c r="I128" s="19" t="s">
        <v>55</v>
      </c>
      <c r="J128" s="19" t="s">
        <v>55</v>
      </c>
      <c r="K128" s="144">
        <f t="shared" si="1"/>
        <v>43</v>
      </c>
    </row>
    <row r="129" spans="1:11" ht="12.75" customHeight="1" x14ac:dyDescent="0.2">
      <c r="A129" s="209">
        <v>1286</v>
      </c>
      <c r="B129" s="59" t="s">
        <v>235</v>
      </c>
      <c r="C129" s="19">
        <v>18</v>
      </c>
      <c r="D129" s="19">
        <v>3</v>
      </c>
      <c r="E129" s="19">
        <v>7</v>
      </c>
      <c r="F129" s="19">
        <v>7</v>
      </c>
      <c r="G129" s="19">
        <v>6</v>
      </c>
      <c r="H129" s="19">
        <v>2</v>
      </c>
      <c r="I129" s="19" t="s">
        <v>55</v>
      </c>
      <c r="J129" s="19" t="s">
        <v>55</v>
      </c>
      <c r="K129" s="144">
        <f t="shared" si="1"/>
        <v>43</v>
      </c>
    </row>
    <row r="130" spans="1:11" ht="12.75" customHeight="1" x14ac:dyDescent="0.2">
      <c r="A130" s="209">
        <v>1287</v>
      </c>
      <c r="B130" s="59" t="s">
        <v>236</v>
      </c>
      <c r="C130" s="19">
        <v>24</v>
      </c>
      <c r="D130" s="19">
        <v>5</v>
      </c>
      <c r="E130" s="19">
        <v>14</v>
      </c>
      <c r="F130" s="19">
        <v>13</v>
      </c>
      <c r="G130" s="19">
        <v>6</v>
      </c>
      <c r="H130" s="19" t="s">
        <v>55</v>
      </c>
      <c r="I130" s="19" t="s">
        <v>55</v>
      </c>
      <c r="J130" s="19" t="s">
        <v>55</v>
      </c>
      <c r="K130" s="144">
        <f t="shared" si="1"/>
        <v>62</v>
      </c>
    </row>
    <row r="131" spans="1:11" ht="12.75" customHeight="1" x14ac:dyDescent="0.2">
      <c r="A131" s="209">
        <v>1290</v>
      </c>
      <c r="B131" s="59" t="s">
        <v>237</v>
      </c>
      <c r="C131" s="19">
        <v>54</v>
      </c>
      <c r="D131" s="19">
        <v>16</v>
      </c>
      <c r="E131" s="19">
        <v>24</v>
      </c>
      <c r="F131" s="19">
        <v>6</v>
      </c>
      <c r="G131" s="19">
        <v>19</v>
      </c>
      <c r="H131" s="19">
        <v>1</v>
      </c>
      <c r="I131" s="19" t="s">
        <v>55</v>
      </c>
      <c r="J131" s="19">
        <v>1</v>
      </c>
      <c r="K131" s="144">
        <f t="shared" si="1"/>
        <v>121</v>
      </c>
    </row>
    <row r="132" spans="1:11" ht="12.75" customHeight="1" x14ac:dyDescent="0.2">
      <c r="A132" s="209">
        <v>1291</v>
      </c>
      <c r="B132" s="59" t="s">
        <v>238</v>
      </c>
      <c r="C132" s="19">
        <v>6</v>
      </c>
      <c r="D132" s="19">
        <v>2</v>
      </c>
      <c r="E132" s="19">
        <v>8</v>
      </c>
      <c r="F132" s="19" t="s">
        <v>55</v>
      </c>
      <c r="G132" s="19">
        <v>4</v>
      </c>
      <c r="H132" s="19">
        <v>1</v>
      </c>
      <c r="I132" s="19" t="s">
        <v>55</v>
      </c>
      <c r="J132" s="19" t="s">
        <v>55</v>
      </c>
      <c r="K132" s="144">
        <f t="shared" si="1"/>
        <v>21</v>
      </c>
    </row>
    <row r="133" spans="1:11" ht="12.75" customHeight="1" x14ac:dyDescent="0.2">
      <c r="A133" s="209">
        <v>1292</v>
      </c>
      <c r="B133" s="59" t="s">
        <v>239</v>
      </c>
      <c r="C133" s="19">
        <v>23</v>
      </c>
      <c r="D133" s="19">
        <v>22</v>
      </c>
      <c r="E133" s="19">
        <v>14</v>
      </c>
      <c r="F133" s="19">
        <v>5</v>
      </c>
      <c r="G133" s="19">
        <v>10</v>
      </c>
      <c r="H133" s="19" t="s">
        <v>55</v>
      </c>
      <c r="I133" s="19" t="s">
        <v>55</v>
      </c>
      <c r="J133" s="19" t="s">
        <v>55</v>
      </c>
      <c r="K133" s="144">
        <f t="shared" si="1"/>
        <v>74</v>
      </c>
    </row>
    <row r="134" spans="1:11" ht="12.75" customHeight="1" x14ac:dyDescent="0.2">
      <c r="A134" s="209">
        <v>1293</v>
      </c>
      <c r="B134" s="59" t="s">
        <v>240</v>
      </c>
      <c r="C134" s="19">
        <v>26</v>
      </c>
      <c r="D134" s="19">
        <v>9</v>
      </c>
      <c r="E134" s="19">
        <v>13</v>
      </c>
      <c r="F134" s="19">
        <v>3</v>
      </c>
      <c r="G134" s="19">
        <v>8</v>
      </c>
      <c r="H134" s="19" t="s">
        <v>55</v>
      </c>
      <c r="I134" s="19" t="s">
        <v>55</v>
      </c>
      <c r="J134" s="19" t="s">
        <v>55</v>
      </c>
      <c r="K134" s="144">
        <f t="shared" si="1"/>
        <v>59</v>
      </c>
    </row>
    <row r="135" spans="1:11" ht="12.75" customHeight="1" x14ac:dyDescent="0.2">
      <c r="A135" s="209">
        <v>1315</v>
      </c>
      <c r="B135" s="59" t="s">
        <v>241</v>
      </c>
      <c r="C135" s="19">
        <v>7</v>
      </c>
      <c r="D135" s="19" t="s">
        <v>55</v>
      </c>
      <c r="E135" s="19">
        <v>2</v>
      </c>
      <c r="F135" s="19" t="s">
        <v>55</v>
      </c>
      <c r="G135" s="19">
        <v>1</v>
      </c>
      <c r="H135" s="19" t="s">
        <v>55</v>
      </c>
      <c r="I135" s="19" t="s">
        <v>55</v>
      </c>
      <c r="J135" s="19" t="s">
        <v>55</v>
      </c>
      <c r="K135" s="144">
        <f t="shared" si="1"/>
        <v>10</v>
      </c>
    </row>
    <row r="136" spans="1:11" ht="12.75" customHeight="1" x14ac:dyDescent="0.2">
      <c r="A136" s="209">
        <v>1380</v>
      </c>
      <c r="B136" s="59" t="s">
        <v>242</v>
      </c>
      <c r="C136" s="19">
        <v>56</v>
      </c>
      <c r="D136" s="19">
        <v>14</v>
      </c>
      <c r="E136" s="19">
        <v>33</v>
      </c>
      <c r="F136" s="19">
        <v>9</v>
      </c>
      <c r="G136" s="19">
        <v>28</v>
      </c>
      <c r="H136" s="19" t="s">
        <v>55</v>
      </c>
      <c r="I136" s="19" t="s">
        <v>55</v>
      </c>
      <c r="J136" s="19" t="s">
        <v>55</v>
      </c>
      <c r="K136" s="144">
        <f t="shared" si="1"/>
        <v>140</v>
      </c>
    </row>
    <row r="137" spans="1:11" ht="12.75" customHeight="1" x14ac:dyDescent="0.2">
      <c r="A137" s="209">
        <v>1381</v>
      </c>
      <c r="B137" s="59" t="s">
        <v>243</v>
      </c>
      <c r="C137" s="19">
        <v>12</v>
      </c>
      <c r="D137" s="19">
        <v>4</v>
      </c>
      <c r="E137" s="19">
        <v>4</v>
      </c>
      <c r="F137" s="19">
        <v>4</v>
      </c>
      <c r="G137" s="19">
        <v>9</v>
      </c>
      <c r="H137" s="19" t="s">
        <v>55</v>
      </c>
      <c r="I137" s="19" t="s">
        <v>55</v>
      </c>
      <c r="J137" s="19" t="s">
        <v>55</v>
      </c>
      <c r="K137" s="144">
        <f t="shared" ref="K137:K200" si="2">SUM(C137:J137)</f>
        <v>33</v>
      </c>
    </row>
    <row r="138" spans="1:11" ht="12.75" customHeight="1" x14ac:dyDescent="0.2">
      <c r="A138" s="209">
        <v>1382</v>
      </c>
      <c r="B138" s="59" t="s">
        <v>244</v>
      </c>
      <c r="C138" s="19">
        <v>17</v>
      </c>
      <c r="D138" s="19">
        <v>5</v>
      </c>
      <c r="E138" s="19">
        <v>10</v>
      </c>
      <c r="F138" s="19">
        <v>5</v>
      </c>
      <c r="G138" s="19">
        <v>5</v>
      </c>
      <c r="H138" s="19">
        <v>3</v>
      </c>
      <c r="I138" s="19" t="s">
        <v>55</v>
      </c>
      <c r="J138" s="19" t="s">
        <v>55</v>
      </c>
      <c r="K138" s="144">
        <f t="shared" si="2"/>
        <v>45</v>
      </c>
    </row>
    <row r="139" spans="1:11" ht="12.75" customHeight="1" x14ac:dyDescent="0.2">
      <c r="A139" s="209">
        <v>1383</v>
      </c>
      <c r="B139" s="59" t="s">
        <v>245</v>
      </c>
      <c r="C139" s="19">
        <v>34</v>
      </c>
      <c r="D139" s="19">
        <v>4</v>
      </c>
      <c r="E139" s="19">
        <v>22</v>
      </c>
      <c r="F139" s="19">
        <v>27</v>
      </c>
      <c r="G139" s="19">
        <v>26</v>
      </c>
      <c r="H139" s="19">
        <v>4</v>
      </c>
      <c r="I139" s="19" t="s">
        <v>55</v>
      </c>
      <c r="J139" s="19" t="s">
        <v>55</v>
      </c>
      <c r="K139" s="144">
        <f t="shared" si="2"/>
        <v>117</v>
      </c>
    </row>
    <row r="140" spans="1:11" ht="12.75" customHeight="1" x14ac:dyDescent="0.2">
      <c r="A140" s="209">
        <v>1384</v>
      </c>
      <c r="B140" s="59" t="s">
        <v>246</v>
      </c>
      <c r="C140" s="19">
        <v>45</v>
      </c>
      <c r="D140" s="19">
        <v>7</v>
      </c>
      <c r="E140" s="19">
        <v>38</v>
      </c>
      <c r="F140" s="19">
        <v>17</v>
      </c>
      <c r="G140" s="19">
        <v>30</v>
      </c>
      <c r="H140" s="19" t="s">
        <v>55</v>
      </c>
      <c r="I140" s="19" t="s">
        <v>55</v>
      </c>
      <c r="J140" s="19" t="s">
        <v>55</v>
      </c>
      <c r="K140" s="144">
        <f t="shared" si="2"/>
        <v>137</v>
      </c>
    </row>
    <row r="141" spans="1:11" ht="12.75" customHeight="1" x14ac:dyDescent="0.2">
      <c r="A141" s="209">
        <v>1401</v>
      </c>
      <c r="B141" s="59" t="s">
        <v>247</v>
      </c>
      <c r="C141" s="19">
        <v>11</v>
      </c>
      <c r="D141" s="19">
        <v>1</v>
      </c>
      <c r="E141" s="19">
        <v>10</v>
      </c>
      <c r="F141" s="19">
        <v>5</v>
      </c>
      <c r="G141" s="19">
        <v>12</v>
      </c>
      <c r="H141" s="19" t="s">
        <v>55</v>
      </c>
      <c r="I141" s="19" t="s">
        <v>55</v>
      </c>
      <c r="J141" s="19" t="s">
        <v>55</v>
      </c>
      <c r="K141" s="144">
        <f t="shared" si="2"/>
        <v>39</v>
      </c>
    </row>
    <row r="142" spans="1:11" ht="12.75" customHeight="1" x14ac:dyDescent="0.2">
      <c r="A142" s="209">
        <v>1402</v>
      </c>
      <c r="B142" s="59" t="s">
        <v>248</v>
      </c>
      <c r="C142" s="19">
        <v>13</v>
      </c>
      <c r="D142" s="19">
        <v>2</v>
      </c>
      <c r="E142" s="19">
        <v>11</v>
      </c>
      <c r="F142" s="19">
        <v>5</v>
      </c>
      <c r="G142" s="19">
        <v>11</v>
      </c>
      <c r="H142" s="19" t="s">
        <v>55</v>
      </c>
      <c r="I142" s="19" t="s">
        <v>55</v>
      </c>
      <c r="J142" s="19" t="s">
        <v>55</v>
      </c>
      <c r="K142" s="144">
        <f t="shared" si="2"/>
        <v>42</v>
      </c>
    </row>
    <row r="143" spans="1:11" ht="12.75" customHeight="1" x14ac:dyDescent="0.2">
      <c r="A143" s="209">
        <v>1407</v>
      </c>
      <c r="B143" s="59" t="s">
        <v>249</v>
      </c>
      <c r="C143" s="19">
        <v>8</v>
      </c>
      <c r="D143" s="19">
        <v>1</v>
      </c>
      <c r="E143" s="19">
        <v>5</v>
      </c>
      <c r="F143" s="19">
        <v>1</v>
      </c>
      <c r="G143" s="19">
        <v>9</v>
      </c>
      <c r="H143" s="19" t="s">
        <v>55</v>
      </c>
      <c r="I143" s="19" t="s">
        <v>55</v>
      </c>
      <c r="J143" s="19" t="s">
        <v>55</v>
      </c>
      <c r="K143" s="144">
        <f t="shared" si="2"/>
        <v>24</v>
      </c>
    </row>
    <row r="144" spans="1:11" ht="12.75" customHeight="1" x14ac:dyDescent="0.2">
      <c r="A144" s="209">
        <v>1415</v>
      </c>
      <c r="B144" s="59" t="s">
        <v>250</v>
      </c>
      <c r="C144" s="19">
        <v>7</v>
      </c>
      <c r="D144" s="19">
        <v>3</v>
      </c>
      <c r="E144" s="19">
        <v>6</v>
      </c>
      <c r="F144" s="19" t="s">
        <v>55</v>
      </c>
      <c r="G144" s="19">
        <v>4</v>
      </c>
      <c r="H144" s="19" t="s">
        <v>55</v>
      </c>
      <c r="I144" s="19" t="s">
        <v>55</v>
      </c>
      <c r="J144" s="19" t="s">
        <v>55</v>
      </c>
      <c r="K144" s="144">
        <f t="shared" si="2"/>
        <v>20</v>
      </c>
    </row>
    <row r="145" spans="1:11" ht="12.75" customHeight="1" x14ac:dyDescent="0.2">
      <c r="A145" s="209">
        <v>1419</v>
      </c>
      <c r="B145" s="59" t="s">
        <v>251</v>
      </c>
      <c r="C145" s="19">
        <v>1</v>
      </c>
      <c r="D145" s="19">
        <v>2</v>
      </c>
      <c r="E145" s="19">
        <v>7</v>
      </c>
      <c r="F145" s="19" t="s">
        <v>55</v>
      </c>
      <c r="G145" s="19">
        <v>6</v>
      </c>
      <c r="H145" s="19" t="s">
        <v>55</v>
      </c>
      <c r="I145" s="19" t="s">
        <v>55</v>
      </c>
      <c r="J145" s="19" t="s">
        <v>55</v>
      </c>
      <c r="K145" s="144">
        <f t="shared" si="2"/>
        <v>16</v>
      </c>
    </row>
    <row r="146" spans="1:11" ht="12.75" customHeight="1" x14ac:dyDescent="0.2">
      <c r="A146" s="209">
        <v>1421</v>
      </c>
      <c r="B146" s="59" t="s">
        <v>252</v>
      </c>
      <c r="C146" s="19">
        <v>6</v>
      </c>
      <c r="D146" s="19">
        <v>3</v>
      </c>
      <c r="E146" s="19">
        <v>2</v>
      </c>
      <c r="F146" s="19">
        <v>2</v>
      </c>
      <c r="G146" s="19">
        <v>4</v>
      </c>
      <c r="H146" s="19">
        <v>1</v>
      </c>
      <c r="I146" s="19" t="s">
        <v>55</v>
      </c>
      <c r="J146" s="19" t="s">
        <v>55</v>
      </c>
      <c r="K146" s="144">
        <f t="shared" si="2"/>
        <v>18</v>
      </c>
    </row>
    <row r="147" spans="1:11" ht="12.75" customHeight="1" x14ac:dyDescent="0.2">
      <c r="A147" s="209">
        <v>1427</v>
      </c>
      <c r="B147" s="59" t="s">
        <v>253</v>
      </c>
      <c r="C147" s="19">
        <v>2</v>
      </c>
      <c r="D147" s="19">
        <v>1</v>
      </c>
      <c r="E147" s="19">
        <v>7</v>
      </c>
      <c r="F147" s="19" t="s">
        <v>55</v>
      </c>
      <c r="G147" s="19">
        <v>1</v>
      </c>
      <c r="H147" s="19" t="s">
        <v>55</v>
      </c>
      <c r="I147" s="19" t="s">
        <v>55</v>
      </c>
      <c r="J147" s="19" t="s">
        <v>55</v>
      </c>
      <c r="K147" s="144">
        <f t="shared" si="2"/>
        <v>11</v>
      </c>
    </row>
    <row r="148" spans="1:11" ht="12.75" customHeight="1" x14ac:dyDescent="0.2">
      <c r="A148" s="209">
        <v>1430</v>
      </c>
      <c r="B148" s="59" t="s">
        <v>254</v>
      </c>
      <c r="C148" s="19">
        <v>5</v>
      </c>
      <c r="D148" s="19">
        <v>3</v>
      </c>
      <c r="E148" s="19">
        <v>3</v>
      </c>
      <c r="F148" s="19" t="s">
        <v>55</v>
      </c>
      <c r="G148" s="19" t="s">
        <v>55</v>
      </c>
      <c r="H148" s="19" t="s">
        <v>55</v>
      </c>
      <c r="I148" s="19" t="s">
        <v>55</v>
      </c>
      <c r="J148" s="19" t="s">
        <v>55</v>
      </c>
      <c r="K148" s="144">
        <f t="shared" si="2"/>
        <v>11</v>
      </c>
    </row>
    <row r="149" spans="1:11" ht="12.75" customHeight="1" x14ac:dyDescent="0.2">
      <c r="A149" s="209">
        <v>1435</v>
      </c>
      <c r="B149" s="59" t="s">
        <v>255</v>
      </c>
      <c r="C149" s="19">
        <v>8</v>
      </c>
      <c r="D149" s="19">
        <v>2</v>
      </c>
      <c r="E149" s="19">
        <v>5</v>
      </c>
      <c r="F149" s="19">
        <v>1</v>
      </c>
      <c r="G149" s="19">
        <v>1</v>
      </c>
      <c r="H149" s="19">
        <v>2</v>
      </c>
      <c r="I149" s="19" t="s">
        <v>55</v>
      </c>
      <c r="J149" s="19" t="s">
        <v>55</v>
      </c>
      <c r="K149" s="144">
        <f t="shared" si="2"/>
        <v>19</v>
      </c>
    </row>
    <row r="150" spans="1:11" ht="12.75" customHeight="1" x14ac:dyDescent="0.2">
      <c r="A150" s="209">
        <v>1438</v>
      </c>
      <c r="B150" s="59" t="s">
        <v>256</v>
      </c>
      <c r="C150" s="19" t="s">
        <v>55</v>
      </c>
      <c r="D150" s="19" t="s">
        <v>55</v>
      </c>
      <c r="E150" s="19" t="s">
        <v>55</v>
      </c>
      <c r="F150" s="19">
        <v>1</v>
      </c>
      <c r="G150" s="19" t="s">
        <v>55</v>
      </c>
      <c r="H150" s="19" t="s">
        <v>55</v>
      </c>
      <c r="I150" s="19" t="s">
        <v>55</v>
      </c>
      <c r="J150" s="19" t="s">
        <v>55</v>
      </c>
      <c r="K150" s="144">
        <f t="shared" si="2"/>
        <v>1</v>
      </c>
    </row>
    <row r="151" spans="1:11" ht="12.75" customHeight="1" x14ac:dyDescent="0.2">
      <c r="A151" s="209">
        <v>1439</v>
      </c>
      <c r="B151" s="59" t="s">
        <v>257</v>
      </c>
      <c r="C151" s="19" t="s">
        <v>55</v>
      </c>
      <c r="D151" s="19" t="s">
        <v>55</v>
      </c>
      <c r="E151" s="19">
        <v>1</v>
      </c>
      <c r="F151" s="19" t="s">
        <v>55</v>
      </c>
      <c r="G151" s="19">
        <v>1</v>
      </c>
      <c r="H151" s="19" t="s">
        <v>55</v>
      </c>
      <c r="I151" s="19" t="s">
        <v>55</v>
      </c>
      <c r="J151" s="19" t="s">
        <v>55</v>
      </c>
      <c r="K151" s="144">
        <f t="shared" si="2"/>
        <v>2</v>
      </c>
    </row>
    <row r="152" spans="1:11" ht="12.75" customHeight="1" x14ac:dyDescent="0.2">
      <c r="A152" s="209">
        <v>1440</v>
      </c>
      <c r="B152" s="59" t="s">
        <v>258</v>
      </c>
      <c r="C152" s="19">
        <v>8</v>
      </c>
      <c r="D152" s="19">
        <v>1</v>
      </c>
      <c r="E152" s="19">
        <v>7</v>
      </c>
      <c r="F152" s="19">
        <v>2</v>
      </c>
      <c r="G152" s="19">
        <v>3</v>
      </c>
      <c r="H152" s="19" t="s">
        <v>55</v>
      </c>
      <c r="I152" s="19" t="s">
        <v>55</v>
      </c>
      <c r="J152" s="19" t="s">
        <v>55</v>
      </c>
      <c r="K152" s="144">
        <f t="shared" si="2"/>
        <v>21</v>
      </c>
    </row>
    <row r="153" spans="1:11" ht="12.75" customHeight="1" x14ac:dyDescent="0.2">
      <c r="A153" s="209">
        <v>1441</v>
      </c>
      <c r="B153" s="59" t="s">
        <v>259</v>
      </c>
      <c r="C153" s="19">
        <v>12</v>
      </c>
      <c r="D153" s="19">
        <v>5</v>
      </c>
      <c r="E153" s="19">
        <v>26</v>
      </c>
      <c r="F153" s="19">
        <v>2</v>
      </c>
      <c r="G153" s="19">
        <v>9</v>
      </c>
      <c r="H153" s="19" t="s">
        <v>55</v>
      </c>
      <c r="I153" s="19" t="s">
        <v>55</v>
      </c>
      <c r="J153" s="19" t="s">
        <v>55</v>
      </c>
      <c r="K153" s="144">
        <f t="shared" si="2"/>
        <v>54</v>
      </c>
    </row>
    <row r="154" spans="1:11" ht="12.75" customHeight="1" x14ac:dyDescent="0.2">
      <c r="A154" s="209">
        <v>1442</v>
      </c>
      <c r="B154" s="59" t="s">
        <v>260</v>
      </c>
      <c r="C154" s="19">
        <v>5</v>
      </c>
      <c r="D154" s="19" t="s">
        <v>55</v>
      </c>
      <c r="E154" s="19">
        <v>4</v>
      </c>
      <c r="F154" s="19">
        <v>1</v>
      </c>
      <c r="G154" s="19">
        <v>1</v>
      </c>
      <c r="H154" s="19" t="s">
        <v>55</v>
      </c>
      <c r="I154" s="19" t="s">
        <v>55</v>
      </c>
      <c r="J154" s="19" t="s">
        <v>55</v>
      </c>
      <c r="K154" s="144">
        <f t="shared" si="2"/>
        <v>11</v>
      </c>
    </row>
    <row r="155" spans="1:11" ht="12.75" customHeight="1" x14ac:dyDescent="0.2">
      <c r="A155" s="209">
        <v>1443</v>
      </c>
      <c r="B155" s="59" t="s">
        <v>261</v>
      </c>
      <c r="C155" s="19">
        <v>2</v>
      </c>
      <c r="D155" s="19" t="s">
        <v>55</v>
      </c>
      <c r="E155" s="19">
        <v>2</v>
      </c>
      <c r="F155" s="19">
        <v>1</v>
      </c>
      <c r="G155" s="19">
        <v>2</v>
      </c>
      <c r="H155" s="19" t="s">
        <v>55</v>
      </c>
      <c r="I155" s="19" t="s">
        <v>55</v>
      </c>
      <c r="J155" s="19" t="s">
        <v>55</v>
      </c>
      <c r="K155" s="144">
        <f t="shared" si="2"/>
        <v>7</v>
      </c>
    </row>
    <row r="156" spans="1:11" ht="12.75" customHeight="1" x14ac:dyDescent="0.2">
      <c r="A156" s="209">
        <v>1444</v>
      </c>
      <c r="B156" s="59" t="s">
        <v>262</v>
      </c>
      <c r="C156" s="19" t="s">
        <v>55</v>
      </c>
      <c r="D156" s="19" t="s">
        <v>55</v>
      </c>
      <c r="E156" s="19">
        <v>2</v>
      </c>
      <c r="F156" s="19" t="s">
        <v>55</v>
      </c>
      <c r="G156" s="19">
        <v>1</v>
      </c>
      <c r="H156" s="19" t="s">
        <v>55</v>
      </c>
      <c r="I156" s="19" t="s">
        <v>55</v>
      </c>
      <c r="J156" s="19" t="s">
        <v>55</v>
      </c>
      <c r="K156" s="144">
        <f t="shared" si="2"/>
        <v>3</v>
      </c>
    </row>
    <row r="157" spans="1:11" ht="12.75" customHeight="1" x14ac:dyDescent="0.2">
      <c r="A157" s="209">
        <v>1445</v>
      </c>
      <c r="B157" s="59" t="s">
        <v>263</v>
      </c>
      <c r="C157" s="19">
        <v>1</v>
      </c>
      <c r="D157" s="19">
        <v>1</v>
      </c>
      <c r="E157" s="19" t="s">
        <v>55</v>
      </c>
      <c r="F157" s="19">
        <v>1</v>
      </c>
      <c r="G157" s="19">
        <v>1</v>
      </c>
      <c r="H157" s="19" t="s">
        <v>55</v>
      </c>
      <c r="I157" s="19" t="s">
        <v>55</v>
      </c>
      <c r="J157" s="19" t="s">
        <v>55</v>
      </c>
      <c r="K157" s="144">
        <f t="shared" si="2"/>
        <v>4</v>
      </c>
    </row>
    <row r="158" spans="1:11" ht="12.75" customHeight="1" x14ac:dyDescent="0.2">
      <c r="A158" s="209">
        <v>1446</v>
      </c>
      <c r="B158" s="59" t="s">
        <v>264</v>
      </c>
      <c r="C158" s="19">
        <v>3</v>
      </c>
      <c r="D158" s="19" t="s">
        <v>55</v>
      </c>
      <c r="E158" s="19" t="s">
        <v>55</v>
      </c>
      <c r="F158" s="19" t="s">
        <v>55</v>
      </c>
      <c r="G158" s="19">
        <v>3</v>
      </c>
      <c r="H158" s="19" t="s">
        <v>55</v>
      </c>
      <c r="I158" s="19" t="s">
        <v>55</v>
      </c>
      <c r="J158" s="19" t="s">
        <v>55</v>
      </c>
      <c r="K158" s="144">
        <f t="shared" si="2"/>
        <v>6</v>
      </c>
    </row>
    <row r="159" spans="1:11" ht="12.75" customHeight="1" x14ac:dyDescent="0.2">
      <c r="A159" s="209">
        <v>1447</v>
      </c>
      <c r="B159" s="59" t="s">
        <v>265</v>
      </c>
      <c r="C159" s="19" t="s">
        <v>55</v>
      </c>
      <c r="D159" s="19" t="s">
        <v>55</v>
      </c>
      <c r="E159" s="19">
        <v>1</v>
      </c>
      <c r="F159" s="19" t="s">
        <v>55</v>
      </c>
      <c r="G159" s="19">
        <v>1</v>
      </c>
      <c r="H159" s="19" t="s">
        <v>55</v>
      </c>
      <c r="I159" s="19" t="s">
        <v>55</v>
      </c>
      <c r="J159" s="19" t="s">
        <v>55</v>
      </c>
      <c r="K159" s="144">
        <f t="shared" si="2"/>
        <v>2</v>
      </c>
    </row>
    <row r="160" spans="1:11" ht="12.75" customHeight="1" x14ac:dyDescent="0.2">
      <c r="A160" s="209">
        <v>1452</v>
      </c>
      <c r="B160" s="59" t="s">
        <v>266</v>
      </c>
      <c r="C160" s="19">
        <v>1</v>
      </c>
      <c r="D160" s="19">
        <v>1</v>
      </c>
      <c r="E160" s="19">
        <v>2</v>
      </c>
      <c r="F160" s="19">
        <v>1</v>
      </c>
      <c r="G160" s="19">
        <v>2</v>
      </c>
      <c r="H160" s="19" t="s">
        <v>55</v>
      </c>
      <c r="I160" s="19" t="s">
        <v>55</v>
      </c>
      <c r="J160" s="19" t="s">
        <v>55</v>
      </c>
      <c r="K160" s="144">
        <f t="shared" si="2"/>
        <v>7</v>
      </c>
    </row>
    <row r="161" spans="1:11" ht="12.75" customHeight="1" x14ac:dyDescent="0.2">
      <c r="A161" s="209">
        <v>1460</v>
      </c>
      <c r="B161" s="59" t="s">
        <v>267</v>
      </c>
      <c r="C161" s="19">
        <v>5</v>
      </c>
      <c r="D161" s="19" t="s">
        <v>55</v>
      </c>
      <c r="E161" s="19">
        <v>1</v>
      </c>
      <c r="F161" s="19" t="s">
        <v>55</v>
      </c>
      <c r="G161" s="19">
        <v>1</v>
      </c>
      <c r="H161" s="19" t="s">
        <v>55</v>
      </c>
      <c r="I161" s="19" t="s">
        <v>55</v>
      </c>
      <c r="J161" s="19" t="s">
        <v>55</v>
      </c>
      <c r="K161" s="144">
        <f t="shared" si="2"/>
        <v>7</v>
      </c>
    </row>
    <row r="162" spans="1:11" ht="12.75" customHeight="1" x14ac:dyDescent="0.2">
      <c r="A162" s="209">
        <v>1461</v>
      </c>
      <c r="B162" s="59" t="s">
        <v>268</v>
      </c>
      <c r="C162" s="19" t="s">
        <v>55</v>
      </c>
      <c r="D162" s="19" t="s">
        <v>55</v>
      </c>
      <c r="E162" s="19" t="s">
        <v>55</v>
      </c>
      <c r="F162" s="19">
        <v>1</v>
      </c>
      <c r="G162" s="19">
        <v>1</v>
      </c>
      <c r="H162" s="19">
        <v>3</v>
      </c>
      <c r="I162" s="19" t="s">
        <v>55</v>
      </c>
      <c r="J162" s="19" t="s">
        <v>55</v>
      </c>
      <c r="K162" s="144">
        <f t="shared" si="2"/>
        <v>5</v>
      </c>
    </row>
    <row r="163" spans="1:11" ht="12.75" customHeight="1" x14ac:dyDescent="0.2">
      <c r="A163" s="209">
        <v>1462</v>
      </c>
      <c r="B163" s="59" t="s">
        <v>269</v>
      </c>
      <c r="C163" s="19">
        <v>3</v>
      </c>
      <c r="D163" s="19" t="s">
        <v>55</v>
      </c>
      <c r="E163" s="19">
        <v>4</v>
      </c>
      <c r="F163" s="19">
        <v>1</v>
      </c>
      <c r="G163" s="19">
        <v>5</v>
      </c>
      <c r="H163" s="19" t="s">
        <v>55</v>
      </c>
      <c r="I163" s="19" t="s">
        <v>55</v>
      </c>
      <c r="J163" s="19" t="s">
        <v>55</v>
      </c>
      <c r="K163" s="144">
        <f t="shared" si="2"/>
        <v>13</v>
      </c>
    </row>
    <row r="164" spans="1:11" ht="12.75" customHeight="1" x14ac:dyDescent="0.2">
      <c r="A164" s="209">
        <v>1463</v>
      </c>
      <c r="B164" s="59" t="s">
        <v>270</v>
      </c>
      <c r="C164" s="19">
        <v>21</v>
      </c>
      <c r="D164" s="19">
        <v>4</v>
      </c>
      <c r="E164" s="19">
        <v>21</v>
      </c>
      <c r="F164" s="19">
        <v>3</v>
      </c>
      <c r="G164" s="19">
        <v>7</v>
      </c>
      <c r="H164" s="19" t="s">
        <v>55</v>
      </c>
      <c r="I164" s="19" t="s">
        <v>55</v>
      </c>
      <c r="J164" s="19" t="s">
        <v>55</v>
      </c>
      <c r="K164" s="144">
        <f t="shared" si="2"/>
        <v>56</v>
      </c>
    </row>
    <row r="165" spans="1:11" ht="12.75" customHeight="1" x14ac:dyDescent="0.2">
      <c r="A165" s="209">
        <v>1465</v>
      </c>
      <c r="B165" s="59" t="s">
        <v>271</v>
      </c>
      <c r="C165" s="19">
        <v>1</v>
      </c>
      <c r="D165" s="19" t="s">
        <v>55</v>
      </c>
      <c r="E165" s="19">
        <v>1</v>
      </c>
      <c r="F165" s="19" t="s">
        <v>55</v>
      </c>
      <c r="G165" s="19">
        <v>3</v>
      </c>
      <c r="H165" s="19" t="s">
        <v>55</v>
      </c>
      <c r="I165" s="19" t="s">
        <v>55</v>
      </c>
      <c r="J165" s="19" t="s">
        <v>55</v>
      </c>
      <c r="K165" s="144">
        <f t="shared" si="2"/>
        <v>5</v>
      </c>
    </row>
    <row r="166" spans="1:11" ht="12.75" customHeight="1" x14ac:dyDescent="0.2">
      <c r="A166" s="209">
        <v>1466</v>
      </c>
      <c r="B166" s="59" t="s">
        <v>272</v>
      </c>
      <c r="C166" s="19">
        <v>4</v>
      </c>
      <c r="D166" s="19" t="s">
        <v>55</v>
      </c>
      <c r="E166" s="19">
        <v>1</v>
      </c>
      <c r="F166" s="19" t="s">
        <v>55</v>
      </c>
      <c r="G166" s="19">
        <v>1</v>
      </c>
      <c r="H166" s="19" t="s">
        <v>55</v>
      </c>
      <c r="I166" s="19" t="s">
        <v>55</v>
      </c>
      <c r="J166" s="19" t="s">
        <v>55</v>
      </c>
      <c r="K166" s="144">
        <f t="shared" si="2"/>
        <v>6</v>
      </c>
    </row>
    <row r="167" spans="1:11" ht="12.75" customHeight="1" x14ac:dyDescent="0.2">
      <c r="A167" s="209">
        <v>1470</v>
      </c>
      <c r="B167" s="59" t="s">
        <v>273</v>
      </c>
      <c r="C167" s="19">
        <v>2</v>
      </c>
      <c r="D167" s="19" t="s">
        <v>55</v>
      </c>
      <c r="E167" s="19">
        <v>6</v>
      </c>
      <c r="F167" s="19">
        <v>1</v>
      </c>
      <c r="G167" s="19">
        <v>12</v>
      </c>
      <c r="H167" s="19" t="s">
        <v>55</v>
      </c>
      <c r="I167" s="19" t="s">
        <v>55</v>
      </c>
      <c r="J167" s="19" t="s">
        <v>55</v>
      </c>
      <c r="K167" s="144">
        <f t="shared" si="2"/>
        <v>21</v>
      </c>
    </row>
    <row r="168" spans="1:11" ht="12.75" customHeight="1" x14ac:dyDescent="0.2">
      <c r="A168" s="209">
        <v>1471</v>
      </c>
      <c r="B168" s="59" t="s">
        <v>274</v>
      </c>
      <c r="C168" s="19">
        <v>1</v>
      </c>
      <c r="D168" s="19">
        <v>1</v>
      </c>
      <c r="E168" s="19">
        <v>2</v>
      </c>
      <c r="F168" s="19" t="s">
        <v>55</v>
      </c>
      <c r="G168" s="19">
        <v>1</v>
      </c>
      <c r="H168" s="19">
        <v>1</v>
      </c>
      <c r="I168" s="19" t="s">
        <v>55</v>
      </c>
      <c r="J168" s="19" t="s">
        <v>55</v>
      </c>
      <c r="K168" s="144">
        <f t="shared" si="2"/>
        <v>6</v>
      </c>
    </row>
    <row r="169" spans="1:11" ht="12.75" customHeight="1" x14ac:dyDescent="0.2">
      <c r="A169" s="209">
        <v>1472</v>
      </c>
      <c r="B169" s="59" t="s">
        <v>275</v>
      </c>
      <c r="C169" s="19">
        <v>5</v>
      </c>
      <c r="D169" s="19">
        <v>1</v>
      </c>
      <c r="E169" s="19">
        <v>1</v>
      </c>
      <c r="F169" s="19">
        <v>2</v>
      </c>
      <c r="G169" s="19">
        <v>2</v>
      </c>
      <c r="H169" s="19" t="s">
        <v>55</v>
      </c>
      <c r="I169" s="19" t="s">
        <v>55</v>
      </c>
      <c r="J169" s="19" t="s">
        <v>55</v>
      </c>
      <c r="K169" s="144">
        <f t="shared" si="2"/>
        <v>11</v>
      </c>
    </row>
    <row r="170" spans="1:11" ht="12.75" customHeight="1" x14ac:dyDescent="0.2">
      <c r="A170" s="209">
        <v>1473</v>
      </c>
      <c r="B170" s="59" t="s">
        <v>276</v>
      </c>
      <c r="C170" s="19">
        <v>1</v>
      </c>
      <c r="D170" s="19">
        <v>1</v>
      </c>
      <c r="E170" s="19">
        <v>1</v>
      </c>
      <c r="F170" s="19">
        <v>1</v>
      </c>
      <c r="G170" s="19">
        <v>1</v>
      </c>
      <c r="H170" s="19" t="s">
        <v>55</v>
      </c>
      <c r="I170" s="19" t="s">
        <v>55</v>
      </c>
      <c r="J170" s="19" t="s">
        <v>55</v>
      </c>
      <c r="K170" s="144">
        <f t="shared" si="2"/>
        <v>5</v>
      </c>
    </row>
    <row r="171" spans="1:11" ht="12.75" customHeight="1" x14ac:dyDescent="0.2">
      <c r="A171" s="209">
        <v>1480</v>
      </c>
      <c r="B171" s="59" t="s">
        <v>277</v>
      </c>
      <c r="C171" s="19">
        <v>204</v>
      </c>
      <c r="D171" s="19">
        <v>56</v>
      </c>
      <c r="E171" s="19">
        <v>324</v>
      </c>
      <c r="F171" s="19">
        <v>83</v>
      </c>
      <c r="G171" s="19">
        <v>218</v>
      </c>
      <c r="H171" s="19">
        <v>13</v>
      </c>
      <c r="I171" s="19" t="s">
        <v>55</v>
      </c>
      <c r="J171" s="19" t="s">
        <v>55</v>
      </c>
      <c r="K171" s="144">
        <f t="shared" si="2"/>
        <v>898</v>
      </c>
    </row>
    <row r="172" spans="1:11" ht="12.75" customHeight="1" x14ac:dyDescent="0.2">
      <c r="A172" s="209">
        <v>1481</v>
      </c>
      <c r="B172" s="59" t="s">
        <v>278</v>
      </c>
      <c r="C172" s="19">
        <v>62</v>
      </c>
      <c r="D172" s="19">
        <v>8</v>
      </c>
      <c r="E172" s="19">
        <v>60</v>
      </c>
      <c r="F172" s="19">
        <v>13</v>
      </c>
      <c r="G172" s="19">
        <v>40</v>
      </c>
      <c r="H172" s="19">
        <v>25</v>
      </c>
      <c r="I172" s="19" t="s">
        <v>55</v>
      </c>
      <c r="J172" s="19" t="s">
        <v>55</v>
      </c>
      <c r="K172" s="144">
        <f t="shared" si="2"/>
        <v>208</v>
      </c>
    </row>
    <row r="173" spans="1:11" ht="12.75" customHeight="1" x14ac:dyDescent="0.2">
      <c r="A173" s="209">
        <v>1482</v>
      </c>
      <c r="B173" s="59" t="s">
        <v>279</v>
      </c>
      <c r="C173" s="19">
        <v>38</v>
      </c>
      <c r="D173" s="19">
        <v>6</v>
      </c>
      <c r="E173" s="19">
        <v>22</v>
      </c>
      <c r="F173" s="19">
        <v>4</v>
      </c>
      <c r="G173" s="19">
        <v>13</v>
      </c>
      <c r="H173" s="19">
        <v>4</v>
      </c>
      <c r="I173" s="19" t="s">
        <v>55</v>
      </c>
      <c r="J173" s="19" t="s">
        <v>55</v>
      </c>
      <c r="K173" s="144">
        <f t="shared" si="2"/>
        <v>87</v>
      </c>
    </row>
    <row r="174" spans="1:11" ht="12.75" customHeight="1" x14ac:dyDescent="0.2">
      <c r="A174" s="209">
        <v>1484</v>
      </c>
      <c r="B174" s="59" t="s">
        <v>280</v>
      </c>
      <c r="C174" s="19">
        <v>3</v>
      </c>
      <c r="D174" s="19" t="s">
        <v>55</v>
      </c>
      <c r="E174" s="19">
        <v>8</v>
      </c>
      <c r="F174" s="19">
        <v>5</v>
      </c>
      <c r="G174" s="19">
        <v>8</v>
      </c>
      <c r="H174" s="19">
        <v>1</v>
      </c>
      <c r="I174" s="19" t="s">
        <v>55</v>
      </c>
      <c r="J174" s="19" t="s">
        <v>55</v>
      </c>
      <c r="K174" s="144">
        <f t="shared" si="2"/>
        <v>25</v>
      </c>
    </row>
    <row r="175" spans="1:11" ht="12.75" customHeight="1" x14ac:dyDescent="0.2">
      <c r="A175" s="209">
        <v>1485</v>
      </c>
      <c r="B175" s="59" t="s">
        <v>281</v>
      </c>
      <c r="C175" s="19">
        <v>21</v>
      </c>
      <c r="D175" s="19">
        <v>4</v>
      </c>
      <c r="E175" s="19">
        <v>26</v>
      </c>
      <c r="F175" s="19">
        <v>6</v>
      </c>
      <c r="G175" s="19">
        <v>19</v>
      </c>
      <c r="H175" s="19">
        <v>6</v>
      </c>
      <c r="I175" s="19" t="s">
        <v>55</v>
      </c>
      <c r="J175" s="19" t="s">
        <v>55</v>
      </c>
      <c r="K175" s="144">
        <f t="shared" si="2"/>
        <v>82</v>
      </c>
    </row>
    <row r="176" spans="1:11" ht="12.75" customHeight="1" x14ac:dyDescent="0.2">
      <c r="A176" s="209">
        <v>1486</v>
      </c>
      <c r="B176" s="59" t="s">
        <v>282</v>
      </c>
      <c r="C176" s="19">
        <v>4</v>
      </c>
      <c r="D176" s="19">
        <v>1</v>
      </c>
      <c r="E176" s="19">
        <v>4</v>
      </c>
      <c r="F176" s="19">
        <v>2</v>
      </c>
      <c r="G176" s="19">
        <v>5</v>
      </c>
      <c r="H176" s="19" t="s">
        <v>55</v>
      </c>
      <c r="I176" s="19" t="s">
        <v>55</v>
      </c>
      <c r="J176" s="19" t="s">
        <v>55</v>
      </c>
      <c r="K176" s="144">
        <f t="shared" si="2"/>
        <v>16</v>
      </c>
    </row>
    <row r="177" spans="1:11" ht="12.75" customHeight="1" x14ac:dyDescent="0.2">
      <c r="A177" s="209">
        <v>1487</v>
      </c>
      <c r="B177" s="59" t="s">
        <v>283</v>
      </c>
      <c r="C177" s="19">
        <v>21</v>
      </c>
      <c r="D177" s="19" t="s">
        <v>55</v>
      </c>
      <c r="E177" s="19">
        <v>6</v>
      </c>
      <c r="F177" s="19">
        <v>6</v>
      </c>
      <c r="G177" s="19">
        <v>8</v>
      </c>
      <c r="H177" s="19" t="s">
        <v>55</v>
      </c>
      <c r="I177" s="19" t="s">
        <v>55</v>
      </c>
      <c r="J177" s="19" t="s">
        <v>55</v>
      </c>
      <c r="K177" s="144">
        <f t="shared" si="2"/>
        <v>41</v>
      </c>
    </row>
    <row r="178" spans="1:11" ht="12.75" customHeight="1" x14ac:dyDescent="0.2">
      <c r="A178" s="209">
        <v>1488</v>
      </c>
      <c r="B178" s="59" t="s">
        <v>284</v>
      </c>
      <c r="C178" s="19">
        <v>18</v>
      </c>
      <c r="D178" s="19">
        <v>1</v>
      </c>
      <c r="E178" s="19">
        <v>21</v>
      </c>
      <c r="F178" s="19">
        <v>19</v>
      </c>
      <c r="G178" s="19">
        <v>16</v>
      </c>
      <c r="H178" s="19" t="s">
        <v>55</v>
      </c>
      <c r="I178" s="19" t="s">
        <v>55</v>
      </c>
      <c r="J178" s="19" t="s">
        <v>55</v>
      </c>
      <c r="K178" s="144">
        <f t="shared" si="2"/>
        <v>75</v>
      </c>
    </row>
    <row r="179" spans="1:11" ht="12.75" customHeight="1" x14ac:dyDescent="0.2">
      <c r="A179" s="209">
        <v>1489</v>
      </c>
      <c r="B179" s="59" t="s">
        <v>285</v>
      </c>
      <c r="C179" s="19">
        <v>32</v>
      </c>
      <c r="D179" s="19">
        <v>7</v>
      </c>
      <c r="E179" s="19">
        <v>18</v>
      </c>
      <c r="F179" s="19">
        <v>17</v>
      </c>
      <c r="G179" s="19">
        <v>11</v>
      </c>
      <c r="H179" s="19">
        <v>2</v>
      </c>
      <c r="I179" s="19" t="s">
        <v>55</v>
      </c>
      <c r="J179" s="19" t="s">
        <v>55</v>
      </c>
      <c r="K179" s="144">
        <f t="shared" si="2"/>
        <v>87</v>
      </c>
    </row>
    <row r="180" spans="1:11" ht="12.75" customHeight="1" x14ac:dyDescent="0.2">
      <c r="A180" s="209">
        <v>1490</v>
      </c>
      <c r="B180" s="59" t="s">
        <v>286</v>
      </c>
      <c r="C180" s="19">
        <v>54</v>
      </c>
      <c r="D180" s="19">
        <v>4</v>
      </c>
      <c r="E180" s="19">
        <v>36</v>
      </c>
      <c r="F180" s="19">
        <v>28</v>
      </c>
      <c r="G180" s="19">
        <v>40</v>
      </c>
      <c r="H180" s="19">
        <v>23</v>
      </c>
      <c r="I180" s="19" t="s">
        <v>55</v>
      </c>
      <c r="J180" s="19" t="s">
        <v>55</v>
      </c>
      <c r="K180" s="144">
        <f t="shared" si="2"/>
        <v>185</v>
      </c>
    </row>
    <row r="181" spans="1:11" ht="12.75" customHeight="1" x14ac:dyDescent="0.2">
      <c r="A181" s="209">
        <v>1491</v>
      </c>
      <c r="B181" s="59" t="s">
        <v>287</v>
      </c>
      <c r="C181" s="19">
        <v>6</v>
      </c>
      <c r="D181" s="19">
        <v>11</v>
      </c>
      <c r="E181" s="19">
        <v>12</v>
      </c>
      <c r="F181" s="19">
        <v>23</v>
      </c>
      <c r="G181" s="19">
        <v>7</v>
      </c>
      <c r="H181" s="19" t="s">
        <v>55</v>
      </c>
      <c r="I181" s="19" t="s">
        <v>55</v>
      </c>
      <c r="J181" s="19" t="s">
        <v>55</v>
      </c>
      <c r="K181" s="144">
        <f t="shared" si="2"/>
        <v>59</v>
      </c>
    </row>
    <row r="182" spans="1:11" ht="12.75" customHeight="1" x14ac:dyDescent="0.2">
      <c r="A182" s="209">
        <v>1492</v>
      </c>
      <c r="B182" s="59" t="s">
        <v>288</v>
      </c>
      <c r="C182" s="19">
        <v>5</v>
      </c>
      <c r="D182" s="19">
        <v>2</v>
      </c>
      <c r="E182" s="19">
        <v>3</v>
      </c>
      <c r="F182" s="19" t="s">
        <v>55</v>
      </c>
      <c r="G182" s="19">
        <v>2</v>
      </c>
      <c r="H182" s="19" t="s">
        <v>55</v>
      </c>
      <c r="I182" s="19" t="s">
        <v>55</v>
      </c>
      <c r="J182" s="19" t="s">
        <v>55</v>
      </c>
      <c r="K182" s="144">
        <f t="shared" si="2"/>
        <v>12</v>
      </c>
    </row>
    <row r="183" spans="1:11" ht="12.75" customHeight="1" x14ac:dyDescent="0.2">
      <c r="A183" s="209">
        <v>1493</v>
      </c>
      <c r="B183" s="59" t="s">
        <v>289</v>
      </c>
      <c r="C183" s="19">
        <v>11</v>
      </c>
      <c r="D183" s="19" t="s">
        <v>55</v>
      </c>
      <c r="E183" s="19">
        <v>5</v>
      </c>
      <c r="F183" s="19">
        <v>13</v>
      </c>
      <c r="G183" s="19">
        <v>12</v>
      </c>
      <c r="H183" s="19">
        <v>2</v>
      </c>
      <c r="I183" s="19" t="s">
        <v>55</v>
      </c>
      <c r="J183" s="19" t="s">
        <v>55</v>
      </c>
      <c r="K183" s="144">
        <f t="shared" si="2"/>
        <v>43</v>
      </c>
    </row>
    <row r="184" spans="1:11" ht="12.75" customHeight="1" x14ac:dyDescent="0.2">
      <c r="A184" s="209">
        <v>1494</v>
      </c>
      <c r="B184" s="59" t="s">
        <v>290</v>
      </c>
      <c r="C184" s="19">
        <v>18</v>
      </c>
      <c r="D184" s="19">
        <v>6</v>
      </c>
      <c r="E184" s="19">
        <v>16</v>
      </c>
      <c r="F184" s="19">
        <v>4</v>
      </c>
      <c r="G184" s="19">
        <v>11</v>
      </c>
      <c r="H184" s="19">
        <v>3</v>
      </c>
      <c r="I184" s="19" t="s">
        <v>55</v>
      </c>
      <c r="J184" s="19" t="s">
        <v>55</v>
      </c>
      <c r="K184" s="144">
        <f t="shared" si="2"/>
        <v>58</v>
      </c>
    </row>
    <row r="185" spans="1:11" ht="12.75" customHeight="1" x14ac:dyDescent="0.2">
      <c r="A185" s="209">
        <v>1495</v>
      </c>
      <c r="B185" s="59" t="s">
        <v>291</v>
      </c>
      <c r="C185" s="19">
        <v>5</v>
      </c>
      <c r="D185" s="19" t="s">
        <v>55</v>
      </c>
      <c r="E185" s="19">
        <v>7</v>
      </c>
      <c r="F185" s="19">
        <v>2</v>
      </c>
      <c r="G185" s="19">
        <v>4</v>
      </c>
      <c r="H185" s="19" t="s">
        <v>55</v>
      </c>
      <c r="I185" s="19" t="s">
        <v>55</v>
      </c>
      <c r="J185" s="19" t="s">
        <v>55</v>
      </c>
      <c r="K185" s="144">
        <f t="shared" si="2"/>
        <v>18</v>
      </c>
    </row>
    <row r="186" spans="1:11" ht="12.75" customHeight="1" x14ac:dyDescent="0.2">
      <c r="A186" s="209">
        <v>1496</v>
      </c>
      <c r="B186" s="59" t="s">
        <v>292</v>
      </c>
      <c r="C186" s="19">
        <v>23</v>
      </c>
      <c r="D186" s="19">
        <v>7</v>
      </c>
      <c r="E186" s="19">
        <v>20</v>
      </c>
      <c r="F186" s="19">
        <v>10</v>
      </c>
      <c r="G186" s="19">
        <v>40</v>
      </c>
      <c r="H186" s="19">
        <v>1</v>
      </c>
      <c r="I186" s="19" t="s">
        <v>55</v>
      </c>
      <c r="J186" s="19" t="s">
        <v>55</v>
      </c>
      <c r="K186" s="144">
        <f t="shared" si="2"/>
        <v>101</v>
      </c>
    </row>
    <row r="187" spans="1:11" ht="12.75" customHeight="1" x14ac:dyDescent="0.2">
      <c r="A187" s="209">
        <v>1497</v>
      </c>
      <c r="B187" s="59" t="s">
        <v>293</v>
      </c>
      <c r="C187" s="19">
        <v>2</v>
      </c>
      <c r="D187" s="19">
        <v>1</v>
      </c>
      <c r="E187" s="19">
        <v>2</v>
      </c>
      <c r="F187" s="19">
        <v>1</v>
      </c>
      <c r="G187" s="19">
        <v>5</v>
      </c>
      <c r="H187" s="19" t="s">
        <v>55</v>
      </c>
      <c r="I187" s="18" t="s">
        <v>55</v>
      </c>
      <c r="J187" s="19" t="s">
        <v>55</v>
      </c>
      <c r="K187" s="144">
        <f t="shared" si="2"/>
        <v>11</v>
      </c>
    </row>
    <row r="188" spans="1:11" ht="12.75" customHeight="1" x14ac:dyDescent="0.2">
      <c r="A188" s="209">
        <v>1498</v>
      </c>
      <c r="B188" s="59" t="s">
        <v>294</v>
      </c>
      <c r="C188" s="19">
        <v>1</v>
      </c>
      <c r="D188" s="19">
        <v>1</v>
      </c>
      <c r="E188" s="19">
        <v>7</v>
      </c>
      <c r="F188" s="19" t="s">
        <v>55</v>
      </c>
      <c r="G188" s="19">
        <v>2</v>
      </c>
      <c r="H188" s="19" t="s">
        <v>55</v>
      </c>
      <c r="I188" s="19" t="s">
        <v>55</v>
      </c>
      <c r="J188" s="19" t="s">
        <v>55</v>
      </c>
      <c r="K188" s="144">
        <f t="shared" si="2"/>
        <v>11</v>
      </c>
    </row>
    <row r="189" spans="1:11" ht="12.75" customHeight="1" x14ac:dyDescent="0.2">
      <c r="A189" s="209">
        <v>1499</v>
      </c>
      <c r="B189" s="59" t="s">
        <v>295</v>
      </c>
      <c r="C189" s="19">
        <v>6</v>
      </c>
      <c r="D189" s="19" t="s">
        <v>55</v>
      </c>
      <c r="E189" s="19">
        <v>6</v>
      </c>
      <c r="F189" s="19">
        <v>9</v>
      </c>
      <c r="G189" s="19">
        <v>7</v>
      </c>
      <c r="H189" s="19" t="s">
        <v>55</v>
      </c>
      <c r="I189" s="19" t="s">
        <v>55</v>
      </c>
      <c r="J189" s="19" t="s">
        <v>55</v>
      </c>
      <c r="K189" s="144">
        <f t="shared" si="2"/>
        <v>28</v>
      </c>
    </row>
    <row r="190" spans="1:11" ht="12.75" customHeight="1" x14ac:dyDescent="0.2">
      <c r="A190" s="209">
        <v>1715</v>
      </c>
      <c r="B190" s="59" t="s">
        <v>296</v>
      </c>
      <c r="C190" s="19">
        <v>4</v>
      </c>
      <c r="D190" s="19" t="s">
        <v>55</v>
      </c>
      <c r="E190" s="19">
        <v>4</v>
      </c>
      <c r="F190" s="19">
        <v>1</v>
      </c>
      <c r="G190" s="19">
        <v>1</v>
      </c>
      <c r="H190" s="19">
        <v>1</v>
      </c>
      <c r="I190" s="19" t="s">
        <v>55</v>
      </c>
      <c r="J190" s="19" t="s">
        <v>55</v>
      </c>
      <c r="K190" s="144">
        <f t="shared" si="2"/>
        <v>11</v>
      </c>
    </row>
    <row r="191" spans="1:11" ht="12.75" customHeight="1" x14ac:dyDescent="0.2">
      <c r="A191" s="209">
        <v>1730</v>
      </c>
      <c r="B191" s="59" t="s">
        <v>297</v>
      </c>
      <c r="C191" s="19">
        <v>1</v>
      </c>
      <c r="D191" s="19">
        <v>1</v>
      </c>
      <c r="E191" s="19" t="s">
        <v>55</v>
      </c>
      <c r="F191" s="19" t="s">
        <v>55</v>
      </c>
      <c r="G191" s="19">
        <v>2</v>
      </c>
      <c r="H191" s="19">
        <v>1</v>
      </c>
      <c r="I191" s="19" t="s">
        <v>55</v>
      </c>
      <c r="J191" s="19" t="s">
        <v>55</v>
      </c>
      <c r="K191" s="144">
        <f t="shared" si="2"/>
        <v>5</v>
      </c>
    </row>
    <row r="192" spans="1:11" ht="12.75" customHeight="1" x14ac:dyDescent="0.2">
      <c r="A192" s="209">
        <v>1737</v>
      </c>
      <c r="B192" s="59" t="s">
        <v>298</v>
      </c>
      <c r="C192" s="19">
        <v>8</v>
      </c>
      <c r="D192" s="19">
        <v>1</v>
      </c>
      <c r="E192" s="19">
        <v>4</v>
      </c>
      <c r="F192" s="19">
        <v>1</v>
      </c>
      <c r="G192" s="19">
        <v>2</v>
      </c>
      <c r="H192" s="19">
        <v>1</v>
      </c>
      <c r="I192" s="19" t="s">
        <v>55</v>
      </c>
      <c r="J192" s="19" t="s">
        <v>55</v>
      </c>
      <c r="K192" s="144">
        <f t="shared" si="2"/>
        <v>17</v>
      </c>
    </row>
    <row r="193" spans="1:11" ht="12.75" customHeight="1" x14ac:dyDescent="0.2">
      <c r="A193" s="209">
        <v>1760</v>
      </c>
      <c r="B193" s="59" t="s">
        <v>299</v>
      </c>
      <c r="C193" s="19" t="s">
        <v>55</v>
      </c>
      <c r="D193" s="19" t="s">
        <v>55</v>
      </c>
      <c r="E193" s="19">
        <v>1</v>
      </c>
      <c r="F193" s="19">
        <v>1</v>
      </c>
      <c r="G193" s="19" t="s">
        <v>55</v>
      </c>
      <c r="H193" s="19" t="s">
        <v>55</v>
      </c>
      <c r="I193" s="19" t="s">
        <v>55</v>
      </c>
      <c r="J193" s="19" t="s">
        <v>55</v>
      </c>
      <c r="K193" s="144">
        <f t="shared" si="2"/>
        <v>2</v>
      </c>
    </row>
    <row r="194" spans="1:11" ht="12.75" customHeight="1" x14ac:dyDescent="0.2">
      <c r="A194" s="209">
        <v>1761</v>
      </c>
      <c r="B194" s="59" t="s">
        <v>300</v>
      </c>
      <c r="C194" s="19">
        <v>17</v>
      </c>
      <c r="D194" s="19">
        <v>27</v>
      </c>
      <c r="E194" s="19">
        <v>2</v>
      </c>
      <c r="F194" s="19">
        <v>4</v>
      </c>
      <c r="G194" s="19">
        <v>8</v>
      </c>
      <c r="H194" s="19" t="s">
        <v>55</v>
      </c>
      <c r="I194" s="19" t="s">
        <v>55</v>
      </c>
      <c r="J194" s="19" t="s">
        <v>55</v>
      </c>
      <c r="K194" s="144">
        <f t="shared" si="2"/>
        <v>58</v>
      </c>
    </row>
    <row r="195" spans="1:11" ht="12.75" customHeight="1" x14ac:dyDescent="0.2">
      <c r="A195" s="209">
        <v>1762</v>
      </c>
      <c r="B195" s="59" t="s">
        <v>301</v>
      </c>
      <c r="C195" s="19">
        <v>1</v>
      </c>
      <c r="D195" s="19" t="s">
        <v>55</v>
      </c>
      <c r="E195" s="19">
        <v>1</v>
      </c>
      <c r="F195" s="19" t="s">
        <v>55</v>
      </c>
      <c r="G195" s="19" t="s">
        <v>55</v>
      </c>
      <c r="H195" s="19" t="s">
        <v>55</v>
      </c>
      <c r="I195" s="19" t="s">
        <v>55</v>
      </c>
      <c r="J195" s="19" t="s">
        <v>55</v>
      </c>
      <c r="K195" s="144">
        <f t="shared" si="2"/>
        <v>2</v>
      </c>
    </row>
    <row r="196" spans="1:11" ht="12.75" customHeight="1" x14ac:dyDescent="0.2">
      <c r="A196" s="209">
        <v>1763</v>
      </c>
      <c r="B196" s="59" t="s">
        <v>302</v>
      </c>
      <c r="C196" s="19">
        <v>1</v>
      </c>
      <c r="D196" s="19">
        <v>1</v>
      </c>
      <c r="E196" s="19">
        <v>1</v>
      </c>
      <c r="F196" s="19" t="s">
        <v>55</v>
      </c>
      <c r="G196" s="19" t="s">
        <v>55</v>
      </c>
      <c r="H196" s="19">
        <v>1</v>
      </c>
      <c r="I196" s="19" t="s">
        <v>55</v>
      </c>
      <c r="J196" s="19" t="s">
        <v>55</v>
      </c>
      <c r="K196" s="144">
        <f t="shared" si="2"/>
        <v>4</v>
      </c>
    </row>
    <row r="197" spans="1:11" ht="12.75" customHeight="1" x14ac:dyDescent="0.2">
      <c r="A197" s="209">
        <v>1764</v>
      </c>
      <c r="B197" s="59" t="s">
        <v>303</v>
      </c>
      <c r="C197" s="19">
        <v>11</v>
      </c>
      <c r="D197" s="19" t="s">
        <v>55</v>
      </c>
      <c r="E197" s="19" t="s">
        <v>55</v>
      </c>
      <c r="F197" s="19">
        <v>1</v>
      </c>
      <c r="G197" s="19">
        <v>2</v>
      </c>
      <c r="H197" s="19" t="s">
        <v>55</v>
      </c>
      <c r="I197" s="19" t="s">
        <v>55</v>
      </c>
      <c r="J197" s="19" t="s">
        <v>55</v>
      </c>
      <c r="K197" s="144">
        <f t="shared" si="2"/>
        <v>14</v>
      </c>
    </row>
    <row r="198" spans="1:11" ht="12.75" customHeight="1" x14ac:dyDescent="0.2">
      <c r="A198" s="209">
        <v>1765</v>
      </c>
      <c r="B198" s="59" t="s">
        <v>304</v>
      </c>
      <c r="C198" s="19">
        <v>4</v>
      </c>
      <c r="D198" s="19">
        <v>2</v>
      </c>
      <c r="E198" s="19">
        <v>1</v>
      </c>
      <c r="F198" s="19" t="s">
        <v>55</v>
      </c>
      <c r="G198" s="19">
        <v>2</v>
      </c>
      <c r="H198" s="19">
        <v>2</v>
      </c>
      <c r="I198" s="19" t="s">
        <v>55</v>
      </c>
      <c r="J198" s="19" t="s">
        <v>55</v>
      </c>
      <c r="K198" s="144">
        <f t="shared" si="2"/>
        <v>11</v>
      </c>
    </row>
    <row r="199" spans="1:11" ht="12.75" customHeight="1" x14ac:dyDescent="0.2">
      <c r="A199" s="209">
        <v>1766</v>
      </c>
      <c r="B199" s="59" t="s">
        <v>305</v>
      </c>
      <c r="C199" s="19">
        <v>5</v>
      </c>
      <c r="D199" s="19">
        <v>1</v>
      </c>
      <c r="E199" s="19">
        <v>1</v>
      </c>
      <c r="F199" s="19">
        <v>1</v>
      </c>
      <c r="G199" s="19">
        <v>2</v>
      </c>
      <c r="H199" s="19">
        <v>5</v>
      </c>
      <c r="I199" s="19" t="s">
        <v>55</v>
      </c>
      <c r="J199" s="19" t="s">
        <v>55</v>
      </c>
      <c r="K199" s="144">
        <f t="shared" si="2"/>
        <v>15</v>
      </c>
    </row>
    <row r="200" spans="1:11" ht="12.75" customHeight="1" x14ac:dyDescent="0.2">
      <c r="A200" s="209">
        <v>1780</v>
      </c>
      <c r="B200" s="59" t="s">
        <v>306</v>
      </c>
      <c r="C200" s="19">
        <v>73</v>
      </c>
      <c r="D200" s="19">
        <v>79</v>
      </c>
      <c r="E200" s="19">
        <v>30</v>
      </c>
      <c r="F200" s="19">
        <v>15</v>
      </c>
      <c r="G200" s="19">
        <v>32</v>
      </c>
      <c r="H200" s="19">
        <v>4</v>
      </c>
      <c r="I200" s="19" t="s">
        <v>55</v>
      </c>
      <c r="J200" s="19" t="s">
        <v>55</v>
      </c>
      <c r="K200" s="144">
        <f t="shared" si="2"/>
        <v>233</v>
      </c>
    </row>
    <row r="201" spans="1:11" ht="12.75" customHeight="1" x14ac:dyDescent="0.2">
      <c r="A201" s="209">
        <v>1781</v>
      </c>
      <c r="B201" s="59" t="s">
        <v>307</v>
      </c>
      <c r="C201" s="19">
        <v>9</v>
      </c>
      <c r="D201" s="19">
        <v>1</v>
      </c>
      <c r="E201" s="19">
        <v>8</v>
      </c>
      <c r="F201" s="19">
        <v>9</v>
      </c>
      <c r="G201" s="19">
        <v>10</v>
      </c>
      <c r="H201" s="19" t="s">
        <v>55</v>
      </c>
      <c r="I201" s="19" t="s">
        <v>55</v>
      </c>
      <c r="J201" s="19" t="s">
        <v>55</v>
      </c>
      <c r="K201" s="144">
        <f t="shared" ref="K201:K264" si="3">SUM(C201:J201)</f>
        <v>37</v>
      </c>
    </row>
    <row r="202" spans="1:11" ht="12.75" customHeight="1" x14ac:dyDescent="0.2">
      <c r="A202" s="209">
        <v>1782</v>
      </c>
      <c r="B202" s="59" t="s">
        <v>308</v>
      </c>
      <c r="C202" s="19">
        <v>3</v>
      </c>
      <c r="D202" s="19">
        <v>1</v>
      </c>
      <c r="E202" s="19">
        <v>3</v>
      </c>
      <c r="F202" s="19">
        <v>1</v>
      </c>
      <c r="G202" s="19">
        <v>1</v>
      </c>
      <c r="H202" s="19" t="s">
        <v>55</v>
      </c>
      <c r="I202" s="19" t="s">
        <v>55</v>
      </c>
      <c r="J202" s="19" t="s">
        <v>55</v>
      </c>
      <c r="K202" s="144">
        <f t="shared" si="3"/>
        <v>9</v>
      </c>
    </row>
    <row r="203" spans="1:11" ht="12.75" customHeight="1" x14ac:dyDescent="0.2">
      <c r="A203" s="209">
        <v>1783</v>
      </c>
      <c r="B203" s="59" t="s">
        <v>309</v>
      </c>
      <c r="C203" s="19">
        <v>5</v>
      </c>
      <c r="D203" s="19">
        <v>3</v>
      </c>
      <c r="E203" s="19">
        <v>4</v>
      </c>
      <c r="F203" s="19">
        <v>3</v>
      </c>
      <c r="G203" s="19">
        <v>2</v>
      </c>
      <c r="H203" s="19">
        <v>3</v>
      </c>
      <c r="I203" s="19" t="s">
        <v>55</v>
      </c>
      <c r="J203" s="19" t="s">
        <v>55</v>
      </c>
      <c r="K203" s="144">
        <f t="shared" si="3"/>
        <v>20</v>
      </c>
    </row>
    <row r="204" spans="1:11" ht="12.75" customHeight="1" x14ac:dyDescent="0.2">
      <c r="A204" s="209">
        <v>1784</v>
      </c>
      <c r="B204" s="59" t="s">
        <v>310</v>
      </c>
      <c r="C204" s="19">
        <v>10</v>
      </c>
      <c r="D204" s="19">
        <v>8</v>
      </c>
      <c r="E204" s="19">
        <v>8</v>
      </c>
      <c r="F204" s="19">
        <v>1</v>
      </c>
      <c r="G204" s="19">
        <v>10</v>
      </c>
      <c r="H204" s="19">
        <v>8</v>
      </c>
      <c r="I204" s="19" t="s">
        <v>55</v>
      </c>
      <c r="J204" s="19" t="s">
        <v>55</v>
      </c>
      <c r="K204" s="144">
        <f t="shared" si="3"/>
        <v>45</v>
      </c>
    </row>
    <row r="205" spans="1:11" ht="12.75" customHeight="1" x14ac:dyDescent="0.2">
      <c r="A205" s="209">
        <v>1785</v>
      </c>
      <c r="B205" s="59" t="s">
        <v>311</v>
      </c>
      <c r="C205" s="19">
        <v>5</v>
      </c>
      <c r="D205" s="19">
        <v>4</v>
      </c>
      <c r="E205" s="19">
        <v>1</v>
      </c>
      <c r="F205" s="19" t="s">
        <v>55</v>
      </c>
      <c r="G205" s="19">
        <v>6</v>
      </c>
      <c r="H205" s="19" t="s">
        <v>55</v>
      </c>
      <c r="I205" s="19" t="s">
        <v>55</v>
      </c>
      <c r="J205" s="19" t="s">
        <v>55</v>
      </c>
      <c r="K205" s="144">
        <f t="shared" si="3"/>
        <v>16</v>
      </c>
    </row>
    <row r="206" spans="1:11" ht="12.75" customHeight="1" x14ac:dyDescent="0.2">
      <c r="A206" s="209">
        <v>1814</v>
      </c>
      <c r="B206" s="59" t="s">
        <v>312</v>
      </c>
      <c r="C206" s="19">
        <v>2</v>
      </c>
      <c r="D206" s="19">
        <v>1</v>
      </c>
      <c r="E206" s="19">
        <v>1</v>
      </c>
      <c r="F206" s="19">
        <v>1</v>
      </c>
      <c r="G206" s="19">
        <v>4</v>
      </c>
      <c r="H206" s="19" t="s">
        <v>55</v>
      </c>
      <c r="I206" s="19" t="s">
        <v>55</v>
      </c>
      <c r="J206" s="19" t="s">
        <v>55</v>
      </c>
      <c r="K206" s="144">
        <f t="shared" si="3"/>
        <v>9</v>
      </c>
    </row>
    <row r="207" spans="1:11" ht="12.75" customHeight="1" x14ac:dyDescent="0.2">
      <c r="A207" s="209">
        <v>1860</v>
      </c>
      <c r="B207" s="59" t="s">
        <v>313</v>
      </c>
      <c r="C207" s="19">
        <v>3</v>
      </c>
      <c r="D207" s="19" t="s">
        <v>55</v>
      </c>
      <c r="E207" s="19" t="s">
        <v>55</v>
      </c>
      <c r="F207" s="19" t="s">
        <v>55</v>
      </c>
      <c r="G207" s="19">
        <v>1</v>
      </c>
      <c r="H207" s="19" t="s">
        <v>55</v>
      </c>
      <c r="I207" s="19" t="s">
        <v>55</v>
      </c>
      <c r="J207" s="19" t="s">
        <v>55</v>
      </c>
      <c r="K207" s="144">
        <f t="shared" si="3"/>
        <v>4</v>
      </c>
    </row>
    <row r="208" spans="1:11" ht="12.75" customHeight="1" x14ac:dyDescent="0.2">
      <c r="A208" s="209">
        <v>1861</v>
      </c>
      <c r="B208" s="59" t="s">
        <v>314</v>
      </c>
      <c r="C208" s="19">
        <v>1</v>
      </c>
      <c r="D208" s="19" t="s">
        <v>55</v>
      </c>
      <c r="E208" s="19">
        <v>3</v>
      </c>
      <c r="F208" s="19">
        <v>1</v>
      </c>
      <c r="G208" s="19">
        <v>1</v>
      </c>
      <c r="H208" s="19" t="s">
        <v>55</v>
      </c>
      <c r="I208" s="19" t="s">
        <v>55</v>
      </c>
      <c r="J208" s="19" t="s">
        <v>55</v>
      </c>
      <c r="K208" s="144">
        <f t="shared" si="3"/>
        <v>6</v>
      </c>
    </row>
    <row r="209" spans="1:11" ht="12.75" customHeight="1" x14ac:dyDescent="0.2">
      <c r="A209" s="209">
        <v>1862</v>
      </c>
      <c r="B209" s="59" t="s">
        <v>315</v>
      </c>
      <c r="C209" s="19">
        <v>1</v>
      </c>
      <c r="D209" s="19" t="s">
        <v>55</v>
      </c>
      <c r="E209" s="19" t="s">
        <v>55</v>
      </c>
      <c r="F209" s="19">
        <v>1</v>
      </c>
      <c r="G209" s="19">
        <v>4</v>
      </c>
      <c r="H209" s="19">
        <v>1</v>
      </c>
      <c r="I209" s="19" t="s">
        <v>55</v>
      </c>
      <c r="J209" s="19" t="s">
        <v>55</v>
      </c>
      <c r="K209" s="144">
        <f t="shared" si="3"/>
        <v>7</v>
      </c>
    </row>
    <row r="210" spans="1:11" ht="12.75" customHeight="1" x14ac:dyDescent="0.2">
      <c r="A210" s="209">
        <v>1863</v>
      </c>
      <c r="B210" s="59" t="s">
        <v>316</v>
      </c>
      <c r="C210" s="19">
        <v>2</v>
      </c>
      <c r="D210" s="19" t="s">
        <v>55</v>
      </c>
      <c r="E210" s="19">
        <v>1</v>
      </c>
      <c r="F210" s="19">
        <v>6</v>
      </c>
      <c r="G210" s="19">
        <v>2</v>
      </c>
      <c r="H210" s="19" t="s">
        <v>55</v>
      </c>
      <c r="I210" s="19" t="s">
        <v>55</v>
      </c>
      <c r="J210" s="19" t="s">
        <v>55</v>
      </c>
      <c r="K210" s="144">
        <f t="shared" si="3"/>
        <v>11</v>
      </c>
    </row>
    <row r="211" spans="1:11" ht="12.75" customHeight="1" x14ac:dyDescent="0.2">
      <c r="A211" s="209">
        <v>1864</v>
      </c>
      <c r="B211" s="59" t="s">
        <v>317</v>
      </c>
      <c r="C211" s="19">
        <v>1</v>
      </c>
      <c r="D211" s="19" t="s">
        <v>55</v>
      </c>
      <c r="E211" s="19">
        <v>2</v>
      </c>
      <c r="F211" s="19" t="s">
        <v>55</v>
      </c>
      <c r="G211" s="19">
        <v>2</v>
      </c>
      <c r="H211" s="19" t="s">
        <v>55</v>
      </c>
      <c r="I211" s="19" t="s">
        <v>55</v>
      </c>
      <c r="J211" s="19" t="s">
        <v>55</v>
      </c>
      <c r="K211" s="144">
        <f t="shared" si="3"/>
        <v>5</v>
      </c>
    </row>
    <row r="212" spans="1:11" ht="12.75" customHeight="1" x14ac:dyDescent="0.2">
      <c r="A212" s="209">
        <v>1880</v>
      </c>
      <c r="B212" s="59" t="s">
        <v>318</v>
      </c>
      <c r="C212" s="19">
        <v>70</v>
      </c>
      <c r="D212" s="19">
        <v>31</v>
      </c>
      <c r="E212" s="19">
        <v>43</v>
      </c>
      <c r="F212" s="19">
        <v>24</v>
      </c>
      <c r="G212" s="19">
        <v>50</v>
      </c>
      <c r="H212" s="19">
        <v>18</v>
      </c>
      <c r="I212" s="19" t="s">
        <v>55</v>
      </c>
      <c r="J212" s="19" t="s">
        <v>55</v>
      </c>
      <c r="K212" s="144">
        <f t="shared" si="3"/>
        <v>236</v>
      </c>
    </row>
    <row r="213" spans="1:11" ht="12.75" customHeight="1" x14ac:dyDescent="0.2">
      <c r="A213" s="209">
        <v>1881</v>
      </c>
      <c r="B213" s="59" t="s">
        <v>319</v>
      </c>
      <c r="C213" s="19">
        <v>7</v>
      </c>
      <c r="D213" s="19">
        <v>1</v>
      </c>
      <c r="E213" s="19">
        <v>5</v>
      </c>
      <c r="F213" s="19" t="s">
        <v>55</v>
      </c>
      <c r="G213" s="19">
        <v>6</v>
      </c>
      <c r="H213" s="19" t="s">
        <v>55</v>
      </c>
      <c r="I213" s="19" t="s">
        <v>55</v>
      </c>
      <c r="J213" s="19" t="s">
        <v>55</v>
      </c>
      <c r="K213" s="144">
        <f t="shared" si="3"/>
        <v>19</v>
      </c>
    </row>
    <row r="214" spans="1:11" ht="12.75" customHeight="1" x14ac:dyDescent="0.2">
      <c r="A214" s="209">
        <v>1882</v>
      </c>
      <c r="B214" s="59" t="s">
        <v>320</v>
      </c>
      <c r="C214" s="19">
        <v>2</v>
      </c>
      <c r="D214" s="19">
        <v>1</v>
      </c>
      <c r="E214" s="19">
        <v>1</v>
      </c>
      <c r="F214" s="19" t="s">
        <v>55</v>
      </c>
      <c r="G214" s="19">
        <v>1</v>
      </c>
      <c r="H214" s="19" t="s">
        <v>55</v>
      </c>
      <c r="I214" s="19" t="s">
        <v>55</v>
      </c>
      <c r="J214" s="19" t="s">
        <v>55</v>
      </c>
      <c r="K214" s="144">
        <f t="shared" si="3"/>
        <v>5</v>
      </c>
    </row>
    <row r="215" spans="1:11" ht="12.75" customHeight="1" x14ac:dyDescent="0.2">
      <c r="A215" s="209">
        <v>1883</v>
      </c>
      <c r="B215" s="59" t="s">
        <v>321</v>
      </c>
      <c r="C215" s="19">
        <v>7</v>
      </c>
      <c r="D215" s="19">
        <v>1</v>
      </c>
      <c r="E215" s="19">
        <v>8</v>
      </c>
      <c r="F215" s="19">
        <v>5</v>
      </c>
      <c r="G215" s="19">
        <v>6</v>
      </c>
      <c r="H215" s="19">
        <v>3</v>
      </c>
      <c r="I215" s="19" t="s">
        <v>55</v>
      </c>
      <c r="J215" s="19" t="s">
        <v>55</v>
      </c>
      <c r="K215" s="144">
        <f t="shared" si="3"/>
        <v>30</v>
      </c>
    </row>
    <row r="216" spans="1:11" ht="12.75" customHeight="1" x14ac:dyDescent="0.2">
      <c r="A216" s="209">
        <v>1884</v>
      </c>
      <c r="B216" s="59" t="s">
        <v>322</v>
      </c>
      <c r="C216" s="19">
        <v>1</v>
      </c>
      <c r="D216" s="19">
        <v>2</v>
      </c>
      <c r="E216" s="19">
        <v>3</v>
      </c>
      <c r="F216" s="19" t="s">
        <v>55</v>
      </c>
      <c r="G216" s="19">
        <v>2</v>
      </c>
      <c r="H216" s="19" t="s">
        <v>55</v>
      </c>
      <c r="I216" s="19" t="s">
        <v>55</v>
      </c>
      <c r="J216" s="19" t="s">
        <v>55</v>
      </c>
      <c r="K216" s="144">
        <f t="shared" si="3"/>
        <v>8</v>
      </c>
    </row>
    <row r="217" spans="1:11" ht="12.75" customHeight="1" x14ac:dyDescent="0.2">
      <c r="A217" s="209">
        <v>1885</v>
      </c>
      <c r="B217" s="59" t="s">
        <v>323</v>
      </c>
      <c r="C217" s="19">
        <v>13</v>
      </c>
      <c r="D217" s="19">
        <v>4</v>
      </c>
      <c r="E217" s="19">
        <v>5</v>
      </c>
      <c r="F217" s="19">
        <v>2</v>
      </c>
      <c r="G217" s="19">
        <v>8</v>
      </c>
      <c r="H217" s="19">
        <v>7</v>
      </c>
      <c r="I217" s="19" t="s">
        <v>55</v>
      </c>
      <c r="J217" s="19" t="s">
        <v>55</v>
      </c>
      <c r="K217" s="144">
        <f t="shared" si="3"/>
        <v>39</v>
      </c>
    </row>
    <row r="218" spans="1:11" ht="12.75" customHeight="1" x14ac:dyDescent="0.2">
      <c r="A218" s="209">
        <v>1904</v>
      </c>
      <c r="B218" s="59" t="s">
        <v>539</v>
      </c>
      <c r="C218" s="19">
        <v>2</v>
      </c>
      <c r="D218" s="19">
        <v>1</v>
      </c>
      <c r="E218" s="19" t="s">
        <v>55</v>
      </c>
      <c r="F218" s="19" t="s">
        <v>55</v>
      </c>
      <c r="G218" s="19">
        <v>1</v>
      </c>
      <c r="H218" s="19" t="s">
        <v>55</v>
      </c>
      <c r="I218" s="19" t="s">
        <v>55</v>
      </c>
      <c r="J218" s="19" t="s">
        <v>55</v>
      </c>
      <c r="K218" s="144">
        <f t="shared" si="3"/>
        <v>4</v>
      </c>
    </row>
    <row r="219" spans="1:11" ht="12.75" customHeight="1" x14ac:dyDescent="0.2">
      <c r="A219" s="209">
        <v>1907</v>
      </c>
      <c r="B219" s="59" t="s">
        <v>324</v>
      </c>
      <c r="C219" s="19">
        <v>3</v>
      </c>
      <c r="D219" s="19" t="s">
        <v>55</v>
      </c>
      <c r="E219" s="19">
        <v>1</v>
      </c>
      <c r="F219" s="19" t="s">
        <v>55</v>
      </c>
      <c r="G219" s="19">
        <v>1</v>
      </c>
      <c r="H219" s="19" t="s">
        <v>55</v>
      </c>
      <c r="I219" s="19" t="s">
        <v>55</v>
      </c>
      <c r="J219" s="19" t="s">
        <v>55</v>
      </c>
      <c r="K219" s="144">
        <f t="shared" si="3"/>
        <v>5</v>
      </c>
    </row>
    <row r="220" spans="1:11" ht="12.75" customHeight="1" x14ac:dyDescent="0.2">
      <c r="A220" s="209">
        <v>1960</v>
      </c>
      <c r="B220" s="59" t="s">
        <v>325</v>
      </c>
      <c r="C220" s="19">
        <v>2</v>
      </c>
      <c r="D220" s="19">
        <v>1</v>
      </c>
      <c r="E220" s="19" t="s">
        <v>55</v>
      </c>
      <c r="F220" s="19" t="s">
        <v>55</v>
      </c>
      <c r="G220" s="19" t="s">
        <v>55</v>
      </c>
      <c r="H220" s="19" t="s">
        <v>55</v>
      </c>
      <c r="I220" s="19" t="s">
        <v>55</v>
      </c>
      <c r="J220" s="19" t="s">
        <v>55</v>
      </c>
      <c r="K220" s="144">
        <f t="shared" si="3"/>
        <v>3</v>
      </c>
    </row>
    <row r="221" spans="1:11" ht="12.75" customHeight="1" x14ac:dyDescent="0.2">
      <c r="A221" s="209">
        <v>1961</v>
      </c>
      <c r="B221" s="59" t="s">
        <v>326</v>
      </c>
      <c r="C221" s="19">
        <v>4</v>
      </c>
      <c r="D221" s="19" t="s">
        <v>55</v>
      </c>
      <c r="E221" s="19">
        <v>4</v>
      </c>
      <c r="F221" s="19" t="s">
        <v>55</v>
      </c>
      <c r="G221" s="19">
        <v>2</v>
      </c>
      <c r="H221" s="19">
        <v>1</v>
      </c>
      <c r="I221" s="19" t="s">
        <v>55</v>
      </c>
      <c r="J221" s="19" t="s">
        <v>55</v>
      </c>
      <c r="K221" s="144">
        <f t="shared" si="3"/>
        <v>11</v>
      </c>
    </row>
    <row r="222" spans="1:11" ht="12.75" customHeight="1" x14ac:dyDescent="0.2">
      <c r="A222" s="209">
        <v>1962</v>
      </c>
      <c r="B222" s="59" t="s">
        <v>327</v>
      </c>
      <c r="C222" s="19">
        <v>2</v>
      </c>
      <c r="D222" s="19">
        <v>2</v>
      </c>
      <c r="E222" s="19">
        <v>2</v>
      </c>
      <c r="F222" s="19" t="s">
        <v>55</v>
      </c>
      <c r="G222" s="19">
        <v>2</v>
      </c>
      <c r="H222" s="19" t="s">
        <v>55</v>
      </c>
      <c r="I222" s="19" t="s">
        <v>55</v>
      </c>
      <c r="J222" s="19" t="s">
        <v>55</v>
      </c>
      <c r="K222" s="144">
        <f t="shared" si="3"/>
        <v>8</v>
      </c>
    </row>
    <row r="223" spans="1:11" ht="12.75" customHeight="1" x14ac:dyDescent="0.2">
      <c r="A223" s="209">
        <v>1980</v>
      </c>
      <c r="B223" s="59" t="s">
        <v>328</v>
      </c>
      <c r="C223" s="19">
        <v>62</v>
      </c>
      <c r="D223" s="19">
        <v>9</v>
      </c>
      <c r="E223" s="19">
        <v>59</v>
      </c>
      <c r="F223" s="19">
        <v>26</v>
      </c>
      <c r="G223" s="19">
        <v>47</v>
      </c>
      <c r="H223" s="19">
        <v>12</v>
      </c>
      <c r="I223" s="19" t="s">
        <v>55</v>
      </c>
      <c r="J223" s="19" t="s">
        <v>55</v>
      </c>
      <c r="K223" s="144">
        <f t="shared" si="3"/>
        <v>215</v>
      </c>
    </row>
    <row r="224" spans="1:11" ht="12.75" customHeight="1" x14ac:dyDescent="0.2">
      <c r="A224" s="209">
        <v>1981</v>
      </c>
      <c r="B224" s="59" t="s">
        <v>329</v>
      </c>
      <c r="C224" s="19">
        <v>3</v>
      </c>
      <c r="D224" s="19" t="s">
        <v>55</v>
      </c>
      <c r="E224" s="19">
        <v>2</v>
      </c>
      <c r="F224" s="19">
        <v>1</v>
      </c>
      <c r="G224" s="19">
        <v>3</v>
      </c>
      <c r="H224" s="19">
        <v>1</v>
      </c>
      <c r="I224" s="19" t="s">
        <v>55</v>
      </c>
      <c r="J224" s="19" t="s">
        <v>55</v>
      </c>
      <c r="K224" s="144">
        <f t="shared" si="3"/>
        <v>10</v>
      </c>
    </row>
    <row r="225" spans="1:11" ht="12.75" customHeight="1" x14ac:dyDescent="0.2">
      <c r="A225" s="209">
        <v>1982</v>
      </c>
      <c r="B225" s="59" t="s">
        <v>330</v>
      </c>
      <c r="C225" s="19">
        <v>7</v>
      </c>
      <c r="D225" s="19">
        <v>2</v>
      </c>
      <c r="E225" s="19">
        <v>1</v>
      </c>
      <c r="F225" s="19" t="s">
        <v>55</v>
      </c>
      <c r="G225" s="19">
        <v>6</v>
      </c>
      <c r="H225" s="19" t="s">
        <v>55</v>
      </c>
      <c r="I225" s="19" t="s">
        <v>55</v>
      </c>
      <c r="J225" s="19" t="s">
        <v>55</v>
      </c>
      <c r="K225" s="144">
        <f t="shared" si="3"/>
        <v>16</v>
      </c>
    </row>
    <row r="226" spans="1:11" ht="12.75" customHeight="1" x14ac:dyDescent="0.2">
      <c r="A226" s="209">
        <v>1983</v>
      </c>
      <c r="B226" s="59" t="s">
        <v>331</v>
      </c>
      <c r="C226" s="19">
        <v>8</v>
      </c>
      <c r="D226" s="19">
        <v>2</v>
      </c>
      <c r="E226" s="19">
        <v>4</v>
      </c>
      <c r="F226" s="19" t="s">
        <v>55</v>
      </c>
      <c r="G226" s="19">
        <v>4</v>
      </c>
      <c r="H226" s="19" t="s">
        <v>55</v>
      </c>
      <c r="I226" s="19" t="s">
        <v>55</v>
      </c>
      <c r="J226" s="19" t="s">
        <v>55</v>
      </c>
      <c r="K226" s="144">
        <f t="shared" si="3"/>
        <v>18</v>
      </c>
    </row>
    <row r="227" spans="1:11" ht="12.75" customHeight="1" x14ac:dyDescent="0.2">
      <c r="A227" s="209">
        <v>1984</v>
      </c>
      <c r="B227" s="59" t="s">
        <v>332</v>
      </c>
      <c r="C227" s="19" t="s">
        <v>55</v>
      </c>
      <c r="D227" s="19" t="s">
        <v>55</v>
      </c>
      <c r="E227" s="19" t="s">
        <v>55</v>
      </c>
      <c r="F227" s="19">
        <v>1</v>
      </c>
      <c r="G227" s="19">
        <v>1</v>
      </c>
      <c r="H227" s="19" t="s">
        <v>55</v>
      </c>
      <c r="I227" s="19" t="s">
        <v>55</v>
      </c>
      <c r="J227" s="19" t="s">
        <v>55</v>
      </c>
      <c r="K227" s="144">
        <f t="shared" si="3"/>
        <v>2</v>
      </c>
    </row>
    <row r="228" spans="1:11" ht="12.75" customHeight="1" x14ac:dyDescent="0.2">
      <c r="A228" s="209">
        <v>2021</v>
      </c>
      <c r="B228" s="59" t="s">
        <v>333</v>
      </c>
      <c r="C228" s="19" t="s">
        <v>55</v>
      </c>
      <c r="D228" s="19">
        <v>1</v>
      </c>
      <c r="E228" s="19">
        <v>2</v>
      </c>
      <c r="F228" s="19" t="s">
        <v>55</v>
      </c>
      <c r="G228" s="19" t="s">
        <v>55</v>
      </c>
      <c r="H228" s="19" t="s">
        <v>55</v>
      </c>
      <c r="I228" s="19" t="s">
        <v>55</v>
      </c>
      <c r="J228" s="19" t="s">
        <v>55</v>
      </c>
      <c r="K228" s="144">
        <f t="shared" si="3"/>
        <v>3</v>
      </c>
    </row>
    <row r="229" spans="1:11" ht="12.75" customHeight="1" x14ac:dyDescent="0.2">
      <c r="A229" s="209">
        <v>2023</v>
      </c>
      <c r="B229" s="59" t="s">
        <v>334</v>
      </c>
      <c r="C229" s="19" t="s">
        <v>55</v>
      </c>
      <c r="D229" s="19">
        <v>2</v>
      </c>
      <c r="E229" s="19">
        <v>1</v>
      </c>
      <c r="F229" s="19" t="s">
        <v>55</v>
      </c>
      <c r="G229" s="19">
        <v>6</v>
      </c>
      <c r="H229" s="19" t="s">
        <v>55</v>
      </c>
      <c r="I229" s="19" t="s">
        <v>55</v>
      </c>
      <c r="J229" s="19" t="s">
        <v>55</v>
      </c>
      <c r="K229" s="144">
        <f t="shared" si="3"/>
        <v>9</v>
      </c>
    </row>
    <row r="230" spans="1:11" ht="12.75" customHeight="1" x14ac:dyDescent="0.2">
      <c r="A230" s="209">
        <v>2026</v>
      </c>
      <c r="B230" s="59" t="s">
        <v>335</v>
      </c>
      <c r="C230" s="19">
        <v>2</v>
      </c>
      <c r="D230" s="19">
        <v>1</v>
      </c>
      <c r="E230" s="19">
        <v>2</v>
      </c>
      <c r="F230" s="19" t="s">
        <v>55</v>
      </c>
      <c r="G230" s="19">
        <v>1</v>
      </c>
      <c r="H230" s="19" t="s">
        <v>55</v>
      </c>
      <c r="I230" s="19" t="s">
        <v>55</v>
      </c>
      <c r="J230" s="19" t="s">
        <v>55</v>
      </c>
      <c r="K230" s="144">
        <f t="shared" si="3"/>
        <v>6</v>
      </c>
    </row>
    <row r="231" spans="1:11" ht="12.75" customHeight="1" x14ac:dyDescent="0.2">
      <c r="A231" s="209">
        <v>2029</v>
      </c>
      <c r="B231" s="59" t="s">
        <v>336</v>
      </c>
      <c r="C231" s="19">
        <v>4</v>
      </c>
      <c r="D231" s="19" t="s">
        <v>55</v>
      </c>
      <c r="E231" s="19">
        <v>2</v>
      </c>
      <c r="F231" s="19">
        <v>2</v>
      </c>
      <c r="G231" s="19">
        <v>6</v>
      </c>
      <c r="H231" s="19">
        <v>1</v>
      </c>
      <c r="I231" s="19" t="s">
        <v>55</v>
      </c>
      <c r="J231" s="19" t="s">
        <v>55</v>
      </c>
      <c r="K231" s="144">
        <f t="shared" si="3"/>
        <v>15</v>
      </c>
    </row>
    <row r="232" spans="1:11" ht="12.75" customHeight="1" x14ac:dyDescent="0.2">
      <c r="A232" s="209">
        <v>2031</v>
      </c>
      <c r="B232" s="59" t="s">
        <v>337</v>
      </c>
      <c r="C232" s="19">
        <v>7</v>
      </c>
      <c r="D232" s="19" t="s">
        <v>55</v>
      </c>
      <c r="E232" s="19">
        <v>1</v>
      </c>
      <c r="F232" s="19" t="s">
        <v>55</v>
      </c>
      <c r="G232" s="19">
        <v>2</v>
      </c>
      <c r="H232" s="19">
        <v>4</v>
      </c>
      <c r="I232" s="19" t="s">
        <v>55</v>
      </c>
      <c r="J232" s="19" t="s">
        <v>55</v>
      </c>
      <c r="K232" s="144">
        <f t="shared" si="3"/>
        <v>14</v>
      </c>
    </row>
    <row r="233" spans="1:11" ht="12.75" customHeight="1" x14ac:dyDescent="0.2">
      <c r="A233" s="209">
        <v>2034</v>
      </c>
      <c r="B233" s="59" t="s">
        <v>338</v>
      </c>
      <c r="C233" s="19">
        <v>1</v>
      </c>
      <c r="D233" s="19" t="s">
        <v>55</v>
      </c>
      <c r="E233" s="19">
        <v>1</v>
      </c>
      <c r="F233" s="19" t="s">
        <v>55</v>
      </c>
      <c r="G233" s="19">
        <v>2</v>
      </c>
      <c r="H233" s="19" t="s">
        <v>55</v>
      </c>
      <c r="I233" s="19" t="s">
        <v>55</v>
      </c>
      <c r="J233" s="19" t="s">
        <v>55</v>
      </c>
      <c r="K233" s="144">
        <f t="shared" si="3"/>
        <v>4</v>
      </c>
    </row>
    <row r="234" spans="1:11" ht="12.75" customHeight="1" x14ac:dyDescent="0.2">
      <c r="A234" s="209">
        <v>2039</v>
      </c>
      <c r="B234" s="59" t="s">
        <v>339</v>
      </c>
      <c r="C234" s="19">
        <v>1</v>
      </c>
      <c r="D234" s="19">
        <v>2</v>
      </c>
      <c r="E234" s="19" t="s">
        <v>55</v>
      </c>
      <c r="F234" s="19" t="s">
        <v>55</v>
      </c>
      <c r="G234" s="19">
        <v>1</v>
      </c>
      <c r="H234" s="19" t="s">
        <v>55</v>
      </c>
      <c r="I234" s="19" t="s">
        <v>55</v>
      </c>
      <c r="J234" s="19" t="s">
        <v>55</v>
      </c>
      <c r="K234" s="144">
        <f t="shared" si="3"/>
        <v>4</v>
      </c>
    </row>
    <row r="235" spans="1:11" ht="12.75" customHeight="1" x14ac:dyDescent="0.2">
      <c r="A235" s="209">
        <v>2061</v>
      </c>
      <c r="B235" s="59" t="s">
        <v>340</v>
      </c>
      <c r="C235" s="19">
        <v>6</v>
      </c>
      <c r="D235" s="19" t="s">
        <v>55</v>
      </c>
      <c r="E235" s="19">
        <v>3</v>
      </c>
      <c r="F235" s="19" t="s">
        <v>55</v>
      </c>
      <c r="G235" s="19">
        <v>4</v>
      </c>
      <c r="H235" s="19" t="s">
        <v>55</v>
      </c>
      <c r="I235" s="19" t="s">
        <v>55</v>
      </c>
      <c r="J235" s="19" t="s">
        <v>55</v>
      </c>
      <c r="K235" s="144">
        <f t="shared" si="3"/>
        <v>13</v>
      </c>
    </row>
    <row r="236" spans="1:11" ht="12.75" customHeight="1" x14ac:dyDescent="0.2">
      <c r="A236" s="209">
        <v>2062</v>
      </c>
      <c r="B236" s="59" t="s">
        <v>341</v>
      </c>
      <c r="C236" s="19">
        <v>10</v>
      </c>
      <c r="D236" s="19">
        <v>15</v>
      </c>
      <c r="E236" s="19">
        <v>11</v>
      </c>
      <c r="F236" s="19">
        <v>4</v>
      </c>
      <c r="G236" s="19">
        <v>10</v>
      </c>
      <c r="H236" s="19" t="s">
        <v>55</v>
      </c>
      <c r="I236" s="19" t="s">
        <v>55</v>
      </c>
      <c r="J236" s="19" t="s">
        <v>55</v>
      </c>
      <c r="K236" s="144">
        <f t="shared" si="3"/>
        <v>50</v>
      </c>
    </row>
    <row r="237" spans="1:11" ht="12.75" customHeight="1" x14ac:dyDescent="0.2">
      <c r="A237" s="209">
        <v>2080</v>
      </c>
      <c r="B237" s="59" t="s">
        <v>342</v>
      </c>
      <c r="C237" s="19">
        <v>20</v>
      </c>
      <c r="D237" s="19">
        <v>3</v>
      </c>
      <c r="E237" s="19">
        <v>16</v>
      </c>
      <c r="F237" s="19">
        <v>6</v>
      </c>
      <c r="G237" s="19">
        <v>21</v>
      </c>
      <c r="H237" s="19">
        <v>10</v>
      </c>
      <c r="I237" s="19" t="s">
        <v>55</v>
      </c>
      <c r="J237" s="19" t="s">
        <v>55</v>
      </c>
      <c r="K237" s="144">
        <f t="shared" si="3"/>
        <v>76</v>
      </c>
    </row>
    <row r="238" spans="1:11" ht="12.75" customHeight="1" x14ac:dyDescent="0.2">
      <c r="A238" s="209">
        <v>2081</v>
      </c>
      <c r="B238" s="59" t="s">
        <v>343</v>
      </c>
      <c r="C238" s="19">
        <v>42</v>
      </c>
      <c r="D238" s="19">
        <v>2</v>
      </c>
      <c r="E238" s="19">
        <v>22</v>
      </c>
      <c r="F238" s="19">
        <v>3</v>
      </c>
      <c r="G238" s="19">
        <v>14</v>
      </c>
      <c r="H238" s="19">
        <v>1</v>
      </c>
      <c r="I238" s="19" t="s">
        <v>55</v>
      </c>
      <c r="J238" s="19" t="s">
        <v>55</v>
      </c>
      <c r="K238" s="144">
        <f t="shared" si="3"/>
        <v>84</v>
      </c>
    </row>
    <row r="239" spans="1:11" ht="12.75" customHeight="1" x14ac:dyDescent="0.2">
      <c r="A239" s="209">
        <v>2082</v>
      </c>
      <c r="B239" s="59" t="s">
        <v>344</v>
      </c>
      <c r="C239" s="19">
        <v>1</v>
      </c>
      <c r="D239" s="19">
        <v>1</v>
      </c>
      <c r="E239" s="19">
        <v>2</v>
      </c>
      <c r="F239" s="19" t="s">
        <v>55</v>
      </c>
      <c r="G239" s="19">
        <v>2</v>
      </c>
      <c r="H239" s="19" t="s">
        <v>55</v>
      </c>
      <c r="I239" s="19" t="s">
        <v>55</v>
      </c>
      <c r="J239" s="19" t="s">
        <v>55</v>
      </c>
      <c r="K239" s="144">
        <f t="shared" si="3"/>
        <v>6</v>
      </c>
    </row>
    <row r="240" spans="1:11" ht="12.75" customHeight="1" x14ac:dyDescent="0.2">
      <c r="A240" s="209">
        <v>2083</v>
      </c>
      <c r="B240" s="59" t="s">
        <v>345</v>
      </c>
      <c r="C240" s="19">
        <v>2</v>
      </c>
      <c r="D240" s="19">
        <v>2</v>
      </c>
      <c r="E240" s="19">
        <v>6</v>
      </c>
      <c r="F240" s="19">
        <v>2</v>
      </c>
      <c r="G240" s="19">
        <v>5</v>
      </c>
      <c r="H240" s="19" t="s">
        <v>55</v>
      </c>
      <c r="I240" s="19" t="s">
        <v>55</v>
      </c>
      <c r="J240" s="19" t="s">
        <v>55</v>
      </c>
      <c r="K240" s="144">
        <f t="shared" si="3"/>
        <v>17</v>
      </c>
    </row>
    <row r="241" spans="1:11" ht="12.75" customHeight="1" x14ac:dyDescent="0.2">
      <c r="A241" s="209">
        <v>2084</v>
      </c>
      <c r="B241" s="59" t="s">
        <v>346</v>
      </c>
      <c r="C241" s="19">
        <v>10</v>
      </c>
      <c r="D241" s="19">
        <v>2</v>
      </c>
      <c r="E241" s="19">
        <v>6</v>
      </c>
      <c r="F241" s="19">
        <v>4</v>
      </c>
      <c r="G241" s="19">
        <v>10</v>
      </c>
      <c r="H241" s="19">
        <v>1</v>
      </c>
      <c r="I241" s="19" t="s">
        <v>55</v>
      </c>
      <c r="J241" s="19" t="s">
        <v>55</v>
      </c>
      <c r="K241" s="144">
        <f t="shared" si="3"/>
        <v>33</v>
      </c>
    </row>
    <row r="242" spans="1:11" ht="12.75" customHeight="1" x14ac:dyDescent="0.2">
      <c r="A242" s="209">
        <v>2085</v>
      </c>
      <c r="B242" s="59" t="s">
        <v>347</v>
      </c>
      <c r="C242" s="19">
        <v>14</v>
      </c>
      <c r="D242" s="19">
        <v>2</v>
      </c>
      <c r="E242" s="19">
        <v>4</v>
      </c>
      <c r="F242" s="19">
        <v>2</v>
      </c>
      <c r="G242" s="19">
        <v>10</v>
      </c>
      <c r="H242" s="19" t="s">
        <v>55</v>
      </c>
      <c r="I242" s="19" t="s">
        <v>55</v>
      </c>
      <c r="J242" s="19" t="s">
        <v>55</v>
      </c>
      <c r="K242" s="144">
        <f t="shared" si="3"/>
        <v>32</v>
      </c>
    </row>
    <row r="243" spans="1:11" ht="12.75" customHeight="1" x14ac:dyDescent="0.2">
      <c r="A243" s="209">
        <v>2101</v>
      </c>
      <c r="B243" s="59" t="s">
        <v>348</v>
      </c>
      <c r="C243" s="19" t="s">
        <v>55</v>
      </c>
      <c r="D243" s="19" t="s">
        <v>55</v>
      </c>
      <c r="E243" s="19" t="s">
        <v>55</v>
      </c>
      <c r="F243" s="19">
        <v>1</v>
      </c>
      <c r="G243" s="19">
        <v>1</v>
      </c>
      <c r="H243" s="19">
        <v>1</v>
      </c>
      <c r="I243" s="19" t="s">
        <v>55</v>
      </c>
      <c r="J243" s="19" t="s">
        <v>55</v>
      </c>
      <c r="K243" s="144">
        <f t="shared" si="3"/>
        <v>3</v>
      </c>
    </row>
    <row r="244" spans="1:11" ht="12.75" customHeight="1" x14ac:dyDescent="0.2">
      <c r="A244" s="209">
        <v>2104</v>
      </c>
      <c r="B244" s="59" t="s">
        <v>349</v>
      </c>
      <c r="C244" s="19">
        <v>3</v>
      </c>
      <c r="D244" s="19">
        <v>1</v>
      </c>
      <c r="E244" s="19" t="s">
        <v>55</v>
      </c>
      <c r="F244" s="19">
        <v>1</v>
      </c>
      <c r="G244" s="19">
        <v>1</v>
      </c>
      <c r="H244" s="19" t="s">
        <v>55</v>
      </c>
      <c r="I244" s="19" t="s">
        <v>55</v>
      </c>
      <c r="J244" s="19" t="s">
        <v>55</v>
      </c>
      <c r="K244" s="144">
        <f t="shared" si="3"/>
        <v>6</v>
      </c>
    </row>
    <row r="245" spans="1:11" ht="12.75" customHeight="1" x14ac:dyDescent="0.2">
      <c r="A245" s="209">
        <v>2121</v>
      </c>
      <c r="B245" s="59" t="s">
        <v>350</v>
      </c>
      <c r="C245" s="19">
        <v>2</v>
      </c>
      <c r="D245" s="19" t="s">
        <v>55</v>
      </c>
      <c r="E245" s="19">
        <v>1</v>
      </c>
      <c r="F245" s="19">
        <v>4</v>
      </c>
      <c r="G245" s="19">
        <v>1</v>
      </c>
      <c r="H245" s="19" t="s">
        <v>55</v>
      </c>
      <c r="I245" s="19" t="s">
        <v>55</v>
      </c>
      <c r="J245" s="19" t="s">
        <v>55</v>
      </c>
      <c r="K245" s="144">
        <f t="shared" si="3"/>
        <v>8</v>
      </c>
    </row>
    <row r="246" spans="1:11" ht="12.75" customHeight="1" x14ac:dyDescent="0.2">
      <c r="A246" s="209">
        <v>2132</v>
      </c>
      <c r="B246" s="59" t="s">
        <v>351</v>
      </c>
      <c r="C246" s="19">
        <v>1</v>
      </c>
      <c r="D246" s="19">
        <v>1</v>
      </c>
      <c r="E246" s="19">
        <v>1</v>
      </c>
      <c r="F246" s="19">
        <v>3</v>
      </c>
      <c r="G246" s="19">
        <v>1</v>
      </c>
      <c r="H246" s="19" t="s">
        <v>55</v>
      </c>
      <c r="I246" s="19" t="s">
        <v>55</v>
      </c>
      <c r="J246" s="19" t="s">
        <v>55</v>
      </c>
      <c r="K246" s="144">
        <f t="shared" si="3"/>
        <v>7</v>
      </c>
    </row>
    <row r="247" spans="1:11" ht="12.75" customHeight="1" x14ac:dyDescent="0.2">
      <c r="A247" s="209">
        <v>2161</v>
      </c>
      <c r="B247" s="59" t="s">
        <v>352</v>
      </c>
      <c r="C247" s="19">
        <v>9</v>
      </c>
      <c r="D247" s="19">
        <v>2</v>
      </c>
      <c r="E247" s="19">
        <v>3</v>
      </c>
      <c r="F247" s="19">
        <v>12</v>
      </c>
      <c r="G247" s="19">
        <v>4</v>
      </c>
      <c r="H247" s="19">
        <v>18</v>
      </c>
      <c r="I247" s="19" t="s">
        <v>55</v>
      </c>
      <c r="J247" s="19" t="s">
        <v>55</v>
      </c>
      <c r="K247" s="144">
        <f t="shared" si="3"/>
        <v>48</v>
      </c>
    </row>
    <row r="248" spans="1:11" ht="12.75" customHeight="1" x14ac:dyDescent="0.2">
      <c r="A248" s="209">
        <v>2180</v>
      </c>
      <c r="B248" s="59" t="s">
        <v>353</v>
      </c>
      <c r="C248" s="19">
        <v>33</v>
      </c>
      <c r="D248" s="19">
        <v>5</v>
      </c>
      <c r="E248" s="19">
        <v>28</v>
      </c>
      <c r="F248" s="19">
        <v>14</v>
      </c>
      <c r="G248" s="19">
        <v>24</v>
      </c>
      <c r="H248" s="19">
        <v>19</v>
      </c>
      <c r="I248" s="19" t="s">
        <v>55</v>
      </c>
      <c r="J248" s="19" t="s">
        <v>55</v>
      </c>
      <c r="K248" s="144">
        <f t="shared" si="3"/>
        <v>123</v>
      </c>
    </row>
    <row r="249" spans="1:11" ht="12.75" customHeight="1" x14ac:dyDescent="0.2">
      <c r="A249" s="209">
        <v>2181</v>
      </c>
      <c r="B249" s="59" t="s">
        <v>354</v>
      </c>
      <c r="C249" s="19">
        <v>13</v>
      </c>
      <c r="D249" s="19">
        <v>2</v>
      </c>
      <c r="E249" s="19">
        <v>8</v>
      </c>
      <c r="F249" s="19">
        <v>9</v>
      </c>
      <c r="G249" s="19">
        <v>11</v>
      </c>
      <c r="H249" s="19">
        <v>1</v>
      </c>
      <c r="I249" s="19" t="s">
        <v>55</v>
      </c>
      <c r="J249" s="19" t="s">
        <v>55</v>
      </c>
      <c r="K249" s="144">
        <f t="shared" si="3"/>
        <v>44</v>
      </c>
    </row>
    <row r="250" spans="1:11" ht="12.75" customHeight="1" x14ac:dyDescent="0.2">
      <c r="A250" s="209">
        <v>2182</v>
      </c>
      <c r="B250" s="59" t="s">
        <v>355</v>
      </c>
      <c r="C250" s="19">
        <v>15</v>
      </c>
      <c r="D250" s="19">
        <v>2</v>
      </c>
      <c r="E250" s="19">
        <v>6</v>
      </c>
      <c r="F250" s="19">
        <v>2</v>
      </c>
      <c r="G250" s="19">
        <v>12</v>
      </c>
      <c r="H250" s="19">
        <v>1</v>
      </c>
      <c r="I250" s="19" t="s">
        <v>55</v>
      </c>
      <c r="J250" s="19" t="s">
        <v>55</v>
      </c>
      <c r="K250" s="144">
        <f t="shared" si="3"/>
        <v>38</v>
      </c>
    </row>
    <row r="251" spans="1:11" ht="12.75" customHeight="1" x14ac:dyDescent="0.2">
      <c r="A251" s="209">
        <v>2183</v>
      </c>
      <c r="B251" s="59" t="s">
        <v>356</v>
      </c>
      <c r="C251" s="19">
        <v>4</v>
      </c>
      <c r="D251" s="19">
        <v>4</v>
      </c>
      <c r="E251" s="19">
        <v>6</v>
      </c>
      <c r="F251" s="19">
        <v>22</v>
      </c>
      <c r="G251" s="19">
        <v>8</v>
      </c>
      <c r="H251" s="19">
        <v>2</v>
      </c>
      <c r="I251" s="19" t="s">
        <v>55</v>
      </c>
      <c r="J251" s="19" t="s">
        <v>55</v>
      </c>
      <c r="K251" s="144">
        <f t="shared" si="3"/>
        <v>46</v>
      </c>
    </row>
    <row r="252" spans="1:11" ht="12.75" customHeight="1" x14ac:dyDescent="0.2">
      <c r="A252" s="209">
        <v>2184</v>
      </c>
      <c r="B252" s="59" t="s">
        <v>357</v>
      </c>
      <c r="C252" s="19">
        <v>8</v>
      </c>
      <c r="D252" s="19">
        <v>2</v>
      </c>
      <c r="E252" s="19">
        <v>8</v>
      </c>
      <c r="F252" s="19">
        <v>3</v>
      </c>
      <c r="G252" s="19">
        <v>10</v>
      </c>
      <c r="H252" s="19">
        <v>6</v>
      </c>
      <c r="I252" s="19" t="s">
        <v>55</v>
      </c>
      <c r="J252" s="19" t="s">
        <v>55</v>
      </c>
      <c r="K252" s="144">
        <f t="shared" si="3"/>
        <v>37</v>
      </c>
    </row>
    <row r="253" spans="1:11" ht="12.75" customHeight="1" x14ac:dyDescent="0.2">
      <c r="A253" s="209">
        <v>2260</v>
      </c>
      <c r="B253" s="59" t="s">
        <v>358</v>
      </c>
      <c r="C253" s="19" t="s">
        <v>55</v>
      </c>
      <c r="D253" s="19">
        <v>2</v>
      </c>
      <c r="E253" s="19" t="s">
        <v>55</v>
      </c>
      <c r="F253" s="19" t="s">
        <v>55</v>
      </c>
      <c r="G253" s="19">
        <v>1</v>
      </c>
      <c r="H253" s="19" t="s">
        <v>55</v>
      </c>
      <c r="I253" s="19" t="s">
        <v>55</v>
      </c>
      <c r="J253" s="19" t="s">
        <v>55</v>
      </c>
      <c r="K253" s="144">
        <f t="shared" si="3"/>
        <v>3</v>
      </c>
    </row>
    <row r="254" spans="1:11" ht="12.75" customHeight="1" x14ac:dyDescent="0.2">
      <c r="A254" s="209">
        <v>2262</v>
      </c>
      <c r="B254" s="59" t="s">
        <v>359</v>
      </c>
      <c r="C254" s="19">
        <v>4</v>
      </c>
      <c r="D254" s="19">
        <v>2</v>
      </c>
      <c r="E254" s="19">
        <v>5</v>
      </c>
      <c r="F254" s="19" t="s">
        <v>55</v>
      </c>
      <c r="G254" s="19">
        <v>5</v>
      </c>
      <c r="H254" s="19" t="s">
        <v>55</v>
      </c>
      <c r="I254" s="19" t="s">
        <v>55</v>
      </c>
      <c r="J254" s="19" t="s">
        <v>55</v>
      </c>
      <c r="K254" s="144">
        <f t="shared" si="3"/>
        <v>16</v>
      </c>
    </row>
    <row r="255" spans="1:11" ht="12.75" customHeight="1" x14ac:dyDescent="0.2">
      <c r="A255" s="209">
        <v>2280</v>
      </c>
      <c r="B255" s="59" t="s">
        <v>360</v>
      </c>
      <c r="C255" s="19">
        <v>5</v>
      </c>
      <c r="D255" s="19">
        <v>2</v>
      </c>
      <c r="E255" s="19">
        <v>4</v>
      </c>
      <c r="F255" s="19" t="s">
        <v>55</v>
      </c>
      <c r="G255" s="19">
        <v>10</v>
      </c>
      <c r="H255" s="19">
        <v>3</v>
      </c>
      <c r="I255" s="19" t="s">
        <v>55</v>
      </c>
      <c r="J255" s="19" t="s">
        <v>55</v>
      </c>
      <c r="K255" s="144">
        <f t="shared" si="3"/>
        <v>24</v>
      </c>
    </row>
    <row r="256" spans="1:11" ht="12.75" customHeight="1" x14ac:dyDescent="0.2">
      <c r="A256" s="209">
        <v>2281</v>
      </c>
      <c r="B256" s="59" t="s">
        <v>361</v>
      </c>
      <c r="C256" s="19">
        <v>33</v>
      </c>
      <c r="D256" s="19">
        <v>12</v>
      </c>
      <c r="E256" s="19">
        <v>26</v>
      </c>
      <c r="F256" s="19">
        <v>18</v>
      </c>
      <c r="G256" s="19">
        <v>33</v>
      </c>
      <c r="H256" s="19">
        <v>5</v>
      </c>
      <c r="I256" s="19" t="s">
        <v>55</v>
      </c>
      <c r="J256" s="19" t="s">
        <v>55</v>
      </c>
      <c r="K256" s="144">
        <f t="shared" si="3"/>
        <v>127</v>
      </c>
    </row>
    <row r="257" spans="1:11" ht="12.75" customHeight="1" x14ac:dyDescent="0.2">
      <c r="A257" s="209">
        <v>2282</v>
      </c>
      <c r="B257" s="59" t="s">
        <v>362</v>
      </c>
      <c r="C257" s="19">
        <v>1</v>
      </c>
      <c r="D257" s="19">
        <v>2</v>
      </c>
      <c r="E257" s="19">
        <v>6</v>
      </c>
      <c r="F257" s="19">
        <v>1</v>
      </c>
      <c r="G257" s="19">
        <v>4</v>
      </c>
      <c r="H257" s="19" t="s">
        <v>55</v>
      </c>
      <c r="I257" s="19" t="s">
        <v>55</v>
      </c>
      <c r="J257" s="19" t="s">
        <v>55</v>
      </c>
      <c r="K257" s="144">
        <f t="shared" si="3"/>
        <v>14</v>
      </c>
    </row>
    <row r="258" spans="1:11" ht="12.75" customHeight="1" x14ac:dyDescent="0.2">
      <c r="A258" s="209">
        <v>2283</v>
      </c>
      <c r="B258" s="59" t="s">
        <v>363</v>
      </c>
      <c r="C258" s="19">
        <v>1</v>
      </c>
      <c r="D258" s="19">
        <v>5</v>
      </c>
      <c r="E258" s="19">
        <v>1</v>
      </c>
      <c r="F258" s="19" t="s">
        <v>55</v>
      </c>
      <c r="G258" s="19">
        <v>1</v>
      </c>
      <c r="H258" s="19" t="s">
        <v>55</v>
      </c>
      <c r="I258" s="19" t="s">
        <v>55</v>
      </c>
      <c r="J258" s="19" t="s">
        <v>55</v>
      </c>
      <c r="K258" s="144">
        <f t="shared" si="3"/>
        <v>8</v>
      </c>
    </row>
    <row r="259" spans="1:11" ht="12.75" customHeight="1" x14ac:dyDescent="0.2">
      <c r="A259" s="209">
        <v>2284</v>
      </c>
      <c r="B259" s="59" t="s">
        <v>364</v>
      </c>
      <c r="C259" s="19">
        <v>22</v>
      </c>
      <c r="D259" s="19">
        <v>13</v>
      </c>
      <c r="E259" s="19">
        <v>21</v>
      </c>
      <c r="F259" s="19">
        <v>3</v>
      </c>
      <c r="G259" s="19">
        <v>15</v>
      </c>
      <c r="H259" s="19">
        <v>5</v>
      </c>
      <c r="I259" s="19" t="s">
        <v>55</v>
      </c>
      <c r="J259" s="19" t="s">
        <v>55</v>
      </c>
      <c r="K259" s="144">
        <f t="shared" si="3"/>
        <v>79</v>
      </c>
    </row>
    <row r="260" spans="1:11" ht="12.75" customHeight="1" x14ac:dyDescent="0.2">
      <c r="A260" s="209">
        <v>2303</v>
      </c>
      <c r="B260" s="59" t="s">
        <v>365</v>
      </c>
      <c r="C260" s="19" t="s">
        <v>55</v>
      </c>
      <c r="D260" s="19">
        <v>2</v>
      </c>
      <c r="E260" s="19" t="s">
        <v>55</v>
      </c>
      <c r="F260" s="19" t="s">
        <v>55</v>
      </c>
      <c r="G260" s="19" t="s">
        <v>55</v>
      </c>
      <c r="H260" s="19" t="s">
        <v>55</v>
      </c>
      <c r="I260" s="19" t="s">
        <v>55</v>
      </c>
      <c r="J260" s="19" t="s">
        <v>55</v>
      </c>
      <c r="K260" s="144">
        <f t="shared" si="3"/>
        <v>2</v>
      </c>
    </row>
    <row r="261" spans="1:11" ht="12.75" customHeight="1" x14ac:dyDescent="0.2">
      <c r="A261" s="209">
        <v>2305</v>
      </c>
      <c r="B261" s="59" t="s">
        <v>415</v>
      </c>
      <c r="C261" s="19" t="s">
        <v>55</v>
      </c>
      <c r="D261" s="19" t="s">
        <v>55</v>
      </c>
      <c r="E261" s="19">
        <v>1</v>
      </c>
      <c r="F261" s="19" t="s">
        <v>55</v>
      </c>
      <c r="G261" s="19">
        <v>1</v>
      </c>
      <c r="H261" s="19" t="s">
        <v>55</v>
      </c>
      <c r="I261" s="19" t="s">
        <v>55</v>
      </c>
      <c r="J261" s="19" t="s">
        <v>55</v>
      </c>
      <c r="K261" s="144">
        <f t="shared" si="3"/>
        <v>2</v>
      </c>
    </row>
    <row r="262" spans="1:11" ht="12.75" customHeight="1" x14ac:dyDescent="0.2">
      <c r="A262" s="209">
        <v>2309</v>
      </c>
      <c r="B262" s="59" t="s">
        <v>366</v>
      </c>
      <c r="C262" s="19">
        <v>2</v>
      </c>
      <c r="D262" s="19" t="s">
        <v>55</v>
      </c>
      <c r="E262" s="19">
        <v>6</v>
      </c>
      <c r="F262" s="19">
        <v>1</v>
      </c>
      <c r="G262" s="19">
        <v>1</v>
      </c>
      <c r="H262" s="19" t="s">
        <v>55</v>
      </c>
      <c r="I262" s="19" t="s">
        <v>55</v>
      </c>
      <c r="J262" s="19" t="s">
        <v>55</v>
      </c>
      <c r="K262" s="144">
        <f t="shared" si="3"/>
        <v>10</v>
      </c>
    </row>
    <row r="263" spans="1:11" ht="12.75" customHeight="1" x14ac:dyDescent="0.2">
      <c r="A263" s="209">
        <v>2313</v>
      </c>
      <c r="B263" s="59" t="s">
        <v>367</v>
      </c>
      <c r="C263" s="19">
        <v>11</v>
      </c>
      <c r="D263" s="19">
        <v>3</v>
      </c>
      <c r="E263" s="19" t="s">
        <v>55</v>
      </c>
      <c r="F263" s="19">
        <v>2</v>
      </c>
      <c r="G263" s="19" t="s">
        <v>55</v>
      </c>
      <c r="H263" s="19">
        <v>22</v>
      </c>
      <c r="I263" s="19" t="s">
        <v>55</v>
      </c>
      <c r="J263" s="19" t="s">
        <v>55</v>
      </c>
      <c r="K263" s="144">
        <f t="shared" si="3"/>
        <v>38</v>
      </c>
    </row>
    <row r="264" spans="1:11" ht="12.75" customHeight="1" x14ac:dyDescent="0.2">
      <c r="A264" s="209">
        <v>2321</v>
      </c>
      <c r="B264" s="59" t="s">
        <v>368</v>
      </c>
      <c r="C264" s="19" t="s">
        <v>55</v>
      </c>
      <c r="D264" s="19">
        <v>1</v>
      </c>
      <c r="E264" s="19">
        <v>2</v>
      </c>
      <c r="F264" s="19" t="s">
        <v>55</v>
      </c>
      <c r="G264" s="19">
        <v>2</v>
      </c>
      <c r="H264" s="19" t="s">
        <v>55</v>
      </c>
      <c r="I264" s="19" t="s">
        <v>55</v>
      </c>
      <c r="J264" s="19" t="s">
        <v>55</v>
      </c>
      <c r="K264" s="144">
        <f t="shared" si="3"/>
        <v>5</v>
      </c>
    </row>
    <row r="265" spans="1:11" ht="12.75" customHeight="1" x14ac:dyDescent="0.2">
      <c r="A265" s="209">
        <v>2326</v>
      </c>
      <c r="B265" s="59" t="s">
        <v>369</v>
      </c>
      <c r="C265" s="19">
        <v>1</v>
      </c>
      <c r="D265" s="19">
        <v>2</v>
      </c>
      <c r="E265" s="19" t="s">
        <v>55</v>
      </c>
      <c r="F265" s="19" t="s">
        <v>55</v>
      </c>
      <c r="G265" s="19">
        <v>1</v>
      </c>
      <c r="H265" s="19" t="s">
        <v>55</v>
      </c>
      <c r="I265" s="19" t="s">
        <v>55</v>
      </c>
      <c r="J265" s="19" t="s">
        <v>55</v>
      </c>
      <c r="K265" s="144">
        <f t="shared" ref="K265:K299" si="4">SUM(C265:J265)</f>
        <v>4</v>
      </c>
    </row>
    <row r="266" spans="1:11" ht="12.75" customHeight="1" x14ac:dyDescent="0.2">
      <c r="A266" s="209">
        <v>2361</v>
      </c>
      <c r="B266" s="59" t="s">
        <v>370</v>
      </c>
      <c r="C266" s="19" t="s">
        <v>55</v>
      </c>
      <c r="D266" s="19" t="s">
        <v>55</v>
      </c>
      <c r="E266" s="19">
        <v>1</v>
      </c>
      <c r="F266" s="19" t="s">
        <v>55</v>
      </c>
      <c r="G266" s="19">
        <v>2</v>
      </c>
      <c r="H266" s="19" t="s">
        <v>55</v>
      </c>
      <c r="I266" s="19" t="s">
        <v>55</v>
      </c>
      <c r="J266" s="19" t="s">
        <v>55</v>
      </c>
      <c r="K266" s="144">
        <f t="shared" si="4"/>
        <v>3</v>
      </c>
    </row>
    <row r="267" spans="1:11" ht="12.75" customHeight="1" x14ac:dyDescent="0.2">
      <c r="A267" s="209">
        <v>2380</v>
      </c>
      <c r="B267" s="59" t="s">
        <v>371</v>
      </c>
      <c r="C267" s="19">
        <v>15</v>
      </c>
      <c r="D267" s="19">
        <v>7</v>
      </c>
      <c r="E267" s="19">
        <v>16</v>
      </c>
      <c r="F267" s="19">
        <v>10</v>
      </c>
      <c r="G267" s="19">
        <v>12</v>
      </c>
      <c r="H267" s="19">
        <v>3</v>
      </c>
      <c r="I267" s="19" t="s">
        <v>55</v>
      </c>
      <c r="J267" s="19" t="s">
        <v>55</v>
      </c>
      <c r="K267" s="144">
        <f t="shared" si="4"/>
        <v>63</v>
      </c>
    </row>
    <row r="268" spans="1:11" ht="12.75" customHeight="1" x14ac:dyDescent="0.2">
      <c r="A268" s="209">
        <v>2401</v>
      </c>
      <c r="B268" s="59" t="s">
        <v>372</v>
      </c>
      <c r="C268" s="19" t="s">
        <v>55</v>
      </c>
      <c r="D268" s="19" t="s">
        <v>55</v>
      </c>
      <c r="E268" s="19">
        <v>3</v>
      </c>
      <c r="F268" s="19" t="s">
        <v>55</v>
      </c>
      <c r="G268" s="19">
        <v>3</v>
      </c>
      <c r="H268" s="19" t="s">
        <v>55</v>
      </c>
      <c r="I268" s="19" t="s">
        <v>55</v>
      </c>
      <c r="J268" s="19" t="s">
        <v>55</v>
      </c>
      <c r="K268" s="144">
        <f t="shared" si="4"/>
        <v>6</v>
      </c>
    </row>
    <row r="269" spans="1:11" ht="12.75" customHeight="1" x14ac:dyDescent="0.2">
      <c r="A269" s="209">
        <v>2404</v>
      </c>
      <c r="B269" s="59" t="s">
        <v>373</v>
      </c>
      <c r="C269" s="19">
        <v>1</v>
      </c>
      <c r="D269" s="19">
        <v>1</v>
      </c>
      <c r="E269" s="19">
        <v>1</v>
      </c>
      <c r="F269" s="19" t="s">
        <v>55</v>
      </c>
      <c r="G269" s="19">
        <v>1</v>
      </c>
      <c r="H269" s="19" t="s">
        <v>55</v>
      </c>
      <c r="I269" s="19" t="s">
        <v>55</v>
      </c>
      <c r="J269" s="19" t="s">
        <v>55</v>
      </c>
      <c r="K269" s="144">
        <f t="shared" si="4"/>
        <v>4</v>
      </c>
    </row>
    <row r="270" spans="1:11" ht="12.75" customHeight="1" x14ac:dyDescent="0.2">
      <c r="A270" s="209">
        <v>2409</v>
      </c>
      <c r="B270" s="59" t="s">
        <v>374</v>
      </c>
      <c r="C270" s="19">
        <v>1</v>
      </c>
      <c r="D270" s="19" t="s">
        <v>55</v>
      </c>
      <c r="E270" s="19">
        <v>2</v>
      </c>
      <c r="F270" s="19">
        <v>1</v>
      </c>
      <c r="G270" s="19">
        <v>1</v>
      </c>
      <c r="H270" s="19" t="s">
        <v>55</v>
      </c>
      <c r="I270" s="19" t="s">
        <v>55</v>
      </c>
      <c r="J270" s="19" t="s">
        <v>55</v>
      </c>
      <c r="K270" s="144">
        <f t="shared" si="4"/>
        <v>5</v>
      </c>
    </row>
    <row r="271" spans="1:11" ht="12.75" customHeight="1" x14ac:dyDescent="0.2">
      <c r="A271" s="209">
        <v>2417</v>
      </c>
      <c r="B271" s="59" t="s">
        <v>501</v>
      </c>
      <c r="C271" s="19">
        <v>2</v>
      </c>
      <c r="D271" s="19">
        <v>1</v>
      </c>
      <c r="E271" s="19" t="s">
        <v>55</v>
      </c>
      <c r="F271" s="19" t="s">
        <v>55</v>
      </c>
      <c r="G271" s="19" t="s">
        <v>55</v>
      </c>
      <c r="H271" s="19" t="s">
        <v>55</v>
      </c>
      <c r="I271" s="19" t="s">
        <v>55</v>
      </c>
      <c r="J271" s="19" t="s">
        <v>55</v>
      </c>
      <c r="K271" s="144">
        <f t="shared" si="4"/>
        <v>3</v>
      </c>
    </row>
    <row r="272" spans="1:11" ht="12.75" customHeight="1" x14ac:dyDescent="0.2">
      <c r="A272" s="209">
        <v>2418</v>
      </c>
      <c r="B272" s="59" t="s">
        <v>375</v>
      </c>
      <c r="C272" s="19" t="s">
        <v>55</v>
      </c>
      <c r="D272" s="19">
        <v>1</v>
      </c>
      <c r="E272" s="19">
        <v>1</v>
      </c>
      <c r="F272" s="19" t="s">
        <v>55</v>
      </c>
      <c r="G272" s="19" t="s">
        <v>55</v>
      </c>
      <c r="H272" s="19" t="s">
        <v>55</v>
      </c>
      <c r="I272" s="19" t="s">
        <v>55</v>
      </c>
      <c r="J272" s="19" t="s">
        <v>55</v>
      </c>
      <c r="K272" s="144">
        <f t="shared" si="4"/>
        <v>2</v>
      </c>
    </row>
    <row r="273" spans="1:11" ht="12.75" customHeight="1" x14ac:dyDescent="0.2">
      <c r="A273" s="209">
        <v>2421</v>
      </c>
      <c r="B273" s="59" t="s">
        <v>502</v>
      </c>
      <c r="C273" s="19">
        <v>1</v>
      </c>
      <c r="D273" s="19">
        <v>3</v>
      </c>
      <c r="E273" s="19" t="s">
        <v>55</v>
      </c>
      <c r="F273" s="19" t="s">
        <v>55</v>
      </c>
      <c r="G273" s="19">
        <v>1</v>
      </c>
      <c r="H273" s="19">
        <v>1</v>
      </c>
      <c r="I273" s="19" t="s">
        <v>55</v>
      </c>
      <c r="J273" s="19" t="s">
        <v>55</v>
      </c>
      <c r="K273" s="144">
        <f t="shared" si="4"/>
        <v>6</v>
      </c>
    </row>
    <row r="274" spans="1:11" ht="12.75" customHeight="1" x14ac:dyDescent="0.2">
      <c r="A274" s="209">
        <v>2422</v>
      </c>
      <c r="B274" s="59" t="s">
        <v>503</v>
      </c>
      <c r="C274" s="19" t="s">
        <v>55</v>
      </c>
      <c r="D274" s="19">
        <v>1</v>
      </c>
      <c r="E274" s="19">
        <v>1</v>
      </c>
      <c r="F274" s="19" t="s">
        <v>55</v>
      </c>
      <c r="G274" s="19" t="s">
        <v>55</v>
      </c>
      <c r="H274" s="19" t="s">
        <v>55</v>
      </c>
      <c r="I274" s="19" t="s">
        <v>55</v>
      </c>
      <c r="J274" s="19" t="s">
        <v>55</v>
      </c>
      <c r="K274" s="144">
        <f t="shared" si="4"/>
        <v>2</v>
      </c>
    </row>
    <row r="275" spans="1:11" ht="12.75" customHeight="1" x14ac:dyDescent="0.2">
      <c r="A275" s="209">
        <v>2425</v>
      </c>
      <c r="B275" s="59" t="s">
        <v>540</v>
      </c>
      <c r="C275" s="19">
        <v>1</v>
      </c>
      <c r="D275" s="19">
        <v>1</v>
      </c>
      <c r="E275" s="19" t="s">
        <v>55</v>
      </c>
      <c r="F275" s="19" t="s">
        <v>55</v>
      </c>
      <c r="G275" s="19" t="s">
        <v>55</v>
      </c>
      <c r="H275" s="19" t="s">
        <v>55</v>
      </c>
      <c r="I275" s="19" t="s">
        <v>55</v>
      </c>
      <c r="J275" s="19" t="s">
        <v>55</v>
      </c>
      <c r="K275" s="144">
        <f t="shared" si="4"/>
        <v>2</v>
      </c>
    </row>
    <row r="276" spans="1:11" ht="12.75" customHeight="1" x14ac:dyDescent="0.2">
      <c r="A276" s="209">
        <v>2460</v>
      </c>
      <c r="B276" s="59" t="s">
        <v>376</v>
      </c>
      <c r="C276" s="19" t="s">
        <v>55</v>
      </c>
      <c r="D276" s="19">
        <v>1</v>
      </c>
      <c r="E276" s="19">
        <v>2</v>
      </c>
      <c r="F276" s="19">
        <v>2</v>
      </c>
      <c r="G276" s="19" t="s">
        <v>55</v>
      </c>
      <c r="H276" s="19" t="s">
        <v>55</v>
      </c>
      <c r="I276" s="19" t="s">
        <v>55</v>
      </c>
      <c r="J276" s="19" t="s">
        <v>55</v>
      </c>
      <c r="K276" s="144">
        <f t="shared" si="4"/>
        <v>5</v>
      </c>
    </row>
    <row r="277" spans="1:11" ht="12.75" customHeight="1" x14ac:dyDescent="0.2">
      <c r="A277" s="209">
        <v>2462</v>
      </c>
      <c r="B277" s="59" t="s">
        <v>541</v>
      </c>
      <c r="C277" s="19" t="s">
        <v>55</v>
      </c>
      <c r="D277" s="19">
        <v>2</v>
      </c>
      <c r="E277" s="19">
        <v>1</v>
      </c>
      <c r="F277" s="19" t="s">
        <v>55</v>
      </c>
      <c r="G277" s="19" t="s">
        <v>55</v>
      </c>
      <c r="H277" s="19" t="s">
        <v>55</v>
      </c>
      <c r="I277" s="19" t="s">
        <v>55</v>
      </c>
      <c r="J277" s="19" t="s">
        <v>55</v>
      </c>
      <c r="K277" s="144">
        <f t="shared" si="4"/>
        <v>3</v>
      </c>
    </row>
    <row r="278" spans="1:11" ht="12.75" customHeight="1" x14ac:dyDescent="0.2">
      <c r="A278" s="209">
        <v>2480</v>
      </c>
      <c r="B278" s="59" t="s">
        <v>377</v>
      </c>
      <c r="C278" s="19">
        <v>31</v>
      </c>
      <c r="D278" s="19">
        <v>9</v>
      </c>
      <c r="E278" s="19">
        <v>51</v>
      </c>
      <c r="F278" s="19">
        <v>11</v>
      </c>
      <c r="G278" s="19">
        <v>68</v>
      </c>
      <c r="H278" s="19">
        <v>14</v>
      </c>
      <c r="I278" s="19" t="s">
        <v>55</v>
      </c>
      <c r="J278" s="19" t="s">
        <v>55</v>
      </c>
      <c r="K278" s="144">
        <f t="shared" si="4"/>
        <v>184</v>
      </c>
    </row>
    <row r="279" spans="1:11" ht="12.75" customHeight="1" x14ac:dyDescent="0.2">
      <c r="A279" s="209">
        <v>2481</v>
      </c>
      <c r="B279" s="59" t="s">
        <v>378</v>
      </c>
      <c r="C279" s="19">
        <v>1</v>
      </c>
      <c r="D279" s="19" t="s">
        <v>55</v>
      </c>
      <c r="E279" s="19">
        <v>4</v>
      </c>
      <c r="F279" s="19" t="s">
        <v>55</v>
      </c>
      <c r="G279" s="19">
        <v>1</v>
      </c>
      <c r="H279" s="19" t="s">
        <v>55</v>
      </c>
      <c r="I279" s="19" t="s">
        <v>55</v>
      </c>
      <c r="J279" s="19" t="s">
        <v>55</v>
      </c>
      <c r="K279" s="144">
        <f t="shared" si="4"/>
        <v>6</v>
      </c>
    </row>
    <row r="280" spans="1:11" ht="12.75" customHeight="1" x14ac:dyDescent="0.2">
      <c r="A280" s="209">
        <v>2482</v>
      </c>
      <c r="B280" s="59" t="s">
        <v>379</v>
      </c>
      <c r="C280" s="19">
        <v>16</v>
      </c>
      <c r="D280" s="19">
        <v>3</v>
      </c>
      <c r="E280" s="19">
        <v>38</v>
      </c>
      <c r="F280" s="19">
        <v>9</v>
      </c>
      <c r="G280" s="19">
        <v>22</v>
      </c>
      <c r="H280" s="19">
        <v>2</v>
      </c>
      <c r="I280" s="19" t="s">
        <v>55</v>
      </c>
      <c r="J280" s="19" t="s">
        <v>55</v>
      </c>
      <c r="K280" s="144">
        <f t="shared" si="4"/>
        <v>90</v>
      </c>
    </row>
    <row r="281" spans="1:11" ht="12.75" customHeight="1" x14ac:dyDescent="0.2">
      <c r="A281" s="209">
        <v>2505</v>
      </c>
      <c r="B281" s="59" t="s">
        <v>380</v>
      </c>
      <c r="C281" s="19" t="s">
        <v>55</v>
      </c>
      <c r="D281" s="19">
        <v>1</v>
      </c>
      <c r="E281" s="19" t="s">
        <v>55</v>
      </c>
      <c r="F281" s="19" t="s">
        <v>55</v>
      </c>
      <c r="G281" s="19" t="s">
        <v>55</v>
      </c>
      <c r="H281" s="19" t="s">
        <v>55</v>
      </c>
      <c r="I281" s="19" t="s">
        <v>55</v>
      </c>
      <c r="J281" s="19" t="s">
        <v>55</v>
      </c>
      <c r="K281" s="144">
        <f t="shared" si="4"/>
        <v>1</v>
      </c>
    </row>
    <row r="282" spans="1:11" ht="12.75" customHeight="1" x14ac:dyDescent="0.2">
      <c r="A282" s="209">
        <v>2506</v>
      </c>
      <c r="B282" s="59" t="s">
        <v>381</v>
      </c>
      <c r="C282" s="19" t="s">
        <v>55</v>
      </c>
      <c r="D282" s="19">
        <v>1</v>
      </c>
      <c r="E282" s="19" t="s">
        <v>55</v>
      </c>
      <c r="F282" s="19" t="s">
        <v>55</v>
      </c>
      <c r="G282" s="19" t="s">
        <v>55</v>
      </c>
      <c r="H282" s="19" t="s">
        <v>55</v>
      </c>
      <c r="I282" s="19" t="s">
        <v>55</v>
      </c>
      <c r="J282" s="19" t="s">
        <v>55</v>
      </c>
      <c r="K282" s="144">
        <f t="shared" si="4"/>
        <v>1</v>
      </c>
    </row>
    <row r="283" spans="1:11" ht="12.75" customHeight="1" x14ac:dyDescent="0.2">
      <c r="A283" s="209">
        <v>2510</v>
      </c>
      <c r="B283" s="59" t="s">
        <v>382</v>
      </c>
      <c r="C283" s="19" t="s">
        <v>55</v>
      </c>
      <c r="D283" s="19">
        <v>1</v>
      </c>
      <c r="E283" s="19">
        <v>1</v>
      </c>
      <c r="F283" s="19" t="s">
        <v>55</v>
      </c>
      <c r="G283" s="19">
        <v>1</v>
      </c>
      <c r="H283" s="19" t="s">
        <v>55</v>
      </c>
      <c r="I283" s="19" t="s">
        <v>55</v>
      </c>
      <c r="J283" s="19" t="s">
        <v>55</v>
      </c>
      <c r="K283" s="144">
        <f t="shared" si="4"/>
        <v>3</v>
      </c>
    </row>
    <row r="284" spans="1:11" ht="12.75" customHeight="1" x14ac:dyDescent="0.2">
      <c r="A284" s="209">
        <v>2513</v>
      </c>
      <c r="B284" s="59" t="s">
        <v>383</v>
      </c>
      <c r="C284" s="19">
        <v>2</v>
      </c>
      <c r="D284" s="19" t="s">
        <v>55</v>
      </c>
      <c r="E284" s="19" t="s">
        <v>55</v>
      </c>
      <c r="F284" s="19" t="s">
        <v>55</v>
      </c>
      <c r="G284" s="19">
        <v>1</v>
      </c>
      <c r="H284" s="19">
        <v>1</v>
      </c>
      <c r="I284" s="19" t="s">
        <v>55</v>
      </c>
      <c r="J284" s="19" t="s">
        <v>55</v>
      </c>
      <c r="K284" s="144">
        <f t="shared" si="4"/>
        <v>4</v>
      </c>
    </row>
    <row r="285" spans="1:11" ht="12.75" customHeight="1" x14ac:dyDescent="0.2">
      <c r="A285" s="209">
        <v>2514</v>
      </c>
      <c r="B285" s="59" t="s">
        <v>384</v>
      </c>
      <c r="C285" s="19">
        <v>2</v>
      </c>
      <c r="D285" s="19">
        <v>2</v>
      </c>
      <c r="E285" s="19" t="s">
        <v>55</v>
      </c>
      <c r="F285" s="19">
        <v>2</v>
      </c>
      <c r="G285" s="19">
        <v>12</v>
      </c>
      <c r="H285" s="19" t="s">
        <v>55</v>
      </c>
      <c r="I285" s="19" t="s">
        <v>55</v>
      </c>
      <c r="J285" s="19" t="s">
        <v>55</v>
      </c>
      <c r="K285" s="144">
        <f t="shared" si="4"/>
        <v>18</v>
      </c>
    </row>
    <row r="286" spans="1:11" ht="12.75" customHeight="1" x14ac:dyDescent="0.2">
      <c r="A286" s="209">
        <v>2518</v>
      </c>
      <c r="B286" s="59" t="s">
        <v>542</v>
      </c>
      <c r="C286" s="19">
        <v>1</v>
      </c>
      <c r="D286" s="19" t="s">
        <v>55</v>
      </c>
      <c r="E286" s="19" t="s">
        <v>55</v>
      </c>
      <c r="F286" s="19" t="s">
        <v>55</v>
      </c>
      <c r="G286" s="19">
        <v>1</v>
      </c>
      <c r="H286" s="19" t="s">
        <v>55</v>
      </c>
      <c r="I286" s="19" t="s">
        <v>55</v>
      </c>
      <c r="J286" s="19" t="s">
        <v>55</v>
      </c>
      <c r="K286" s="144">
        <f t="shared" si="4"/>
        <v>2</v>
      </c>
    </row>
    <row r="287" spans="1:11" ht="12.75" customHeight="1" x14ac:dyDescent="0.2">
      <c r="A287" s="209">
        <v>2521</v>
      </c>
      <c r="B287" s="59" t="s">
        <v>543</v>
      </c>
      <c r="C287" s="19">
        <v>1</v>
      </c>
      <c r="D287" s="19">
        <v>1</v>
      </c>
      <c r="E287" s="19" t="s">
        <v>55</v>
      </c>
      <c r="F287" s="19" t="s">
        <v>55</v>
      </c>
      <c r="G287" s="19">
        <v>1</v>
      </c>
      <c r="H287" s="19" t="s">
        <v>55</v>
      </c>
      <c r="I287" s="19" t="s">
        <v>55</v>
      </c>
      <c r="J287" s="19" t="s">
        <v>55</v>
      </c>
      <c r="K287" s="144">
        <f t="shared" si="4"/>
        <v>3</v>
      </c>
    </row>
    <row r="288" spans="1:11" ht="12.75" customHeight="1" x14ac:dyDescent="0.2">
      <c r="A288" s="209">
        <v>2523</v>
      </c>
      <c r="B288" s="59" t="s">
        <v>385</v>
      </c>
      <c r="C288" s="19">
        <v>2</v>
      </c>
      <c r="D288" s="19" t="s">
        <v>55</v>
      </c>
      <c r="E288" s="19">
        <v>1</v>
      </c>
      <c r="F288" s="19" t="s">
        <v>55</v>
      </c>
      <c r="G288" s="19">
        <v>4</v>
      </c>
      <c r="H288" s="19" t="s">
        <v>55</v>
      </c>
      <c r="I288" s="19" t="s">
        <v>55</v>
      </c>
      <c r="J288" s="19" t="s">
        <v>55</v>
      </c>
      <c r="K288" s="144">
        <f t="shared" si="4"/>
        <v>7</v>
      </c>
    </row>
    <row r="289" spans="1:11" ht="12.75" customHeight="1" x14ac:dyDescent="0.2">
      <c r="A289" s="209">
        <v>2560</v>
      </c>
      <c r="B289" s="59" t="s">
        <v>386</v>
      </c>
      <c r="C289" s="19">
        <v>1</v>
      </c>
      <c r="D289" s="19" t="s">
        <v>55</v>
      </c>
      <c r="E289" s="19">
        <v>1</v>
      </c>
      <c r="F289" s="19" t="s">
        <v>55</v>
      </c>
      <c r="G289" s="19">
        <v>2</v>
      </c>
      <c r="H289" s="19" t="s">
        <v>55</v>
      </c>
      <c r="I289" s="19" t="s">
        <v>55</v>
      </c>
      <c r="J289" s="19" t="s">
        <v>55</v>
      </c>
      <c r="K289" s="144">
        <f t="shared" si="4"/>
        <v>4</v>
      </c>
    </row>
    <row r="290" spans="1:11" ht="12.75" customHeight="1" x14ac:dyDescent="0.2">
      <c r="A290" s="209">
        <v>2580</v>
      </c>
      <c r="B290" s="59" t="s">
        <v>387</v>
      </c>
      <c r="C290" s="19">
        <v>18</v>
      </c>
      <c r="D290" s="19">
        <v>15</v>
      </c>
      <c r="E290" s="19">
        <v>22</v>
      </c>
      <c r="F290" s="19">
        <v>3</v>
      </c>
      <c r="G290" s="19">
        <v>52</v>
      </c>
      <c r="H290" s="19">
        <v>7</v>
      </c>
      <c r="I290" s="19" t="s">
        <v>55</v>
      </c>
      <c r="J290" s="19" t="s">
        <v>55</v>
      </c>
      <c r="K290" s="144">
        <f t="shared" si="4"/>
        <v>117</v>
      </c>
    </row>
    <row r="291" spans="1:11" ht="12.75" customHeight="1" x14ac:dyDescent="0.2">
      <c r="A291" s="209">
        <v>2581</v>
      </c>
      <c r="B291" s="59" t="s">
        <v>388</v>
      </c>
      <c r="C291" s="19">
        <v>3</v>
      </c>
      <c r="D291" s="19">
        <v>3</v>
      </c>
      <c r="E291" s="19">
        <v>11</v>
      </c>
      <c r="F291" s="19">
        <v>18</v>
      </c>
      <c r="G291" s="19">
        <v>7</v>
      </c>
      <c r="H291" s="19">
        <v>3</v>
      </c>
      <c r="I291" s="19" t="s">
        <v>55</v>
      </c>
      <c r="J291" s="19" t="s">
        <v>55</v>
      </c>
      <c r="K291" s="144">
        <f t="shared" si="4"/>
        <v>45</v>
      </c>
    </row>
    <row r="292" spans="1:11" ht="12.75" customHeight="1" x14ac:dyDescent="0.2">
      <c r="A292" s="209">
        <v>2582</v>
      </c>
      <c r="B292" s="59" t="s">
        <v>389</v>
      </c>
      <c r="C292" s="19">
        <v>4</v>
      </c>
      <c r="D292" s="19" t="s">
        <v>55</v>
      </c>
      <c r="E292" s="19">
        <v>3</v>
      </c>
      <c r="F292" s="19">
        <v>8</v>
      </c>
      <c r="G292" s="19">
        <v>11</v>
      </c>
      <c r="H292" s="19">
        <v>8</v>
      </c>
      <c r="I292" s="19" t="s">
        <v>55</v>
      </c>
      <c r="J292" s="19" t="s">
        <v>55</v>
      </c>
      <c r="K292" s="144">
        <f t="shared" si="4"/>
        <v>34</v>
      </c>
    </row>
    <row r="293" spans="1:11" ht="12.75" customHeight="1" x14ac:dyDescent="0.2">
      <c r="A293" s="209">
        <v>2583</v>
      </c>
      <c r="B293" s="59" t="s">
        <v>390</v>
      </c>
      <c r="C293" s="19">
        <v>2</v>
      </c>
      <c r="D293" s="19">
        <v>2</v>
      </c>
      <c r="E293" s="19" t="s">
        <v>55</v>
      </c>
      <c r="F293" s="19">
        <v>4</v>
      </c>
      <c r="G293" s="19" t="s">
        <v>55</v>
      </c>
      <c r="H293" s="19" t="s">
        <v>55</v>
      </c>
      <c r="I293" s="19" t="s">
        <v>55</v>
      </c>
      <c r="J293" s="19" t="s">
        <v>55</v>
      </c>
      <c r="K293" s="144">
        <f t="shared" si="4"/>
        <v>8</v>
      </c>
    </row>
    <row r="294" spans="1:11" ht="12.75" customHeight="1" x14ac:dyDescent="0.2">
      <c r="A294" s="209">
        <v>2584</v>
      </c>
      <c r="B294" s="59" t="s">
        <v>391</v>
      </c>
      <c r="C294" s="19">
        <v>3</v>
      </c>
      <c r="D294" s="19">
        <v>6</v>
      </c>
      <c r="E294" s="19">
        <v>1</v>
      </c>
      <c r="F294" s="19" t="s">
        <v>55</v>
      </c>
      <c r="G294" s="19">
        <v>10</v>
      </c>
      <c r="H294" s="19" t="s">
        <v>55</v>
      </c>
      <c r="I294" s="19" t="s">
        <v>55</v>
      </c>
      <c r="J294" s="19" t="s">
        <v>55</v>
      </c>
      <c r="K294" s="144">
        <f t="shared" si="4"/>
        <v>20</v>
      </c>
    </row>
    <row r="295" spans="1:11" ht="12.75" hidden="1" customHeight="1" x14ac:dyDescent="0.2">
      <c r="A295" s="209"/>
      <c r="B295" s="59"/>
      <c r="C295" s="19"/>
      <c r="D295" s="19"/>
      <c r="E295" s="19"/>
      <c r="F295" s="19"/>
      <c r="G295" s="19"/>
      <c r="H295" s="19"/>
      <c r="I295" s="19"/>
      <c r="J295" s="19"/>
      <c r="K295" s="144"/>
    </row>
    <row r="296" spans="1:11" ht="12.75" hidden="1" customHeight="1" x14ac:dyDescent="0.2">
      <c r="A296" s="209"/>
      <c r="B296" s="59"/>
      <c r="C296" s="19"/>
      <c r="D296" s="19"/>
      <c r="E296" s="19"/>
      <c r="F296" s="19"/>
      <c r="G296" s="19"/>
      <c r="H296" s="19"/>
      <c r="I296" s="19"/>
      <c r="J296" s="19"/>
      <c r="K296" s="144"/>
    </row>
    <row r="297" spans="1:11" ht="12.75" hidden="1" customHeight="1" x14ac:dyDescent="0.2">
      <c r="A297" s="209"/>
      <c r="B297" s="59"/>
      <c r="C297" s="19"/>
      <c r="D297" s="19"/>
      <c r="E297" s="19"/>
      <c r="F297" s="19"/>
      <c r="G297" s="19"/>
      <c r="H297" s="19"/>
      <c r="I297" s="19"/>
      <c r="J297" s="19"/>
      <c r="K297" s="144"/>
    </row>
    <row r="298" spans="1:11" ht="12.75" hidden="1" customHeight="1" x14ac:dyDescent="0.2">
      <c r="A298" s="209"/>
      <c r="B298" s="59"/>
      <c r="C298" s="19"/>
      <c r="D298" s="19"/>
      <c r="E298" s="19"/>
      <c r="F298" s="19"/>
      <c r="G298" s="19"/>
      <c r="H298" s="19"/>
      <c r="I298" s="19"/>
      <c r="J298" s="19"/>
      <c r="K298" s="144"/>
    </row>
    <row r="299" spans="1:11" ht="12.75" hidden="1" customHeight="1" x14ac:dyDescent="0.2">
      <c r="A299" s="209"/>
      <c r="B299" s="59"/>
      <c r="C299" s="19"/>
      <c r="D299" s="19"/>
      <c r="E299" s="19"/>
      <c r="F299" s="19"/>
      <c r="G299" s="19"/>
      <c r="H299" s="19"/>
      <c r="I299" s="19"/>
      <c r="J299" s="19"/>
      <c r="K299" s="144"/>
    </row>
    <row r="300" spans="1:11" s="192" customFormat="1" ht="22.5" customHeight="1" x14ac:dyDescent="0.2">
      <c r="A300" s="204"/>
      <c r="B300" s="198" t="s">
        <v>10</v>
      </c>
      <c r="C300" s="205">
        <f>SUM(C7:C299)</f>
        <v>5185</v>
      </c>
      <c r="D300" s="205">
        <f t="shared" ref="D300:K300" si="5">SUM(D7:D299)</f>
        <v>1378</v>
      </c>
      <c r="E300" s="205">
        <f t="shared" si="5"/>
        <v>5722</v>
      </c>
      <c r="F300" s="205">
        <f t="shared" si="5"/>
        <v>1824</v>
      </c>
      <c r="G300" s="205">
        <f t="shared" si="5"/>
        <v>4513</v>
      </c>
      <c r="H300" s="205">
        <f t="shared" si="5"/>
        <v>1682</v>
      </c>
      <c r="I300" s="19" t="s">
        <v>55</v>
      </c>
      <c r="J300" s="205">
        <f t="shared" si="5"/>
        <v>4</v>
      </c>
      <c r="K300" s="205">
        <f t="shared" si="5"/>
        <v>20308</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3"/>
  <sheetViews>
    <sheetView zoomScaleNormal="100" zoomScaleSheetLayoutView="100" workbookViewId="0">
      <pane ySplit="7" topLeftCell="A229"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583</v>
      </c>
      <c r="B1" s="2"/>
    </row>
    <row r="2" spans="1:19" x14ac:dyDescent="0.2">
      <c r="A2" s="60" t="s">
        <v>584</v>
      </c>
    </row>
    <row r="3" spans="1:19" ht="11.25" customHeight="1" x14ac:dyDescent="0.2">
      <c r="B3" s="32"/>
      <c r="C3" s="77"/>
      <c r="D3" s="77"/>
      <c r="E3" s="77"/>
      <c r="F3" s="77"/>
      <c r="G3" s="77"/>
      <c r="H3" s="77"/>
      <c r="I3" s="151"/>
    </row>
    <row r="4" spans="1:19" s="45" customFormat="1" ht="27.75" customHeight="1" x14ac:dyDescent="0.2">
      <c r="A4" s="78"/>
      <c r="C4" s="261" t="s">
        <v>87</v>
      </c>
      <c r="D4" s="261"/>
      <c r="E4" s="261"/>
      <c r="F4" s="88"/>
      <c r="G4" s="261" t="s">
        <v>86</v>
      </c>
      <c r="H4" s="261"/>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262" t="s">
        <v>85</v>
      </c>
      <c r="H6" s="262"/>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9" s="22" customFormat="1" ht="11.25" customHeight="1" x14ac:dyDescent="0.2">
      <c r="A257" s="41"/>
      <c r="B257" s="25"/>
      <c r="C257" s="26"/>
      <c r="D257" s="26"/>
      <c r="E257" s="26"/>
      <c r="F257" s="26"/>
      <c r="G257" s="26"/>
      <c r="H257" s="26"/>
      <c r="I257" s="141"/>
    </row>
    <row r="258" spans="1:9" x14ac:dyDescent="0.2">
      <c r="A258" s="86" t="s">
        <v>67</v>
      </c>
      <c r="B258" s="36"/>
      <c r="C258" s="37"/>
      <c r="D258" s="37"/>
      <c r="E258" s="37"/>
      <c r="F258" s="37"/>
      <c r="G258" s="37"/>
      <c r="H258" s="37"/>
      <c r="I258" s="84"/>
    </row>
    <row r="259" spans="1:9" x14ac:dyDescent="0.2">
      <c r="A259" s="87" t="s">
        <v>559</v>
      </c>
      <c r="B259" s="36"/>
      <c r="C259" s="37"/>
      <c r="D259" s="37"/>
      <c r="E259" s="37"/>
      <c r="F259" s="37"/>
      <c r="G259" s="37"/>
      <c r="H259" s="37"/>
    </row>
    <row r="260" spans="1:9" x14ac:dyDescent="0.2">
      <c r="A260" s="87" t="s">
        <v>560</v>
      </c>
      <c r="B260" s="36"/>
      <c r="C260" s="91"/>
      <c r="D260" s="91"/>
      <c r="E260" s="91"/>
      <c r="F260" s="91"/>
      <c r="G260" s="37"/>
      <c r="H260" s="37"/>
    </row>
    <row r="261" spans="1:9" ht="12" customHeight="1" x14ac:dyDescent="0.2">
      <c r="A261" s="87"/>
    </row>
    <row r="262" spans="1:9" x14ac:dyDescent="0.2">
      <c r="A262" s="87"/>
      <c r="C262" s="4"/>
      <c r="D262" s="4"/>
      <c r="E262" s="4"/>
      <c r="F262" s="4"/>
      <c r="G262" s="4"/>
      <c r="H262" s="4"/>
      <c r="I262" s="2"/>
    </row>
    <row r="263" spans="1:9" x14ac:dyDescent="0.2">
      <c r="A263" s="87"/>
      <c r="C263"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6"/>
  <sheetViews>
    <sheetView zoomScaleNormal="100" zoomScaleSheetLayoutView="100" workbookViewId="0">
      <pane ySplit="5" topLeftCell="A179"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585</v>
      </c>
      <c r="B1" s="2"/>
      <c r="C1" s="2"/>
      <c r="D1" s="2"/>
      <c r="E1" s="2"/>
      <c r="F1" s="30"/>
      <c r="G1"/>
      <c r="H1"/>
    </row>
    <row r="2" spans="1:8" s="30" customFormat="1" ht="12.75" x14ac:dyDescent="0.2">
      <c r="A2" s="60" t="s">
        <v>586</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2"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8" ht="12.75" customHeight="1" x14ac:dyDescent="0.2">
      <c r="A193" s="20"/>
      <c r="B193" s="21" t="s">
        <v>35</v>
      </c>
      <c r="C193" s="72">
        <v>740</v>
      </c>
      <c r="D193" s="72">
        <v>25207</v>
      </c>
      <c r="E193" s="142">
        <f t="shared" si="8"/>
        <v>25947</v>
      </c>
      <c r="F193" s="72"/>
      <c r="G193" s="72"/>
      <c r="H193" s="72"/>
    </row>
    <row r="194" spans="1:8" ht="12.75" customHeight="1" x14ac:dyDescent="0.2">
      <c r="A194" s="20"/>
      <c r="B194" s="21" t="s">
        <v>36</v>
      </c>
      <c r="C194" s="72">
        <v>603</v>
      </c>
      <c r="D194" s="72">
        <v>25493</v>
      </c>
      <c r="E194" s="142">
        <f t="shared" si="8"/>
        <v>26096</v>
      </c>
      <c r="F194" s="72"/>
      <c r="G194" s="72"/>
      <c r="H194" s="72"/>
    </row>
    <row r="195" spans="1:8" ht="12.75" customHeight="1" x14ac:dyDescent="0.2">
      <c r="A195" s="20"/>
      <c r="B195" s="21" t="s">
        <v>37</v>
      </c>
      <c r="C195" s="72">
        <v>546</v>
      </c>
      <c r="D195" s="72">
        <v>16410</v>
      </c>
      <c r="E195" s="142">
        <f t="shared" si="8"/>
        <v>16956</v>
      </c>
      <c r="F195" s="72"/>
      <c r="G195" s="72"/>
      <c r="H195" s="72"/>
    </row>
    <row r="196" spans="1:8" ht="12.75" customHeight="1" x14ac:dyDescent="0.2">
      <c r="A196" s="20"/>
      <c r="B196" s="21" t="s">
        <v>38</v>
      </c>
      <c r="C196" s="72">
        <v>586</v>
      </c>
      <c r="D196" s="72">
        <v>19125</v>
      </c>
      <c r="E196" s="142">
        <f t="shared" si="8"/>
        <v>19711</v>
      </c>
      <c r="F196" s="72"/>
      <c r="G196" s="72"/>
      <c r="H196" s="72"/>
    </row>
    <row r="197" spans="1:8" ht="12.75" customHeight="1" x14ac:dyDescent="0.2">
      <c r="A197" s="20"/>
      <c r="B197" s="21" t="s">
        <v>39</v>
      </c>
      <c r="C197" s="72">
        <v>606</v>
      </c>
      <c r="D197" s="72">
        <v>25812</v>
      </c>
      <c r="E197" s="142">
        <f t="shared" si="8"/>
        <v>26418</v>
      </c>
      <c r="F197" s="72"/>
      <c r="G197" s="72"/>
      <c r="H197" s="72"/>
    </row>
    <row r="198" spans="1:8" s="22" customFormat="1" ht="12.75" customHeight="1" x14ac:dyDescent="0.2">
      <c r="A198" s="20"/>
      <c r="B198" s="21" t="s">
        <v>40</v>
      </c>
      <c r="C198" s="72">
        <v>563</v>
      </c>
      <c r="D198" s="72">
        <v>25119</v>
      </c>
      <c r="E198" s="142">
        <f t="shared" si="8"/>
        <v>25682</v>
      </c>
      <c r="F198"/>
      <c r="G198" s="23"/>
      <c r="H198" s="23"/>
    </row>
    <row r="199" spans="1:8" s="22" customFormat="1" ht="12.75" customHeight="1" x14ac:dyDescent="0.2">
      <c r="A199" s="20"/>
      <c r="B199" s="21" t="s">
        <v>41</v>
      </c>
      <c r="C199" s="72">
        <v>513</v>
      </c>
      <c r="D199" s="72">
        <v>24930</v>
      </c>
      <c r="E199" s="142">
        <f t="shared" si="8"/>
        <v>25443</v>
      </c>
      <c r="F199"/>
      <c r="G199" s="23"/>
      <c r="H199" s="23"/>
    </row>
    <row r="200" spans="1:8" s="22" customFormat="1" ht="12.75" customHeight="1" x14ac:dyDescent="0.2">
      <c r="A200" s="20"/>
      <c r="B200" s="21" t="s">
        <v>42</v>
      </c>
      <c r="C200" s="72">
        <v>505</v>
      </c>
      <c r="D200" s="72">
        <v>26314</v>
      </c>
      <c r="E200" s="142">
        <f t="shared" si="8"/>
        <v>26819</v>
      </c>
      <c r="F200"/>
      <c r="G200" s="23"/>
      <c r="H200" s="23"/>
    </row>
    <row r="201" spans="1:8" s="22" customFormat="1" ht="12.75" customHeight="1" x14ac:dyDescent="0.2">
      <c r="A201" s="253"/>
      <c r="B201" s="254"/>
      <c r="C201" s="255"/>
      <c r="D201" s="255"/>
      <c r="E201" s="256"/>
      <c r="F201"/>
      <c r="G201" s="23"/>
      <c r="H201" s="23"/>
    </row>
    <row r="202" spans="1:8" s="22" customFormat="1" ht="12.75" customHeight="1" x14ac:dyDescent="0.2">
      <c r="A202" s="253">
        <v>2025</v>
      </c>
      <c r="B202" s="254" t="s">
        <v>31</v>
      </c>
      <c r="C202" s="255">
        <v>512</v>
      </c>
      <c r="D202" s="255">
        <v>19796</v>
      </c>
      <c r="E202" s="142">
        <f t="shared" si="8"/>
        <v>20308</v>
      </c>
      <c r="F202"/>
      <c r="G202" s="23"/>
      <c r="H202" s="23"/>
    </row>
    <row r="203" spans="1:8" s="22" customFormat="1" ht="12.75" customHeight="1" x14ac:dyDescent="0.2">
      <c r="A203" s="41"/>
      <c r="B203" s="25"/>
      <c r="C203" s="26"/>
      <c r="D203" s="26"/>
      <c r="E203" s="141"/>
      <c r="F203"/>
      <c r="G203" s="23"/>
      <c r="H203" s="23"/>
    </row>
    <row r="204" spans="1:8" ht="12.75" x14ac:dyDescent="0.2">
      <c r="F204" s="23"/>
      <c r="G204" s="23"/>
    </row>
    <row r="205" spans="1:8" s="4" customFormat="1" ht="12.75" x14ac:dyDescent="0.2">
      <c r="A205" s="27"/>
      <c r="B205" s="21"/>
      <c r="C205" s="72"/>
      <c r="D205" s="72"/>
      <c r="E205" s="142"/>
      <c r="F205"/>
      <c r="G205" s="23"/>
      <c r="H205" s="23"/>
    </row>
    <row r="206" spans="1:8" ht="12" customHeight="1" x14ac:dyDescent="0.2">
      <c r="B206" s="21"/>
      <c r="C206" s="72"/>
      <c r="D206" s="72"/>
      <c r="E206"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82"/>
  <sheetViews>
    <sheetView zoomScaleNormal="100" zoomScaleSheetLayoutView="100" workbookViewId="0">
      <pane ySplit="7" topLeftCell="A146"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587</v>
      </c>
      <c r="B1" s="2"/>
      <c r="C1" s="2"/>
      <c r="D1" s="2"/>
      <c r="E1" s="2"/>
      <c r="G1" s="2"/>
      <c r="H1" s="2"/>
      <c r="I1" s="2"/>
      <c r="J1" s="2"/>
      <c r="M1"/>
    </row>
    <row r="2" spans="1:13" s="30" customFormat="1" ht="12.75" x14ac:dyDescent="0.2">
      <c r="A2" s="60" t="s">
        <v>588</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78"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13" ht="12.75" customHeight="1" x14ac:dyDescent="0.2">
      <c r="A177" s="20"/>
      <c r="B177" s="21"/>
      <c r="C177" s="113"/>
      <c r="D177" s="72"/>
      <c r="E177" s="72"/>
      <c r="F177" s="72"/>
      <c r="G177" s="72"/>
      <c r="H177" s="72"/>
      <c r="I177" s="72"/>
      <c r="J177" s="72"/>
      <c r="K177" s="143"/>
      <c r="L177" s="72"/>
      <c r="M177" s="23"/>
    </row>
    <row r="178" spans="1:13" ht="12.75" customHeight="1" x14ac:dyDescent="0.2">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13" s="4" customFormat="1" ht="12" customHeight="1" x14ac:dyDescent="0.2">
      <c r="A179" s="41"/>
      <c r="B179" s="25"/>
      <c r="C179" s="26"/>
      <c r="D179" s="26"/>
      <c r="E179" s="26"/>
      <c r="F179" s="26"/>
      <c r="G179" s="26"/>
      <c r="H179" s="26"/>
      <c r="I179" s="26"/>
      <c r="J179" s="26"/>
      <c r="K179" s="141"/>
      <c r="L179" s="23"/>
    </row>
    <row r="180" spans="1:13" ht="12" customHeight="1" x14ac:dyDescent="0.2">
      <c r="C180" s="28"/>
      <c r="D180" s="28"/>
      <c r="E180" s="28"/>
      <c r="F180" s="28"/>
      <c r="G180" s="28"/>
      <c r="H180" s="28"/>
      <c r="I180" s="28"/>
      <c r="J180" s="28"/>
      <c r="K180" s="67"/>
    </row>
    <row r="181" spans="1:13" ht="12" customHeight="1" x14ac:dyDescent="0.2">
      <c r="B181" s="21"/>
      <c r="C181" s="23"/>
      <c r="D181" s="23"/>
      <c r="E181" s="23"/>
      <c r="F181" s="23"/>
      <c r="G181" s="23"/>
      <c r="H181" s="23"/>
      <c r="I181" s="23"/>
      <c r="J181" s="23"/>
      <c r="K181" s="143"/>
    </row>
    <row r="182" spans="1:13" ht="12" customHeight="1" x14ac:dyDescent="0.2">
      <c r="B182" s="21"/>
      <c r="C182" s="72"/>
      <c r="D182" s="72"/>
      <c r="E182" s="72"/>
      <c r="F182" s="23"/>
      <c r="G182" s="23"/>
      <c r="H182" s="23"/>
      <c r="I182" s="23"/>
      <c r="J182" s="23"/>
      <c r="K182"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260"/>
  <sheetViews>
    <sheetView zoomScaleNormal="100" zoomScaleSheetLayoutView="100" workbookViewId="0">
      <pane ySplit="7" topLeftCell="A226" activePane="bottomLeft" state="frozen"/>
      <selection activeCell="U268" sqref="U268"/>
      <selection pane="bottomLeft" activeCell="U268" sqref="U268"/>
    </sheetView>
  </sheetViews>
  <sheetFormatPr defaultRowHeight="12" customHeight="1" x14ac:dyDescent="0.2"/>
  <cols>
    <col min="1" max="1" width="6.5703125" style="315" customWidth="1"/>
    <col min="2" max="2" width="10.5703125" style="281" customWidth="1"/>
    <col min="3" max="3" width="7.5703125" style="281" customWidth="1"/>
    <col min="4" max="4" width="2.5703125" style="281" customWidth="1"/>
    <col min="5" max="5" width="8.5703125" style="281" bestFit="1" customWidth="1"/>
    <col min="6" max="6" width="2.5703125" style="281" customWidth="1"/>
    <col min="7" max="7" width="7.5703125" style="281" customWidth="1"/>
    <col min="8" max="9" width="10.140625" style="281" bestFit="1" customWidth="1"/>
    <col min="10" max="10" width="7.5703125" style="281" customWidth="1"/>
    <col min="11" max="11" width="2.5703125" style="281" customWidth="1"/>
    <col min="12" max="12" width="8.42578125" style="281" bestFit="1" customWidth="1"/>
    <col min="13" max="13" width="2.5703125" style="281" customWidth="1"/>
    <col min="14" max="14" width="10.42578125" style="281" customWidth="1"/>
    <col min="15" max="16384" width="9.140625" style="281"/>
  </cols>
  <sheetData>
    <row r="1" spans="1:14" s="294" customFormat="1" ht="12.75" x14ac:dyDescent="0.2">
      <c r="A1" s="292" t="s">
        <v>590</v>
      </c>
      <c r="B1" s="293"/>
      <c r="C1" s="293"/>
      <c r="D1" s="293"/>
      <c r="E1" s="293"/>
      <c r="F1" s="293"/>
      <c r="G1" s="293"/>
      <c r="H1" s="293"/>
      <c r="I1" s="293"/>
      <c r="J1" s="293"/>
      <c r="K1" s="293"/>
      <c r="L1" s="293"/>
    </row>
    <row r="2" spans="1:14" s="290" customFormat="1" ht="12.75" x14ac:dyDescent="0.2">
      <c r="A2" s="295" t="s">
        <v>591</v>
      </c>
      <c r="B2" s="296"/>
      <c r="C2" s="296"/>
      <c r="D2" s="296"/>
      <c r="E2" s="296"/>
      <c r="F2" s="296"/>
      <c r="G2" s="296"/>
      <c r="H2" s="296"/>
      <c r="I2" s="296"/>
      <c r="J2" s="296"/>
      <c r="K2" s="296"/>
      <c r="L2" s="296"/>
    </row>
    <row r="3" spans="1:14" s="290" customFormat="1" ht="11.25" customHeight="1" x14ac:dyDescent="0.2">
      <c r="A3" s="297"/>
      <c r="B3" s="298"/>
      <c r="C3" s="298"/>
      <c r="D3" s="298"/>
      <c r="E3" s="298"/>
      <c r="F3" s="298"/>
      <c r="G3" s="298"/>
      <c r="H3" s="298"/>
      <c r="I3" s="298"/>
      <c r="J3" s="298"/>
      <c r="K3" s="298"/>
      <c r="L3" s="298"/>
    </row>
    <row r="4" spans="1:14" s="301" customFormat="1" ht="11.25" customHeight="1" x14ac:dyDescent="0.2">
      <c r="A4" s="299"/>
      <c r="B4" s="300"/>
      <c r="C4" s="300" t="s">
        <v>43</v>
      </c>
      <c r="D4" s="300"/>
      <c r="E4" s="300" t="s">
        <v>15</v>
      </c>
      <c r="F4" s="300"/>
      <c r="G4" s="300" t="s">
        <v>1</v>
      </c>
      <c r="H4" s="300"/>
      <c r="I4" s="300"/>
      <c r="J4" s="300"/>
      <c r="K4" s="300"/>
      <c r="L4" s="300" t="s">
        <v>44</v>
      </c>
    </row>
    <row r="5" spans="1:14" s="301" customFormat="1" ht="11.25" customHeight="1" x14ac:dyDescent="0.2">
      <c r="A5" s="299"/>
      <c r="B5" s="300"/>
      <c r="C5" s="302" t="s">
        <v>19</v>
      </c>
      <c r="D5" s="302"/>
      <c r="E5" s="302" t="s">
        <v>20</v>
      </c>
      <c r="F5" s="300"/>
      <c r="G5" s="303" t="s">
        <v>16</v>
      </c>
      <c r="H5" s="304"/>
      <c r="I5" s="304"/>
      <c r="J5" s="304"/>
      <c r="K5" s="300"/>
      <c r="L5" s="300" t="s">
        <v>45</v>
      </c>
    </row>
    <row r="6" spans="1:14" s="301" customFormat="1" ht="11.25" customHeight="1" x14ac:dyDescent="0.2">
      <c r="A6" s="299"/>
      <c r="B6" s="300"/>
      <c r="C6" s="302"/>
      <c r="D6" s="302"/>
      <c r="E6" s="302"/>
      <c r="F6" s="300"/>
      <c r="G6" s="300" t="s">
        <v>48</v>
      </c>
      <c r="H6" s="300"/>
      <c r="I6" s="300"/>
      <c r="J6" s="300"/>
      <c r="K6" s="302"/>
      <c r="L6" s="302" t="s">
        <v>46</v>
      </c>
    </row>
    <row r="7" spans="1:14" s="301" customFormat="1" ht="11.25" customHeight="1" x14ac:dyDescent="0.2">
      <c r="A7" s="305"/>
      <c r="B7" s="304"/>
      <c r="C7" s="303"/>
      <c r="D7" s="303"/>
      <c r="E7" s="303"/>
      <c r="F7" s="304"/>
      <c r="G7" s="306">
        <v>-3500</v>
      </c>
      <c r="H7" s="307" t="s">
        <v>572</v>
      </c>
      <c r="I7" s="307" t="s">
        <v>546</v>
      </c>
      <c r="J7" s="304" t="s">
        <v>10</v>
      </c>
      <c r="K7" s="303"/>
      <c r="L7" s="303" t="s">
        <v>47</v>
      </c>
    </row>
    <row r="8" spans="1:14" ht="12.75" customHeight="1" x14ac:dyDescent="0.2">
      <c r="A8" s="308"/>
      <c r="B8" s="309"/>
      <c r="C8" s="309"/>
      <c r="D8" s="309"/>
      <c r="E8" s="309"/>
      <c r="F8" s="309"/>
      <c r="H8" s="309"/>
      <c r="I8" s="309"/>
      <c r="J8" s="309"/>
      <c r="K8" s="309"/>
      <c r="L8" s="309"/>
    </row>
    <row r="9" spans="1:14" s="301" customFormat="1" ht="12.75" customHeight="1" x14ac:dyDescent="0.2">
      <c r="A9" s="299">
        <v>2006</v>
      </c>
      <c r="B9" s="300" t="s">
        <v>31</v>
      </c>
      <c r="C9" s="310">
        <v>458549</v>
      </c>
      <c r="D9" s="310"/>
      <c r="E9" s="310">
        <v>165539</v>
      </c>
      <c r="F9" s="310"/>
      <c r="G9" s="310">
        <v>2745</v>
      </c>
      <c r="H9" s="310"/>
      <c r="I9" s="310">
        <v>526</v>
      </c>
      <c r="J9" s="310">
        <v>3271</v>
      </c>
      <c r="K9" s="310"/>
      <c r="L9" s="310">
        <v>2099</v>
      </c>
      <c r="M9" s="310"/>
      <c r="N9" s="310"/>
    </row>
    <row r="10" spans="1:14" s="301" customFormat="1" ht="12.75" customHeight="1" x14ac:dyDescent="0.2">
      <c r="A10" s="299"/>
      <c r="B10" s="300" t="s">
        <v>32</v>
      </c>
      <c r="C10" s="310">
        <v>459430</v>
      </c>
      <c r="D10" s="310"/>
      <c r="E10" s="310">
        <v>166759</v>
      </c>
      <c r="F10" s="310"/>
      <c r="G10" s="310">
        <v>2906</v>
      </c>
      <c r="H10" s="310"/>
      <c r="I10" s="310">
        <v>522</v>
      </c>
      <c r="J10" s="310">
        <v>3428</v>
      </c>
      <c r="K10" s="310"/>
      <c r="L10" s="310">
        <v>1665</v>
      </c>
      <c r="M10" s="310"/>
      <c r="N10" s="310"/>
    </row>
    <row r="11" spans="1:14" s="301" customFormat="1" ht="12.75" customHeight="1" x14ac:dyDescent="0.2">
      <c r="A11" s="299"/>
      <c r="B11" s="300" t="s">
        <v>33</v>
      </c>
      <c r="C11" s="310">
        <v>462758</v>
      </c>
      <c r="D11" s="310"/>
      <c r="E11" s="310">
        <v>166191</v>
      </c>
      <c r="F11" s="310"/>
      <c r="G11" s="310">
        <v>3834</v>
      </c>
      <c r="H11" s="310"/>
      <c r="I11" s="310">
        <v>610</v>
      </c>
      <c r="J11" s="310">
        <v>4444</v>
      </c>
      <c r="K11" s="310"/>
      <c r="L11" s="310">
        <v>1990</v>
      </c>
      <c r="M11" s="310"/>
      <c r="N11" s="310"/>
    </row>
    <row r="12" spans="1:14" s="301" customFormat="1" ht="12.75" customHeight="1" x14ac:dyDescent="0.2">
      <c r="A12" s="299"/>
      <c r="B12" s="300" t="s">
        <v>34</v>
      </c>
      <c r="C12" s="310">
        <v>474223</v>
      </c>
      <c r="D12" s="310"/>
      <c r="E12" s="310">
        <v>157814</v>
      </c>
      <c r="F12" s="310"/>
      <c r="G12" s="310">
        <v>3712</v>
      </c>
      <c r="H12" s="310"/>
      <c r="I12" s="310">
        <v>911</v>
      </c>
      <c r="J12" s="310">
        <v>4623</v>
      </c>
      <c r="K12" s="310"/>
      <c r="L12" s="310">
        <v>1770</v>
      </c>
      <c r="M12" s="310"/>
      <c r="N12" s="310"/>
    </row>
    <row r="13" spans="1:14" s="301" customFormat="1" ht="12.75" customHeight="1" x14ac:dyDescent="0.2">
      <c r="A13" s="299"/>
      <c r="B13" s="300" t="s">
        <v>35</v>
      </c>
      <c r="C13" s="310">
        <v>484616</v>
      </c>
      <c r="D13" s="310"/>
      <c r="E13" s="310">
        <v>150034</v>
      </c>
      <c r="F13" s="310"/>
      <c r="G13" s="310">
        <v>4064</v>
      </c>
      <c r="H13" s="310"/>
      <c r="I13" s="310">
        <v>587</v>
      </c>
      <c r="J13" s="310">
        <v>4651</v>
      </c>
      <c r="K13" s="310"/>
      <c r="L13" s="310">
        <v>2284</v>
      </c>
      <c r="M13" s="310"/>
      <c r="N13" s="310"/>
    </row>
    <row r="14" spans="1:14" s="301" customFormat="1" ht="12.75" customHeight="1" x14ac:dyDescent="0.2">
      <c r="A14" s="299"/>
      <c r="B14" s="300" t="s">
        <v>36</v>
      </c>
      <c r="C14" s="310">
        <v>490936</v>
      </c>
      <c r="D14" s="310"/>
      <c r="E14" s="310">
        <v>146021</v>
      </c>
      <c r="F14" s="310"/>
      <c r="G14" s="310">
        <v>3757</v>
      </c>
      <c r="H14" s="310"/>
      <c r="I14" s="310">
        <v>546</v>
      </c>
      <c r="J14" s="310">
        <v>4303</v>
      </c>
      <c r="K14" s="310"/>
      <c r="L14" s="310">
        <v>2213</v>
      </c>
      <c r="M14" s="310"/>
      <c r="N14" s="310"/>
    </row>
    <row r="15" spans="1:14" s="301" customFormat="1" ht="12.75" customHeight="1" x14ac:dyDescent="0.2">
      <c r="A15" s="299"/>
      <c r="B15" s="300" t="s">
        <v>37</v>
      </c>
      <c r="C15" s="310">
        <v>492682</v>
      </c>
      <c r="D15" s="310"/>
      <c r="E15" s="310">
        <v>145230</v>
      </c>
      <c r="F15" s="310"/>
      <c r="G15" s="310">
        <v>2153</v>
      </c>
      <c r="H15" s="310"/>
      <c r="I15" s="310">
        <v>357</v>
      </c>
      <c r="J15" s="310">
        <v>2510</v>
      </c>
      <c r="K15" s="310"/>
      <c r="L15" s="310">
        <v>1654</v>
      </c>
      <c r="M15" s="310"/>
      <c r="N15" s="310"/>
    </row>
    <row r="16" spans="1:14" s="301" customFormat="1" ht="12.75" customHeight="1" x14ac:dyDescent="0.2">
      <c r="A16" s="299"/>
      <c r="B16" s="300" t="s">
        <v>38</v>
      </c>
      <c r="C16" s="310">
        <v>494699</v>
      </c>
      <c r="D16" s="310"/>
      <c r="E16" s="310">
        <v>145142</v>
      </c>
      <c r="F16" s="310"/>
      <c r="G16" s="310">
        <v>3330</v>
      </c>
      <c r="H16" s="310"/>
      <c r="I16" s="310">
        <v>442</v>
      </c>
      <c r="J16" s="310">
        <v>3772</v>
      </c>
      <c r="K16" s="310"/>
      <c r="L16" s="310">
        <v>2059</v>
      </c>
      <c r="M16" s="310"/>
      <c r="N16" s="310"/>
    </row>
    <row r="17" spans="1:14" s="301" customFormat="1" ht="12.75" customHeight="1" x14ac:dyDescent="0.2">
      <c r="A17" s="299"/>
      <c r="B17" s="300" t="s">
        <v>39</v>
      </c>
      <c r="C17" s="310">
        <v>494322</v>
      </c>
      <c r="D17" s="310"/>
      <c r="E17" s="310">
        <v>147847</v>
      </c>
      <c r="F17" s="310"/>
      <c r="G17" s="310">
        <v>3657</v>
      </c>
      <c r="H17" s="310"/>
      <c r="I17" s="310">
        <v>655</v>
      </c>
      <c r="J17" s="310">
        <v>4312</v>
      </c>
      <c r="K17" s="310"/>
      <c r="L17" s="310">
        <v>2294</v>
      </c>
      <c r="M17" s="310"/>
      <c r="N17" s="310"/>
    </row>
    <row r="18" spans="1:14" s="301" customFormat="1" ht="12.75" customHeight="1" x14ac:dyDescent="0.2">
      <c r="A18" s="299"/>
      <c r="B18" s="300" t="s">
        <v>40</v>
      </c>
      <c r="C18" s="310">
        <v>485670</v>
      </c>
      <c r="D18" s="310"/>
      <c r="E18" s="310">
        <v>158209</v>
      </c>
      <c r="F18" s="310"/>
      <c r="G18" s="310">
        <v>3463</v>
      </c>
      <c r="H18" s="310"/>
      <c r="I18" s="310">
        <v>555</v>
      </c>
      <c r="J18" s="310">
        <v>4018</v>
      </c>
      <c r="K18" s="310"/>
      <c r="L18" s="310">
        <v>2580</v>
      </c>
      <c r="M18" s="310"/>
      <c r="N18" s="310"/>
    </row>
    <row r="19" spans="1:14" s="301" customFormat="1" ht="12.75" customHeight="1" x14ac:dyDescent="0.2">
      <c r="A19" s="299"/>
      <c r="B19" s="300" t="s">
        <v>41</v>
      </c>
      <c r="C19" s="310">
        <v>480696</v>
      </c>
      <c r="D19" s="310"/>
      <c r="E19" s="310">
        <v>164542</v>
      </c>
      <c r="F19" s="310"/>
      <c r="G19" s="310">
        <v>3503</v>
      </c>
      <c r="H19" s="310"/>
      <c r="I19" s="310">
        <v>570</v>
      </c>
      <c r="J19" s="310">
        <v>4073</v>
      </c>
      <c r="K19" s="310"/>
      <c r="L19" s="310">
        <v>2965</v>
      </c>
      <c r="M19" s="310"/>
      <c r="N19" s="310"/>
    </row>
    <row r="20" spans="1:14" s="301" customFormat="1" ht="12.75" customHeight="1" x14ac:dyDescent="0.2">
      <c r="A20" s="299"/>
      <c r="B20" s="300" t="s">
        <v>42</v>
      </c>
      <c r="C20" s="310">
        <v>480336</v>
      </c>
      <c r="D20" s="310"/>
      <c r="E20" s="310">
        <v>166810</v>
      </c>
      <c r="F20" s="310"/>
      <c r="G20" s="310">
        <v>4140</v>
      </c>
      <c r="H20" s="310"/>
      <c r="I20" s="310">
        <v>718</v>
      </c>
      <c r="J20" s="310">
        <v>4858</v>
      </c>
      <c r="K20" s="310"/>
      <c r="L20" s="310">
        <v>3291</v>
      </c>
      <c r="M20" s="310"/>
      <c r="N20" s="310"/>
    </row>
    <row r="21" spans="1:14" s="301" customFormat="1" ht="12.75" customHeight="1" x14ac:dyDescent="0.2">
      <c r="A21" s="299"/>
      <c r="B21" s="300"/>
      <c r="C21" s="310"/>
      <c r="D21" s="310"/>
      <c r="E21" s="310"/>
      <c r="F21" s="310"/>
      <c r="G21" s="310"/>
      <c r="H21" s="310"/>
      <c r="I21" s="310"/>
      <c r="J21" s="310"/>
      <c r="K21" s="310"/>
      <c r="L21" s="310"/>
      <c r="M21" s="310"/>
      <c r="N21" s="310"/>
    </row>
    <row r="22" spans="1:14" s="301" customFormat="1" ht="12.75" customHeight="1" x14ac:dyDescent="0.2">
      <c r="A22" s="299">
        <v>2007</v>
      </c>
      <c r="B22" s="300" t="s">
        <v>31</v>
      </c>
      <c r="C22" s="310">
        <v>479757</v>
      </c>
      <c r="D22" s="310"/>
      <c r="E22" s="310">
        <v>169311</v>
      </c>
      <c r="F22" s="310"/>
      <c r="G22" s="310">
        <v>3252</v>
      </c>
      <c r="H22" s="310"/>
      <c r="I22" s="310">
        <v>537</v>
      </c>
      <c r="J22" s="310">
        <v>3789</v>
      </c>
      <c r="K22" s="310"/>
      <c r="L22" s="310">
        <v>2113</v>
      </c>
      <c r="M22" s="310"/>
      <c r="N22" s="311"/>
    </row>
    <row r="23" spans="1:14" s="301" customFormat="1" ht="12.75" customHeight="1" x14ac:dyDescent="0.2">
      <c r="A23" s="299"/>
      <c r="B23" s="300" t="s">
        <v>32</v>
      </c>
      <c r="C23" s="310">
        <v>481214</v>
      </c>
      <c r="D23" s="310"/>
      <c r="E23" s="310">
        <v>170040</v>
      </c>
      <c r="F23" s="310"/>
      <c r="G23" s="310">
        <v>3225</v>
      </c>
      <c r="H23" s="310"/>
      <c r="I23" s="310">
        <v>534</v>
      </c>
      <c r="J23" s="310">
        <v>3759</v>
      </c>
      <c r="K23" s="310"/>
      <c r="L23" s="310">
        <v>1808</v>
      </c>
      <c r="M23" s="310"/>
      <c r="N23" s="311"/>
    </row>
    <row r="24" spans="1:14" s="301" customFormat="1" ht="12.75" customHeight="1" x14ac:dyDescent="0.2">
      <c r="A24" s="299"/>
      <c r="B24" s="300" t="s">
        <v>33</v>
      </c>
      <c r="C24" s="310">
        <v>487308</v>
      </c>
      <c r="D24" s="310"/>
      <c r="E24" s="310">
        <v>166854</v>
      </c>
      <c r="F24" s="310"/>
      <c r="G24" s="310">
        <v>4189</v>
      </c>
      <c r="H24" s="310"/>
      <c r="I24" s="310">
        <v>728</v>
      </c>
      <c r="J24" s="310">
        <v>4917</v>
      </c>
      <c r="K24" s="310"/>
      <c r="L24" s="310">
        <v>2221</v>
      </c>
      <c r="M24" s="310"/>
      <c r="N24" s="311"/>
    </row>
    <row r="25" spans="1:14" s="301" customFormat="1" ht="12.75" customHeight="1" x14ac:dyDescent="0.2">
      <c r="A25" s="299"/>
      <c r="B25" s="300" t="s">
        <v>34</v>
      </c>
      <c r="C25" s="310">
        <v>499038</v>
      </c>
      <c r="D25" s="310"/>
      <c r="E25" s="310">
        <v>157564</v>
      </c>
      <c r="F25" s="310"/>
      <c r="G25" s="310">
        <v>3707</v>
      </c>
      <c r="H25" s="310"/>
      <c r="I25" s="310">
        <v>775</v>
      </c>
      <c r="J25" s="310">
        <v>4482</v>
      </c>
      <c r="K25" s="310"/>
      <c r="L25" s="310">
        <v>2202</v>
      </c>
      <c r="M25" s="310"/>
      <c r="N25" s="311"/>
    </row>
    <row r="26" spans="1:14" s="301" customFormat="1" ht="12.75" customHeight="1" x14ac:dyDescent="0.2">
      <c r="A26" s="299"/>
      <c r="B26" s="300" t="s">
        <v>35</v>
      </c>
      <c r="C26" s="310">
        <v>508464</v>
      </c>
      <c r="D26" s="310"/>
      <c r="E26" s="310">
        <v>147584</v>
      </c>
      <c r="F26" s="310"/>
      <c r="G26" s="310">
        <v>4383</v>
      </c>
      <c r="H26" s="310"/>
      <c r="I26" s="310">
        <v>706</v>
      </c>
      <c r="J26" s="310">
        <v>5089</v>
      </c>
      <c r="K26" s="310"/>
      <c r="L26" s="310">
        <v>5784</v>
      </c>
      <c r="M26" s="310"/>
      <c r="N26" s="310"/>
    </row>
    <row r="27" spans="1:14" s="301" customFormat="1" ht="12.75" customHeight="1" x14ac:dyDescent="0.2">
      <c r="A27" s="299"/>
      <c r="B27" s="300" t="s">
        <v>36</v>
      </c>
      <c r="C27" s="310">
        <v>515005</v>
      </c>
      <c r="D27" s="310"/>
      <c r="E27" s="310">
        <v>143663</v>
      </c>
      <c r="F27" s="310"/>
      <c r="G27" s="310">
        <v>4026</v>
      </c>
      <c r="H27" s="310"/>
      <c r="I27" s="310">
        <v>698</v>
      </c>
      <c r="J27" s="310">
        <v>4724</v>
      </c>
      <c r="K27" s="310"/>
      <c r="L27" s="310">
        <v>2211</v>
      </c>
      <c r="M27" s="310"/>
      <c r="N27" s="310"/>
    </row>
    <row r="28" spans="1:14" s="301" customFormat="1" ht="12.75" customHeight="1" x14ac:dyDescent="0.2">
      <c r="A28" s="299"/>
      <c r="B28" s="300" t="s">
        <v>37</v>
      </c>
      <c r="C28" s="310">
        <v>516719</v>
      </c>
      <c r="D28" s="310"/>
      <c r="E28" s="310">
        <v>143930</v>
      </c>
      <c r="F28" s="310"/>
      <c r="G28" s="310">
        <v>2487</v>
      </c>
      <c r="H28" s="310"/>
      <c r="I28" s="310">
        <v>485</v>
      </c>
      <c r="J28" s="310">
        <v>2972</v>
      </c>
      <c r="K28" s="310"/>
      <c r="L28" s="310">
        <v>1092</v>
      </c>
      <c r="M28" s="310"/>
      <c r="N28" s="310"/>
    </row>
    <row r="29" spans="1:14" s="301" customFormat="1" ht="12.75" customHeight="1" x14ac:dyDescent="0.2">
      <c r="A29" s="299"/>
      <c r="B29" s="300" t="s">
        <v>38</v>
      </c>
      <c r="C29" s="310">
        <v>519163</v>
      </c>
      <c r="D29" s="310"/>
      <c r="E29" s="310">
        <v>144295</v>
      </c>
      <c r="F29" s="310"/>
      <c r="G29" s="310">
        <v>3668</v>
      </c>
      <c r="H29" s="310"/>
      <c r="I29" s="310">
        <v>575</v>
      </c>
      <c r="J29" s="310">
        <v>4243</v>
      </c>
      <c r="K29" s="310"/>
      <c r="L29" s="310">
        <v>1557</v>
      </c>
      <c r="M29" s="310"/>
      <c r="N29" s="310"/>
    </row>
    <row r="30" spans="1:14" s="301" customFormat="1" ht="12.75" customHeight="1" x14ac:dyDescent="0.2">
      <c r="A30" s="299"/>
      <c r="B30" s="300" t="s">
        <v>39</v>
      </c>
      <c r="C30" s="310">
        <v>518758</v>
      </c>
      <c r="D30" s="310"/>
      <c r="E30" s="310">
        <v>148266</v>
      </c>
      <c r="F30" s="310"/>
      <c r="G30" s="310">
        <v>3922</v>
      </c>
      <c r="H30" s="310"/>
      <c r="I30" s="310">
        <v>663</v>
      </c>
      <c r="J30" s="310">
        <v>4585</v>
      </c>
      <c r="K30" s="310"/>
      <c r="L30" s="310">
        <v>1207</v>
      </c>
      <c r="M30" s="310"/>
      <c r="N30" s="310"/>
    </row>
    <row r="31" spans="1:14" s="301" customFormat="1" ht="12.75" customHeight="1" x14ac:dyDescent="0.2">
      <c r="A31" s="299"/>
      <c r="B31" s="300" t="s">
        <v>40</v>
      </c>
      <c r="C31" s="310">
        <v>509489</v>
      </c>
      <c r="D31" s="310"/>
      <c r="E31" s="310">
        <v>161207</v>
      </c>
      <c r="F31" s="310"/>
      <c r="G31" s="310">
        <v>4356</v>
      </c>
      <c r="H31" s="310"/>
      <c r="I31" s="310">
        <v>709</v>
      </c>
      <c r="J31" s="310">
        <v>5065</v>
      </c>
      <c r="K31" s="310"/>
      <c r="L31" s="310">
        <v>1618</v>
      </c>
      <c r="M31" s="310"/>
      <c r="N31" s="310"/>
    </row>
    <row r="32" spans="1:14" s="301" customFormat="1" ht="12.75" customHeight="1" x14ac:dyDescent="0.2">
      <c r="A32" s="299"/>
      <c r="B32" s="300" t="s">
        <v>41</v>
      </c>
      <c r="C32" s="310">
        <v>505120</v>
      </c>
      <c r="D32" s="310"/>
      <c r="E32" s="310">
        <v>168913</v>
      </c>
      <c r="F32" s="310"/>
      <c r="G32" s="310">
        <v>4122</v>
      </c>
      <c r="H32" s="310"/>
      <c r="I32" s="310">
        <v>635</v>
      </c>
      <c r="J32" s="310">
        <v>4757</v>
      </c>
      <c r="K32" s="310"/>
      <c r="L32" s="310">
        <v>1547</v>
      </c>
      <c r="M32" s="310"/>
      <c r="N32" s="310"/>
    </row>
    <row r="33" spans="1:14" s="301" customFormat="1" ht="12.75" customHeight="1" x14ac:dyDescent="0.2">
      <c r="A33" s="299"/>
      <c r="B33" s="300" t="s">
        <v>42</v>
      </c>
      <c r="C33" s="310">
        <v>504782</v>
      </c>
      <c r="D33" s="310"/>
      <c r="E33" s="310">
        <v>173098</v>
      </c>
      <c r="F33" s="310"/>
      <c r="G33" s="310">
        <v>4524</v>
      </c>
      <c r="H33" s="310"/>
      <c r="I33" s="310">
        <v>599</v>
      </c>
      <c r="J33" s="310">
        <v>5123</v>
      </c>
      <c r="K33" s="310"/>
      <c r="L33" s="310">
        <v>1468</v>
      </c>
      <c r="M33" s="310"/>
      <c r="N33" s="310"/>
    </row>
    <row r="34" spans="1:14" s="301" customFormat="1" ht="12.75" customHeight="1" x14ac:dyDescent="0.2">
      <c r="A34" s="299"/>
      <c r="B34" s="300"/>
      <c r="C34" s="310"/>
      <c r="D34" s="310"/>
      <c r="E34" s="310"/>
      <c r="F34" s="310"/>
      <c r="G34" s="310"/>
      <c r="H34" s="310"/>
      <c r="I34" s="310"/>
      <c r="J34" s="310"/>
      <c r="K34" s="310"/>
      <c r="L34" s="310"/>
      <c r="M34" s="310"/>
      <c r="N34" s="310"/>
    </row>
    <row r="35" spans="1:14" s="301" customFormat="1" ht="12.75" customHeight="1" x14ac:dyDescent="0.2">
      <c r="A35" s="299">
        <v>2008</v>
      </c>
      <c r="B35" s="300" t="s">
        <v>31</v>
      </c>
      <c r="C35" s="310">
        <v>501677</v>
      </c>
      <c r="D35" s="310"/>
      <c r="E35" s="310">
        <v>178202</v>
      </c>
      <c r="F35" s="310"/>
      <c r="G35" s="310">
        <v>2898</v>
      </c>
      <c r="H35" s="310"/>
      <c r="I35" s="310">
        <v>604</v>
      </c>
      <c r="J35" s="310">
        <v>3502</v>
      </c>
      <c r="K35" s="310"/>
      <c r="L35" s="310">
        <v>1657</v>
      </c>
      <c r="M35" s="310"/>
      <c r="N35" s="310"/>
    </row>
    <row r="36" spans="1:14" s="301" customFormat="1" ht="12.75" customHeight="1" x14ac:dyDescent="0.2">
      <c r="A36" s="299"/>
      <c r="B36" s="300" t="s">
        <v>32</v>
      </c>
      <c r="C36" s="310">
        <v>503548</v>
      </c>
      <c r="D36" s="310"/>
      <c r="E36" s="310">
        <v>179121</v>
      </c>
      <c r="F36" s="310"/>
      <c r="G36" s="310">
        <v>3648</v>
      </c>
      <c r="H36" s="310"/>
      <c r="I36" s="310">
        <v>571</v>
      </c>
      <c r="J36" s="310">
        <f>SUM(G36:I36)</f>
        <v>4219</v>
      </c>
      <c r="K36" s="310"/>
      <c r="L36" s="310">
        <v>1520</v>
      </c>
      <c r="M36" s="310"/>
      <c r="N36" s="310"/>
    </row>
    <row r="37" spans="1:14" s="301" customFormat="1" ht="12.75" customHeight="1" x14ac:dyDescent="0.2">
      <c r="A37" s="299"/>
      <c r="B37" s="300" t="s">
        <v>33</v>
      </c>
      <c r="C37" s="310">
        <v>507903</v>
      </c>
      <c r="D37" s="310"/>
      <c r="E37" s="310">
        <v>177429</v>
      </c>
      <c r="F37" s="310"/>
      <c r="G37" s="310">
        <v>3471</v>
      </c>
      <c r="H37" s="310"/>
      <c r="I37" s="310">
        <v>648</v>
      </c>
      <c r="J37" s="310">
        <f t="shared" ref="J37:J100" si="0">SUM(G37:I37)</f>
        <v>4119</v>
      </c>
      <c r="K37" s="310"/>
      <c r="L37" s="310">
        <v>1425</v>
      </c>
      <c r="M37" s="310"/>
      <c r="N37" s="310"/>
    </row>
    <row r="38" spans="1:14" s="301" customFormat="1" ht="12.75" customHeight="1" x14ac:dyDescent="0.2">
      <c r="A38" s="299"/>
      <c r="B38" s="300" t="s">
        <v>34</v>
      </c>
      <c r="C38" s="310">
        <v>518397</v>
      </c>
      <c r="D38" s="310"/>
      <c r="E38" s="310">
        <v>170612</v>
      </c>
      <c r="F38" s="310"/>
      <c r="G38" s="310">
        <v>4441</v>
      </c>
      <c r="H38" s="310"/>
      <c r="I38" s="310">
        <v>795</v>
      </c>
      <c r="J38" s="310">
        <f t="shared" si="0"/>
        <v>5236</v>
      </c>
      <c r="K38" s="310"/>
      <c r="L38" s="310">
        <v>1479</v>
      </c>
      <c r="M38" s="310"/>
      <c r="N38" s="310"/>
    </row>
    <row r="39" spans="1:14" s="301" customFormat="1" ht="12.75" customHeight="1" x14ac:dyDescent="0.2">
      <c r="A39" s="299"/>
      <c r="B39" s="300" t="s">
        <v>35</v>
      </c>
      <c r="C39" s="310">
        <v>528136</v>
      </c>
      <c r="D39" s="310"/>
      <c r="E39" s="310">
        <v>163964</v>
      </c>
      <c r="F39" s="310"/>
      <c r="G39" s="310">
        <v>4122</v>
      </c>
      <c r="H39" s="310"/>
      <c r="I39" s="310">
        <v>695</v>
      </c>
      <c r="J39" s="310">
        <f t="shared" si="0"/>
        <v>4817</v>
      </c>
      <c r="K39" s="310"/>
      <c r="L39" s="310">
        <v>1650</v>
      </c>
      <c r="M39" s="310"/>
      <c r="N39" s="310"/>
    </row>
    <row r="40" spans="1:14" s="301" customFormat="1" ht="12.75" customHeight="1" x14ac:dyDescent="0.2">
      <c r="A40" s="299"/>
      <c r="B40" s="300" t="s">
        <v>36</v>
      </c>
      <c r="C40" s="310">
        <v>532732</v>
      </c>
      <c r="D40" s="310"/>
      <c r="E40" s="310">
        <v>162028</v>
      </c>
      <c r="F40" s="310"/>
      <c r="G40" s="310">
        <v>3484</v>
      </c>
      <c r="H40" s="310"/>
      <c r="I40" s="310">
        <v>668</v>
      </c>
      <c r="J40" s="310">
        <f t="shared" si="0"/>
        <v>4152</v>
      </c>
      <c r="K40" s="310"/>
      <c r="L40" s="310">
        <v>1435</v>
      </c>
      <c r="M40" s="310"/>
      <c r="N40" s="310"/>
    </row>
    <row r="41" spans="1:14" s="301" customFormat="1" ht="12.75" customHeight="1" x14ac:dyDescent="0.2">
      <c r="A41" s="299"/>
      <c r="B41" s="300" t="s">
        <v>37</v>
      </c>
      <c r="C41" s="310">
        <v>534218</v>
      </c>
      <c r="D41" s="310"/>
      <c r="E41" s="310">
        <v>162010</v>
      </c>
      <c r="F41" s="310"/>
      <c r="G41" s="310">
        <v>2509</v>
      </c>
      <c r="H41" s="310"/>
      <c r="I41" s="310">
        <v>445</v>
      </c>
      <c r="J41" s="310">
        <f t="shared" si="0"/>
        <v>2954</v>
      </c>
      <c r="K41" s="310"/>
      <c r="L41" s="310">
        <v>1504</v>
      </c>
      <c r="M41" s="310"/>
      <c r="N41" s="310"/>
    </row>
    <row r="42" spans="1:14" s="301" customFormat="1" ht="12.75" customHeight="1" x14ac:dyDescent="0.2">
      <c r="A42" s="299"/>
      <c r="B42" s="300" t="s">
        <v>38</v>
      </c>
      <c r="C42" s="310">
        <v>536402</v>
      </c>
      <c r="D42" s="310"/>
      <c r="E42" s="310">
        <v>162224</v>
      </c>
      <c r="F42" s="310"/>
      <c r="G42" s="310">
        <v>3241</v>
      </c>
      <c r="H42" s="310"/>
      <c r="I42" s="310">
        <v>597</v>
      </c>
      <c r="J42" s="310">
        <f t="shared" si="0"/>
        <v>3838</v>
      </c>
      <c r="K42" s="310"/>
      <c r="L42" s="310">
        <v>1456</v>
      </c>
      <c r="M42" s="310"/>
      <c r="N42" s="310"/>
    </row>
    <row r="43" spans="1:14" s="301" customFormat="1" ht="12.75" customHeight="1" x14ac:dyDescent="0.2">
      <c r="A43" s="299"/>
      <c r="B43" s="300" t="s">
        <v>39</v>
      </c>
      <c r="C43" s="278">
        <v>531731</v>
      </c>
      <c r="D43" s="278"/>
      <c r="E43" s="278">
        <v>169139</v>
      </c>
      <c r="F43" s="310"/>
      <c r="G43" s="310">
        <v>3411</v>
      </c>
      <c r="H43" s="310"/>
      <c r="I43" s="310">
        <v>705</v>
      </c>
      <c r="J43" s="310">
        <f t="shared" si="0"/>
        <v>4116</v>
      </c>
      <c r="K43" s="310"/>
      <c r="L43" s="310">
        <v>1894</v>
      </c>
      <c r="M43" s="310"/>
      <c r="N43" s="310"/>
    </row>
    <row r="44" spans="1:14" s="301" customFormat="1" ht="12.75" customHeight="1" x14ac:dyDescent="0.2">
      <c r="A44" s="299"/>
      <c r="B44" s="300" t="s">
        <v>40</v>
      </c>
      <c r="C44" s="310">
        <v>522342</v>
      </c>
      <c r="D44" s="310"/>
      <c r="E44" s="310">
        <v>180632</v>
      </c>
      <c r="F44" s="310"/>
      <c r="G44" s="310">
        <v>3377</v>
      </c>
      <c r="H44" s="310"/>
      <c r="I44" s="310">
        <v>625</v>
      </c>
      <c r="J44" s="310">
        <f t="shared" si="0"/>
        <v>4002</v>
      </c>
      <c r="K44" s="310"/>
      <c r="L44" s="310">
        <v>1889</v>
      </c>
      <c r="M44" s="310"/>
      <c r="N44" s="310"/>
    </row>
    <row r="45" spans="1:14" s="301" customFormat="1" ht="12.75" customHeight="1" x14ac:dyDescent="0.2">
      <c r="A45" s="299"/>
      <c r="B45" s="300" t="s">
        <v>41</v>
      </c>
      <c r="C45" s="310">
        <v>516868</v>
      </c>
      <c r="D45" s="310"/>
      <c r="E45" s="310">
        <v>187699</v>
      </c>
      <c r="F45" s="310"/>
      <c r="G45" s="310">
        <v>2879</v>
      </c>
      <c r="H45" s="310"/>
      <c r="I45" s="310">
        <v>613</v>
      </c>
      <c r="J45" s="310">
        <f t="shared" si="0"/>
        <v>3492</v>
      </c>
      <c r="K45" s="310"/>
      <c r="L45" s="310">
        <v>2142</v>
      </c>
      <c r="M45" s="310"/>
      <c r="N45" s="310"/>
    </row>
    <row r="46" spans="1:14" s="301" customFormat="1" ht="12.75" customHeight="1" x14ac:dyDescent="0.2">
      <c r="A46" s="299"/>
      <c r="B46" s="300" t="s">
        <v>42</v>
      </c>
      <c r="C46" s="310">
        <v>511132</v>
      </c>
      <c r="D46" s="310"/>
      <c r="E46" s="310">
        <v>195325</v>
      </c>
      <c r="F46" s="310"/>
      <c r="G46" s="310">
        <v>2923</v>
      </c>
      <c r="H46" s="310"/>
      <c r="I46" s="310">
        <v>646</v>
      </c>
      <c r="J46" s="310">
        <f t="shared" si="0"/>
        <v>3569</v>
      </c>
      <c r="K46" s="310"/>
      <c r="L46" s="310">
        <v>1810</v>
      </c>
      <c r="M46" s="310"/>
      <c r="N46" s="310"/>
    </row>
    <row r="47" spans="1:14" s="301" customFormat="1" ht="12.75" customHeight="1" x14ac:dyDescent="0.2">
      <c r="A47" s="299"/>
      <c r="B47" s="300"/>
      <c r="C47" s="310"/>
      <c r="D47" s="310"/>
      <c r="E47" s="310"/>
      <c r="F47" s="310"/>
      <c r="G47" s="310"/>
      <c r="H47" s="310"/>
      <c r="I47" s="310"/>
      <c r="J47" s="310"/>
      <c r="K47" s="310"/>
      <c r="L47" s="310"/>
      <c r="M47" s="310"/>
      <c r="N47" s="310"/>
    </row>
    <row r="48" spans="1:14" s="301" customFormat="1" ht="12.75" customHeight="1" x14ac:dyDescent="0.2">
      <c r="A48" s="299">
        <v>2009</v>
      </c>
      <c r="B48" s="300" t="s">
        <v>31</v>
      </c>
      <c r="C48" s="310">
        <v>508293</v>
      </c>
      <c r="D48" s="310"/>
      <c r="E48" s="310">
        <v>198956</v>
      </c>
      <c r="F48" s="310"/>
      <c r="G48" s="310">
        <v>1722</v>
      </c>
      <c r="H48" s="310"/>
      <c r="I48" s="310">
        <v>575</v>
      </c>
      <c r="J48" s="310">
        <f t="shared" si="0"/>
        <v>2297</v>
      </c>
      <c r="K48" s="310"/>
      <c r="L48" s="310">
        <v>1503</v>
      </c>
      <c r="M48" s="310"/>
    </row>
    <row r="49" spans="1:14" s="301" customFormat="1" ht="12.75" customHeight="1" x14ac:dyDescent="0.2">
      <c r="A49" s="299"/>
      <c r="B49" s="300" t="s">
        <v>32</v>
      </c>
      <c r="C49" s="310">
        <v>507139</v>
      </c>
      <c r="D49" s="310"/>
      <c r="E49" s="310">
        <v>201186</v>
      </c>
      <c r="F49" s="310"/>
      <c r="G49" s="310">
        <v>2123</v>
      </c>
      <c r="H49" s="310"/>
      <c r="I49" s="310">
        <v>490</v>
      </c>
      <c r="J49" s="310">
        <f t="shared" si="0"/>
        <v>2613</v>
      </c>
      <c r="K49" s="310"/>
      <c r="L49" s="310">
        <v>1558</v>
      </c>
      <c r="M49" s="310"/>
    </row>
    <row r="50" spans="1:14" s="301" customFormat="1" ht="12.75" customHeight="1" x14ac:dyDescent="0.2">
      <c r="A50" s="299"/>
      <c r="B50" s="300" t="s">
        <v>33</v>
      </c>
      <c r="C50" s="310">
        <v>509298</v>
      </c>
      <c r="D50" s="310"/>
      <c r="E50" s="310">
        <v>200479</v>
      </c>
      <c r="F50" s="310"/>
      <c r="G50" s="310">
        <v>2825</v>
      </c>
      <c r="H50" s="310"/>
      <c r="I50" s="310">
        <v>640</v>
      </c>
      <c r="J50" s="310">
        <f t="shared" si="0"/>
        <v>3465</v>
      </c>
      <c r="K50" s="310"/>
      <c r="L50" s="310">
        <v>1991</v>
      </c>
      <c r="M50" s="310"/>
    </row>
    <row r="51" spans="1:14" s="301" customFormat="1" ht="12.75" customHeight="1" x14ac:dyDescent="0.2">
      <c r="A51" s="299"/>
      <c r="B51" s="300" t="s">
        <v>34</v>
      </c>
      <c r="C51" s="310">
        <v>530587</v>
      </c>
      <c r="D51" s="310"/>
      <c r="E51" s="310">
        <v>199201</v>
      </c>
      <c r="F51" s="310"/>
      <c r="G51" s="310">
        <v>2330</v>
      </c>
      <c r="H51" s="310"/>
      <c r="I51" s="310">
        <v>626</v>
      </c>
      <c r="J51" s="310">
        <f t="shared" si="0"/>
        <v>2956</v>
      </c>
      <c r="K51" s="310"/>
      <c r="L51" s="310">
        <v>1736</v>
      </c>
      <c r="M51" s="310"/>
    </row>
    <row r="52" spans="1:14" s="301" customFormat="1" ht="12.75" customHeight="1" x14ac:dyDescent="0.2">
      <c r="A52" s="299"/>
      <c r="B52" s="300" t="s">
        <v>35</v>
      </c>
      <c r="C52" s="310">
        <v>529379</v>
      </c>
      <c r="D52" s="310"/>
      <c r="E52" s="310">
        <v>182833</v>
      </c>
      <c r="F52" s="310"/>
      <c r="G52" s="310">
        <v>2269</v>
      </c>
      <c r="H52" s="310"/>
      <c r="I52" s="310">
        <v>547</v>
      </c>
      <c r="J52" s="310">
        <f t="shared" si="0"/>
        <v>2816</v>
      </c>
      <c r="K52" s="310"/>
      <c r="L52" s="310">
        <v>1587</v>
      </c>
      <c r="M52" s="310"/>
    </row>
    <row r="53" spans="1:14" s="301" customFormat="1" ht="12.75" customHeight="1" x14ac:dyDescent="0.2">
      <c r="A53" s="299"/>
      <c r="B53" s="300" t="s">
        <v>36</v>
      </c>
      <c r="C53" s="310">
        <v>534299</v>
      </c>
      <c r="D53" s="310"/>
      <c r="E53" s="310">
        <v>179025</v>
      </c>
      <c r="F53" s="310"/>
      <c r="G53" s="310">
        <v>2678</v>
      </c>
      <c r="H53" s="310"/>
      <c r="I53" s="310">
        <v>483</v>
      </c>
      <c r="J53" s="310">
        <f t="shared" si="0"/>
        <v>3161</v>
      </c>
      <c r="K53" s="310"/>
      <c r="L53" s="310">
        <v>2005</v>
      </c>
      <c r="M53" s="310"/>
    </row>
    <row r="54" spans="1:14" s="301" customFormat="1" ht="12.75" customHeight="1" x14ac:dyDescent="0.2">
      <c r="A54" s="299"/>
      <c r="B54" s="300" t="s">
        <v>37</v>
      </c>
      <c r="C54" s="310">
        <v>535439</v>
      </c>
      <c r="D54" s="310"/>
      <c r="E54" s="310">
        <v>178552</v>
      </c>
      <c r="F54" s="310"/>
      <c r="G54" s="310">
        <v>1633</v>
      </c>
      <c r="H54" s="310"/>
      <c r="I54" s="310">
        <v>327</v>
      </c>
      <c r="J54" s="310">
        <f t="shared" si="0"/>
        <v>1960</v>
      </c>
      <c r="K54" s="310"/>
      <c r="L54" s="310">
        <v>1291</v>
      </c>
      <c r="M54" s="310"/>
    </row>
    <row r="55" spans="1:14" s="301" customFormat="1" ht="12.75" customHeight="1" x14ac:dyDescent="0.2">
      <c r="A55" s="299"/>
      <c r="B55" s="300" t="s">
        <v>38</v>
      </c>
      <c r="C55" s="310">
        <v>536714</v>
      </c>
      <c r="D55" s="310"/>
      <c r="E55" s="310">
        <v>178133</v>
      </c>
      <c r="F55" s="310"/>
      <c r="G55" s="310">
        <v>2016</v>
      </c>
      <c r="H55" s="310"/>
      <c r="I55" s="310">
        <v>417</v>
      </c>
      <c r="J55" s="310">
        <f t="shared" si="0"/>
        <v>2433</v>
      </c>
      <c r="K55" s="310"/>
      <c r="L55" s="310">
        <v>1607</v>
      </c>
      <c r="M55" s="310"/>
    </row>
    <row r="56" spans="1:14" s="301" customFormat="1" ht="12.75" customHeight="1" x14ac:dyDescent="0.2">
      <c r="A56" s="299"/>
      <c r="B56" s="300" t="s">
        <v>39</v>
      </c>
      <c r="C56" s="310">
        <v>533350</v>
      </c>
      <c r="D56" s="310"/>
      <c r="E56" s="310">
        <v>182925</v>
      </c>
      <c r="F56" s="310"/>
      <c r="G56" s="310">
        <v>2678</v>
      </c>
      <c r="H56" s="310"/>
      <c r="I56" s="310">
        <v>465</v>
      </c>
      <c r="J56" s="310">
        <f t="shared" si="0"/>
        <v>3143</v>
      </c>
      <c r="K56" s="310"/>
      <c r="L56" s="310">
        <v>1749</v>
      </c>
      <c r="M56" s="310"/>
    </row>
    <row r="57" spans="1:14" s="301" customFormat="1" ht="12.75" customHeight="1" x14ac:dyDescent="0.2">
      <c r="A57" s="299"/>
      <c r="B57" s="300" t="s">
        <v>40</v>
      </c>
      <c r="C57" s="310">
        <v>524474</v>
      </c>
      <c r="D57" s="310"/>
      <c r="E57" s="310">
        <v>192718</v>
      </c>
      <c r="F57" s="310"/>
      <c r="G57" s="310">
        <v>2359</v>
      </c>
      <c r="H57" s="310"/>
      <c r="I57" s="310">
        <v>431</v>
      </c>
      <c r="J57" s="310">
        <f t="shared" si="0"/>
        <v>2790</v>
      </c>
      <c r="K57" s="310"/>
      <c r="L57" s="310">
        <v>1696</v>
      </c>
      <c r="M57" s="310"/>
    </row>
    <row r="58" spans="1:14" s="301" customFormat="1" ht="12.75" customHeight="1" x14ac:dyDescent="0.2">
      <c r="A58" s="299"/>
      <c r="B58" s="300" t="s">
        <v>41</v>
      </c>
      <c r="C58" s="310">
        <v>518776</v>
      </c>
      <c r="D58" s="310"/>
      <c r="E58" s="310">
        <v>199866</v>
      </c>
      <c r="F58" s="310"/>
      <c r="G58" s="310">
        <v>2721</v>
      </c>
      <c r="H58" s="310"/>
      <c r="I58" s="310">
        <v>445</v>
      </c>
      <c r="J58" s="310">
        <f t="shared" si="0"/>
        <v>3166</v>
      </c>
      <c r="K58" s="310"/>
      <c r="L58" s="310">
        <v>2006</v>
      </c>
      <c r="M58" s="310"/>
    </row>
    <row r="59" spans="1:14" s="301" customFormat="1" ht="12.75" customHeight="1" x14ac:dyDescent="0.2">
      <c r="A59" s="299"/>
      <c r="B59" s="300" t="s">
        <v>42</v>
      </c>
      <c r="C59" s="310">
        <v>515691</v>
      </c>
      <c r="D59" s="310"/>
      <c r="E59" s="310">
        <v>204700</v>
      </c>
      <c r="F59" s="310"/>
      <c r="G59" s="310">
        <v>2910</v>
      </c>
      <c r="H59" s="310"/>
      <c r="I59" s="310">
        <v>520</v>
      </c>
      <c r="J59" s="310">
        <f t="shared" si="0"/>
        <v>3430</v>
      </c>
      <c r="K59" s="310"/>
      <c r="L59" s="310">
        <v>1728</v>
      </c>
      <c r="M59" s="310"/>
    </row>
    <row r="60" spans="1:14" s="301" customFormat="1" ht="12.75" customHeight="1" x14ac:dyDescent="0.2">
      <c r="A60" s="299"/>
      <c r="B60" s="300"/>
      <c r="C60" s="310"/>
      <c r="D60" s="310"/>
      <c r="E60" s="310"/>
      <c r="F60" s="310"/>
      <c r="G60" s="310"/>
      <c r="H60" s="310"/>
      <c r="I60" s="310"/>
      <c r="J60" s="310"/>
      <c r="K60" s="310"/>
      <c r="L60" s="310"/>
      <c r="M60" s="310"/>
      <c r="N60" s="310"/>
    </row>
    <row r="61" spans="1:14" s="301" customFormat="1" ht="12.75" customHeight="1" x14ac:dyDescent="0.2">
      <c r="A61" s="299">
        <v>2010</v>
      </c>
      <c r="B61" s="300" t="s">
        <v>31</v>
      </c>
      <c r="C61" s="310">
        <v>513186</v>
      </c>
      <c r="D61" s="310"/>
      <c r="E61" s="310">
        <v>208351</v>
      </c>
      <c r="F61" s="310"/>
      <c r="G61" s="310">
        <v>2131</v>
      </c>
      <c r="H61" s="310"/>
      <c r="I61" s="310">
        <v>301</v>
      </c>
      <c r="J61" s="310">
        <f t="shared" si="0"/>
        <v>2432</v>
      </c>
      <c r="K61" s="310"/>
      <c r="L61" s="310">
        <v>1312</v>
      </c>
      <c r="M61" s="310"/>
      <c r="N61" s="310"/>
    </row>
    <row r="62" spans="1:14" s="301" customFormat="1" ht="12.75" customHeight="1" x14ac:dyDescent="0.2">
      <c r="A62" s="299"/>
      <c r="B62" s="300" t="s">
        <v>32</v>
      </c>
      <c r="C62" s="310">
        <v>512796</v>
      </c>
      <c r="D62" s="310"/>
      <c r="E62" s="310">
        <v>209635</v>
      </c>
      <c r="F62" s="310"/>
      <c r="G62" s="310">
        <v>2454</v>
      </c>
      <c r="H62" s="310"/>
      <c r="I62" s="310">
        <v>363</v>
      </c>
      <c r="J62" s="310">
        <f t="shared" si="0"/>
        <v>2817</v>
      </c>
      <c r="K62" s="310"/>
      <c r="L62" s="310">
        <v>2039</v>
      </c>
      <c r="M62" s="310"/>
      <c r="N62" s="310"/>
    </row>
    <row r="63" spans="1:14" s="301" customFormat="1" ht="12.75" customHeight="1" x14ac:dyDescent="0.2">
      <c r="A63" s="299"/>
      <c r="B63" s="300" t="s">
        <v>33</v>
      </c>
      <c r="C63" s="310">
        <v>515955</v>
      </c>
      <c r="D63" s="310"/>
      <c r="E63" s="310">
        <v>207352</v>
      </c>
      <c r="F63" s="310"/>
      <c r="G63" s="310">
        <v>3372</v>
      </c>
      <c r="H63" s="310"/>
      <c r="I63" s="310">
        <v>483</v>
      </c>
      <c r="J63" s="310">
        <f t="shared" si="0"/>
        <v>3855</v>
      </c>
      <c r="K63" s="310"/>
      <c r="L63" s="310">
        <v>3026</v>
      </c>
      <c r="M63" s="310"/>
      <c r="N63" s="310"/>
    </row>
    <row r="64" spans="1:14" s="301" customFormat="1" ht="12.75" customHeight="1" x14ac:dyDescent="0.2">
      <c r="A64" s="299"/>
      <c r="B64" s="312" t="s">
        <v>34</v>
      </c>
      <c r="C64" s="278">
        <v>527502</v>
      </c>
      <c r="D64" s="278"/>
      <c r="E64" s="278">
        <v>196989</v>
      </c>
      <c r="F64" s="310"/>
      <c r="G64" s="310">
        <v>3308</v>
      </c>
      <c r="H64" s="310"/>
      <c r="I64" s="310">
        <v>470</v>
      </c>
      <c r="J64" s="310">
        <f t="shared" si="0"/>
        <v>3778</v>
      </c>
      <c r="K64" s="310"/>
      <c r="L64" s="310">
        <v>2579</v>
      </c>
      <c r="M64" s="310"/>
      <c r="N64" s="310"/>
    </row>
    <row r="65" spans="1:14" s="301" customFormat="1" ht="12.75" customHeight="1" x14ac:dyDescent="0.2">
      <c r="A65" s="299"/>
      <c r="B65" s="300" t="s">
        <v>35</v>
      </c>
      <c r="C65" s="310">
        <v>538505</v>
      </c>
      <c r="D65" s="310"/>
      <c r="E65" s="310">
        <v>187228</v>
      </c>
      <c r="F65" s="310"/>
      <c r="G65" s="310">
        <v>3448</v>
      </c>
      <c r="H65" s="310"/>
      <c r="I65" s="310">
        <v>490</v>
      </c>
      <c r="J65" s="310">
        <f t="shared" si="0"/>
        <v>3938</v>
      </c>
      <c r="K65" s="310"/>
      <c r="L65" s="310">
        <v>2657</v>
      </c>
      <c r="M65" s="310"/>
      <c r="N65" s="310"/>
    </row>
    <row r="66" spans="1:14" s="301" customFormat="1" ht="12.75" customHeight="1" x14ac:dyDescent="0.2">
      <c r="A66" s="299"/>
      <c r="B66" s="300" t="s">
        <v>36</v>
      </c>
      <c r="C66" s="310">
        <v>545052</v>
      </c>
      <c r="D66" s="310"/>
      <c r="E66" s="310">
        <v>182534</v>
      </c>
      <c r="F66" s="310"/>
      <c r="G66" s="310">
        <v>3778</v>
      </c>
      <c r="H66" s="310"/>
      <c r="I66" s="310">
        <v>524</v>
      </c>
      <c r="J66" s="310">
        <f t="shared" si="0"/>
        <v>4302</v>
      </c>
      <c r="K66" s="310"/>
      <c r="L66" s="310">
        <v>2480</v>
      </c>
      <c r="M66" s="310"/>
      <c r="N66" s="310"/>
    </row>
    <row r="67" spans="1:14" s="301" customFormat="1" ht="12.75" customHeight="1" x14ac:dyDescent="0.2">
      <c r="A67" s="299"/>
      <c r="B67" s="300" t="s">
        <v>37</v>
      </c>
      <c r="C67" s="310">
        <v>546590</v>
      </c>
      <c r="D67" s="310"/>
      <c r="E67" s="310">
        <v>181543</v>
      </c>
      <c r="F67" s="310"/>
      <c r="G67" s="310">
        <v>2090</v>
      </c>
      <c r="H67" s="310"/>
      <c r="I67" s="310">
        <v>314</v>
      </c>
      <c r="J67" s="310">
        <f t="shared" si="0"/>
        <v>2404</v>
      </c>
      <c r="K67" s="310"/>
      <c r="L67" s="310">
        <v>1819</v>
      </c>
      <c r="M67" s="310"/>
      <c r="N67" s="310"/>
    </row>
    <row r="68" spans="1:14" s="301" customFormat="1" ht="12.75" customHeight="1" x14ac:dyDescent="0.2">
      <c r="A68" s="299"/>
      <c r="B68" s="300" t="s">
        <v>38</v>
      </c>
      <c r="C68" s="310">
        <v>548232</v>
      </c>
      <c r="D68" s="310"/>
      <c r="E68" s="310">
        <v>181366</v>
      </c>
      <c r="F68" s="310"/>
      <c r="G68" s="310">
        <v>3098</v>
      </c>
      <c r="H68" s="310"/>
      <c r="I68" s="310">
        <v>328</v>
      </c>
      <c r="J68" s="310">
        <f t="shared" si="0"/>
        <v>3426</v>
      </c>
      <c r="K68" s="310"/>
      <c r="L68" s="310">
        <v>1960</v>
      </c>
      <c r="M68" s="310"/>
      <c r="N68" s="310"/>
    </row>
    <row r="69" spans="1:14" s="301" customFormat="1" ht="12.75" customHeight="1" x14ac:dyDescent="0.2">
      <c r="A69" s="299"/>
      <c r="B69" s="300" t="s">
        <v>39</v>
      </c>
      <c r="C69" s="310">
        <v>545660</v>
      </c>
      <c r="D69" s="310"/>
      <c r="E69" s="310">
        <v>186203</v>
      </c>
      <c r="F69" s="310"/>
      <c r="G69" s="310">
        <v>3970</v>
      </c>
      <c r="H69" s="310"/>
      <c r="I69" s="310">
        <v>486</v>
      </c>
      <c r="J69" s="310">
        <f t="shared" si="0"/>
        <v>4456</v>
      </c>
      <c r="K69" s="310"/>
      <c r="L69" s="310">
        <v>2178</v>
      </c>
      <c r="M69" s="310"/>
      <c r="N69" s="310"/>
    </row>
    <row r="70" spans="1:14" s="301" customFormat="1" ht="12.75" customHeight="1" x14ac:dyDescent="0.2">
      <c r="A70" s="299"/>
      <c r="B70" s="300" t="s">
        <v>40</v>
      </c>
      <c r="C70" s="310">
        <v>538659</v>
      </c>
      <c r="D70" s="310"/>
      <c r="E70" s="310">
        <v>195397</v>
      </c>
      <c r="F70" s="310"/>
      <c r="G70" s="310">
        <v>3464</v>
      </c>
      <c r="H70" s="310"/>
      <c r="I70" s="310">
        <v>564</v>
      </c>
      <c r="J70" s="310">
        <f t="shared" si="0"/>
        <v>4028</v>
      </c>
      <c r="K70" s="310"/>
      <c r="L70" s="310">
        <v>1818</v>
      </c>
      <c r="M70" s="310"/>
      <c r="N70" s="310"/>
    </row>
    <row r="71" spans="1:14" s="301" customFormat="1" ht="12.75" customHeight="1" x14ac:dyDescent="0.2">
      <c r="A71" s="299"/>
      <c r="B71" s="300" t="s">
        <v>41</v>
      </c>
      <c r="C71" s="310">
        <v>531110</v>
      </c>
      <c r="D71" s="310"/>
      <c r="E71" s="310">
        <v>205062</v>
      </c>
      <c r="F71" s="310"/>
      <c r="G71" s="310">
        <v>3633</v>
      </c>
      <c r="H71" s="310"/>
      <c r="I71" s="310">
        <v>546</v>
      </c>
      <c r="J71" s="310">
        <f t="shared" si="0"/>
        <v>4179</v>
      </c>
      <c r="K71" s="310"/>
      <c r="L71" s="310">
        <v>2079</v>
      </c>
      <c r="M71" s="310"/>
      <c r="N71" s="310"/>
    </row>
    <row r="72" spans="1:14" s="301" customFormat="1" ht="12.75" customHeight="1" x14ac:dyDescent="0.2">
      <c r="A72" s="299"/>
      <c r="B72" s="300" t="s">
        <v>42</v>
      </c>
      <c r="C72" s="310">
        <v>527260</v>
      </c>
      <c r="D72" s="310"/>
      <c r="E72" s="310">
        <v>211596</v>
      </c>
      <c r="F72" s="310"/>
      <c r="G72" s="310">
        <v>4004</v>
      </c>
      <c r="H72" s="310"/>
      <c r="I72" s="310">
        <v>557</v>
      </c>
      <c r="J72" s="310">
        <f t="shared" si="0"/>
        <v>4561</v>
      </c>
      <c r="K72" s="310"/>
      <c r="L72" s="310">
        <v>1908</v>
      </c>
      <c r="M72" s="310"/>
      <c r="N72" s="310"/>
    </row>
    <row r="73" spans="1:14" s="301" customFormat="1" ht="12.75" customHeight="1" x14ac:dyDescent="0.2">
      <c r="A73" s="299"/>
      <c r="B73" s="300"/>
      <c r="C73" s="310"/>
      <c r="D73" s="310"/>
      <c r="E73" s="310"/>
      <c r="F73" s="310"/>
      <c r="G73" s="310"/>
      <c r="H73" s="310"/>
      <c r="I73" s="310"/>
      <c r="J73" s="310"/>
      <c r="K73" s="310"/>
      <c r="L73" s="310"/>
      <c r="M73" s="310"/>
      <c r="N73" s="310"/>
    </row>
    <row r="74" spans="1:14" s="301" customFormat="1" ht="12.75" customHeight="1" x14ac:dyDescent="0.2">
      <c r="A74" s="299">
        <v>2011</v>
      </c>
      <c r="B74" s="300" t="s">
        <v>31</v>
      </c>
      <c r="C74" s="310">
        <v>526123</v>
      </c>
      <c r="D74" s="310"/>
      <c r="E74" s="310">
        <v>214366</v>
      </c>
      <c r="F74" s="310"/>
      <c r="G74" s="310">
        <v>2889</v>
      </c>
      <c r="H74" s="310"/>
      <c r="I74" s="310">
        <v>410</v>
      </c>
      <c r="J74" s="310">
        <f t="shared" si="0"/>
        <v>3299</v>
      </c>
      <c r="K74" s="310"/>
      <c r="L74" s="310">
        <v>1671</v>
      </c>
      <c r="M74" s="310"/>
      <c r="N74" s="310"/>
    </row>
    <row r="75" spans="1:14" s="301" customFormat="1" ht="12.75" customHeight="1" x14ac:dyDescent="0.2">
      <c r="A75" s="299"/>
      <c r="B75" s="300" t="s">
        <v>32</v>
      </c>
      <c r="C75" s="310">
        <v>527570</v>
      </c>
      <c r="D75" s="310"/>
      <c r="E75" s="310">
        <v>215214</v>
      </c>
      <c r="F75" s="310"/>
      <c r="G75" s="310">
        <v>3531</v>
      </c>
      <c r="H75" s="310"/>
      <c r="I75" s="310">
        <v>440</v>
      </c>
      <c r="J75" s="310">
        <f t="shared" si="0"/>
        <v>3971</v>
      </c>
      <c r="K75" s="310"/>
      <c r="L75" s="310">
        <v>1612</v>
      </c>
      <c r="M75" s="310"/>
      <c r="N75" s="310"/>
    </row>
    <row r="76" spans="1:14" s="301" customFormat="1" ht="12.75" customHeight="1" x14ac:dyDescent="0.2">
      <c r="A76" s="299"/>
      <c r="B76" s="300" t="s">
        <v>33</v>
      </c>
      <c r="C76" s="310">
        <v>532479</v>
      </c>
      <c r="D76" s="310"/>
      <c r="E76" s="310">
        <v>213389</v>
      </c>
      <c r="F76" s="310"/>
      <c r="G76" s="310">
        <v>4352</v>
      </c>
      <c r="H76" s="310"/>
      <c r="I76" s="310">
        <v>616</v>
      </c>
      <c r="J76" s="310">
        <f t="shared" si="0"/>
        <v>4968</v>
      </c>
      <c r="K76" s="310"/>
      <c r="L76" s="310">
        <v>1903</v>
      </c>
      <c r="M76" s="310"/>
      <c r="N76" s="310"/>
    </row>
    <row r="77" spans="1:14" s="301" customFormat="1" ht="12.75" customHeight="1" x14ac:dyDescent="0.2">
      <c r="A77" s="299"/>
      <c r="B77" s="312" t="s">
        <v>34</v>
      </c>
      <c r="C77" s="310">
        <v>545825</v>
      </c>
      <c r="D77" s="310"/>
      <c r="E77" s="310">
        <v>202797</v>
      </c>
      <c r="F77" s="310"/>
      <c r="G77" s="310">
        <v>3843</v>
      </c>
      <c r="H77" s="310"/>
      <c r="I77" s="310">
        <v>605</v>
      </c>
      <c r="J77" s="310">
        <f t="shared" si="0"/>
        <v>4448</v>
      </c>
      <c r="K77" s="310"/>
      <c r="L77" s="310">
        <v>1665</v>
      </c>
      <c r="M77" s="310"/>
      <c r="N77" s="310"/>
    </row>
    <row r="78" spans="1:14" s="301" customFormat="1" ht="12.75" customHeight="1" x14ac:dyDescent="0.2">
      <c r="A78" s="299"/>
      <c r="B78" s="300" t="s">
        <v>35</v>
      </c>
      <c r="C78" s="310">
        <v>557025</v>
      </c>
      <c r="D78" s="310"/>
      <c r="E78" s="310">
        <v>195060</v>
      </c>
      <c r="F78" s="310"/>
      <c r="G78" s="310">
        <v>4921</v>
      </c>
      <c r="H78" s="310"/>
      <c r="I78" s="310">
        <v>647</v>
      </c>
      <c r="J78" s="310">
        <f t="shared" si="0"/>
        <v>5568</v>
      </c>
      <c r="K78" s="310"/>
      <c r="L78" s="310">
        <v>2095</v>
      </c>
      <c r="M78" s="310"/>
      <c r="N78" s="310"/>
    </row>
    <row r="79" spans="1:14" s="301" customFormat="1" ht="12.75" customHeight="1" x14ac:dyDescent="0.2">
      <c r="A79" s="299"/>
      <c r="B79" s="300" t="s">
        <v>36</v>
      </c>
      <c r="C79" s="310">
        <v>563225</v>
      </c>
      <c r="D79" s="310"/>
      <c r="E79" s="310">
        <v>191453</v>
      </c>
      <c r="F79" s="310"/>
      <c r="G79" s="310">
        <v>3817</v>
      </c>
      <c r="H79" s="310"/>
      <c r="I79" s="310">
        <v>614</v>
      </c>
      <c r="J79" s="310">
        <f t="shared" si="0"/>
        <v>4431</v>
      </c>
      <c r="K79" s="310"/>
      <c r="L79" s="310">
        <v>1808</v>
      </c>
      <c r="M79" s="310"/>
      <c r="N79" s="310"/>
    </row>
    <row r="80" spans="1:14" s="301" customFormat="1" ht="12.75" customHeight="1" x14ac:dyDescent="0.2">
      <c r="A80" s="299"/>
      <c r="B80" s="300" t="s">
        <v>37</v>
      </c>
      <c r="C80" s="310">
        <v>565312</v>
      </c>
      <c r="D80" s="310"/>
      <c r="E80" s="310">
        <v>190572</v>
      </c>
      <c r="F80" s="310"/>
      <c r="G80" s="310">
        <v>2470</v>
      </c>
      <c r="H80" s="310"/>
      <c r="I80" s="310">
        <v>419</v>
      </c>
      <c r="J80" s="310">
        <f t="shared" si="0"/>
        <v>2889</v>
      </c>
      <c r="K80" s="310"/>
      <c r="L80" s="310">
        <v>1691</v>
      </c>
      <c r="M80" s="310"/>
      <c r="N80" s="310"/>
    </row>
    <row r="81" spans="1:14" s="301" customFormat="1" ht="12.75" customHeight="1" x14ac:dyDescent="0.2">
      <c r="A81" s="299"/>
      <c r="B81" s="300" t="s">
        <v>38</v>
      </c>
      <c r="C81" s="310">
        <v>567356</v>
      </c>
      <c r="D81" s="310"/>
      <c r="E81" s="310">
        <v>191017</v>
      </c>
      <c r="F81" s="310"/>
      <c r="G81" s="310">
        <v>4128</v>
      </c>
      <c r="I81" s="301">
        <v>457</v>
      </c>
      <c r="J81" s="310">
        <f t="shared" si="0"/>
        <v>4585</v>
      </c>
      <c r="K81" s="310"/>
      <c r="L81" s="310">
        <v>2073</v>
      </c>
      <c r="M81" s="310"/>
      <c r="N81" s="310"/>
    </row>
    <row r="82" spans="1:14" s="301" customFormat="1" ht="12.75" customHeight="1" x14ac:dyDescent="0.2">
      <c r="A82" s="299"/>
      <c r="B82" s="300" t="s">
        <v>39</v>
      </c>
      <c r="C82" s="310">
        <v>564975</v>
      </c>
      <c r="D82" s="310"/>
      <c r="E82" s="310">
        <v>196237</v>
      </c>
      <c r="F82" s="310"/>
      <c r="G82" s="310">
        <v>4299</v>
      </c>
      <c r="H82" s="310"/>
      <c r="I82" s="310">
        <v>566</v>
      </c>
      <c r="J82" s="310">
        <f t="shared" si="0"/>
        <v>4865</v>
      </c>
      <c r="K82" s="310"/>
      <c r="L82" s="310">
        <v>2038</v>
      </c>
      <c r="M82" s="310"/>
      <c r="N82" s="310"/>
    </row>
    <row r="83" spans="1:14" s="296" customFormat="1" ht="12.75" customHeight="1" x14ac:dyDescent="0.2">
      <c r="A83" s="313"/>
      <c r="B83" s="312" t="s">
        <v>40</v>
      </c>
      <c r="C83" s="310">
        <v>556922</v>
      </c>
      <c r="D83" s="310"/>
      <c r="E83" s="310">
        <v>207015</v>
      </c>
      <c r="F83" s="310"/>
      <c r="G83" s="310">
        <v>4268</v>
      </c>
      <c r="H83" s="310"/>
      <c r="I83" s="310">
        <v>616</v>
      </c>
      <c r="J83" s="310">
        <f t="shared" si="0"/>
        <v>4884</v>
      </c>
      <c r="K83" s="310"/>
      <c r="L83" s="310">
        <v>2133</v>
      </c>
    </row>
    <row r="84" spans="1:14" s="296" customFormat="1" ht="12.75" customHeight="1" x14ac:dyDescent="0.2">
      <c r="A84" s="313"/>
      <c r="B84" s="300" t="s">
        <v>41</v>
      </c>
      <c r="C84" s="310">
        <v>552279</v>
      </c>
      <c r="D84" s="310"/>
      <c r="E84" s="310">
        <v>214169</v>
      </c>
      <c r="F84" s="310"/>
      <c r="G84" s="310">
        <v>4099</v>
      </c>
      <c r="H84" s="310"/>
      <c r="I84" s="310">
        <v>648</v>
      </c>
      <c r="J84" s="310">
        <f t="shared" si="0"/>
        <v>4747</v>
      </c>
      <c r="K84" s="310"/>
      <c r="L84" s="310">
        <v>2221</v>
      </c>
    </row>
    <row r="85" spans="1:14" s="296" customFormat="1" ht="12.75" customHeight="1" x14ac:dyDescent="0.2">
      <c r="A85" s="313"/>
      <c r="B85" s="300" t="s">
        <v>42</v>
      </c>
      <c r="C85" s="310">
        <v>549214</v>
      </c>
      <c r="D85" s="310"/>
      <c r="E85" s="310">
        <v>220177</v>
      </c>
      <c r="F85" s="310"/>
      <c r="G85" s="310">
        <v>4681</v>
      </c>
      <c r="H85" s="310"/>
      <c r="I85" s="310">
        <v>737</v>
      </c>
      <c r="J85" s="310">
        <f t="shared" si="0"/>
        <v>5418</v>
      </c>
      <c r="K85" s="310"/>
      <c r="L85" s="310">
        <v>2596</v>
      </c>
    </row>
    <row r="86" spans="1:14" s="301" customFormat="1" ht="12.75" customHeight="1" x14ac:dyDescent="0.2">
      <c r="A86" s="299"/>
      <c r="B86" s="300"/>
      <c r="C86" s="310"/>
      <c r="D86" s="310"/>
      <c r="E86" s="310"/>
      <c r="F86" s="310"/>
      <c r="G86" s="310"/>
      <c r="H86" s="310"/>
      <c r="I86" s="310"/>
      <c r="J86" s="310"/>
      <c r="K86" s="310"/>
      <c r="L86" s="310"/>
      <c r="M86" s="310"/>
      <c r="N86" s="310"/>
    </row>
    <row r="87" spans="1:14" s="301" customFormat="1" ht="12.75" customHeight="1" x14ac:dyDescent="0.2">
      <c r="A87" s="299">
        <v>2012</v>
      </c>
      <c r="B87" s="300" t="s">
        <v>31</v>
      </c>
      <c r="C87" s="310">
        <v>547078</v>
      </c>
      <c r="D87" s="310"/>
      <c r="E87" s="310">
        <v>223466</v>
      </c>
      <c r="F87" s="310"/>
      <c r="G87" s="310">
        <v>2768</v>
      </c>
      <c r="H87" s="310"/>
      <c r="I87" s="310">
        <v>470</v>
      </c>
      <c r="J87" s="310">
        <f t="shared" si="0"/>
        <v>3238</v>
      </c>
      <c r="K87" s="310"/>
      <c r="L87" s="301">
        <v>2082</v>
      </c>
      <c r="M87" s="310"/>
      <c r="N87" s="310"/>
    </row>
    <row r="88" spans="1:14" s="301" customFormat="1" ht="12.75" customHeight="1" x14ac:dyDescent="0.2">
      <c r="A88" s="299"/>
      <c r="B88" s="300" t="s">
        <v>32</v>
      </c>
      <c r="C88" s="310">
        <v>547475</v>
      </c>
      <c r="D88" s="310"/>
      <c r="E88" s="310">
        <v>224416</v>
      </c>
      <c r="F88" s="310"/>
      <c r="G88" s="310">
        <v>3043</v>
      </c>
      <c r="H88" s="310"/>
      <c r="I88" s="310">
        <v>453</v>
      </c>
      <c r="J88" s="310">
        <f t="shared" si="0"/>
        <v>3496</v>
      </c>
      <c r="K88" s="310"/>
      <c r="L88" s="301">
        <v>2138</v>
      </c>
      <c r="M88" s="310"/>
      <c r="N88" s="310"/>
    </row>
    <row r="89" spans="1:14" s="279" customFormat="1" ht="12.75" customHeight="1" x14ac:dyDescent="0.2">
      <c r="A89" s="313"/>
      <c r="B89" s="312" t="s">
        <v>33</v>
      </c>
      <c r="C89" s="278">
        <v>553772</v>
      </c>
      <c r="D89" s="278"/>
      <c r="E89" s="278">
        <v>220003</v>
      </c>
      <c r="F89" s="278"/>
      <c r="G89" s="278">
        <v>3928</v>
      </c>
      <c r="H89" s="278"/>
      <c r="I89" s="278">
        <v>606</v>
      </c>
      <c r="J89" s="310">
        <f t="shared" si="0"/>
        <v>4534</v>
      </c>
      <c r="K89" s="278"/>
      <c r="L89" s="278">
        <v>2602</v>
      </c>
      <c r="M89" s="278"/>
      <c r="N89" s="278"/>
    </row>
    <row r="90" spans="1:14" s="279" customFormat="1" ht="12.75" customHeight="1" x14ac:dyDescent="0.2">
      <c r="A90" s="313"/>
      <c r="B90" s="312" t="s">
        <v>34</v>
      </c>
      <c r="C90" s="278">
        <v>564199</v>
      </c>
      <c r="D90" s="278"/>
      <c r="E90" s="278">
        <v>211691</v>
      </c>
      <c r="F90" s="278"/>
      <c r="G90" s="278">
        <v>3766</v>
      </c>
      <c r="H90" s="278"/>
      <c r="I90" s="278">
        <v>561</v>
      </c>
      <c r="J90" s="310">
        <f t="shared" si="0"/>
        <v>4327</v>
      </c>
      <c r="K90" s="278"/>
      <c r="L90" s="278">
        <v>2172</v>
      </c>
      <c r="M90" s="278"/>
      <c r="N90" s="310"/>
    </row>
    <row r="91" spans="1:14" s="279" customFormat="1" ht="12.75" customHeight="1" x14ac:dyDescent="0.2">
      <c r="A91" s="313"/>
      <c r="B91" s="300" t="s">
        <v>35</v>
      </c>
      <c r="C91" s="278">
        <v>573148</v>
      </c>
      <c r="D91" s="278"/>
      <c r="E91" s="278">
        <v>204781</v>
      </c>
      <c r="F91" s="278"/>
      <c r="G91" s="278">
        <v>3847</v>
      </c>
      <c r="H91" s="278"/>
      <c r="I91" s="278">
        <v>603</v>
      </c>
      <c r="J91" s="310">
        <f t="shared" si="0"/>
        <v>4450</v>
      </c>
      <c r="K91" s="278"/>
      <c r="L91" s="278">
        <v>2380</v>
      </c>
      <c r="M91" s="278"/>
      <c r="N91" s="278"/>
    </row>
    <row r="92" spans="1:14" s="279" customFormat="1" ht="12.75" customHeight="1" x14ac:dyDescent="0.2">
      <c r="A92" s="313"/>
      <c r="B92" s="312" t="s">
        <v>36</v>
      </c>
      <c r="C92" s="278">
        <v>579168</v>
      </c>
      <c r="D92" s="278"/>
      <c r="E92" s="278">
        <v>200326</v>
      </c>
      <c r="F92" s="278"/>
      <c r="G92" s="278">
        <v>3425</v>
      </c>
      <c r="H92" s="278"/>
      <c r="I92" s="278">
        <v>512</v>
      </c>
      <c r="J92" s="310">
        <f t="shared" si="0"/>
        <v>3937</v>
      </c>
      <c r="K92" s="278"/>
      <c r="L92" s="278">
        <v>2325</v>
      </c>
      <c r="M92" s="278"/>
      <c r="N92" s="278"/>
    </row>
    <row r="93" spans="1:14" s="279" customFormat="1" ht="12.75" customHeight="1" x14ac:dyDescent="0.2">
      <c r="A93" s="313"/>
      <c r="B93" s="312" t="s">
        <v>37</v>
      </c>
      <c r="C93" s="278">
        <v>580299</v>
      </c>
      <c r="D93" s="278"/>
      <c r="E93" s="278">
        <v>200144</v>
      </c>
      <c r="F93" s="278"/>
      <c r="G93" s="278">
        <v>2270</v>
      </c>
      <c r="H93" s="278"/>
      <c r="I93" s="278">
        <v>321</v>
      </c>
      <c r="J93" s="310">
        <f t="shared" si="0"/>
        <v>2591</v>
      </c>
      <c r="K93" s="278"/>
      <c r="L93" s="278">
        <v>1596</v>
      </c>
      <c r="M93" s="278"/>
      <c r="N93" s="278"/>
    </row>
    <row r="94" spans="1:14" s="279" customFormat="1" ht="12.75" customHeight="1" x14ac:dyDescent="0.2">
      <c r="A94" s="313"/>
      <c r="B94" s="312" t="s">
        <v>38</v>
      </c>
      <c r="C94" s="278">
        <v>581532</v>
      </c>
      <c r="D94" s="278"/>
      <c r="E94" s="278">
        <v>200274</v>
      </c>
      <c r="F94" s="278"/>
      <c r="G94" s="278">
        <v>3355</v>
      </c>
      <c r="H94" s="278"/>
      <c r="I94" s="278">
        <v>434</v>
      </c>
      <c r="J94" s="310">
        <f t="shared" si="0"/>
        <v>3789</v>
      </c>
      <c r="K94" s="278"/>
      <c r="L94" s="278">
        <v>2427</v>
      </c>
      <c r="M94" s="278"/>
      <c r="N94" s="278"/>
    </row>
    <row r="95" spans="1:14" s="279" customFormat="1" ht="12.75" customHeight="1" x14ac:dyDescent="0.2">
      <c r="A95" s="313"/>
      <c r="B95" s="312" t="s">
        <v>39</v>
      </c>
      <c r="C95" s="278">
        <v>579720</v>
      </c>
      <c r="D95" s="278"/>
      <c r="E95" s="278">
        <v>204025</v>
      </c>
      <c r="F95" s="278"/>
      <c r="G95" s="278">
        <v>3346</v>
      </c>
      <c r="H95" s="278"/>
      <c r="I95" s="278">
        <v>491</v>
      </c>
      <c r="J95" s="310">
        <f t="shared" si="0"/>
        <v>3837</v>
      </c>
      <c r="K95" s="278"/>
      <c r="L95" s="278">
        <v>1887</v>
      </c>
      <c r="M95" s="278"/>
      <c r="N95" s="278"/>
    </row>
    <row r="96" spans="1:14" s="279" customFormat="1" ht="12.75" customHeight="1" x14ac:dyDescent="0.2">
      <c r="A96" s="313"/>
      <c r="B96" s="312" t="s">
        <v>68</v>
      </c>
      <c r="C96" s="278">
        <v>567927</v>
      </c>
      <c r="D96" s="278"/>
      <c r="E96" s="278">
        <v>217527</v>
      </c>
      <c r="F96" s="278"/>
      <c r="G96" s="278">
        <v>3649</v>
      </c>
      <c r="H96" s="278"/>
      <c r="I96" s="278">
        <v>619</v>
      </c>
      <c r="J96" s="310">
        <f t="shared" si="0"/>
        <v>4268</v>
      </c>
      <c r="K96" s="278"/>
      <c r="L96" s="278">
        <v>2583</v>
      </c>
      <c r="M96" s="278"/>
      <c r="N96" s="278"/>
    </row>
    <row r="97" spans="1:14" s="279" customFormat="1" ht="12.75" customHeight="1" x14ac:dyDescent="0.2">
      <c r="A97" s="312"/>
      <c r="B97" s="312" t="s">
        <v>41</v>
      </c>
      <c r="C97" s="278">
        <v>562500</v>
      </c>
      <c r="D97" s="278"/>
      <c r="E97" s="278">
        <v>224487</v>
      </c>
      <c r="F97" s="278"/>
      <c r="G97" s="278">
        <v>3438</v>
      </c>
      <c r="H97" s="278"/>
      <c r="I97" s="278">
        <v>590</v>
      </c>
      <c r="J97" s="310">
        <f t="shared" si="0"/>
        <v>4028</v>
      </c>
      <c r="K97" s="278"/>
      <c r="L97" s="278">
        <v>2463</v>
      </c>
      <c r="M97" s="278"/>
      <c r="N97" s="278"/>
    </row>
    <row r="98" spans="1:14" s="279" customFormat="1" ht="12.75" customHeight="1" x14ac:dyDescent="0.2">
      <c r="A98" s="312"/>
      <c r="B98" s="312" t="s">
        <v>42</v>
      </c>
      <c r="C98" s="278">
        <v>558192</v>
      </c>
      <c r="D98" s="278"/>
      <c r="E98" s="278">
        <v>230712</v>
      </c>
      <c r="F98" s="278"/>
      <c r="G98" s="278">
        <v>3333</v>
      </c>
      <c r="H98" s="278"/>
      <c r="I98" s="278">
        <v>481</v>
      </c>
      <c r="J98" s="310">
        <f t="shared" si="0"/>
        <v>3814</v>
      </c>
      <c r="K98" s="278"/>
      <c r="L98" s="278">
        <v>1909</v>
      </c>
      <c r="M98" s="278"/>
      <c r="N98" s="278"/>
    </row>
    <row r="99" spans="1:14" s="279" customFormat="1" ht="12.75" customHeight="1" x14ac:dyDescent="0.2">
      <c r="A99" s="312"/>
      <c r="B99" s="312"/>
      <c r="C99" s="278"/>
      <c r="D99" s="278"/>
      <c r="E99" s="278"/>
      <c r="F99" s="278"/>
      <c r="G99" s="278"/>
      <c r="H99" s="278"/>
      <c r="I99" s="278"/>
      <c r="J99" s="310"/>
      <c r="K99" s="278"/>
      <c r="L99" s="278"/>
      <c r="M99" s="278"/>
      <c r="N99" s="278"/>
    </row>
    <row r="100" spans="1:14" s="279" customFormat="1" ht="12.75" customHeight="1" x14ac:dyDescent="0.2">
      <c r="A100" s="313">
        <v>2013</v>
      </c>
      <c r="B100" s="312" t="s">
        <v>31</v>
      </c>
      <c r="C100" s="278">
        <v>555164</v>
      </c>
      <c r="D100" s="278"/>
      <c r="E100" s="278">
        <v>234609</v>
      </c>
      <c r="F100" s="278"/>
      <c r="G100" s="278">
        <v>2725</v>
      </c>
      <c r="H100" s="278"/>
      <c r="I100" s="278">
        <v>412</v>
      </c>
      <c r="J100" s="310">
        <f t="shared" si="0"/>
        <v>3137</v>
      </c>
      <c r="K100" s="278"/>
      <c r="L100" s="278">
        <v>2257</v>
      </c>
      <c r="M100" s="278"/>
      <c r="N100" s="278"/>
    </row>
    <row r="101" spans="1:14" s="279" customFormat="1" ht="12.75" customHeight="1" x14ac:dyDescent="0.2">
      <c r="A101" s="313"/>
      <c r="B101" s="312" t="s">
        <v>32</v>
      </c>
      <c r="C101" s="278">
        <v>555187</v>
      </c>
      <c r="D101" s="278"/>
      <c r="E101" s="278">
        <v>235699</v>
      </c>
      <c r="F101" s="278"/>
      <c r="G101" s="278">
        <v>2890</v>
      </c>
      <c r="H101" s="278"/>
      <c r="I101" s="278">
        <v>355</v>
      </c>
      <c r="J101" s="310">
        <f t="shared" ref="J101:J163" si="1">SUM(G101:I101)</f>
        <v>3245</v>
      </c>
      <c r="K101" s="278"/>
      <c r="L101" s="278">
        <v>2127</v>
      </c>
      <c r="M101" s="278"/>
      <c r="N101" s="278"/>
    </row>
    <row r="102" spans="1:14" s="279" customFormat="1" ht="12.75" customHeight="1" x14ac:dyDescent="0.2">
      <c r="A102" s="313"/>
      <c r="B102" s="312" t="s">
        <v>33</v>
      </c>
      <c r="C102" s="278">
        <v>558781</v>
      </c>
      <c r="D102" s="278"/>
      <c r="E102" s="278">
        <v>234044</v>
      </c>
      <c r="F102" s="278"/>
      <c r="G102" s="278">
        <v>3475</v>
      </c>
      <c r="H102" s="278"/>
      <c r="I102" s="278">
        <v>437</v>
      </c>
      <c r="J102" s="310">
        <f t="shared" si="1"/>
        <v>3912</v>
      </c>
      <c r="K102" s="278"/>
      <c r="L102" s="278">
        <v>1979</v>
      </c>
      <c r="M102" s="278"/>
      <c r="N102" s="278"/>
    </row>
    <row r="103" spans="1:14" s="279" customFormat="1" ht="12.75" customHeight="1" x14ac:dyDescent="0.2">
      <c r="A103" s="313"/>
      <c r="B103" s="312" t="s">
        <v>34</v>
      </c>
      <c r="C103" s="278">
        <v>568720</v>
      </c>
      <c r="D103" s="278"/>
      <c r="E103" s="278">
        <v>225267</v>
      </c>
      <c r="F103" s="278"/>
      <c r="G103" s="278">
        <v>3370</v>
      </c>
      <c r="H103" s="278"/>
      <c r="I103" s="278">
        <v>473</v>
      </c>
      <c r="J103" s="310">
        <f t="shared" si="1"/>
        <v>3843</v>
      </c>
      <c r="K103" s="278"/>
      <c r="L103" s="278">
        <v>2676</v>
      </c>
      <c r="M103" s="278"/>
      <c r="N103" s="278"/>
    </row>
    <row r="104" spans="1:14" s="279" customFormat="1" ht="12.75" customHeight="1" x14ac:dyDescent="0.2">
      <c r="A104" s="313"/>
      <c r="B104" s="312" t="s">
        <v>35</v>
      </c>
      <c r="C104" s="278">
        <v>579595</v>
      </c>
      <c r="D104" s="278"/>
      <c r="E104" s="278">
        <v>215930</v>
      </c>
      <c r="F104" s="278"/>
      <c r="G104" s="278">
        <v>3376</v>
      </c>
      <c r="H104" s="278"/>
      <c r="I104" s="278">
        <v>539</v>
      </c>
      <c r="J104" s="310">
        <f t="shared" si="1"/>
        <v>3915</v>
      </c>
      <c r="K104" s="278"/>
      <c r="L104" s="278">
        <v>2334</v>
      </c>
      <c r="M104" s="278"/>
      <c r="N104" s="278"/>
    </row>
    <row r="105" spans="1:14" s="279" customFormat="1" ht="12.75" customHeight="1" x14ac:dyDescent="0.2">
      <c r="A105" s="313"/>
      <c r="B105" s="312" t="s">
        <v>36</v>
      </c>
      <c r="C105" s="278">
        <v>585848</v>
      </c>
      <c r="D105" s="278"/>
      <c r="E105" s="278">
        <v>211347</v>
      </c>
      <c r="F105" s="278"/>
      <c r="G105" s="278">
        <v>3332</v>
      </c>
      <c r="H105" s="278"/>
      <c r="I105" s="278">
        <v>457</v>
      </c>
      <c r="J105" s="310">
        <f t="shared" si="1"/>
        <v>3789</v>
      </c>
      <c r="K105" s="278"/>
      <c r="L105" s="278">
        <v>2070</v>
      </c>
      <c r="M105" s="278"/>
      <c r="N105" s="278"/>
    </row>
    <row r="106" spans="1:14" s="279" customFormat="1" ht="12.75" customHeight="1" x14ac:dyDescent="0.2">
      <c r="A106" s="313"/>
      <c r="B106" s="312" t="s">
        <v>37</v>
      </c>
      <c r="C106" s="310">
        <v>586855</v>
      </c>
      <c r="D106" s="310"/>
      <c r="E106" s="310">
        <v>210879</v>
      </c>
      <c r="F106" s="278"/>
      <c r="G106" s="278">
        <v>2155</v>
      </c>
      <c r="H106" s="278"/>
      <c r="I106" s="278">
        <v>364</v>
      </c>
      <c r="J106" s="310">
        <f t="shared" si="1"/>
        <v>2519</v>
      </c>
      <c r="K106" s="278"/>
      <c r="L106" s="278">
        <v>1948</v>
      </c>
      <c r="M106" s="278"/>
      <c r="N106" s="278"/>
    </row>
    <row r="107" spans="1:14" s="279" customFormat="1" ht="12.75" customHeight="1" x14ac:dyDescent="0.2">
      <c r="A107" s="313"/>
      <c r="B107" s="312" t="s">
        <v>38</v>
      </c>
      <c r="C107" s="278">
        <v>588612</v>
      </c>
      <c r="D107" s="278"/>
      <c r="E107" s="278">
        <v>203148</v>
      </c>
      <c r="F107" s="278"/>
      <c r="G107" s="278">
        <v>3118</v>
      </c>
      <c r="H107" s="278"/>
      <c r="I107" s="278">
        <v>375</v>
      </c>
      <c r="J107" s="310">
        <f t="shared" si="1"/>
        <v>3493</v>
      </c>
      <c r="K107" s="278"/>
      <c r="L107" s="278">
        <v>9415</v>
      </c>
      <c r="M107" s="314" t="s">
        <v>574</v>
      </c>
      <c r="N107" s="278"/>
    </row>
    <row r="108" spans="1:14" s="279" customFormat="1" ht="12.75" customHeight="1" x14ac:dyDescent="0.2">
      <c r="A108" s="313"/>
      <c r="B108" s="312" t="s">
        <v>39</v>
      </c>
      <c r="C108" s="278">
        <v>584218</v>
      </c>
      <c r="D108" s="278"/>
      <c r="E108" s="278">
        <v>197391</v>
      </c>
      <c r="F108" s="278"/>
      <c r="G108" s="278">
        <v>3535</v>
      </c>
      <c r="H108" s="278"/>
      <c r="I108" s="278">
        <v>486</v>
      </c>
      <c r="J108" s="310">
        <f t="shared" si="1"/>
        <v>4021</v>
      </c>
      <c r="K108" s="278"/>
      <c r="L108" s="278">
        <v>14338</v>
      </c>
      <c r="M108" s="314" t="s">
        <v>574</v>
      </c>
      <c r="N108" s="278"/>
    </row>
    <row r="109" spans="1:14" s="279" customFormat="1" ht="12.75" customHeight="1" x14ac:dyDescent="0.2">
      <c r="A109" s="313"/>
      <c r="B109" s="312" t="s">
        <v>40</v>
      </c>
      <c r="C109" s="278">
        <v>574979</v>
      </c>
      <c r="D109" s="278"/>
      <c r="E109" s="278">
        <v>207818</v>
      </c>
      <c r="F109" s="278"/>
      <c r="G109" s="278">
        <v>3420</v>
      </c>
      <c r="H109" s="278"/>
      <c r="I109" s="278">
        <v>526</v>
      </c>
      <c r="J109" s="310">
        <f t="shared" si="1"/>
        <v>3946</v>
      </c>
      <c r="K109" s="278"/>
      <c r="L109" s="278">
        <v>2792</v>
      </c>
      <c r="M109" s="278"/>
      <c r="N109" s="278"/>
    </row>
    <row r="110" spans="1:14" s="279" customFormat="1" ht="12.75" customHeight="1" x14ac:dyDescent="0.2">
      <c r="A110" s="313"/>
      <c r="B110" s="312" t="s">
        <v>41</v>
      </c>
      <c r="C110" s="278">
        <v>570522</v>
      </c>
      <c r="D110" s="278"/>
      <c r="E110" s="278">
        <v>213948</v>
      </c>
      <c r="F110" s="278"/>
      <c r="G110" s="278">
        <v>3245</v>
      </c>
      <c r="H110" s="278"/>
      <c r="I110" s="278">
        <v>548</v>
      </c>
      <c r="J110" s="310">
        <f t="shared" si="1"/>
        <v>3793</v>
      </c>
      <c r="K110" s="278"/>
      <c r="L110" s="278">
        <v>2153</v>
      </c>
      <c r="M110" s="278"/>
      <c r="N110" s="278"/>
    </row>
    <row r="111" spans="1:14" s="279" customFormat="1" ht="12.75" customHeight="1" x14ac:dyDescent="0.2">
      <c r="A111" s="313"/>
      <c r="B111" s="312" t="s">
        <v>42</v>
      </c>
      <c r="C111" s="278">
        <v>566139</v>
      </c>
      <c r="D111" s="278"/>
      <c r="E111" s="278">
        <v>220807</v>
      </c>
      <c r="F111" s="278"/>
      <c r="G111" s="278">
        <v>3910</v>
      </c>
      <c r="H111" s="278"/>
      <c r="I111" s="278">
        <v>740</v>
      </c>
      <c r="J111" s="310">
        <f t="shared" si="1"/>
        <v>4650</v>
      </c>
      <c r="K111" s="278"/>
      <c r="L111" s="278">
        <v>2190</v>
      </c>
      <c r="M111" s="278"/>
      <c r="N111" s="278"/>
    </row>
    <row r="112" spans="1:14" s="279" customFormat="1" ht="12.75" customHeight="1" x14ac:dyDescent="0.2">
      <c r="A112" s="313"/>
      <c r="B112" s="312"/>
      <c r="C112" s="278"/>
      <c r="D112" s="278"/>
      <c r="E112" s="278"/>
      <c r="F112" s="278"/>
      <c r="J112" s="310"/>
      <c r="K112" s="278"/>
      <c r="L112" s="278"/>
      <c r="M112" s="278"/>
      <c r="N112" s="278"/>
    </row>
    <row r="113" spans="1:14" s="279" customFormat="1" ht="12.75" customHeight="1" x14ac:dyDescent="0.2">
      <c r="A113" s="313">
        <v>2014</v>
      </c>
      <c r="B113" s="312" t="s">
        <v>31</v>
      </c>
      <c r="C113" s="278">
        <v>564238</v>
      </c>
      <c r="D113" s="278"/>
      <c r="E113" s="278">
        <v>223739</v>
      </c>
      <c r="F113" s="278"/>
      <c r="G113" s="278">
        <v>2858</v>
      </c>
      <c r="H113" s="278"/>
      <c r="I113" s="278">
        <v>403</v>
      </c>
      <c r="J113" s="310">
        <f t="shared" si="1"/>
        <v>3261</v>
      </c>
      <c r="K113" s="278"/>
      <c r="L113" s="278">
        <v>2265</v>
      </c>
      <c r="M113" s="278"/>
      <c r="N113" s="278"/>
    </row>
    <row r="114" spans="1:14" s="279" customFormat="1" ht="12.75" customHeight="1" x14ac:dyDescent="0.2">
      <c r="A114" s="313"/>
      <c r="B114" s="312" t="s">
        <v>32</v>
      </c>
      <c r="C114" s="278">
        <v>565275</v>
      </c>
      <c r="D114" s="278"/>
      <c r="E114" s="278">
        <v>224287</v>
      </c>
      <c r="F114" s="278"/>
      <c r="G114" s="278">
        <v>3223</v>
      </c>
      <c r="H114" s="278"/>
      <c r="I114" s="278">
        <v>461</v>
      </c>
      <c r="J114" s="310">
        <f t="shared" si="1"/>
        <v>3684</v>
      </c>
      <c r="K114" s="278"/>
      <c r="L114" s="278">
        <v>2099</v>
      </c>
      <c r="M114" s="278"/>
      <c r="N114" s="278"/>
    </row>
    <row r="115" spans="1:14" s="279" customFormat="1" ht="12.75" customHeight="1" x14ac:dyDescent="0.2">
      <c r="A115" s="313"/>
      <c r="B115" s="312" t="s">
        <v>33</v>
      </c>
      <c r="C115" s="310">
        <v>571268</v>
      </c>
      <c r="D115" s="310"/>
      <c r="E115" s="310">
        <v>220484</v>
      </c>
      <c r="F115" s="278"/>
      <c r="G115" s="278">
        <v>4111</v>
      </c>
      <c r="H115" s="278"/>
      <c r="I115" s="278">
        <v>577</v>
      </c>
      <c r="J115" s="310">
        <f t="shared" si="1"/>
        <v>4688</v>
      </c>
      <c r="K115" s="278"/>
      <c r="L115" s="278">
        <v>2488</v>
      </c>
      <c r="M115" s="278"/>
      <c r="N115" s="278"/>
    </row>
    <row r="116" spans="1:14" s="279" customFormat="1" ht="12.75" customHeight="1" x14ac:dyDescent="0.2">
      <c r="A116" s="313"/>
      <c r="B116" s="312" t="s">
        <v>34</v>
      </c>
      <c r="C116" s="278">
        <v>583148</v>
      </c>
      <c r="D116" s="278"/>
      <c r="E116" s="278">
        <v>210938</v>
      </c>
      <c r="F116" s="278"/>
      <c r="G116" s="278">
        <v>3706</v>
      </c>
      <c r="H116" s="278"/>
      <c r="I116" s="278">
        <v>606</v>
      </c>
      <c r="J116" s="310">
        <f t="shared" si="1"/>
        <v>4312</v>
      </c>
      <c r="K116" s="278"/>
      <c r="L116" s="278">
        <v>1914</v>
      </c>
      <c r="M116" s="278"/>
      <c r="N116" s="278"/>
    </row>
    <row r="117" spans="1:14" s="279" customFormat="1" ht="12.75" customHeight="1" x14ac:dyDescent="0.2">
      <c r="A117" s="313"/>
      <c r="B117" s="312" t="s">
        <v>35</v>
      </c>
      <c r="C117" s="278">
        <v>592424</v>
      </c>
      <c r="D117" s="278"/>
      <c r="E117" s="278">
        <v>203510</v>
      </c>
      <c r="F117" s="278"/>
      <c r="G117" s="278">
        <v>3725</v>
      </c>
      <c r="H117" s="278"/>
      <c r="I117" s="278">
        <v>575</v>
      </c>
      <c r="J117" s="310">
        <f t="shared" si="1"/>
        <v>4300</v>
      </c>
      <c r="K117" s="278"/>
      <c r="L117" s="278">
        <v>2433</v>
      </c>
      <c r="M117" s="278"/>
      <c r="N117" s="278"/>
    </row>
    <row r="118" spans="1:14" s="279" customFormat="1" ht="12.75" customHeight="1" x14ac:dyDescent="0.2">
      <c r="A118" s="313"/>
      <c r="B118" s="312" t="s">
        <v>36</v>
      </c>
      <c r="C118" s="278">
        <v>598016</v>
      </c>
      <c r="D118" s="278"/>
      <c r="E118" s="278">
        <v>199561</v>
      </c>
      <c r="F118" s="278"/>
      <c r="G118" s="278">
        <v>3651</v>
      </c>
      <c r="H118" s="278"/>
      <c r="I118" s="278">
        <v>522</v>
      </c>
      <c r="J118" s="310">
        <f t="shared" si="1"/>
        <v>4173</v>
      </c>
      <c r="K118" s="278"/>
      <c r="L118" s="278">
        <v>2508</v>
      </c>
      <c r="M118" s="278"/>
      <c r="N118" s="278"/>
    </row>
    <row r="119" spans="1:14" s="279" customFormat="1" ht="12.75" customHeight="1" x14ac:dyDescent="0.2">
      <c r="A119" s="313"/>
      <c r="B119" s="312" t="s">
        <v>37</v>
      </c>
      <c r="C119" s="278">
        <v>599283</v>
      </c>
      <c r="D119" s="278"/>
      <c r="E119" s="278">
        <v>199033</v>
      </c>
      <c r="F119" s="278"/>
      <c r="G119" s="278">
        <v>2347</v>
      </c>
      <c r="H119" s="278"/>
      <c r="I119" s="278">
        <v>317</v>
      </c>
      <c r="J119" s="310">
        <f t="shared" si="1"/>
        <v>2664</v>
      </c>
      <c r="K119" s="278"/>
      <c r="L119" s="278">
        <v>1879</v>
      </c>
      <c r="M119" s="278"/>
      <c r="N119" s="278"/>
    </row>
    <row r="120" spans="1:14" s="279" customFormat="1" ht="12.75" customHeight="1" x14ac:dyDescent="0.2">
      <c r="A120" s="313"/>
      <c r="B120" s="312" t="s">
        <v>38</v>
      </c>
      <c r="C120" s="278">
        <v>601677</v>
      </c>
      <c r="D120" s="278"/>
      <c r="E120" s="278">
        <v>198548</v>
      </c>
      <c r="F120" s="278"/>
      <c r="G120" s="278">
        <v>3283</v>
      </c>
      <c r="H120" s="278"/>
      <c r="I120" s="278">
        <v>397</v>
      </c>
      <c r="J120" s="310">
        <f t="shared" si="1"/>
        <v>3680</v>
      </c>
      <c r="K120" s="278"/>
      <c r="L120" s="278">
        <v>1772</v>
      </c>
      <c r="M120" s="278"/>
      <c r="N120" s="278"/>
    </row>
    <row r="121" spans="1:14" s="279" customFormat="1" ht="12.75" customHeight="1" x14ac:dyDescent="0.2">
      <c r="A121" s="313"/>
      <c r="B121" s="312" t="s">
        <v>39</v>
      </c>
      <c r="C121" s="278">
        <v>597681</v>
      </c>
      <c r="D121" s="278"/>
      <c r="E121" s="278">
        <v>205003</v>
      </c>
      <c r="F121" s="278"/>
      <c r="G121" s="278">
        <v>4190</v>
      </c>
      <c r="H121" s="278"/>
      <c r="I121" s="278">
        <v>602</v>
      </c>
      <c r="J121" s="310">
        <f t="shared" si="1"/>
        <v>4792</v>
      </c>
      <c r="K121" s="278"/>
      <c r="L121" s="278">
        <v>2316</v>
      </c>
      <c r="M121" s="278"/>
      <c r="N121" s="278"/>
    </row>
    <row r="122" spans="1:14" s="315" customFormat="1" ht="12.75" customHeight="1" x14ac:dyDescent="0.2">
      <c r="A122" s="313"/>
      <c r="B122" s="312" t="s">
        <v>40</v>
      </c>
      <c r="C122" s="278">
        <v>589366</v>
      </c>
      <c r="D122" s="278"/>
      <c r="E122" s="278">
        <v>215033</v>
      </c>
      <c r="G122" s="278">
        <v>3848</v>
      </c>
      <c r="H122" s="278"/>
      <c r="I122" s="278">
        <v>554</v>
      </c>
      <c r="J122" s="310">
        <f t="shared" si="1"/>
        <v>4402</v>
      </c>
      <c r="K122" s="278"/>
      <c r="L122" s="278">
        <v>2700</v>
      </c>
      <c r="N122" s="278"/>
    </row>
    <row r="123" spans="1:14" s="315" customFormat="1" ht="12.75" customHeight="1" x14ac:dyDescent="0.2">
      <c r="A123" s="313"/>
      <c r="B123" s="312" t="s">
        <v>41</v>
      </c>
      <c r="C123" s="278">
        <v>585364</v>
      </c>
      <c r="D123" s="278"/>
      <c r="E123" s="278">
        <v>220185</v>
      </c>
      <c r="F123" s="278"/>
      <c r="G123" s="278">
        <v>3638</v>
      </c>
      <c r="H123" s="278"/>
      <c r="I123" s="278">
        <v>501</v>
      </c>
      <c r="J123" s="310">
        <f t="shared" si="1"/>
        <v>4139</v>
      </c>
      <c r="K123" s="278"/>
      <c r="L123" s="278">
        <v>3030</v>
      </c>
      <c r="N123" s="278"/>
    </row>
    <row r="124" spans="1:14" s="315" customFormat="1" ht="12.75" customHeight="1" x14ac:dyDescent="0.2">
      <c r="A124" s="313"/>
      <c r="B124" s="312" t="s">
        <v>42</v>
      </c>
      <c r="C124" s="278">
        <v>580379</v>
      </c>
      <c r="D124" s="278"/>
      <c r="E124" s="278">
        <v>227674</v>
      </c>
      <c r="F124" s="278"/>
      <c r="G124" s="278">
        <v>4413</v>
      </c>
      <c r="H124" s="278"/>
      <c r="I124" s="278">
        <v>589</v>
      </c>
      <c r="J124" s="310">
        <f t="shared" si="1"/>
        <v>5002</v>
      </c>
      <c r="K124" s="278"/>
      <c r="L124" s="278">
        <v>2483</v>
      </c>
      <c r="M124" s="278"/>
      <c r="N124" s="278"/>
    </row>
    <row r="125" spans="1:14" s="279" customFormat="1" ht="12.75" customHeight="1" x14ac:dyDescent="0.2">
      <c r="A125" s="313"/>
      <c r="B125" s="312"/>
      <c r="C125" s="278"/>
      <c r="D125" s="278"/>
      <c r="E125" s="278"/>
      <c r="F125" s="278"/>
      <c r="G125" s="278"/>
      <c r="H125" s="278"/>
      <c r="I125" s="278"/>
      <c r="J125" s="310"/>
      <c r="K125" s="278"/>
      <c r="L125" s="278"/>
      <c r="M125" s="278"/>
      <c r="N125" s="278"/>
    </row>
    <row r="126" spans="1:14" s="279" customFormat="1" ht="12.75" customHeight="1" x14ac:dyDescent="0.2">
      <c r="A126" s="313">
        <v>2015</v>
      </c>
      <c r="B126" s="312" t="s">
        <v>31</v>
      </c>
      <c r="C126" s="278">
        <v>578271</v>
      </c>
      <c r="D126" s="278"/>
      <c r="E126" s="278">
        <v>230408</v>
      </c>
      <c r="F126" s="278"/>
      <c r="G126" s="278">
        <v>2583</v>
      </c>
      <c r="H126" s="278"/>
      <c r="I126" s="278">
        <v>422</v>
      </c>
      <c r="J126" s="310">
        <f t="shared" si="1"/>
        <v>3005</v>
      </c>
      <c r="K126" s="278"/>
      <c r="L126" s="278">
        <v>2393</v>
      </c>
      <c r="M126" s="278"/>
      <c r="N126" s="278"/>
    </row>
    <row r="127" spans="1:14" s="279" customFormat="1" ht="12.75" customHeight="1" x14ac:dyDescent="0.2">
      <c r="A127" s="313"/>
      <c r="B127" s="312" t="s">
        <v>32</v>
      </c>
      <c r="C127" s="278">
        <v>579103</v>
      </c>
      <c r="D127" s="278"/>
      <c r="E127" s="278">
        <v>231127</v>
      </c>
      <c r="F127" s="278"/>
      <c r="G127" s="278">
        <v>3406</v>
      </c>
      <c r="H127" s="278"/>
      <c r="I127" s="278">
        <v>430</v>
      </c>
      <c r="J127" s="310">
        <f t="shared" si="1"/>
        <v>3836</v>
      </c>
      <c r="K127" s="278"/>
      <c r="L127" s="278">
        <v>2278</v>
      </c>
      <c r="M127" s="278"/>
      <c r="N127" s="278"/>
    </row>
    <row r="128" spans="1:14" s="279" customFormat="1" ht="12.75" customHeight="1" x14ac:dyDescent="0.2">
      <c r="A128" s="313"/>
      <c r="B128" s="312" t="s">
        <v>33</v>
      </c>
      <c r="C128" s="278">
        <v>585293</v>
      </c>
      <c r="D128" s="278"/>
      <c r="E128" s="278">
        <v>227499</v>
      </c>
      <c r="F128" s="278"/>
      <c r="G128" s="278">
        <v>4402</v>
      </c>
      <c r="H128" s="278"/>
      <c r="I128" s="278">
        <v>543</v>
      </c>
      <c r="J128" s="310">
        <f t="shared" si="1"/>
        <v>4945</v>
      </c>
      <c r="K128" s="278"/>
      <c r="L128" s="278">
        <v>2389</v>
      </c>
      <c r="M128" s="278"/>
      <c r="N128" s="278"/>
    </row>
    <row r="129" spans="1:14" s="279" customFormat="1" ht="12.75" customHeight="1" x14ac:dyDescent="0.2">
      <c r="A129" s="313"/>
      <c r="B129" s="312" t="s">
        <v>34</v>
      </c>
      <c r="C129" s="278">
        <v>597051</v>
      </c>
      <c r="D129" s="278"/>
      <c r="E129" s="278">
        <v>218306</v>
      </c>
      <c r="F129" s="278"/>
      <c r="G129" s="278">
        <v>4397</v>
      </c>
      <c r="H129" s="278"/>
      <c r="I129" s="278">
        <v>617</v>
      </c>
      <c r="J129" s="310">
        <f t="shared" si="1"/>
        <v>5014</v>
      </c>
      <c r="K129" s="278"/>
      <c r="L129" s="278">
        <v>2423</v>
      </c>
      <c r="M129" s="278"/>
      <c r="N129" s="278"/>
    </row>
    <row r="130" spans="1:14" s="279" customFormat="1" ht="12.75" customHeight="1" x14ac:dyDescent="0.2">
      <c r="A130" s="313"/>
      <c r="B130" s="312" t="s">
        <v>35</v>
      </c>
      <c r="C130" s="278">
        <v>606825</v>
      </c>
      <c r="D130" s="278"/>
      <c r="E130" s="278">
        <v>210974</v>
      </c>
      <c r="F130" s="278"/>
      <c r="G130" s="278">
        <v>4037</v>
      </c>
      <c r="H130" s="278"/>
      <c r="I130" s="278">
        <v>578</v>
      </c>
      <c r="J130" s="310">
        <f t="shared" si="1"/>
        <v>4615</v>
      </c>
      <c r="K130" s="278"/>
      <c r="L130" s="278">
        <v>2266</v>
      </c>
      <c r="M130" s="278"/>
      <c r="N130" s="278"/>
    </row>
    <row r="131" spans="1:14" s="279" customFormat="1" ht="12.75" customHeight="1" x14ac:dyDescent="0.2">
      <c r="A131" s="313"/>
      <c r="B131" s="312" t="s">
        <v>36</v>
      </c>
      <c r="C131" s="278">
        <v>612974</v>
      </c>
      <c r="D131" s="278"/>
      <c r="E131" s="278">
        <v>206929</v>
      </c>
      <c r="F131" s="278"/>
      <c r="G131" s="278">
        <v>4167</v>
      </c>
      <c r="H131" s="278"/>
      <c r="I131" s="278">
        <v>540</v>
      </c>
      <c r="J131" s="310">
        <f t="shared" si="1"/>
        <v>4707</v>
      </c>
      <c r="K131" s="278"/>
      <c r="L131" s="278">
        <v>2536</v>
      </c>
      <c r="M131" s="278"/>
      <c r="N131" s="278"/>
    </row>
    <row r="132" spans="1:14" s="279" customFormat="1" ht="12.75" customHeight="1" x14ac:dyDescent="0.2">
      <c r="A132" s="313"/>
      <c r="B132" s="312" t="s">
        <v>37</v>
      </c>
      <c r="C132" s="278">
        <v>614501</v>
      </c>
      <c r="D132" s="278"/>
      <c r="E132" s="278">
        <v>206136</v>
      </c>
      <c r="F132" s="278"/>
      <c r="G132" s="278">
        <v>2332</v>
      </c>
      <c r="H132" s="278"/>
      <c r="I132" s="278">
        <v>361</v>
      </c>
      <c r="J132" s="310">
        <f t="shared" si="1"/>
        <v>2693</v>
      </c>
      <c r="K132" s="278"/>
      <c r="L132" s="278">
        <v>1923</v>
      </c>
      <c r="M132" s="278"/>
      <c r="N132" s="278"/>
    </row>
    <row r="133" spans="1:14" s="279" customFormat="1" ht="12.75" customHeight="1" x14ac:dyDescent="0.2">
      <c r="A133" s="313"/>
      <c r="B133" s="312" t="s">
        <v>38</v>
      </c>
      <c r="C133" s="278">
        <v>616956</v>
      </c>
      <c r="D133" s="278"/>
      <c r="E133" s="278">
        <v>205547</v>
      </c>
      <c r="F133" s="278"/>
      <c r="G133" s="278">
        <v>3564</v>
      </c>
      <c r="H133" s="278"/>
      <c r="I133" s="278">
        <v>423</v>
      </c>
      <c r="J133" s="310">
        <f t="shared" si="1"/>
        <v>3987</v>
      </c>
      <c r="K133" s="278"/>
      <c r="L133" s="278">
        <v>2097</v>
      </c>
      <c r="M133" s="278"/>
      <c r="N133" s="278"/>
    </row>
    <row r="134" spans="1:14" s="279" customFormat="1" ht="12.75" customHeight="1" x14ac:dyDescent="0.2">
      <c r="A134" s="313"/>
      <c r="B134" s="312" t="s">
        <v>39</v>
      </c>
      <c r="C134" s="278">
        <v>614352</v>
      </c>
      <c r="D134" s="278"/>
      <c r="E134" s="278">
        <v>210958</v>
      </c>
      <c r="F134" s="278"/>
      <c r="G134" s="278">
        <v>4397</v>
      </c>
      <c r="H134" s="278"/>
      <c r="I134" s="278">
        <v>561</v>
      </c>
      <c r="J134" s="310">
        <f t="shared" si="1"/>
        <v>4958</v>
      </c>
      <c r="K134" s="278"/>
      <c r="L134" s="278">
        <v>2111</v>
      </c>
      <c r="M134" s="278"/>
      <c r="N134" s="278"/>
    </row>
    <row r="135" spans="1:14" s="279" customFormat="1" ht="12.75" customHeight="1" x14ac:dyDescent="0.2">
      <c r="A135" s="313"/>
      <c r="B135" s="312" t="s">
        <v>40</v>
      </c>
      <c r="C135" s="278">
        <v>607429</v>
      </c>
      <c r="D135" s="278"/>
      <c r="E135" s="278">
        <v>219954</v>
      </c>
      <c r="F135" s="278"/>
      <c r="G135" s="278">
        <v>4105</v>
      </c>
      <c r="H135" s="278"/>
      <c r="I135" s="278">
        <v>590</v>
      </c>
      <c r="J135" s="310">
        <f t="shared" si="1"/>
        <v>4695</v>
      </c>
      <c r="K135" s="278"/>
      <c r="L135" s="278">
        <v>2616</v>
      </c>
      <c r="M135" s="278"/>
      <c r="N135" s="278"/>
    </row>
    <row r="136" spans="1:14" s="279" customFormat="1" ht="12.75" customHeight="1" x14ac:dyDescent="0.2">
      <c r="A136" s="313"/>
      <c r="B136" s="312" t="s">
        <v>41</v>
      </c>
      <c r="C136" s="278">
        <v>601314</v>
      </c>
      <c r="D136" s="278"/>
      <c r="E136" s="278">
        <v>228300</v>
      </c>
      <c r="F136" s="278"/>
      <c r="G136" s="278">
        <v>4014</v>
      </c>
      <c r="H136" s="278"/>
      <c r="I136" s="278">
        <v>632</v>
      </c>
      <c r="J136" s="310">
        <f t="shared" si="1"/>
        <v>4646</v>
      </c>
      <c r="K136" s="278"/>
      <c r="L136" s="278">
        <v>2399</v>
      </c>
      <c r="M136" s="278"/>
      <c r="N136" s="278"/>
    </row>
    <row r="137" spans="1:14" s="279" customFormat="1" ht="12.75" customHeight="1" x14ac:dyDescent="0.2">
      <c r="A137" s="313"/>
      <c r="B137" s="312" t="s">
        <v>42</v>
      </c>
      <c r="C137" s="278">
        <v>597763</v>
      </c>
      <c r="D137" s="278"/>
      <c r="E137" s="278">
        <v>234082</v>
      </c>
      <c r="F137" s="278"/>
      <c r="G137" s="278">
        <v>4464</v>
      </c>
      <c r="H137" s="278"/>
      <c r="I137" s="278">
        <v>632</v>
      </c>
      <c r="J137" s="310">
        <f t="shared" si="1"/>
        <v>5096</v>
      </c>
      <c r="K137" s="278"/>
      <c r="L137" s="278">
        <v>2867</v>
      </c>
      <c r="M137" s="278"/>
      <c r="N137" s="278"/>
    </row>
    <row r="138" spans="1:14" s="279" customFormat="1" ht="12.75" customHeight="1" x14ac:dyDescent="0.2">
      <c r="A138" s="313"/>
      <c r="B138" s="312"/>
      <c r="C138" s="278"/>
      <c r="D138" s="278"/>
      <c r="E138" s="278"/>
      <c r="F138" s="278"/>
      <c r="G138" s="278"/>
      <c r="H138" s="278"/>
      <c r="I138" s="278"/>
      <c r="J138" s="310"/>
      <c r="K138" s="278"/>
      <c r="L138" s="278"/>
      <c r="M138" s="278"/>
      <c r="N138" s="278"/>
    </row>
    <row r="139" spans="1:14" s="279" customFormat="1" ht="12.75" customHeight="1" x14ac:dyDescent="0.2">
      <c r="A139" s="313">
        <v>2016</v>
      </c>
      <c r="B139" s="312" t="s">
        <v>31</v>
      </c>
      <c r="C139" s="278">
        <v>595942</v>
      </c>
      <c r="D139" s="278"/>
      <c r="E139" s="278">
        <v>236623</v>
      </c>
      <c r="F139" s="278"/>
      <c r="G139" s="278">
        <v>2926</v>
      </c>
      <c r="H139" s="278"/>
      <c r="I139" s="278">
        <v>485</v>
      </c>
      <c r="J139" s="310">
        <f t="shared" si="1"/>
        <v>3411</v>
      </c>
      <c r="K139" s="278"/>
      <c r="L139" s="278">
        <v>2661</v>
      </c>
      <c r="M139" s="278"/>
      <c r="N139" s="278"/>
    </row>
    <row r="140" spans="1:14" s="279" customFormat="1" ht="12.75" customHeight="1" x14ac:dyDescent="0.2">
      <c r="A140" s="313"/>
      <c r="B140" s="312" t="s">
        <v>32</v>
      </c>
      <c r="C140" s="278">
        <v>597238</v>
      </c>
      <c r="D140" s="278"/>
      <c r="E140" s="278">
        <v>237449</v>
      </c>
      <c r="F140" s="278"/>
      <c r="G140" s="278">
        <v>4399</v>
      </c>
      <c r="H140" s="278"/>
      <c r="I140" s="278">
        <v>556</v>
      </c>
      <c r="J140" s="310">
        <f t="shared" si="1"/>
        <v>4955</v>
      </c>
      <c r="K140" s="278"/>
      <c r="L140" s="278">
        <v>2854</v>
      </c>
      <c r="M140" s="278"/>
      <c r="N140" s="278"/>
    </row>
    <row r="141" spans="1:14" s="279" customFormat="1" ht="12.75" customHeight="1" x14ac:dyDescent="0.2">
      <c r="A141" s="313"/>
      <c r="B141" s="312" t="s">
        <v>33</v>
      </c>
      <c r="C141" s="278">
        <v>603958</v>
      </c>
      <c r="D141" s="278"/>
      <c r="E141" s="278">
        <v>233424</v>
      </c>
      <c r="F141" s="278"/>
      <c r="G141" s="278">
        <v>4841</v>
      </c>
      <c r="H141" s="278"/>
      <c r="I141" s="278">
        <v>586</v>
      </c>
      <c r="J141" s="310">
        <f t="shared" si="1"/>
        <v>5427</v>
      </c>
      <c r="K141" s="278"/>
      <c r="L141" s="278">
        <v>2933</v>
      </c>
      <c r="M141" s="278"/>
      <c r="N141" s="278"/>
    </row>
    <row r="142" spans="1:14" s="279" customFormat="1" ht="12.75" customHeight="1" x14ac:dyDescent="0.2">
      <c r="A142" s="313"/>
      <c r="B142" s="312" t="s">
        <v>34</v>
      </c>
      <c r="C142" s="278">
        <v>615594</v>
      </c>
      <c r="D142" s="278"/>
      <c r="E142" s="278">
        <v>225050</v>
      </c>
      <c r="F142" s="278"/>
      <c r="G142" s="278">
        <v>4872</v>
      </c>
      <c r="H142" s="278"/>
      <c r="I142" s="278">
        <v>784</v>
      </c>
      <c r="J142" s="310">
        <f t="shared" si="1"/>
        <v>5656</v>
      </c>
      <c r="K142" s="278"/>
      <c r="L142" s="278">
        <v>2336</v>
      </c>
      <c r="M142" s="278"/>
      <c r="N142" s="278"/>
    </row>
    <row r="143" spans="1:14" s="279" customFormat="1" ht="12.75" customHeight="1" x14ac:dyDescent="0.2">
      <c r="A143" s="313"/>
      <c r="B143" s="312" t="s">
        <v>35</v>
      </c>
      <c r="C143" s="278">
        <v>625960</v>
      </c>
      <c r="D143" s="278"/>
      <c r="E143" s="278">
        <v>217479</v>
      </c>
      <c r="F143" s="278"/>
      <c r="G143" s="278">
        <v>4592</v>
      </c>
      <c r="H143" s="278"/>
      <c r="I143" s="278">
        <v>670</v>
      </c>
      <c r="J143" s="310">
        <f t="shared" si="1"/>
        <v>5262</v>
      </c>
      <c r="K143" s="278"/>
      <c r="L143" s="278">
        <v>2424</v>
      </c>
      <c r="M143" s="278"/>
      <c r="N143" s="278"/>
    </row>
    <row r="144" spans="1:14" s="279" customFormat="1" ht="12.75" customHeight="1" x14ac:dyDescent="0.2">
      <c r="A144" s="313"/>
      <c r="B144" s="312" t="s">
        <v>36</v>
      </c>
      <c r="C144" s="278">
        <v>632682</v>
      </c>
      <c r="D144" s="278"/>
      <c r="E144" s="278">
        <v>213930</v>
      </c>
      <c r="F144" s="278"/>
      <c r="G144" s="278">
        <v>4825</v>
      </c>
      <c r="H144" s="278"/>
      <c r="I144" s="278">
        <v>646</v>
      </c>
      <c r="J144" s="310">
        <f t="shared" si="1"/>
        <v>5471</v>
      </c>
      <c r="K144" s="278"/>
      <c r="L144" s="278">
        <v>2249</v>
      </c>
      <c r="M144" s="278"/>
      <c r="N144" s="278"/>
    </row>
    <row r="145" spans="1:14" s="279" customFormat="1" ht="12.75" customHeight="1" x14ac:dyDescent="0.2">
      <c r="A145" s="313"/>
      <c r="B145" s="312" t="s">
        <v>37</v>
      </c>
      <c r="C145" s="278">
        <v>634486</v>
      </c>
      <c r="D145" s="278"/>
      <c r="E145" s="278">
        <v>213232</v>
      </c>
      <c r="F145" s="278"/>
      <c r="G145" s="278">
        <v>2873</v>
      </c>
      <c r="H145" s="278"/>
      <c r="I145" s="278">
        <v>421</v>
      </c>
      <c r="J145" s="310">
        <f t="shared" si="1"/>
        <v>3294</v>
      </c>
      <c r="K145" s="278"/>
      <c r="L145" s="278">
        <v>2177</v>
      </c>
      <c r="M145" s="278"/>
      <c r="N145" s="278"/>
    </row>
    <row r="146" spans="1:14" s="279" customFormat="1" ht="12.75" customHeight="1" x14ac:dyDescent="0.2">
      <c r="A146" s="313"/>
      <c r="B146" s="312" t="s">
        <v>38</v>
      </c>
      <c r="C146" s="278">
        <v>637220</v>
      </c>
      <c r="D146" s="278"/>
      <c r="E146" s="278">
        <v>214353</v>
      </c>
      <c r="F146" s="278"/>
      <c r="G146" s="278">
        <v>5427</v>
      </c>
      <c r="H146" s="278"/>
      <c r="I146" s="278">
        <v>550</v>
      </c>
      <c r="J146" s="310">
        <f t="shared" si="1"/>
        <v>5977</v>
      </c>
      <c r="K146" s="278"/>
      <c r="L146" s="278">
        <v>2064</v>
      </c>
      <c r="M146" s="278"/>
      <c r="N146" s="278"/>
    </row>
    <row r="147" spans="1:14" s="279" customFormat="1" ht="12.75" customHeight="1" x14ac:dyDescent="0.2">
      <c r="A147" s="313"/>
      <c r="B147" s="312" t="s">
        <v>39</v>
      </c>
      <c r="C147" s="278">
        <v>635455</v>
      </c>
      <c r="D147" s="278"/>
      <c r="E147" s="278">
        <v>219281</v>
      </c>
      <c r="F147" s="278"/>
      <c r="G147" s="278">
        <v>4802</v>
      </c>
      <c r="H147" s="278"/>
      <c r="I147" s="278">
        <v>711</v>
      </c>
      <c r="J147" s="310">
        <f t="shared" si="1"/>
        <v>5513</v>
      </c>
      <c r="K147" s="278"/>
      <c r="L147" s="278">
        <v>2306</v>
      </c>
      <c r="M147" s="278"/>
      <c r="N147" s="278"/>
    </row>
    <row r="148" spans="1:14" s="279" customFormat="1" ht="12.75" customHeight="1" x14ac:dyDescent="0.2">
      <c r="A148" s="313"/>
      <c r="B148" s="312" t="s">
        <v>40</v>
      </c>
      <c r="C148" s="278">
        <v>626716</v>
      </c>
      <c r="D148" s="278"/>
      <c r="E148" s="278">
        <v>230366</v>
      </c>
      <c r="F148" s="278"/>
      <c r="G148" s="278">
        <v>4222</v>
      </c>
      <c r="H148" s="278"/>
      <c r="I148" s="278">
        <v>712</v>
      </c>
      <c r="J148" s="310">
        <f t="shared" si="1"/>
        <v>4934</v>
      </c>
      <c r="K148" s="278"/>
      <c r="L148" s="278">
        <v>2551</v>
      </c>
      <c r="M148" s="278"/>
      <c r="N148" s="278"/>
    </row>
    <row r="149" spans="1:14" s="279" customFormat="1" ht="12.75" customHeight="1" x14ac:dyDescent="0.2">
      <c r="A149" s="313"/>
      <c r="B149" s="312" t="s">
        <v>41</v>
      </c>
      <c r="C149" s="278">
        <v>620599</v>
      </c>
      <c r="D149" s="278"/>
      <c r="E149" s="278">
        <v>239224</v>
      </c>
      <c r="F149" s="278"/>
      <c r="G149" s="278">
        <v>4572</v>
      </c>
      <c r="H149" s="278"/>
      <c r="I149" s="278">
        <v>661</v>
      </c>
      <c r="J149" s="310">
        <f t="shared" si="1"/>
        <v>5233</v>
      </c>
      <c r="K149" s="278"/>
      <c r="L149" s="278">
        <v>2462</v>
      </c>
      <c r="M149" s="278"/>
      <c r="N149" s="278"/>
    </row>
    <row r="150" spans="1:14" s="279" customFormat="1" ht="12.75" customHeight="1" x14ac:dyDescent="0.2">
      <c r="A150" s="313"/>
      <c r="B150" s="312" t="s">
        <v>42</v>
      </c>
      <c r="C150" s="278">
        <v>617425</v>
      </c>
      <c r="D150" s="278"/>
      <c r="E150" s="278">
        <v>246095</v>
      </c>
      <c r="F150" s="278"/>
      <c r="G150" s="278">
        <v>5179</v>
      </c>
      <c r="H150" s="278"/>
      <c r="I150" s="278">
        <v>758</v>
      </c>
      <c r="J150" s="310">
        <f t="shared" si="1"/>
        <v>5937</v>
      </c>
      <c r="K150" s="278"/>
      <c r="L150" s="278">
        <v>2216</v>
      </c>
      <c r="M150" s="278"/>
      <c r="N150" s="278"/>
    </row>
    <row r="151" spans="1:14" s="279" customFormat="1" ht="12.75" customHeight="1" x14ac:dyDescent="0.2">
      <c r="A151" s="313"/>
      <c r="B151" s="312"/>
      <c r="C151" s="278"/>
      <c r="D151" s="278"/>
      <c r="E151" s="278"/>
      <c r="F151" s="278"/>
      <c r="G151" s="278"/>
      <c r="H151" s="278"/>
      <c r="I151" s="278"/>
      <c r="J151" s="310"/>
      <c r="K151" s="278"/>
      <c r="L151" s="278"/>
      <c r="M151" s="278"/>
      <c r="N151" s="278"/>
    </row>
    <row r="152" spans="1:14" s="279" customFormat="1" ht="12.75" customHeight="1" x14ac:dyDescent="0.2">
      <c r="A152" s="313">
        <v>2017</v>
      </c>
      <c r="B152" s="312" t="s">
        <v>31</v>
      </c>
      <c r="C152" s="278">
        <v>616178</v>
      </c>
      <c r="D152" s="278"/>
      <c r="E152" s="278">
        <v>248866</v>
      </c>
      <c r="F152" s="278"/>
      <c r="G152" s="278">
        <v>3742</v>
      </c>
      <c r="H152" s="278"/>
      <c r="I152" s="278">
        <v>532</v>
      </c>
      <c r="J152" s="310">
        <f t="shared" si="1"/>
        <v>4274</v>
      </c>
      <c r="K152" s="278"/>
      <c r="L152" s="278">
        <v>2703</v>
      </c>
      <c r="M152" s="278"/>
      <c r="N152" s="278"/>
    </row>
    <row r="153" spans="1:14" s="279" customFormat="1" ht="12.75" customHeight="1" x14ac:dyDescent="0.2">
      <c r="A153" s="313"/>
      <c r="B153" s="312" t="s">
        <v>32</v>
      </c>
      <c r="C153" s="278">
        <v>617775</v>
      </c>
      <c r="D153" s="278"/>
      <c r="E153" s="278">
        <v>249458</v>
      </c>
      <c r="F153" s="278"/>
      <c r="G153" s="278">
        <v>4132</v>
      </c>
      <c r="H153" s="278"/>
      <c r="I153" s="278">
        <v>463</v>
      </c>
      <c r="J153" s="310">
        <f t="shared" si="1"/>
        <v>4595</v>
      </c>
      <c r="K153" s="278"/>
      <c r="L153" s="278">
        <v>2445</v>
      </c>
      <c r="M153" s="278"/>
      <c r="N153" s="278"/>
    </row>
    <row r="154" spans="1:14" s="279" customFormat="1" ht="12.75" customHeight="1" x14ac:dyDescent="0.2">
      <c r="A154" s="313"/>
      <c r="B154" s="312" t="s">
        <v>33</v>
      </c>
      <c r="C154" s="278">
        <v>624099</v>
      </c>
      <c r="D154" s="278"/>
      <c r="E154" s="278">
        <v>246197</v>
      </c>
      <c r="F154" s="278"/>
      <c r="G154" s="278">
        <v>5792</v>
      </c>
      <c r="H154" s="278"/>
      <c r="I154" s="278">
        <v>793</v>
      </c>
      <c r="J154" s="310">
        <f t="shared" si="1"/>
        <v>6585</v>
      </c>
      <c r="K154" s="278"/>
      <c r="L154" s="278">
        <v>3487</v>
      </c>
      <c r="M154" s="278"/>
      <c r="N154" s="278"/>
    </row>
    <row r="155" spans="1:14" s="279" customFormat="1" ht="12.75" customHeight="1" x14ac:dyDescent="0.2">
      <c r="A155" s="313"/>
      <c r="B155" s="312" t="s">
        <v>34</v>
      </c>
      <c r="C155" s="278">
        <v>634983</v>
      </c>
      <c r="D155" s="278"/>
      <c r="E155" s="278">
        <v>238046</v>
      </c>
      <c r="F155" s="278"/>
      <c r="G155" s="278">
        <v>4378</v>
      </c>
      <c r="H155" s="278"/>
      <c r="I155" s="278">
        <v>623</v>
      </c>
      <c r="J155" s="310">
        <f t="shared" si="1"/>
        <v>5001</v>
      </c>
      <c r="K155" s="278"/>
      <c r="L155" s="278">
        <v>2237</v>
      </c>
      <c r="M155" s="278"/>
      <c r="N155" s="278"/>
    </row>
    <row r="156" spans="1:14" s="279" customFormat="1" ht="12.75" customHeight="1" x14ac:dyDescent="0.2">
      <c r="A156" s="313"/>
      <c r="B156" s="312" t="s">
        <v>35</v>
      </c>
      <c r="C156" s="278">
        <v>645676</v>
      </c>
      <c r="D156" s="278"/>
      <c r="E156" s="278">
        <v>230432</v>
      </c>
      <c r="F156" s="278"/>
      <c r="G156" s="278">
        <v>5103</v>
      </c>
      <c r="H156" s="278"/>
      <c r="I156" s="278">
        <v>755</v>
      </c>
      <c r="J156" s="310">
        <f t="shared" si="1"/>
        <v>5858</v>
      </c>
      <c r="K156" s="278"/>
      <c r="L156" s="278">
        <v>2737</v>
      </c>
      <c r="M156" s="278"/>
      <c r="N156" s="278"/>
    </row>
    <row r="157" spans="1:14" s="279" customFormat="1" ht="12.75" customHeight="1" x14ac:dyDescent="0.2">
      <c r="A157" s="313"/>
      <c r="B157" s="312" t="s">
        <v>36</v>
      </c>
      <c r="C157" s="278">
        <v>653249</v>
      </c>
      <c r="D157" s="278"/>
      <c r="E157" s="278">
        <v>226962</v>
      </c>
      <c r="F157" s="278"/>
      <c r="G157" s="278">
        <v>5875</v>
      </c>
      <c r="H157" s="278"/>
      <c r="I157" s="278">
        <v>690</v>
      </c>
      <c r="J157" s="310">
        <f t="shared" si="1"/>
        <v>6565</v>
      </c>
      <c r="K157" s="278"/>
      <c r="L157" s="278">
        <v>2476</v>
      </c>
      <c r="M157" s="278"/>
      <c r="N157" s="278"/>
    </row>
    <row r="158" spans="1:14" s="279" customFormat="1" ht="12.75" customHeight="1" x14ac:dyDescent="0.2">
      <c r="A158" s="313"/>
      <c r="B158" s="312" t="s">
        <v>37</v>
      </c>
      <c r="C158" s="278">
        <v>654399</v>
      </c>
      <c r="D158" s="278"/>
      <c r="E158" s="278">
        <v>227116</v>
      </c>
      <c r="F158" s="278"/>
      <c r="G158" s="278">
        <v>2715</v>
      </c>
      <c r="H158" s="278"/>
      <c r="I158" s="278">
        <v>426</v>
      </c>
      <c r="J158" s="310">
        <f t="shared" si="1"/>
        <v>3141</v>
      </c>
      <c r="K158" s="278"/>
      <c r="L158" s="278">
        <v>1817</v>
      </c>
      <c r="M158" s="278"/>
      <c r="N158" s="278"/>
    </row>
    <row r="159" spans="1:14" s="279" customFormat="1" ht="12.75" customHeight="1" x14ac:dyDescent="0.2">
      <c r="A159" s="313"/>
      <c r="B159" s="312" t="s">
        <v>38</v>
      </c>
      <c r="C159" s="278">
        <v>657137</v>
      </c>
      <c r="D159" s="278"/>
      <c r="E159" s="278">
        <v>226357</v>
      </c>
      <c r="F159" s="278"/>
      <c r="G159" s="278">
        <v>4578</v>
      </c>
      <c r="H159" s="278"/>
      <c r="I159" s="278">
        <v>600</v>
      </c>
      <c r="J159" s="310">
        <f t="shared" si="1"/>
        <v>5178</v>
      </c>
      <c r="K159" s="278"/>
      <c r="L159" s="278">
        <v>3171</v>
      </c>
      <c r="M159" s="278"/>
      <c r="N159" s="278"/>
    </row>
    <row r="160" spans="1:14" s="279" customFormat="1" ht="12.75" customHeight="1" x14ac:dyDescent="0.2">
      <c r="A160" s="313"/>
      <c r="B160" s="312" t="s">
        <v>39</v>
      </c>
      <c r="C160" s="278">
        <v>655943</v>
      </c>
      <c r="D160" s="278"/>
      <c r="E160" s="278">
        <v>230099</v>
      </c>
      <c r="F160" s="278"/>
      <c r="G160" s="278">
        <v>4830</v>
      </c>
      <c r="H160" s="278"/>
      <c r="I160" s="278">
        <v>752</v>
      </c>
      <c r="J160" s="310">
        <f t="shared" si="1"/>
        <v>5582</v>
      </c>
      <c r="K160" s="278"/>
      <c r="L160" s="278">
        <v>3028</v>
      </c>
      <c r="M160" s="278"/>
      <c r="N160" s="278"/>
    </row>
    <row r="161" spans="1:14" s="279" customFormat="1" ht="12.75" customHeight="1" x14ac:dyDescent="0.2">
      <c r="A161" s="313"/>
      <c r="B161" s="312" t="s">
        <v>40</v>
      </c>
      <c r="C161" s="278">
        <v>647696</v>
      </c>
      <c r="D161" s="278"/>
      <c r="E161" s="278">
        <v>241498</v>
      </c>
      <c r="F161" s="278"/>
      <c r="G161" s="278">
        <v>5590</v>
      </c>
      <c r="H161" s="278"/>
      <c r="I161" s="278">
        <v>728</v>
      </c>
      <c r="J161" s="310">
        <f t="shared" si="1"/>
        <v>6318</v>
      </c>
      <c r="K161" s="278"/>
      <c r="L161" s="278">
        <v>3139</v>
      </c>
      <c r="M161" s="278"/>
      <c r="N161" s="278"/>
    </row>
    <row r="162" spans="1:14" s="279" customFormat="1" ht="12.75" customHeight="1" x14ac:dyDescent="0.2">
      <c r="A162" s="313"/>
      <c r="B162" s="312" t="s">
        <v>41</v>
      </c>
      <c r="C162" s="278">
        <v>643139</v>
      </c>
      <c r="D162" s="278"/>
      <c r="E162" s="278">
        <v>249159</v>
      </c>
      <c r="F162" s="278"/>
      <c r="G162" s="278">
        <v>5197</v>
      </c>
      <c r="H162" s="278"/>
      <c r="I162" s="278">
        <v>693</v>
      </c>
      <c r="J162" s="310">
        <f t="shared" si="1"/>
        <v>5890</v>
      </c>
      <c r="K162" s="278"/>
      <c r="L162" s="278">
        <v>2738</v>
      </c>
      <c r="M162" s="278"/>
      <c r="N162" s="278"/>
    </row>
    <row r="163" spans="1:14" s="279" customFormat="1" ht="12.75" customHeight="1" x14ac:dyDescent="0.2">
      <c r="A163" s="313"/>
      <c r="B163" s="312" t="s">
        <v>42</v>
      </c>
      <c r="C163" s="278">
        <v>639670</v>
      </c>
      <c r="D163" s="278"/>
      <c r="E163" s="278">
        <v>256046</v>
      </c>
      <c r="F163" s="278"/>
      <c r="G163" s="278">
        <v>5365</v>
      </c>
      <c r="H163" s="278"/>
      <c r="I163" s="278">
        <v>678</v>
      </c>
      <c r="J163" s="310">
        <f t="shared" si="1"/>
        <v>6043</v>
      </c>
      <c r="K163" s="278"/>
      <c r="L163" s="278">
        <v>2570</v>
      </c>
      <c r="M163" s="278"/>
      <c r="N163" s="278"/>
    </row>
    <row r="164" spans="1:14" s="279" customFormat="1" ht="12.75" customHeight="1" x14ac:dyDescent="0.2">
      <c r="A164" s="313"/>
      <c r="B164" s="312"/>
      <c r="C164" s="278"/>
      <c r="D164" s="278"/>
      <c r="E164" s="278"/>
      <c r="F164" s="278"/>
      <c r="G164" s="278"/>
      <c r="H164" s="278"/>
      <c r="I164" s="278"/>
      <c r="J164" s="310"/>
      <c r="K164" s="278"/>
      <c r="L164" s="278"/>
      <c r="M164" s="278"/>
      <c r="N164" s="278"/>
    </row>
    <row r="165" spans="1:14" s="279" customFormat="1" ht="12.75" customHeight="1" x14ac:dyDescent="0.2">
      <c r="A165" s="313">
        <v>2018</v>
      </c>
      <c r="B165" s="312" t="s">
        <v>31</v>
      </c>
      <c r="C165" s="283">
        <v>638292</v>
      </c>
      <c r="D165" s="278"/>
      <c r="E165" s="283">
        <v>259035</v>
      </c>
      <c r="F165" s="278"/>
      <c r="G165" s="278">
        <v>3863</v>
      </c>
      <c r="H165" s="278"/>
      <c r="I165" s="278">
        <v>596</v>
      </c>
      <c r="J165" s="310">
        <f t="shared" ref="J165:J228" si="2">SUM(G165:I165)</f>
        <v>4459</v>
      </c>
      <c r="K165" s="278"/>
      <c r="L165" s="278">
        <v>2805</v>
      </c>
      <c r="M165" s="278"/>
      <c r="N165" s="278"/>
    </row>
    <row r="166" spans="1:14" s="279" customFormat="1" ht="12.75" customHeight="1" x14ac:dyDescent="0.2">
      <c r="A166" s="313"/>
      <c r="B166" s="312" t="s">
        <v>32</v>
      </c>
      <c r="C166" s="283">
        <v>638419</v>
      </c>
      <c r="D166" s="278"/>
      <c r="E166" s="283">
        <v>260727</v>
      </c>
      <c r="F166" s="278"/>
      <c r="G166" s="278">
        <v>3840</v>
      </c>
      <c r="H166" s="278"/>
      <c r="I166" s="278">
        <v>517</v>
      </c>
      <c r="J166" s="310">
        <f t="shared" si="2"/>
        <v>4357</v>
      </c>
      <c r="K166" s="278"/>
      <c r="L166" s="278">
        <v>2505</v>
      </c>
      <c r="M166" s="278"/>
      <c r="N166" s="278"/>
    </row>
    <row r="167" spans="1:14" s="279" customFormat="1" ht="12.75" customHeight="1" x14ac:dyDescent="0.2">
      <c r="A167" s="313"/>
      <c r="B167" s="312" t="s">
        <v>33</v>
      </c>
      <c r="C167" s="283">
        <v>642780</v>
      </c>
      <c r="D167" s="278"/>
      <c r="E167" s="283">
        <v>260052</v>
      </c>
      <c r="F167" s="278"/>
      <c r="G167" s="278">
        <v>5676</v>
      </c>
      <c r="H167" s="278"/>
      <c r="I167" s="278">
        <v>678</v>
      </c>
      <c r="J167" s="310">
        <f t="shared" si="2"/>
        <v>6354</v>
      </c>
      <c r="K167" s="278"/>
      <c r="L167" s="278">
        <v>2621</v>
      </c>
      <c r="M167" s="278"/>
      <c r="N167" s="278"/>
    </row>
    <row r="168" spans="1:14" s="279" customFormat="1" ht="12.75" customHeight="1" x14ac:dyDescent="0.2">
      <c r="A168" s="313"/>
      <c r="B168" s="312" t="s">
        <v>34</v>
      </c>
      <c r="C168" s="278">
        <v>654217</v>
      </c>
      <c r="D168" s="278"/>
      <c r="E168" s="278">
        <v>251581</v>
      </c>
      <c r="F168" s="278"/>
      <c r="G168" s="278">
        <v>4984</v>
      </c>
      <c r="H168" s="278"/>
      <c r="I168" s="278">
        <v>700</v>
      </c>
      <c r="J168" s="310">
        <f t="shared" si="2"/>
        <v>5684</v>
      </c>
      <c r="K168" s="278"/>
      <c r="L168" s="278">
        <v>2705</v>
      </c>
      <c r="M168" s="278"/>
      <c r="N168" s="278"/>
    </row>
    <row r="169" spans="1:14" s="279" customFormat="1" ht="12.75" customHeight="1" x14ac:dyDescent="0.2">
      <c r="A169" s="313"/>
      <c r="B169" s="312" t="s">
        <v>35</v>
      </c>
      <c r="C169" s="283">
        <v>667110</v>
      </c>
      <c r="D169" s="278"/>
      <c r="E169" s="283">
        <v>242788</v>
      </c>
      <c r="F169" s="278"/>
      <c r="G169" s="278">
        <v>6749</v>
      </c>
      <c r="H169" s="278"/>
      <c r="I169" s="278">
        <v>722</v>
      </c>
      <c r="J169" s="310">
        <f t="shared" si="2"/>
        <v>7471</v>
      </c>
      <c r="K169" s="278"/>
      <c r="L169" s="278">
        <v>3361</v>
      </c>
      <c r="M169" s="278"/>
      <c r="N169" s="278"/>
    </row>
    <row r="170" spans="1:14" s="279" customFormat="1" ht="12.75" customHeight="1" x14ac:dyDescent="0.2">
      <c r="A170" s="313"/>
      <c r="B170" s="312" t="s">
        <v>36</v>
      </c>
      <c r="C170" s="283">
        <v>679833</v>
      </c>
      <c r="D170" s="278"/>
      <c r="E170" s="283">
        <v>244489</v>
      </c>
      <c r="F170" s="278"/>
      <c r="G170" s="278">
        <v>16997</v>
      </c>
      <c r="H170" s="278"/>
      <c r="I170" s="278">
        <v>661</v>
      </c>
      <c r="J170" s="310">
        <f t="shared" si="2"/>
        <v>17658</v>
      </c>
      <c r="K170" s="278"/>
      <c r="L170" s="278">
        <v>3233</v>
      </c>
      <c r="M170" s="278"/>
      <c r="N170" s="278"/>
    </row>
    <row r="171" spans="1:14" s="279" customFormat="1" ht="12.75" customHeight="1" x14ac:dyDescent="0.2">
      <c r="A171" s="313"/>
      <c r="B171" s="312" t="s">
        <v>37</v>
      </c>
      <c r="C171" s="283">
        <v>677756</v>
      </c>
      <c r="D171" s="278"/>
      <c r="E171" s="283">
        <v>244857</v>
      </c>
      <c r="F171" s="278"/>
      <c r="G171" s="278">
        <v>935</v>
      </c>
      <c r="H171" s="278"/>
      <c r="I171" s="278">
        <v>433</v>
      </c>
      <c r="J171" s="310">
        <f t="shared" si="2"/>
        <v>1368</v>
      </c>
      <c r="K171" s="278"/>
      <c r="L171" s="278">
        <v>3063</v>
      </c>
      <c r="M171" s="316"/>
      <c r="N171" s="278"/>
    </row>
    <row r="172" spans="1:14" s="279" customFormat="1" ht="12.75" customHeight="1" x14ac:dyDescent="0.2">
      <c r="A172" s="313"/>
      <c r="B172" s="312" t="s">
        <v>38</v>
      </c>
      <c r="C172" s="283">
        <v>678648</v>
      </c>
      <c r="D172" s="278"/>
      <c r="E172" s="283">
        <v>243302</v>
      </c>
      <c r="F172" s="278"/>
      <c r="G172" s="278">
        <v>1931</v>
      </c>
      <c r="H172" s="278"/>
      <c r="I172" s="278">
        <v>604</v>
      </c>
      <c r="J172" s="310">
        <f t="shared" si="2"/>
        <v>2535</v>
      </c>
      <c r="K172" s="278"/>
      <c r="L172" s="278">
        <v>3107</v>
      </c>
      <c r="M172" s="278"/>
      <c r="N172" s="278"/>
    </row>
    <row r="173" spans="1:14" s="279" customFormat="1" ht="12.75" customHeight="1" x14ac:dyDescent="0.2">
      <c r="A173" s="313"/>
      <c r="B173" s="312" t="s">
        <v>39</v>
      </c>
      <c r="C173" s="283">
        <v>676737</v>
      </c>
      <c r="D173" s="278"/>
      <c r="E173" s="283">
        <v>244530</v>
      </c>
      <c r="F173" s="278"/>
      <c r="G173" s="278">
        <v>2711</v>
      </c>
      <c r="H173" s="278"/>
      <c r="I173" s="278">
        <v>581</v>
      </c>
      <c r="J173" s="310">
        <f t="shared" si="2"/>
        <v>3292</v>
      </c>
      <c r="K173" s="278"/>
      <c r="L173" s="310">
        <v>3918</v>
      </c>
      <c r="M173" s="278"/>
      <c r="N173" s="278"/>
    </row>
    <row r="174" spans="1:14" s="279" customFormat="1" ht="12.75" customHeight="1" x14ac:dyDescent="0.2">
      <c r="A174" s="313"/>
      <c r="B174" s="312" t="s">
        <v>40</v>
      </c>
      <c r="C174" s="283">
        <v>667091</v>
      </c>
      <c r="D174" s="278"/>
      <c r="E174" s="283">
        <v>254273</v>
      </c>
      <c r="F174" s="278"/>
      <c r="G174" s="278">
        <v>3378</v>
      </c>
      <c r="H174" s="278"/>
      <c r="I174" s="278">
        <v>866</v>
      </c>
      <c r="J174" s="310">
        <f t="shared" si="2"/>
        <v>4244</v>
      </c>
      <c r="K174" s="278"/>
      <c r="L174" s="278">
        <v>4091</v>
      </c>
      <c r="M174" s="278"/>
      <c r="N174" s="278"/>
    </row>
    <row r="175" spans="1:14" s="279" customFormat="1" ht="12.75" customHeight="1" x14ac:dyDescent="0.2">
      <c r="A175" s="313"/>
      <c r="B175" s="312" t="s">
        <v>41</v>
      </c>
      <c r="C175" s="283">
        <v>662068</v>
      </c>
      <c r="D175" s="278"/>
      <c r="E175" s="283">
        <v>259918</v>
      </c>
      <c r="F175" s="278"/>
      <c r="G175" s="278">
        <v>3477</v>
      </c>
      <c r="H175" s="278"/>
      <c r="I175" s="278">
        <v>724</v>
      </c>
      <c r="J175" s="310">
        <f t="shared" si="2"/>
        <v>4201</v>
      </c>
      <c r="K175" s="278"/>
      <c r="L175" s="278">
        <v>3475</v>
      </c>
      <c r="M175" s="278"/>
      <c r="N175" s="278"/>
    </row>
    <row r="176" spans="1:14" s="279" customFormat="1" ht="12.75" customHeight="1" x14ac:dyDescent="0.2">
      <c r="A176" s="313"/>
      <c r="B176" s="312" t="s">
        <v>42</v>
      </c>
      <c r="C176" s="283">
        <v>657527</v>
      </c>
      <c r="D176" s="278"/>
      <c r="E176" s="283">
        <v>266294</v>
      </c>
      <c r="F176" s="278"/>
      <c r="G176" s="278">
        <v>4114</v>
      </c>
      <c r="H176" s="278"/>
      <c r="I176" s="278">
        <v>656</v>
      </c>
      <c r="J176" s="310">
        <f t="shared" si="2"/>
        <v>4770</v>
      </c>
      <c r="K176" s="278"/>
      <c r="L176" s="278">
        <v>2865</v>
      </c>
      <c r="M176" s="278"/>
      <c r="N176" s="278"/>
    </row>
    <row r="177" spans="1:14" s="279" customFormat="1" ht="12.75" customHeight="1" x14ac:dyDescent="0.2">
      <c r="A177" s="313"/>
      <c r="B177" s="312"/>
      <c r="C177" s="278"/>
      <c r="D177" s="278"/>
      <c r="E177" s="278"/>
      <c r="F177" s="278"/>
      <c r="G177" s="278"/>
      <c r="H177" s="278"/>
      <c r="I177" s="278"/>
      <c r="J177" s="310"/>
      <c r="K177" s="278"/>
      <c r="L177" s="278"/>
      <c r="M177" s="278"/>
      <c r="N177" s="278"/>
    </row>
    <row r="178" spans="1:14" s="279" customFormat="1" ht="12.75" customHeight="1" x14ac:dyDescent="0.2">
      <c r="A178" s="313">
        <v>2019</v>
      </c>
      <c r="B178" s="312" t="s">
        <v>31</v>
      </c>
      <c r="C178" s="283">
        <v>654517</v>
      </c>
      <c r="D178" s="278"/>
      <c r="E178" s="283">
        <v>269183</v>
      </c>
      <c r="F178" s="278"/>
      <c r="G178" s="278">
        <v>2920</v>
      </c>
      <c r="H178" s="278"/>
      <c r="I178" s="278">
        <v>522</v>
      </c>
      <c r="J178" s="310">
        <f t="shared" si="2"/>
        <v>3442</v>
      </c>
      <c r="K178" s="278"/>
      <c r="L178" s="278">
        <v>3463</v>
      </c>
      <c r="M178" s="278"/>
      <c r="N178" s="278"/>
    </row>
    <row r="179" spans="1:14" s="279" customFormat="1" ht="12.75" customHeight="1" x14ac:dyDescent="0.2">
      <c r="A179" s="313"/>
      <c r="B179" s="312" t="s">
        <v>32</v>
      </c>
      <c r="C179" s="283">
        <v>655373</v>
      </c>
      <c r="D179" s="278"/>
      <c r="E179" s="283">
        <v>269151</v>
      </c>
      <c r="F179" s="278"/>
      <c r="G179" s="278">
        <v>3279</v>
      </c>
      <c r="H179" s="278"/>
      <c r="I179" s="278">
        <v>589</v>
      </c>
      <c r="J179" s="310">
        <f t="shared" si="2"/>
        <v>3868</v>
      </c>
      <c r="K179" s="278"/>
      <c r="L179" s="278">
        <v>2994</v>
      </c>
      <c r="M179" s="278"/>
      <c r="N179" s="278"/>
    </row>
    <row r="180" spans="1:14" s="279" customFormat="1" ht="12.75" customHeight="1" x14ac:dyDescent="0.2">
      <c r="A180" s="313"/>
      <c r="B180" s="312" t="s">
        <v>33</v>
      </c>
      <c r="C180" s="283">
        <v>660036</v>
      </c>
      <c r="D180" s="278"/>
      <c r="E180" s="283">
        <v>266014</v>
      </c>
      <c r="F180" s="278"/>
      <c r="G180" s="278">
        <v>4298</v>
      </c>
      <c r="H180" s="278"/>
      <c r="I180" s="278">
        <v>749</v>
      </c>
      <c r="J180" s="310">
        <f t="shared" si="2"/>
        <v>5047</v>
      </c>
      <c r="K180" s="278"/>
      <c r="L180" s="278">
        <v>3414</v>
      </c>
      <c r="M180" s="278"/>
      <c r="N180" s="278"/>
    </row>
    <row r="181" spans="1:14" s="279" customFormat="1" ht="12.75" customHeight="1" x14ac:dyDescent="0.2">
      <c r="A181" s="313"/>
      <c r="B181" s="312" t="s">
        <v>34</v>
      </c>
      <c r="C181" s="283">
        <v>671429</v>
      </c>
      <c r="D181" s="283"/>
      <c r="E181" s="283">
        <v>256833</v>
      </c>
      <c r="F181" s="278"/>
      <c r="G181" s="278">
        <v>4278</v>
      </c>
      <c r="H181" s="278"/>
      <c r="I181" s="278">
        <v>780</v>
      </c>
      <c r="J181" s="310">
        <f t="shared" si="2"/>
        <v>5058</v>
      </c>
      <c r="K181" s="278"/>
      <c r="L181" s="278">
        <v>2771</v>
      </c>
      <c r="M181" s="278"/>
      <c r="N181" s="278"/>
    </row>
    <row r="182" spans="1:14" s="279" customFormat="1" ht="12.75" customHeight="1" x14ac:dyDescent="0.2">
      <c r="A182" s="313"/>
      <c r="B182" s="312" t="s">
        <v>35</v>
      </c>
      <c r="C182" s="283">
        <v>680450</v>
      </c>
      <c r="D182" s="283"/>
      <c r="E182" s="283">
        <v>249244</v>
      </c>
      <c r="F182" s="278"/>
      <c r="G182" s="278">
        <v>4561</v>
      </c>
      <c r="H182" s="278"/>
      <c r="I182" s="278">
        <v>883</v>
      </c>
      <c r="J182" s="310">
        <f t="shared" si="2"/>
        <v>5444</v>
      </c>
      <c r="K182" s="278"/>
      <c r="L182" s="278">
        <v>3901</v>
      </c>
      <c r="M182" s="278"/>
      <c r="N182" s="278"/>
    </row>
    <row r="183" spans="1:14" s="279" customFormat="1" ht="12.75" customHeight="1" x14ac:dyDescent="0.2">
      <c r="A183" s="313"/>
      <c r="B183" s="312" t="s">
        <v>36</v>
      </c>
      <c r="C183" s="283">
        <v>686643</v>
      </c>
      <c r="D183" s="283"/>
      <c r="E183" s="283">
        <v>246348</v>
      </c>
      <c r="F183" s="278"/>
      <c r="G183" s="278">
        <v>4696</v>
      </c>
      <c r="H183" s="278"/>
      <c r="I183" s="278">
        <v>1357</v>
      </c>
      <c r="J183" s="310">
        <f t="shared" si="2"/>
        <v>6053</v>
      </c>
      <c r="K183" s="278"/>
      <c r="L183" s="278">
        <v>2630</v>
      </c>
      <c r="M183" s="278"/>
      <c r="N183" s="278"/>
    </row>
    <row r="184" spans="1:14" s="279" customFormat="1" ht="12.75" customHeight="1" x14ac:dyDescent="0.2">
      <c r="A184" s="313"/>
      <c r="B184" s="312" t="s">
        <v>37</v>
      </c>
      <c r="C184" s="283">
        <v>686937</v>
      </c>
      <c r="D184" s="283"/>
      <c r="E184" s="283">
        <v>245149</v>
      </c>
      <c r="F184" s="278"/>
      <c r="G184" s="278">
        <v>2594</v>
      </c>
      <c r="H184" s="278"/>
      <c r="I184" s="278">
        <v>240</v>
      </c>
      <c r="J184" s="310">
        <f t="shared" si="2"/>
        <v>2834</v>
      </c>
      <c r="K184" s="278"/>
      <c r="L184" s="278">
        <v>3647</v>
      </c>
      <c r="M184" s="278"/>
      <c r="N184" s="278"/>
    </row>
    <row r="185" spans="1:14" s="279" customFormat="1" ht="12.75" customHeight="1" x14ac:dyDescent="0.2">
      <c r="A185" s="312"/>
      <c r="B185" s="312" t="s">
        <v>38</v>
      </c>
      <c r="C185" s="278">
        <v>689963</v>
      </c>
      <c r="D185" s="278"/>
      <c r="E185" s="278">
        <v>245476</v>
      </c>
      <c r="F185" s="278"/>
      <c r="G185" s="278">
        <v>6064</v>
      </c>
      <c r="H185" s="278"/>
      <c r="I185" s="278">
        <v>382</v>
      </c>
      <c r="J185" s="310">
        <f t="shared" si="2"/>
        <v>6446</v>
      </c>
      <c r="K185" s="278"/>
      <c r="L185" s="278">
        <v>2945</v>
      </c>
      <c r="M185" s="278"/>
      <c r="N185" s="278"/>
    </row>
    <row r="186" spans="1:14" s="279" customFormat="1" ht="12.75" customHeight="1" x14ac:dyDescent="0.2">
      <c r="A186" s="312"/>
      <c r="B186" s="312" t="s">
        <v>39</v>
      </c>
      <c r="C186" s="278">
        <v>685579</v>
      </c>
      <c r="D186" s="278"/>
      <c r="E186" s="278">
        <v>250957</v>
      </c>
      <c r="F186" s="278"/>
      <c r="G186" s="278">
        <v>3890</v>
      </c>
      <c r="H186" s="278"/>
      <c r="I186" s="278">
        <v>570</v>
      </c>
      <c r="J186" s="310">
        <f t="shared" si="2"/>
        <v>4460</v>
      </c>
      <c r="K186" s="278"/>
      <c r="L186" s="278">
        <v>3306</v>
      </c>
      <c r="M186" s="278"/>
      <c r="N186" s="278"/>
    </row>
    <row r="187" spans="1:14" ht="12.75" customHeight="1" x14ac:dyDescent="0.2">
      <c r="A187" s="299"/>
      <c r="B187" s="279" t="s">
        <v>40</v>
      </c>
      <c r="C187" s="278">
        <v>677419</v>
      </c>
      <c r="D187" s="278"/>
      <c r="E187" s="278">
        <v>259970</v>
      </c>
      <c r="F187" s="278"/>
      <c r="G187" s="278">
        <v>3985</v>
      </c>
      <c r="H187" s="278"/>
      <c r="I187" s="278">
        <v>684</v>
      </c>
      <c r="J187" s="310">
        <f t="shared" si="2"/>
        <v>4669</v>
      </c>
      <c r="K187" s="278"/>
      <c r="L187" s="278">
        <v>3672</v>
      </c>
      <c r="N187" s="278"/>
    </row>
    <row r="188" spans="1:14" ht="12.75" customHeight="1" x14ac:dyDescent="0.2">
      <c r="A188" s="299"/>
      <c r="B188" s="279" t="s">
        <v>41</v>
      </c>
      <c r="C188" s="278">
        <v>673077</v>
      </c>
      <c r="D188" s="278"/>
      <c r="E188" s="278">
        <v>265890</v>
      </c>
      <c r="F188" s="278"/>
      <c r="G188" s="278">
        <v>4230</v>
      </c>
      <c r="H188" s="278"/>
      <c r="I188" s="278">
        <v>715</v>
      </c>
      <c r="J188" s="310">
        <f t="shared" si="2"/>
        <v>4945</v>
      </c>
      <c r="K188" s="278"/>
      <c r="L188" s="278">
        <v>3212</v>
      </c>
      <c r="N188" s="278"/>
    </row>
    <row r="189" spans="1:14" ht="12.75" customHeight="1" x14ac:dyDescent="0.2">
      <c r="A189" s="299"/>
      <c r="B189" s="279" t="s">
        <v>42</v>
      </c>
      <c r="C189" s="278">
        <v>670898</v>
      </c>
      <c r="D189" s="278"/>
      <c r="E189" s="278">
        <v>275003</v>
      </c>
      <c r="F189" s="278"/>
      <c r="G189" s="278">
        <v>10794</v>
      </c>
      <c r="H189" s="278"/>
      <c r="I189" s="278">
        <v>659</v>
      </c>
      <c r="J189" s="310">
        <f t="shared" si="2"/>
        <v>11453</v>
      </c>
      <c r="K189" s="278"/>
      <c r="L189" s="278">
        <v>4379</v>
      </c>
      <c r="N189" s="278"/>
    </row>
    <row r="190" spans="1:14" ht="12.75" customHeight="1" x14ac:dyDescent="0.2">
      <c r="A190" s="299"/>
      <c r="B190" s="279"/>
      <c r="C190" s="278"/>
      <c r="D190" s="278"/>
      <c r="E190" s="278"/>
      <c r="F190" s="278"/>
      <c r="G190" s="278"/>
      <c r="H190" s="278"/>
      <c r="I190" s="278"/>
      <c r="J190" s="310"/>
      <c r="K190" s="278"/>
      <c r="L190" s="278"/>
      <c r="N190" s="278"/>
    </row>
    <row r="191" spans="1:14" ht="12.75" customHeight="1" x14ac:dyDescent="0.2">
      <c r="A191" s="299">
        <v>2020</v>
      </c>
      <c r="B191" s="279" t="s">
        <v>31</v>
      </c>
      <c r="C191" s="278">
        <v>668065</v>
      </c>
      <c r="D191" s="278"/>
      <c r="E191" s="278">
        <v>276693</v>
      </c>
      <c r="F191" s="278"/>
      <c r="G191" s="278">
        <v>1814</v>
      </c>
      <c r="H191" s="278"/>
      <c r="I191" s="278">
        <v>545</v>
      </c>
      <c r="J191" s="310">
        <f t="shared" si="2"/>
        <v>2359</v>
      </c>
      <c r="K191" s="278"/>
      <c r="L191" s="278">
        <v>3354</v>
      </c>
      <c r="N191" s="278"/>
    </row>
    <row r="192" spans="1:14" ht="12.75" customHeight="1" x14ac:dyDescent="0.2">
      <c r="A192" s="299"/>
      <c r="B192" s="312" t="s">
        <v>32</v>
      </c>
      <c r="C192" s="278">
        <v>668777</v>
      </c>
      <c r="D192" s="278"/>
      <c r="E192" s="278">
        <v>275255</v>
      </c>
      <c r="F192" s="278"/>
      <c r="G192" s="278">
        <v>2080</v>
      </c>
      <c r="H192" s="278"/>
      <c r="I192" s="278">
        <v>507</v>
      </c>
      <c r="J192" s="310">
        <f t="shared" si="2"/>
        <v>2587</v>
      </c>
      <c r="K192" s="278"/>
      <c r="L192" s="278">
        <v>3157</v>
      </c>
      <c r="N192" s="278"/>
    </row>
    <row r="193" spans="1:14" s="296" customFormat="1" ht="12.75" customHeight="1" x14ac:dyDescent="0.2">
      <c r="A193" s="313"/>
      <c r="B193" s="312" t="s">
        <v>33</v>
      </c>
      <c r="C193" s="278">
        <v>669710</v>
      </c>
      <c r="D193" s="278"/>
      <c r="E193" s="278">
        <v>273700</v>
      </c>
      <c r="F193" s="278"/>
      <c r="G193" s="278">
        <v>2774</v>
      </c>
      <c r="H193" s="278"/>
      <c r="I193" s="278">
        <v>618</v>
      </c>
      <c r="J193" s="310">
        <f t="shared" si="2"/>
        <v>3392</v>
      </c>
      <c r="K193" s="278"/>
      <c r="L193" s="278">
        <v>3849</v>
      </c>
      <c r="M193" s="278"/>
      <c r="N193" s="278"/>
    </row>
    <row r="194" spans="1:14" s="296" customFormat="1" ht="12.75" customHeight="1" x14ac:dyDescent="0.2">
      <c r="B194" s="312" t="s">
        <v>34</v>
      </c>
      <c r="C194" s="283">
        <v>676495</v>
      </c>
      <c r="D194" s="283"/>
      <c r="E194" s="283">
        <v>266812</v>
      </c>
      <c r="F194" s="278"/>
      <c r="G194" s="278">
        <v>2640</v>
      </c>
      <c r="H194" s="278"/>
      <c r="I194" s="278">
        <v>533</v>
      </c>
      <c r="J194" s="310">
        <f t="shared" si="2"/>
        <v>3173</v>
      </c>
      <c r="K194" s="278"/>
      <c r="L194" s="278">
        <v>3139</v>
      </c>
      <c r="M194" s="278"/>
      <c r="N194" s="278"/>
    </row>
    <row r="195" spans="1:14" s="296" customFormat="1" ht="12.75" customHeight="1" x14ac:dyDescent="0.2">
      <c r="B195" s="312" t="s">
        <v>35</v>
      </c>
      <c r="C195" s="283">
        <v>683949</v>
      </c>
      <c r="D195" s="283"/>
      <c r="E195" s="283">
        <v>259393</v>
      </c>
      <c r="F195" s="278"/>
      <c r="G195" s="278">
        <v>2267</v>
      </c>
      <c r="H195" s="278"/>
      <c r="I195" s="278">
        <v>472</v>
      </c>
      <c r="J195" s="310">
        <f t="shared" si="2"/>
        <v>2739</v>
      </c>
      <c r="K195" s="278"/>
      <c r="L195" s="278">
        <v>2537</v>
      </c>
      <c r="M195" s="278"/>
      <c r="N195" s="278"/>
    </row>
    <row r="196" spans="1:14" s="279" customFormat="1" ht="12.75" customHeight="1" x14ac:dyDescent="0.2">
      <c r="B196" s="312" t="s">
        <v>36</v>
      </c>
      <c r="C196" s="283">
        <v>690474</v>
      </c>
      <c r="D196" s="283"/>
      <c r="E196" s="283">
        <v>252594</v>
      </c>
      <c r="F196" s="283"/>
      <c r="G196" s="278">
        <v>2437</v>
      </c>
      <c r="H196" s="278"/>
      <c r="I196" s="278">
        <v>504</v>
      </c>
      <c r="J196" s="310">
        <f t="shared" si="2"/>
        <v>2941</v>
      </c>
      <c r="K196" s="278"/>
      <c r="L196" s="278">
        <v>3032</v>
      </c>
      <c r="M196" s="278"/>
      <c r="N196" s="278"/>
    </row>
    <row r="197" spans="1:14" s="279" customFormat="1" ht="12.75" customHeight="1" x14ac:dyDescent="0.2">
      <c r="B197" s="312" t="s">
        <v>37</v>
      </c>
      <c r="C197" s="283">
        <v>693194</v>
      </c>
      <c r="D197" s="283"/>
      <c r="E197" s="283">
        <v>248995</v>
      </c>
      <c r="F197" s="283"/>
      <c r="G197" s="278">
        <v>1807</v>
      </c>
      <c r="H197" s="278"/>
      <c r="I197" s="278">
        <v>328</v>
      </c>
      <c r="J197" s="310">
        <f t="shared" si="2"/>
        <v>2135</v>
      </c>
      <c r="K197" s="278"/>
      <c r="L197" s="278">
        <v>2859</v>
      </c>
      <c r="M197" s="278"/>
      <c r="N197" s="278"/>
    </row>
    <row r="198" spans="1:14" s="279" customFormat="1" ht="12.75" customHeight="1" x14ac:dyDescent="0.2">
      <c r="B198" s="312" t="s">
        <v>38</v>
      </c>
      <c r="C198" s="283">
        <v>696523</v>
      </c>
      <c r="D198" s="283"/>
      <c r="E198" s="283">
        <v>245739</v>
      </c>
      <c r="F198" s="283"/>
      <c r="G198" s="278">
        <v>3008</v>
      </c>
      <c r="H198" s="278"/>
      <c r="I198" s="278">
        <v>436</v>
      </c>
      <c r="J198" s="310">
        <f t="shared" si="2"/>
        <v>3444</v>
      </c>
      <c r="K198" s="278"/>
      <c r="L198" s="278">
        <v>3189</v>
      </c>
      <c r="M198" s="278"/>
      <c r="N198" s="278"/>
    </row>
    <row r="199" spans="1:14" s="279" customFormat="1" ht="12.75" customHeight="1" x14ac:dyDescent="0.2">
      <c r="B199" s="312" t="s">
        <v>39</v>
      </c>
      <c r="C199" s="283">
        <v>695533</v>
      </c>
      <c r="D199" s="283"/>
      <c r="E199" s="283">
        <v>247724</v>
      </c>
      <c r="F199" s="283"/>
      <c r="G199" s="278">
        <v>3799</v>
      </c>
      <c r="H199" s="278"/>
      <c r="I199" s="278">
        <v>580</v>
      </c>
      <c r="J199" s="310">
        <f t="shared" si="2"/>
        <v>4379</v>
      </c>
      <c r="K199" s="278"/>
      <c r="L199" s="278">
        <v>3210</v>
      </c>
      <c r="M199" s="278"/>
      <c r="N199" s="278"/>
    </row>
    <row r="200" spans="1:14" s="279" customFormat="1" ht="12.75" customHeight="1" x14ac:dyDescent="0.2">
      <c r="B200" s="312" t="s">
        <v>40</v>
      </c>
      <c r="C200" s="283">
        <v>690107</v>
      </c>
      <c r="D200" s="283"/>
      <c r="E200" s="283">
        <v>254221</v>
      </c>
      <c r="F200" s="283"/>
      <c r="G200" s="278">
        <v>3456</v>
      </c>
      <c r="H200" s="278"/>
      <c r="I200" s="278">
        <v>604</v>
      </c>
      <c r="J200" s="310">
        <f t="shared" si="2"/>
        <v>4060</v>
      </c>
      <c r="K200" s="278"/>
      <c r="L200" s="278">
        <v>2844</v>
      </c>
      <c r="M200" s="278"/>
      <c r="N200" s="278"/>
    </row>
    <row r="201" spans="1:14" s="279" customFormat="1" ht="12.75" customHeight="1" x14ac:dyDescent="0.2">
      <c r="B201" s="312" t="s">
        <v>41</v>
      </c>
      <c r="C201" s="283">
        <v>684446</v>
      </c>
      <c r="D201" s="283"/>
      <c r="E201" s="283">
        <v>260966</v>
      </c>
      <c r="F201" s="283"/>
      <c r="G201" s="278">
        <v>3290</v>
      </c>
      <c r="H201" s="278"/>
      <c r="I201" s="278">
        <v>617</v>
      </c>
      <c r="J201" s="310">
        <f t="shared" si="2"/>
        <v>3907</v>
      </c>
      <c r="K201" s="278"/>
      <c r="L201" s="278">
        <v>2724</v>
      </c>
      <c r="M201" s="278"/>
      <c r="N201" s="278"/>
    </row>
    <row r="202" spans="1:14" s="279" customFormat="1" ht="12.75" customHeight="1" x14ac:dyDescent="0.2">
      <c r="B202" s="312" t="s">
        <v>42</v>
      </c>
      <c r="C202" s="283">
        <v>680919</v>
      </c>
      <c r="D202" s="283"/>
      <c r="E202" s="283">
        <v>265342</v>
      </c>
      <c r="F202" s="283"/>
      <c r="G202" s="278">
        <v>4126</v>
      </c>
      <c r="H202" s="278"/>
      <c r="I202" s="278">
        <v>543</v>
      </c>
      <c r="J202" s="310">
        <f t="shared" si="2"/>
        <v>4669</v>
      </c>
      <c r="K202" s="278"/>
      <c r="L202" s="278">
        <v>3701</v>
      </c>
      <c r="M202" s="278"/>
      <c r="N202" s="278"/>
    </row>
    <row r="203" spans="1:14" s="279" customFormat="1" ht="12.75" customHeight="1" x14ac:dyDescent="0.2">
      <c r="B203" s="312"/>
      <c r="C203" s="283"/>
      <c r="D203" s="283"/>
      <c r="E203" s="283"/>
      <c r="F203" s="283"/>
      <c r="J203" s="310"/>
      <c r="K203" s="278"/>
      <c r="L203" s="278"/>
      <c r="M203" s="278"/>
      <c r="N203" s="278"/>
    </row>
    <row r="204" spans="1:14" s="279" customFormat="1" ht="12.75" customHeight="1" x14ac:dyDescent="0.2">
      <c r="A204" s="313">
        <v>2021</v>
      </c>
      <c r="B204" s="312" t="s">
        <v>31</v>
      </c>
      <c r="C204" s="283">
        <v>679032</v>
      </c>
      <c r="D204" s="283"/>
      <c r="E204" s="283">
        <v>267276</v>
      </c>
      <c r="F204" s="283"/>
      <c r="G204" s="278">
        <v>2253</v>
      </c>
      <c r="H204" s="278"/>
      <c r="I204" s="278">
        <v>483</v>
      </c>
      <c r="J204" s="310">
        <f t="shared" si="2"/>
        <v>2736</v>
      </c>
      <c r="K204" s="278"/>
      <c r="L204" s="278">
        <v>2598</v>
      </c>
      <c r="M204" s="278"/>
      <c r="N204" s="278"/>
    </row>
    <row r="205" spans="1:14" s="279" customFormat="1" ht="12.75" customHeight="1" x14ac:dyDescent="0.2">
      <c r="A205" s="313"/>
      <c r="B205" s="312" t="s">
        <v>32</v>
      </c>
      <c r="C205" s="283">
        <v>679054</v>
      </c>
      <c r="D205" s="283"/>
      <c r="E205" s="283">
        <v>267566</v>
      </c>
      <c r="F205" s="283"/>
      <c r="G205" s="278">
        <v>3018</v>
      </c>
      <c r="H205" s="278"/>
      <c r="I205" s="278">
        <v>556</v>
      </c>
      <c r="J205" s="310">
        <f t="shared" si="2"/>
        <v>3574</v>
      </c>
      <c r="K205" s="278"/>
      <c r="L205" s="278">
        <v>3214</v>
      </c>
      <c r="M205" s="278"/>
      <c r="N205" s="278"/>
    </row>
    <row r="206" spans="1:14" s="279" customFormat="1" ht="12.75" customHeight="1" x14ac:dyDescent="0.2">
      <c r="A206" s="313"/>
      <c r="B206" s="312" t="s">
        <v>33</v>
      </c>
      <c r="C206" s="283">
        <v>687561</v>
      </c>
      <c r="D206" s="283"/>
      <c r="E206" s="283">
        <v>265520</v>
      </c>
      <c r="F206" s="283"/>
      <c r="G206" s="278">
        <v>8892</v>
      </c>
      <c r="H206" s="278"/>
      <c r="I206" s="278">
        <v>690</v>
      </c>
      <c r="J206" s="310">
        <f t="shared" si="2"/>
        <v>9582</v>
      </c>
      <c r="K206" s="278"/>
      <c r="L206" s="278">
        <v>3017</v>
      </c>
      <c r="M206" s="278"/>
      <c r="N206" s="278"/>
    </row>
    <row r="207" spans="1:14" s="279" customFormat="1" ht="12.75" customHeight="1" x14ac:dyDescent="0.2">
      <c r="A207" s="313"/>
      <c r="B207" s="312" t="s">
        <v>34</v>
      </c>
      <c r="C207" s="283">
        <v>695132</v>
      </c>
      <c r="D207" s="283"/>
      <c r="E207" s="283">
        <v>257730</v>
      </c>
      <c r="F207" s="283"/>
      <c r="G207" s="278">
        <v>2058</v>
      </c>
      <c r="H207" s="278"/>
      <c r="I207" s="278">
        <v>717</v>
      </c>
      <c r="J207" s="310">
        <f t="shared" si="2"/>
        <v>2775</v>
      </c>
      <c r="K207" s="278"/>
      <c r="L207" s="278">
        <v>2904</v>
      </c>
      <c r="M207" s="278"/>
      <c r="N207" s="278"/>
    </row>
    <row r="208" spans="1:14" s="279" customFormat="1" ht="12.75" customHeight="1" x14ac:dyDescent="0.2">
      <c r="A208" s="313"/>
      <c r="B208" s="312" t="s">
        <v>35</v>
      </c>
      <c r="C208" s="283">
        <v>703995</v>
      </c>
      <c r="D208" s="283"/>
      <c r="E208" s="283">
        <v>249733</v>
      </c>
      <c r="F208" s="283"/>
      <c r="G208" s="278">
        <v>3007</v>
      </c>
      <c r="H208" s="278"/>
      <c r="I208" s="278">
        <v>671</v>
      </c>
      <c r="J208" s="310">
        <f t="shared" si="2"/>
        <v>3678</v>
      </c>
      <c r="K208" s="278"/>
      <c r="L208" s="278">
        <v>2712</v>
      </c>
      <c r="M208" s="278"/>
      <c r="N208" s="278"/>
    </row>
    <row r="209" spans="1:14" s="279" customFormat="1" ht="12.75" customHeight="1" x14ac:dyDescent="0.2">
      <c r="A209" s="313"/>
      <c r="B209" s="312" t="s">
        <v>36</v>
      </c>
      <c r="C209" s="283">
        <v>710522</v>
      </c>
      <c r="D209" s="283"/>
      <c r="E209" s="283">
        <v>243659</v>
      </c>
      <c r="F209" s="283"/>
      <c r="G209" s="278">
        <v>3368</v>
      </c>
      <c r="H209" s="278"/>
      <c r="I209" s="278">
        <v>664</v>
      </c>
      <c r="J209" s="310">
        <f t="shared" si="2"/>
        <v>4032</v>
      </c>
      <c r="K209" s="278"/>
      <c r="L209" s="278">
        <v>3399</v>
      </c>
      <c r="M209" s="278"/>
      <c r="N209" s="278"/>
    </row>
    <row r="210" spans="1:14" s="279" customFormat="1" ht="12.75" customHeight="1" x14ac:dyDescent="0.2">
      <c r="A210" s="313"/>
      <c r="B210" s="312" t="s">
        <v>37</v>
      </c>
      <c r="C210" s="283">
        <v>711579</v>
      </c>
      <c r="D210" s="283"/>
      <c r="E210" s="283">
        <v>242303</v>
      </c>
      <c r="F210" s="283"/>
      <c r="G210" s="278">
        <v>1700</v>
      </c>
      <c r="H210" s="278"/>
      <c r="I210" s="278">
        <v>380</v>
      </c>
      <c r="J210" s="310">
        <f t="shared" si="2"/>
        <v>2080</v>
      </c>
      <c r="K210" s="278"/>
      <c r="L210" s="278">
        <v>2270</v>
      </c>
      <c r="M210" s="278"/>
      <c r="N210" s="278"/>
    </row>
    <row r="211" spans="1:14" s="279" customFormat="1" ht="12.75" customHeight="1" x14ac:dyDescent="0.2">
      <c r="A211" s="313"/>
      <c r="B211" s="312" t="s">
        <v>38</v>
      </c>
      <c r="C211" s="283">
        <v>713802</v>
      </c>
      <c r="D211" s="283"/>
      <c r="E211" s="283">
        <v>240320</v>
      </c>
      <c r="F211" s="283"/>
      <c r="G211" s="283">
        <v>2784</v>
      </c>
      <c r="H211" s="283"/>
      <c r="I211" s="283">
        <v>487</v>
      </c>
      <c r="J211" s="310">
        <f t="shared" si="2"/>
        <v>3271</v>
      </c>
      <c r="K211" s="281"/>
      <c r="L211" s="278">
        <v>2935</v>
      </c>
      <c r="M211" s="278"/>
      <c r="N211" s="278"/>
    </row>
    <row r="212" spans="1:14" s="279" customFormat="1" ht="12.75" customHeight="1" x14ac:dyDescent="0.2">
      <c r="A212" s="313"/>
      <c r="B212" s="312" t="s">
        <v>39</v>
      </c>
      <c r="C212" s="283">
        <v>711484</v>
      </c>
      <c r="D212" s="283"/>
      <c r="E212" s="283">
        <v>242811</v>
      </c>
      <c r="F212" s="281"/>
      <c r="G212" s="278">
        <v>3158</v>
      </c>
      <c r="H212" s="278"/>
      <c r="I212" s="278">
        <v>546</v>
      </c>
      <c r="J212" s="310">
        <f t="shared" si="2"/>
        <v>3704</v>
      </c>
      <c r="K212" s="278"/>
      <c r="L212" s="278">
        <v>3453</v>
      </c>
      <c r="M212" s="278"/>
      <c r="N212" s="278"/>
    </row>
    <row r="213" spans="1:14" s="279" customFormat="1" ht="12.75" customHeight="1" x14ac:dyDescent="0.2">
      <c r="A213" s="313"/>
      <c r="B213" s="312" t="s">
        <v>40</v>
      </c>
      <c r="C213" s="283">
        <v>705438</v>
      </c>
      <c r="D213" s="283"/>
      <c r="E213" s="283">
        <v>248738</v>
      </c>
      <c r="F213" s="281"/>
      <c r="G213" s="278">
        <v>2581</v>
      </c>
      <c r="H213" s="283"/>
      <c r="I213" s="283">
        <v>551</v>
      </c>
      <c r="J213" s="310">
        <f t="shared" si="2"/>
        <v>3132</v>
      </c>
      <c r="K213" s="278"/>
      <c r="L213" s="278">
        <v>3161</v>
      </c>
      <c r="M213" s="278"/>
      <c r="N213" s="278"/>
    </row>
    <row r="214" spans="1:14" s="279" customFormat="1" ht="12.75" customHeight="1" x14ac:dyDescent="0.2">
      <c r="A214" s="313"/>
      <c r="B214" s="312" t="s">
        <v>41</v>
      </c>
      <c r="C214" s="283">
        <v>698176</v>
      </c>
      <c r="D214" s="283"/>
      <c r="E214" s="283">
        <v>256374</v>
      </c>
      <c r="F214" s="281"/>
      <c r="G214" s="278">
        <v>2613</v>
      </c>
      <c r="H214" s="283"/>
      <c r="I214" s="283">
        <v>561</v>
      </c>
      <c r="J214" s="310">
        <f t="shared" si="2"/>
        <v>3174</v>
      </c>
      <c r="K214" s="278"/>
      <c r="L214" s="278">
        <v>2715</v>
      </c>
      <c r="M214" s="278"/>
      <c r="N214" s="278"/>
    </row>
    <row r="215" spans="1:14" s="279" customFormat="1" ht="12.75" customHeight="1" x14ac:dyDescent="0.2">
      <c r="A215" s="313"/>
      <c r="B215" s="312" t="s">
        <v>42</v>
      </c>
      <c r="C215" s="283">
        <v>692254</v>
      </c>
      <c r="D215" s="283"/>
      <c r="E215" s="283">
        <v>263265</v>
      </c>
      <c r="F215" s="281"/>
      <c r="G215" s="278">
        <v>2946</v>
      </c>
      <c r="H215" s="283"/>
      <c r="I215" s="283">
        <v>661</v>
      </c>
      <c r="J215" s="310">
        <f t="shared" si="2"/>
        <v>3607</v>
      </c>
      <c r="K215" s="278"/>
      <c r="L215" s="278">
        <v>2587</v>
      </c>
      <c r="M215" s="278"/>
      <c r="N215" s="278"/>
    </row>
    <row r="216" spans="1:14" s="279" customFormat="1" ht="12.75" customHeight="1" x14ac:dyDescent="0.2">
      <c r="A216" s="313"/>
      <c r="B216" s="312"/>
      <c r="C216" s="283"/>
      <c r="D216" s="283"/>
      <c r="E216" s="283"/>
      <c r="F216" s="281"/>
      <c r="G216" s="278"/>
      <c r="H216" s="283"/>
      <c r="I216" s="283"/>
      <c r="J216" s="310"/>
      <c r="K216" s="278"/>
      <c r="L216" s="278"/>
      <c r="M216" s="278"/>
      <c r="N216" s="278"/>
    </row>
    <row r="217" spans="1:14" s="279" customFormat="1" ht="12.75" customHeight="1" x14ac:dyDescent="0.2">
      <c r="A217" s="313">
        <v>2022</v>
      </c>
      <c r="B217" s="312" t="s">
        <v>31</v>
      </c>
      <c r="C217" s="283">
        <v>690321</v>
      </c>
      <c r="D217" s="283"/>
      <c r="E217" s="283">
        <v>265034</v>
      </c>
      <c r="F217" s="281"/>
      <c r="G217" s="278">
        <v>2188</v>
      </c>
      <c r="H217" s="283">
        <v>1</v>
      </c>
      <c r="I217" s="283">
        <v>394</v>
      </c>
      <c r="J217" s="310">
        <f t="shared" si="2"/>
        <v>2583</v>
      </c>
      <c r="K217" s="278"/>
      <c r="L217" s="278">
        <v>2716</v>
      </c>
      <c r="M217" s="278"/>
      <c r="N217" s="278"/>
    </row>
    <row r="218" spans="1:14" s="279" customFormat="1" ht="12.75" customHeight="1" x14ac:dyDescent="0.2">
      <c r="A218" s="313"/>
      <c r="B218" s="312" t="s">
        <v>32</v>
      </c>
      <c r="C218" s="283">
        <v>691059</v>
      </c>
      <c r="D218" s="283"/>
      <c r="E218" s="283">
        <v>264555</v>
      </c>
      <c r="F218" s="281"/>
      <c r="G218" s="278">
        <v>2804</v>
      </c>
      <c r="H218" s="278" t="s">
        <v>55</v>
      </c>
      <c r="I218" s="278">
        <v>539</v>
      </c>
      <c r="J218" s="310">
        <f t="shared" si="2"/>
        <v>3343</v>
      </c>
      <c r="K218" s="278"/>
      <c r="L218" s="278">
        <v>3009</v>
      </c>
      <c r="M218" s="317"/>
      <c r="N218" s="278"/>
    </row>
    <row r="219" spans="1:14" s="279" customFormat="1" ht="12.75" customHeight="1" x14ac:dyDescent="0.2">
      <c r="A219" s="313"/>
      <c r="B219" s="312" t="s">
        <v>33</v>
      </c>
      <c r="C219" s="283">
        <v>694963</v>
      </c>
      <c r="D219" s="283"/>
      <c r="E219" s="283">
        <v>261799</v>
      </c>
      <c r="F219" s="281"/>
      <c r="G219" s="278">
        <v>3653</v>
      </c>
      <c r="H219" s="278">
        <v>9</v>
      </c>
      <c r="I219" s="278">
        <v>691</v>
      </c>
      <c r="J219" s="310">
        <f t="shared" si="2"/>
        <v>4353</v>
      </c>
      <c r="K219" s="278"/>
      <c r="L219" s="278">
        <v>3197</v>
      </c>
      <c r="M219" s="278"/>
      <c r="N219" s="278"/>
    </row>
    <row r="220" spans="1:14" s="279" customFormat="1" ht="12.75" customHeight="1" x14ac:dyDescent="0.2">
      <c r="A220" s="313"/>
      <c r="B220" s="312" t="s">
        <v>34</v>
      </c>
      <c r="C220" s="283">
        <v>703496</v>
      </c>
      <c r="D220" s="283"/>
      <c r="E220" s="283">
        <v>254324</v>
      </c>
      <c r="F220" s="283"/>
      <c r="G220" s="283">
        <v>3146</v>
      </c>
      <c r="H220" s="283">
        <v>1</v>
      </c>
      <c r="I220" s="283">
        <v>612</v>
      </c>
      <c r="J220" s="310">
        <f t="shared" si="2"/>
        <v>3759</v>
      </c>
      <c r="K220" s="278"/>
      <c r="L220" s="278">
        <v>2707</v>
      </c>
      <c r="M220" s="278"/>
      <c r="N220" s="278"/>
    </row>
    <row r="221" spans="1:14" s="279" customFormat="1" ht="12.75" customHeight="1" x14ac:dyDescent="0.2">
      <c r="A221" s="313"/>
      <c r="B221" s="312" t="s">
        <v>35</v>
      </c>
      <c r="C221" s="283">
        <v>711943</v>
      </c>
      <c r="D221" s="283"/>
      <c r="E221" s="283">
        <v>246573</v>
      </c>
      <c r="F221" s="283"/>
      <c r="G221" s="283">
        <v>3183</v>
      </c>
      <c r="H221" s="283">
        <v>6</v>
      </c>
      <c r="I221" s="283">
        <v>701</v>
      </c>
      <c r="J221" s="310">
        <f t="shared" si="2"/>
        <v>3890</v>
      </c>
      <c r="K221" s="278"/>
      <c r="L221" s="278">
        <v>3097</v>
      </c>
      <c r="M221" s="317"/>
      <c r="N221" s="278"/>
    </row>
    <row r="222" spans="1:14" s="279" customFormat="1" ht="12.75" customHeight="1" x14ac:dyDescent="0.2">
      <c r="A222" s="313"/>
      <c r="B222" s="312" t="s">
        <v>36</v>
      </c>
      <c r="C222" s="283">
        <v>716988</v>
      </c>
      <c r="D222" s="283"/>
      <c r="E222" s="283">
        <v>241548</v>
      </c>
      <c r="F222" s="281"/>
      <c r="G222" s="278">
        <v>2818</v>
      </c>
      <c r="H222" s="283">
        <v>6</v>
      </c>
      <c r="I222" s="283">
        <v>657</v>
      </c>
      <c r="J222" s="310">
        <f t="shared" si="2"/>
        <v>3481</v>
      </c>
      <c r="K222" s="278"/>
      <c r="L222" s="278">
        <v>3407</v>
      </c>
      <c r="M222" s="278"/>
      <c r="N222" s="278"/>
    </row>
    <row r="223" spans="1:14" s="279" customFormat="1" ht="12.75" customHeight="1" x14ac:dyDescent="0.2">
      <c r="A223" s="313"/>
      <c r="B223" s="312" t="s">
        <v>37</v>
      </c>
      <c r="C223" s="283">
        <v>717109</v>
      </c>
      <c r="D223" s="283"/>
      <c r="E223" s="283">
        <v>241281</v>
      </c>
      <c r="F223" s="281"/>
      <c r="G223" s="278">
        <v>1688</v>
      </c>
      <c r="H223" s="283">
        <v>2</v>
      </c>
      <c r="I223" s="283">
        <v>333</v>
      </c>
      <c r="J223" s="310">
        <f t="shared" si="2"/>
        <v>2023</v>
      </c>
      <c r="K223" s="278"/>
      <c r="L223" s="278">
        <v>2127</v>
      </c>
      <c r="M223" s="278"/>
      <c r="N223" s="278"/>
    </row>
    <row r="224" spans="1:14" s="279" customFormat="1" ht="12.75" customHeight="1" x14ac:dyDescent="0.2">
      <c r="A224" s="313"/>
      <c r="B224" s="312" t="s">
        <v>38</v>
      </c>
      <c r="C224" s="283">
        <v>718821</v>
      </c>
      <c r="D224" s="283"/>
      <c r="E224" s="283">
        <v>240493</v>
      </c>
      <c r="F224" s="283"/>
      <c r="G224" s="283">
        <v>3256</v>
      </c>
      <c r="H224" s="278" t="s">
        <v>55</v>
      </c>
      <c r="I224" s="283">
        <v>502</v>
      </c>
      <c r="J224" s="310">
        <f t="shared" si="2"/>
        <v>3758</v>
      </c>
      <c r="K224" s="278"/>
      <c r="L224" s="278">
        <v>2765</v>
      </c>
      <c r="M224" s="278"/>
      <c r="N224" s="278"/>
    </row>
    <row r="225" spans="1:14" s="279" customFormat="1" ht="12.75" customHeight="1" x14ac:dyDescent="0.2">
      <c r="A225" s="313"/>
      <c r="B225" s="312" t="s">
        <v>39</v>
      </c>
      <c r="C225" s="283">
        <v>715326</v>
      </c>
      <c r="D225" s="283"/>
      <c r="E225" s="283">
        <v>245276</v>
      </c>
      <c r="F225" s="283"/>
      <c r="G225" s="283">
        <v>3536</v>
      </c>
      <c r="H225" s="283">
        <v>1</v>
      </c>
      <c r="I225" s="283">
        <v>739</v>
      </c>
      <c r="J225" s="310">
        <f t="shared" si="2"/>
        <v>4276</v>
      </c>
      <c r="K225" s="278"/>
      <c r="L225" s="278">
        <v>2957</v>
      </c>
      <c r="M225" s="278"/>
      <c r="N225" s="278"/>
    </row>
    <row r="226" spans="1:14" s="279" customFormat="1" ht="12.75" customHeight="1" x14ac:dyDescent="0.2">
      <c r="A226" s="313"/>
      <c r="B226" s="312" t="s">
        <v>40</v>
      </c>
      <c r="C226" s="283">
        <v>707165</v>
      </c>
      <c r="D226" s="283"/>
      <c r="E226" s="278">
        <v>254280</v>
      </c>
      <c r="F226" s="278"/>
      <c r="G226" s="278">
        <v>2815</v>
      </c>
      <c r="H226" s="278">
        <v>3</v>
      </c>
      <c r="I226" s="278">
        <v>652</v>
      </c>
      <c r="J226" s="310">
        <f t="shared" si="2"/>
        <v>3470</v>
      </c>
      <c r="K226" s="278"/>
      <c r="L226" s="278">
        <v>2685</v>
      </c>
      <c r="M226" s="278"/>
      <c r="N226" s="278"/>
    </row>
    <row r="227" spans="1:14" s="279" customFormat="1" ht="12.75" customHeight="1" x14ac:dyDescent="0.2">
      <c r="A227" s="313"/>
      <c r="B227" s="312" t="s">
        <v>41</v>
      </c>
      <c r="C227" s="283">
        <v>701609</v>
      </c>
      <c r="D227" s="283"/>
      <c r="E227" s="283">
        <v>261186</v>
      </c>
      <c r="F227" s="283"/>
      <c r="G227" s="283">
        <v>3562</v>
      </c>
      <c r="H227" s="278" t="s">
        <v>55</v>
      </c>
      <c r="I227" s="283">
        <v>739</v>
      </c>
      <c r="J227" s="310">
        <f t="shared" si="2"/>
        <v>4301</v>
      </c>
      <c r="K227" s="278"/>
      <c r="L227" s="278">
        <v>2966</v>
      </c>
      <c r="M227" s="278"/>
      <c r="N227" s="278"/>
    </row>
    <row r="228" spans="1:14" ht="12.75" customHeight="1" x14ac:dyDescent="0.2">
      <c r="A228" s="313"/>
      <c r="B228" s="312" t="s">
        <v>42</v>
      </c>
      <c r="C228" s="283">
        <v>696091</v>
      </c>
      <c r="D228" s="283"/>
      <c r="E228" s="283">
        <v>269536</v>
      </c>
      <c r="F228" s="283"/>
      <c r="G228" s="283">
        <v>4245</v>
      </c>
      <c r="H228" s="278">
        <v>2</v>
      </c>
      <c r="I228" s="278">
        <v>728</v>
      </c>
      <c r="J228" s="310">
        <f t="shared" si="2"/>
        <v>4975</v>
      </c>
      <c r="K228" s="278"/>
      <c r="L228" s="278">
        <v>2119</v>
      </c>
      <c r="N228" s="278"/>
    </row>
    <row r="229" spans="1:14" ht="12.75" customHeight="1" x14ac:dyDescent="0.2">
      <c r="A229" s="313"/>
      <c r="B229" s="312"/>
      <c r="C229" s="283"/>
      <c r="D229" s="283"/>
      <c r="E229" s="283"/>
      <c r="F229" s="283"/>
      <c r="G229" s="283"/>
      <c r="J229" s="310"/>
      <c r="K229" s="278"/>
      <c r="L229" s="278"/>
      <c r="N229" s="278"/>
    </row>
    <row r="230" spans="1:14" ht="12.75" customHeight="1" x14ac:dyDescent="0.2">
      <c r="A230" s="313">
        <v>2023</v>
      </c>
      <c r="B230" s="312" t="s">
        <v>31</v>
      </c>
      <c r="C230" s="283">
        <v>694143</v>
      </c>
      <c r="D230" s="283"/>
      <c r="E230" s="283">
        <v>271449</v>
      </c>
      <c r="F230" s="283"/>
      <c r="G230" s="283">
        <v>2467</v>
      </c>
      <c r="H230" s="278" t="s">
        <v>55</v>
      </c>
      <c r="I230" s="278">
        <v>601</v>
      </c>
      <c r="J230" s="310">
        <f t="shared" ref="J230:J250" si="3">SUM(G230:I230)</f>
        <v>3068</v>
      </c>
      <c r="K230" s="278"/>
      <c r="L230" s="278">
        <v>3120</v>
      </c>
      <c r="N230" s="278"/>
    </row>
    <row r="231" spans="1:14" ht="12.75" customHeight="1" x14ac:dyDescent="0.2">
      <c r="A231" s="313"/>
      <c r="B231" s="312" t="s">
        <v>32</v>
      </c>
      <c r="C231" s="283">
        <v>694648</v>
      </c>
      <c r="D231" s="283"/>
      <c r="E231" s="283">
        <v>272204</v>
      </c>
      <c r="F231" s="283"/>
      <c r="G231" s="283">
        <v>3151</v>
      </c>
      <c r="H231" s="278">
        <v>1</v>
      </c>
      <c r="I231" s="278">
        <v>613</v>
      </c>
      <c r="J231" s="310">
        <f t="shared" si="3"/>
        <v>3765</v>
      </c>
      <c r="K231" s="278"/>
      <c r="L231" s="278">
        <v>2496</v>
      </c>
      <c r="N231" s="278"/>
    </row>
    <row r="232" spans="1:14" ht="12.75" customHeight="1" x14ac:dyDescent="0.2">
      <c r="A232" s="313"/>
      <c r="B232" s="312" t="s">
        <v>33</v>
      </c>
      <c r="C232" s="283">
        <v>698135</v>
      </c>
      <c r="D232" s="283"/>
      <c r="E232" s="283">
        <v>269924</v>
      </c>
      <c r="F232" s="283"/>
      <c r="G232" s="283">
        <v>3897</v>
      </c>
      <c r="H232" s="278">
        <v>2</v>
      </c>
      <c r="I232" s="278">
        <v>751</v>
      </c>
      <c r="J232" s="310">
        <f t="shared" si="3"/>
        <v>4650</v>
      </c>
      <c r="K232" s="278"/>
      <c r="L232" s="278">
        <v>3435</v>
      </c>
      <c r="N232" s="278"/>
    </row>
    <row r="233" spans="1:14" ht="12.75" customHeight="1" x14ac:dyDescent="0.2">
      <c r="A233" s="313"/>
      <c r="B233" s="312" t="s">
        <v>34</v>
      </c>
      <c r="C233" s="283">
        <v>707251</v>
      </c>
      <c r="D233" s="283"/>
      <c r="E233" s="283">
        <v>262262</v>
      </c>
      <c r="F233" s="283"/>
      <c r="G233" s="283">
        <v>3380</v>
      </c>
      <c r="H233" s="278">
        <v>1</v>
      </c>
      <c r="I233" s="278">
        <v>598</v>
      </c>
      <c r="J233" s="310">
        <f t="shared" si="3"/>
        <v>3979</v>
      </c>
      <c r="K233" s="278"/>
      <c r="L233" s="278">
        <v>2543</v>
      </c>
      <c r="N233" s="278"/>
    </row>
    <row r="234" spans="1:14" ht="12.75" customHeight="1" x14ac:dyDescent="0.2">
      <c r="A234" s="313"/>
      <c r="B234" s="312" t="s">
        <v>35</v>
      </c>
      <c r="C234" s="283">
        <v>716961</v>
      </c>
      <c r="D234" s="283"/>
      <c r="E234" s="283">
        <v>254049</v>
      </c>
      <c r="F234" s="283"/>
      <c r="G234" s="283">
        <v>4166</v>
      </c>
      <c r="H234" s="283">
        <v>1</v>
      </c>
      <c r="I234" s="283">
        <v>765</v>
      </c>
      <c r="J234" s="310">
        <f t="shared" si="3"/>
        <v>4932</v>
      </c>
      <c r="K234" s="278"/>
      <c r="L234" s="278">
        <v>3365</v>
      </c>
      <c r="N234" s="278"/>
    </row>
    <row r="235" spans="1:14" ht="12.75" customHeight="1" x14ac:dyDescent="0.2">
      <c r="A235" s="313"/>
      <c r="B235" s="312" t="s">
        <v>36</v>
      </c>
      <c r="C235" s="283">
        <v>722669</v>
      </c>
      <c r="D235" s="283"/>
      <c r="E235" s="283">
        <v>250742</v>
      </c>
      <c r="F235" s="283"/>
      <c r="G235" s="283">
        <v>4296</v>
      </c>
      <c r="H235" s="283">
        <v>5</v>
      </c>
      <c r="I235" s="283">
        <v>709</v>
      </c>
      <c r="J235" s="310">
        <f t="shared" si="3"/>
        <v>5010</v>
      </c>
      <c r="K235" s="278"/>
      <c r="L235" s="278">
        <v>2535</v>
      </c>
      <c r="N235" s="278"/>
    </row>
    <row r="236" spans="1:14" ht="12.75" customHeight="1" x14ac:dyDescent="0.2">
      <c r="A236" s="313"/>
      <c r="B236" s="312" t="s">
        <v>37</v>
      </c>
      <c r="C236" s="283">
        <v>722536</v>
      </c>
      <c r="D236" s="283"/>
      <c r="E236" s="283">
        <v>251383</v>
      </c>
      <c r="F236" s="283"/>
      <c r="G236" s="283">
        <v>2178</v>
      </c>
      <c r="H236" s="283">
        <v>2</v>
      </c>
      <c r="I236" s="283">
        <v>340</v>
      </c>
      <c r="J236" s="310">
        <f>SUM(G236:I236)</f>
        <v>2520</v>
      </c>
      <c r="K236" s="278"/>
      <c r="L236" s="278">
        <v>1948</v>
      </c>
      <c r="N236" s="278"/>
    </row>
    <row r="237" spans="1:14" ht="12.75" customHeight="1" x14ac:dyDescent="0.2">
      <c r="A237" s="313"/>
      <c r="B237" s="312" t="s">
        <v>38</v>
      </c>
      <c r="C237" s="283">
        <v>724649</v>
      </c>
      <c r="D237" s="283"/>
      <c r="E237" s="283">
        <v>251368</v>
      </c>
      <c r="F237" s="283"/>
      <c r="G237" s="283">
        <v>4218</v>
      </c>
      <c r="H237" s="310">
        <v>7</v>
      </c>
      <c r="I237" s="310">
        <v>1773</v>
      </c>
      <c r="J237" s="310">
        <f t="shared" si="3"/>
        <v>5998</v>
      </c>
      <c r="K237" s="278"/>
      <c r="L237" s="278">
        <v>3863</v>
      </c>
      <c r="N237" s="278"/>
    </row>
    <row r="238" spans="1:14" ht="12.75" customHeight="1" x14ac:dyDescent="0.2">
      <c r="A238" s="313"/>
      <c r="B238" s="312" t="s">
        <v>39</v>
      </c>
      <c r="C238" s="283">
        <v>723039</v>
      </c>
      <c r="D238" s="283"/>
      <c r="E238" s="283">
        <v>254636</v>
      </c>
      <c r="F238" s="283"/>
      <c r="G238" s="283">
        <v>4645</v>
      </c>
      <c r="H238" s="310">
        <v>2</v>
      </c>
      <c r="I238" s="310">
        <v>289</v>
      </c>
      <c r="J238" s="310">
        <f t="shared" si="3"/>
        <v>4936</v>
      </c>
      <c r="K238" s="278"/>
      <c r="L238" s="278">
        <v>3286</v>
      </c>
      <c r="N238" s="278"/>
    </row>
    <row r="239" spans="1:14" ht="12.75" customHeight="1" x14ac:dyDescent="0.2">
      <c r="A239" s="313"/>
      <c r="B239" s="312" t="s">
        <v>40</v>
      </c>
      <c r="C239" s="283">
        <v>713542</v>
      </c>
      <c r="D239" s="283"/>
      <c r="E239" s="283">
        <v>266245</v>
      </c>
      <c r="F239" s="283"/>
      <c r="G239" s="283">
        <v>4395</v>
      </c>
      <c r="H239" s="310">
        <v>6</v>
      </c>
      <c r="I239" s="310">
        <v>431</v>
      </c>
      <c r="J239" s="310">
        <f t="shared" si="3"/>
        <v>4832</v>
      </c>
      <c r="K239" s="278"/>
      <c r="L239" s="278">
        <v>2701</v>
      </c>
      <c r="N239" s="278"/>
    </row>
    <row r="240" spans="1:14" ht="12.75" customHeight="1" x14ac:dyDescent="0.2">
      <c r="A240" s="313"/>
      <c r="B240" s="312" t="s">
        <v>41</v>
      </c>
      <c r="C240" s="283">
        <v>706311</v>
      </c>
      <c r="D240" s="283"/>
      <c r="E240" s="283">
        <v>274619</v>
      </c>
      <c r="F240" s="283"/>
      <c r="G240" s="283">
        <v>4021</v>
      </c>
      <c r="H240" s="310">
        <v>2</v>
      </c>
      <c r="I240" s="310">
        <v>529</v>
      </c>
      <c r="J240" s="310">
        <f t="shared" si="3"/>
        <v>4552</v>
      </c>
      <c r="K240" s="278"/>
      <c r="L240" s="278">
        <v>3398</v>
      </c>
      <c r="N240" s="278"/>
    </row>
    <row r="241" spans="1:14" ht="12.75" customHeight="1" x14ac:dyDescent="0.2">
      <c r="A241" s="313"/>
      <c r="B241" s="312" t="s">
        <v>42</v>
      </c>
      <c r="C241" s="283">
        <v>701549</v>
      </c>
      <c r="D241" s="283"/>
      <c r="E241" s="283">
        <v>282277</v>
      </c>
      <c r="F241" s="283"/>
      <c r="G241" s="283">
        <v>5047</v>
      </c>
      <c r="H241" s="310">
        <v>2</v>
      </c>
      <c r="I241" s="310">
        <v>568</v>
      </c>
      <c r="J241" s="310">
        <f t="shared" si="3"/>
        <v>5617</v>
      </c>
      <c r="K241" s="278"/>
      <c r="L241" s="278">
        <v>2750</v>
      </c>
      <c r="N241" s="278"/>
    </row>
    <row r="242" spans="1:14" ht="12.75" customHeight="1" x14ac:dyDescent="0.2">
      <c r="A242" s="313"/>
      <c r="B242" s="312"/>
      <c r="C242" s="283"/>
      <c r="D242" s="283"/>
      <c r="E242" s="283"/>
      <c r="F242" s="283"/>
      <c r="G242" s="283"/>
      <c r="J242" s="310"/>
      <c r="K242" s="278"/>
      <c r="L242" s="278"/>
      <c r="N242" s="278"/>
    </row>
    <row r="243" spans="1:14" ht="12.75" customHeight="1" x14ac:dyDescent="0.2">
      <c r="A243" s="313">
        <v>2024</v>
      </c>
      <c r="B243" s="312" t="s">
        <v>31</v>
      </c>
      <c r="C243" s="283">
        <v>698750</v>
      </c>
      <c r="D243" s="283"/>
      <c r="E243" s="283">
        <v>284178</v>
      </c>
      <c r="F243" s="283"/>
      <c r="G243" s="283">
        <v>2842</v>
      </c>
      <c r="H243" s="278">
        <v>0</v>
      </c>
      <c r="I243" s="310">
        <v>447</v>
      </c>
      <c r="J243" s="310">
        <f t="shared" si="3"/>
        <v>3289</v>
      </c>
      <c r="K243" s="278"/>
      <c r="L243" s="278">
        <v>4202</v>
      </c>
      <c r="N243" s="278"/>
    </row>
    <row r="244" spans="1:14" ht="12.75" customHeight="1" x14ac:dyDescent="0.2">
      <c r="A244" s="313"/>
      <c r="B244" s="312" t="s">
        <v>32</v>
      </c>
      <c r="C244" s="283">
        <v>699573</v>
      </c>
      <c r="D244" s="283"/>
      <c r="E244" s="283">
        <v>283770</v>
      </c>
      <c r="F244" s="283"/>
      <c r="G244" s="283">
        <v>3783</v>
      </c>
      <c r="H244" s="278">
        <v>0</v>
      </c>
      <c r="I244" s="310">
        <v>529</v>
      </c>
      <c r="J244" s="310">
        <f t="shared" si="3"/>
        <v>4312</v>
      </c>
      <c r="K244" s="278"/>
      <c r="L244" s="278">
        <v>3885</v>
      </c>
      <c r="N244" s="278"/>
    </row>
    <row r="245" spans="1:14" ht="12.75" customHeight="1" x14ac:dyDescent="0.2">
      <c r="A245" s="313"/>
      <c r="B245" s="312" t="s">
        <v>33</v>
      </c>
      <c r="C245" s="283">
        <v>705084</v>
      </c>
      <c r="D245" s="283"/>
      <c r="E245" s="283">
        <v>274454</v>
      </c>
      <c r="F245" s="283"/>
      <c r="G245" s="283">
        <v>4291</v>
      </c>
      <c r="H245" s="310">
        <v>3</v>
      </c>
      <c r="I245" s="310">
        <v>543</v>
      </c>
      <c r="J245" s="310">
        <f t="shared" si="3"/>
        <v>4837</v>
      </c>
      <c r="K245" s="278"/>
      <c r="L245" s="278">
        <v>8677</v>
      </c>
      <c r="N245" s="278"/>
    </row>
    <row r="246" spans="1:14" ht="12.75" customHeight="1" x14ac:dyDescent="0.2">
      <c r="A246" s="313"/>
      <c r="B246" s="312" t="s">
        <v>34</v>
      </c>
      <c r="C246" s="283">
        <v>713014</v>
      </c>
      <c r="D246" s="283"/>
      <c r="E246" s="283">
        <v>266686</v>
      </c>
      <c r="F246" s="283"/>
      <c r="G246" s="283">
        <v>3964</v>
      </c>
      <c r="H246" s="310">
        <v>4</v>
      </c>
      <c r="I246" s="310">
        <v>638</v>
      </c>
      <c r="J246" s="310">
        <f t="shared" si="3"/>
        <v>4606</v>
      </c>
      <c r="K246" s="278"/>
      <c r="L246" s="278">
        <v>4427</v>
      </c>
      <c r="N246" s="278"/>
    </row>
    <row r="247" spans="1:14" ht="12.75" customHeight="1" x14ac:dyDescent="0.2">
      <c r="A247" s="313"/>
      <c r="B247" s="312" t="s">
        <v>35</v>
      </c>
      <c r="C247" s="283">
        <v>722680</v>
      </c>
      <c r="D247" s="283"/>
      <c r="E247" s="283">
        <v>256922</v>
      </c>
      <c r="F247" s="283"/>
      <c r="G247" s="283">
        <v>3685</v>
      </c>
      <c r="H247" s="283">
        <v>4</v>
      </c>
      <c r="I247" s="283">
        <v>663</v>
      </c>
      <c r="J247" s="310">
        <f t="shared" si="3"/>
        <v>4352</v>
      </c>
      <c r="K247" s="283"/>
      <c r="L247" s="278">
        <v>4387</v>
      </c>
      <c r="N247" s="278"/>
    </row>
    <row r="248" spans="1:14" ht="12.75" customHeight="1" x14ac:dyDescent="0.2">
      <c r="A248" s="313"/>
      <c r="B248" s="312" t="s">
        <v>36</v>
      </c>
      <c r="C248" s="283">
        <v>728146</v>
      </c>
      <c r="D248" s="283"/>
      <c r="E248" s="283">
        <v>252868</v>
      </c>
      <c r="F248" s="283"/>
      <c r="G248" s="283">
        <v>4279</v>
      </c>
      <c r="H248" s="283">
        <v>9</v>
      </c>
      <c r="I248" s="283">
        <v>606</v>
      </c>
      <c r="J248" s="310">
        <f t="shared" si="3"/>
        <v>4894</v>
      </c>
      <c r="K248" s="283"/>
      <c r="L248" s="283">
        <v>3438</v>
      </c>
      <c r="M248" s="283"/>
      <c r="N248" s="283"/>
    </row>
    <row r="249" spans="1:14" ht="12.75" customHeight="1" x14ac:dyDescent="0.2">
      <c r="A249" s="313"/>
      <c r="B249" s="312" t="s">
        <v>37</v>
      </c>
      <c r="C249" s="283">
        <v>726896</v>
      </c>
      <c r="D249" s="283"/>
      <c r="E249" s="283">
        <v>252981</v>
      </c>
      <c r="F249" s="283"/>
      <c r="G249" s="283">
        <v>1980</v>
      </c>
      <c r="H249" s="283">
        <v>6</v>
      </c>
      <c r="I249" s="283">
        <v>292</v>
      </c>
      <c r="J249" s="310">
        <f t="shared" si="3"/>
        <v>2278</v>
      </c>
      <c r="K249" s="283"/>
      <c r="L249" s="283">
        <v>3467</v>
      </c>
      <c r="M249" s="283"/>
      <c r="N249" s="283"/>
    </row>
    <row r="250" spans="1:14" ht="12.75" customHeight="1" x14ac:dyDescent="0.2">
      <c r="A250" s="313"/>
      <c r="B250" s="312" t="s">
        <v>38</v>
      </c>
      <c r="C250" s="283">
        <v>729297</v>
      </c>
      <c r="D250" s="283"/>
      <c r="E250" s="283">
        <v>249314</v>
      </c>
      <c r="F250" s="283"/>
      <c r="G250" s="283">
        <v>2825</v>
      </c>
      <c r="H250" s="283">
        <v>21</v>
      </c>
      <c r="I250" s="283">
        <v>470</v>
      </c>
      <c r="J250" s="310">
        <f>SUM(G250:I250)</f>
        <v>3316</v>
      </c>
      <c r="K250" s="283"/>
      <c r="L250" s="278">
        <v>4546</v>
      </c>
      <c r="M250" s="283"/>
      <c r="N250" s="278"/>
    </row>
    <row r="251" spans="1:14" ht="12.75" customHeight="1" x14ac:dyDescent="0.2">
      <c r="A251" s="313"/>
      <c r="B251" s="312" t="s">
        <v>39</v>
      </c>
      <c r="C251" s="283">
        <v>725615</v>
      </c>
      <c r="D251" s="283"/>
      <c r="E251" s="283">
        <v>253386</v>
      </c>
      <c r="F251" s="283"/>
      <c r="G251" s="283">
        <v>2860</v>
      </c>
      <c r="H251" s="283">
        <v>7</v>
      </c>
      <c r="I251" s="283">
        <v>552</v>
      </c>
      <c r="J251" s="310">
        <f t="shared" ref="J251:J256" si="4">SUM(G251:I251)</f>
        <v>3419</v>
      </c>
      <c r="K251" s="283"/>
      <c r="L251" s="278">
        <v>2984</v>
      </c>
      <c r="M251" s="283"/>
      <c r="N251" s="278"/>
    </row>
    <row r="252" spans="1:14" ht="12.75" customHeight="1" x14ac:dyDescent="0.2">
      <c r="A252" s="313"/>
      <c r="B252" s="312" t="s">
        <v>40</v>
      </c>
      <c r="C252" s="283">
        <v>717926</v>
      </c>
      <c r="D252" s="283"/>
      <c r="E252" s="283">
        <v>260856</v>
      </c>
      <c r="F252" s="283"/>
      <c r="G252" s="283">
        <v>3125</v>
      </c>
      <c r="H252" s="283">
        <v>16</v>
      </c>
      <c r="I252" s="283">
        <v>610</v>
      </c>
      <c r="J252" s="310">
        <f t="shared" si="4"/>
        <v>3751</v>
      </c>
      <c r="K252" s="283"/>
      <c r="L252" s="278">
        <v>3992</v>
      </c>
      <c r="M252" s="283"/>
      <c r="N252" s="278"/>
    </row>
    <row r="253" spans="1:14" ht="12.75" customHeight="1" x14ac:dyDescent="0.2">
      <c r="A253" s="313"/>
      <c r="B253" s="312" t="s">
        <v>41</v>
      </c>
      <c r="C253" s="283">
        <v>712220</v>
      </c>
      <c r="D253" s="283"/>
      <c r="E253" s="283">
        <v>266579</v>
      </c>
      <c r="F253" s="283"/>
      <c r="G253" s="283">
        <v>3173</v>
      </c>
      <c r="H253" s="283">
        <v>14</v>
      </c>
      <c r="I253" s="283">
        <v>566</v>
      </c>
      <c r="J253" s="310">
        <f t="shared" si="4"/>
        <v>3753</v>
      </c>
      <c r="K253" s="283"/>
      <c r="L253" s="278">
        <v>3746</v>
      </c>
      <c r="M253" s="283"/>
      <c r="N253" s="278"/>
    </row>
    <row r="254" spans="1:14" ht="12.75" customHeight="1" x14ac:dyDescent="0.2">
      <c r="A254" s="313"/>
      <c r="B254" s="312" t="s">
        <v>42</v>
      </c>
      <c r="C254" s="283">
        <v>705283</v>
      </c>
      <c r="D254" s="283"/>
      <c r="E254" s="283">
        <v>274468</v>
      </c>
      <c r="F254" s="283"/>
      <c r="G254" s="283">
        <v>3780</v>
      </c>
      <c r="H254" s="283">
        <v>37</v>
      </c>
      <c r="I254" s="283">
        <v>487</v>
      </c>
      <c r="J254" s="310">
        <f t="shared" si="4"/>
        <v>4304</v>
      </c>
      <c r="K254" s="283"/>
      <c r="L254" s="278">
        <v>3360</v>
      </c>
      <c r="M254" s="283"/>
      <c r="N254" s="278"/>
    </row>
    <row r="255" spans="1:14" ht="12.75" customHeight="1" x14ac:dyDescent="0.2">
      <c r="A255" s="313"/>
      <c r="B255" s="312"/>
      <c r="C255" s="283"/>
      <c r="D255" s="283"/>
      <c r="E255" s="283"/>
      <c r="F255" s="283"/>
      <c r="G255" s="283"/>
      <c r="H255" s="283"/>
      <c r="I255" s="283"/>
      <c r="J255" s="310"/>
      <c r="K255" s="283"/>
      <c r="L255" s="278"/>
      <c r="M255" s="283"/>
      <c r="N255" s="278"/>
    </row>
    <row r="256" spans="1:14" ht="12.75" customHeight="1" x14ac:dyDescent="0.2">
      <c r="A256" s="313">
        <v>2025</v>
      </c>
      <c r="B256" s="312" t="s">
        <v>31</v>
      </c>
      <c r="C256" s="283">
        <v>703744</v>
      </c>
      <c r="D256" s="283"/>
      <c r="E256" s="283">
        <v>275504</v>
      </c>
      <c r="F256" s="283"/>
      <c r="G256" s="283">
        <v>2560</v>
      </c>
      <c r="H256" s="283">
        <v>12</v>
      </c>
      <c r="I256" s="310">
        <v>482</v>
      </c>
      <c r="J256" s="310">
        <f t="shared" si="4"/>
        <v>3054</v>
      </c>
      <c r="K256" s="310"/>
      <c r="L256" s="310">
        <v>3554</v>
      </c>
      <c r="M256" s="283"/>
      <c r="N256" s="278"/>
    </row>
    <row r="257" spans="1:13" s="296" customFormat="1" ht="12.75" customHeight="1" x14ac:dyDescent="0.2">
      <c r="A257" s="318"/>
      <c r="B257" s="319"/>
      <c r="C257" s="286"/>
      <c r="D257" s="286"/>
      <c r="E257" s="286"/>
      <c r="F257" s="286"/>
      <c r="G257" s="286"/>
      <c r="H257" s="286"/>
      <c r="I257" s="286"/>
      <c r="J257" s="286"/>
      <c r="K257" s="286"/>
      <c r="L257" s="286"/>
      <c r="M257" s="286"/>
    </row>
    <row r="258" spans="1:13" ht="12" customHeight="1" x14ac:dyDescent="0.2">
      <c r="A258" s="299"/>
      <c r="B258" s="312"/>
    </row>
    <row r="259" spans="1:13" ht="12" customHeight="1" x14ac:dyDescent="0.2">
      <c r="A259" s="299" t="s">
        <v>589</v>
      </c>
      <c r="B259" s="312"/>
    </row>
    <row r="260" spans="1:13" ht="12" customHeight="1" x14ac:dyDescent="0.2">
      <c r="A260" s="29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6"/>
  <sheetViews>
    <sheetView workbookViewId="0">
      <pane ySplit="6" topLeftCell="A44"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594</v>
      </c>
      <c r="B1" s="2"/>
    </row>
    <row r="2" spans="1:11" x14ac:dyDescent="0.2">
      <c r="A2" s="60" t="s">
        <v>595</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3"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si="1"/>
        <v>2560</v>
      </c>
    </row>
    <row r="74" spans="1:30" x14ac:dyDescent="0.2">
      <c r="A74" s="32"/>
      <c r="B74" s="71"/>
      <c r="C74" s="233"/>
      <c r="D74" s="233"/>
      <c r="E74" s="234"/>
      <c r="F74" s="233"/>
      <c r="G74" s="233"/>
      <c r="H74" s="233"/>
      <c r="I74" s="233"/>
      <c r="J74" s="234"/>
      <c r="K74" s="235"/>
    </row>
    <row r="75" spans="1:30" x14ac:dyDescent="0.2">
      <c r="B75" s="30"/>
      <c r="C75" s="98"/>
      <c r="D75" s="98"/>
      <c r="E75" s="133"/>
      <c r="F75" s="98"/>
      <c r="G75" s="98"/>
      <c r="H75" s="98"/>
      <c r="I75" s="98"/>
      <c r="J75" s="133"/>
      <c r="K75" s="140"/>
    </row>
    <row r="76" spans="1:30" x14ac:dyDescent="0.2">
      <c r="A76" s="12" t="s">
        <v>565</v>
      </c>
      <c r="B76" s="30"/>
      <c r="C76" s="30"/>
      <c r="D76" s="30"/>
      <c r="E76" s="134"/>
      <c r="F76" s="30"/>
      <c r="H76" s="30"/>
      <c r="I76" s="30"/>
      <c r="J76" s="134"/>
      <c r="K76"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M80"/>
  <sheetViews>
    <sheetView workbookViewId="0">
      <pane ySplit="7" topLeftCell="A49" activePane="bottomLeft" state="frozen"/>
      <selection activeCell="U268" sqref="U268"/>
      <selection pane="bottomLeft" activeCell="U268" sqref="U268"/>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65" bestFit="1" customWidth="1"/>
    <col min="5" max="5" width="8.28515625" style="265" customWidth="1"/>
    <col min="6" max="6" width="9.7109375" style="266" customWidth="1"/>
    <col min="7" max="7" width="8.42578125" style="266" bestFit="1" customWidth="1"/>
    <col min="8" max="8" width="7.42578125" style="128" customWidth="1"/>
    <col min="9" max="9" width="10.42578125" style="152" customWidth="1"/>
    <col min="10" max="10" width="9.42578125" style="4"/>
    <col min="11" max="11" width="12.42578125" customWidth="1"/>
    <col min="13" max="16384" width="9.42578125" style="4"/>
  </cols>
  <sheetData>
    <row r="1" spans="1:11" x14ac:dyDescent="0.2">
      <c r="A1" s="2" t="s">
        <v>592</v>
      </c>
      <c r="B1" s="2"/>
    </row>
    <row r="2" spans="1:11" x14ac:dyDescent="0.2">
      <c r="A2" s="60" t="s">
        <v>593</v>
      </c>
    </row>
    <row r="3" spans="1:11" ht="11.25" customHeight="1" x14ac:dyDescent="0.2">
      <c r="B3" s="32"/>
      <c r="C3" s="77"/>
      <c r="D3" s="267"/>
      <c r="E3" s="267"/>
      <c r="F3" s="268"/>
      <c r="G3" s="268"/>
      <c r="H3" s="129"/>
      <c r="I3" s="151"/>
    </row>
    <row r="4" spans="1:11" s="45" customFormat="1" ht="34.5" customHeight="1" x14ac:dyDescent="0.2">
      <c r="A4" s="78" t="s">
        <v>449</v>
      </c>
      <c r="C4" s="49" t="s">
        <v>57</v>
      </c>
      <c r="D4" s="269" t="s">
        <v>58</v>
      </c>
      <c r="E4" s="269"/>
      <c r="F4" s="270" t="s">
        <v>567</v>
      </c>
      <c r="G4" s="270" t="s">
        <v>568</v>
      </c>
      <c r="H4" s="49" t="s">
        <v>537</v>
      </c>
      <c r="I4" s="150" t="s">
        <v>10</v>
      </c>
    </row>
    <row r="5" spans="1:11" s="16" customFormat="1" ht="24.75" customHeight="1" x14ac:dyDescent="0.2">
      <c r="C5" s="50" t="s">
        <v>57</v>
      </c>
      <c r="D5" s="271" t="s">
        <v>392</v>
      </c>
      <c r="E5" s="271"/>
      <c r="F5" s="272" t="s">
        <v>569</v>
      </c>
      <c r="G5" s="272" t="s">
        <v>570</v>
      </c>
      <c r="H5" s="50" t="s">
        <v>62</v>
      </c>
      <c r="I5" s="149" t="s">
        <v>21</v>
      </c>
    </row>
    <row r="6" spans="1:11" s="16" customFormat="1" ht="24.75" customHeight="1" x14ac:dyDescent="0.2">
      <c r="A6" s="243" t="s">
        <v>544</v>
      </c>
      <c r="B6" s="243"/>
      <c r="C6" s="244"/>
      <c r="D6" s="273" t="s">
        <v>545</v>
      </c>
      <c r="E6" s="273" t="s">
        <v>546</v>
      </c>
      <c r="F6" s="273"/>
      <c r="G6" s="273"/>
      <c r="H6" s="244"/>
      <c r="I6" s="245"/>
    </row>
    <row r="7" spans="1:11" s="60" customFormat="1" ht="11.25" customHeight="1" x14ac:dyDescent="0.2">
      <c r="A7" s="80"/>
      <c r="B7" s="80"/>
      <c r="C7" s="82"/>
      <c r="D7" s="274"/>
      <c r="E7" s="274"/>
      <c r="F7" s="275"/>
      <c r="G7" s="275"/>
      <c r="H7" s="130"/>
      <c r="I7" s="148"/>
    </row>
    <row r="8" spans="1:11" s="62" customFormat="1" ht="12.75" customHeight="1" x14ac:dyDescent="0.2">
      <c r="A8" s="51"/>
      <c r="B8" s="51"/>
      <c r="C8" s="61"/>
      <c r="D8" s="276"/>
      <c r="E8" s="276"/>
      <c r="F8" s="277"/>
      <c r="G8" s="277"/>
      <c r="H8" s="131"/>
      <c r="I8" s="85"/>
    </row>
    <row r="9" spans="1:11" ht="12.75" customHeight="1" x14ac:dyDescent="0.2">
      <c r="A9" s="20">
        <v>2020</v>
      </c>
      <c r="B9" s="21" t="s">
        <v>31</v>
      </c>
      <c r="C9" s="23">
        <v>520</v>
      </c>
      <c r="D9" s="278" t="s">
        <v>55</v>
      </c>
      <c r="E9" s="278" t="s">
        <v>55</v>
      </c>
      <c r="F9" s="278">
        <v>24</v>
      </c>
      <c r="G9" s="278"/>
      <c r="H9" s="23">
        <v>1</v>
      </c>
      <c r="I9" s="143">
        <f>SUM(C9:H9)</f>
        <v>545</v>
      </c>
      <c r="K9" s="252" t="s">
        <v>575</v>
      </c>
    </row>
    <row r="10" spans="1:11" ht="12.75" customHeight="1" x14ac:dyDescent="0.2">
      <c r="A10" s="20"/>
      <c r="B10" s="21" t="s">
        <v>32</v>
      </c>
      <c r="C10" s="23">
        <v>475</v>
      </c>
      <c r="D10" s="278" t="s">
        <v>55</v>
      </c>
      <c r="E10" s="278" t="s">
        <v>55</v>
      </c>
      <c r="F10" s="278">
        <v>28</v>
      </c>
      <c r="G10" s="278"/>
      <c r="H10" s="23">
        <v>4</v>
      </c>
      <c r="I10" s="143">
        <f t="shared" ref="I10:I59" si="0">SUM(C10:H10)</f>
        <v>507</v>
      </c>
    </row>
    <row r="11" spans="1:11" ht="12.75" customHeight="1" x14ac:dyDescent="0.2">
      <c r="A11" s="20"/>
      <c r="B11" s="21" t="s">
        <v>33</v>
      </c>
      <c r="C11" s="23">
        <v>582</v>
      </c>
      <c r="D11" s="278" t="s">
        <v>55</v>
      </c>
      <c r="E11" s="278">
        <v>4</v>
      </c>
      <c r="F11" s="278">
        <v>31</v>
      </c>
      <c r="G11" s="278"/>
      <c r="H11" s="23">
        <v>1</v>
      </c>
      <c r="I11" s="143">
        <f t="shared" si="0"/>
        <v>618</v>
      </c>
    </row>
    <row r="12" spans="1:11" s="22" customFormat="1" ht="12.75" customHeight="1" x14ac:dyDescent="0.2">
      <c r="A12" s="20"/>
      <c r="B12" s="21" t="s">
        <v>34</v>
      </c>
      <c r="C12" s="38">
        <v>510</v>
      </c>
      <c r="D12" s="278" t="s">
        <v>55</v>
      </c>
      <c r="E12" s="278" t="s">
        <v>55</v>
      </c>
      <c r="F12" s="278">
        <v>18</v>
      </c>
      <c r="G12" s="278"/>
      <c r="H12" s="23">
        <v>5</v>
      </c>
      <c r="I12" s="143">
        <f t="shared" si="0"/>
        <v>533</v>
      </c>
    </row>
    <row r="13" spans="1:11" s="22" customFormat="1" ht="12.75" customHeight="1" x14ac:dyDescent="0.2">
      <c r="A13" s="20"/>
      <c r="B13" s="21" t="s">
        <v>35</v>
      </c>
      <c r="C13" s="38">
        <v>451</v>
      </c>
      <c r="D13" s="278" t="s">
        <v>55</v>
      </c>
      <c r="E13" s="278" t="s">
        <v>55</v>
      </c>
      <c r="F13" s="278">
        <v>19</v>
      </c>
      <c r="G13" s="278"/>
      <c r="H13" s="23">
        <v>2</v>
      </c>
      <c r="I13" s="143">
        <f t="shared" si="0"/>
        <v>472</v>
      </c>
    </row>
    <row r="14" spans="1:11" s="22" customFormat="1" ht="12.75" customHeight="1" x14ac:dyDescent="0.2">
      <c r="B14" s="21" t="s">
        <v>36</v>
      </c>
      <c r="C14" s="38">
        <v>486</v>
      </c>
      <c r="D14" s="278" t="s">
        <v>55</v>
      </c>
      <c r="E14" s="278" t="s">
        <v>55</v>
      </c>
      <c r="F14" s="278">
        <v>14</v>
      </c>
      <c r="G14" s="278"/>
      <c r="H14" s="23">
        <v>4</v>
      </c>
      <c r="I14" s="143">
        <f t="shared" si="0"/>
        <v>504</v>
      </c>
    </row>
    <row r="15" spans="1:11" s="22" customFormat="1" ht="12.75" customHeight="1" x14ac:dyDescent="0.2">
      <c r="B15" s="21" t="s">
        <v>37</v>
      </c>
      <c r="C15" s="38">
        <v>309</v>
      </c>
      <c r="D15" s="278" t="s">
        <v>55</v>
      </c>
      <c r="E15" s="278">
        <v>2</v>
      </c>
      <c r="F15" s="278">
        <v>12</v>
      </c>
      <c r="G15" s="278"/>
      <c r="H15" s="23">
        <v>5</v>
      </c>
      <c r="I15" s="143">
        <f t="shared" si="0"/>
        <v>328</v>
      </c>
    </row>
    <row r="16" spans="1:11" s="22" customFormat="1" ht="12.75" customHeight="1" x14ac:dyDescent="0.2">
      <c r="B16" s="21" t="s">
        <v>38</v>
      </c>
      <c r="C16" s="38">
        <v>415</v>
      </c>
      <c r="D16" s="278" t="s">
        <v>55</v>
      </c>
      <c r="E16" s="278" t="s">
        <v>55</v>
      </c>
      <c r="F16" s="278">
        <v>18</v>
      </c>
      <c r="G16" s="278"/>
      <c r="H16" s="23">
        <v>3</v>
      </c>
      <c r="I16" s="143">
        <f t="shared" si="0"/>
        <v>436</v>
      </c>
    </row>
    <row r="17" spans="1:12" s="22" customFormat="1" ht="12.75" customHeight="1" x14ac:dyDescent="0.2">
      <c r="B17" s="21" t="s">
        <v>39</v>
      </c>
      <c r="C17" s="38">
        <v>561</v>
      </c>
      <c r="D17" s="278" t="s">
        <v>55</v>
      </c>
      <c r="E17" s="278">
        <v>4</v>
      </c>
      <c r="F17" s="278">
        <v>10</v>
      </c>
      <c r="G17" s="278"/>
      <c r="H17" s="23">
        <v>5</v>
      </c>
      <c r="I17" s="143">
        <f t="shared" si="0"/>
        <v>580</v>
      </c>
    </row>
    <row r="18" spans="1:12" s="22" customFormat="1" ht="12.75" customHeight="1" x14ac:dyDescent="0.2">
      <c r="B18" s="21" t="s">
        <v>40</v>
      </c>
      <c r="C18" s="38">
        <v>572</v>
      </c>
      <c r="D18" s="278" t="s">
        <v>55</v>
      </c>
      <c r="E18" s="278">
        <v>5</v>
      </c>
      <c r="F18" s="278">
        <v>21</v>
      </c>
      <c r="G18" s="278"/>
      <c r="H18" s="23">
        <v>6</v>
      </c>
      <c r="I18" s="143">
        <f t="shared" si="0"/>
        <v>604</v>
      </c>
    </row>
    <row r="19" spans="1:12" s="22" customFormat="1" ht="12.75" customHeight="1" x14ac:dyDescent="0.2">
      <c r="B19" s="21" t="s">
        <v>41</v>
      </c>
      <c r="C19" s="38">
        <v>592</v>
      </c>
      <c r="D19" s="278" t="s">
        <v>55</v>
      </c>
      <c r="E19" s="278">
        <v>1</v>
      </c>
      <c r="F19" s="278">
        <v>18</v>
      </c>
      <c r="G19" s="278"/>
      <c r="H19" s="23">
        <v>6</v>
      </c>
      <c r="I19" s="143">
        <f t="shared" si="0"/>
        <v>617</v>
      </c>
    </row>
    <row r="20" spans="1:12" s="22" customFormat="1" ht="12.75" customHeight="1" x14ac:dyDescent="0.2">
      <c r="B20" s="21" t="s">
        <v>42</v>
      </c>
      <c r="C20" s="38">
        <v>503</v>
      </c>
      <c r="D20" s="278" t="s">
        <v>55</v>
      </c>
      <c r="E20" s="278">
        <v>3</v>
      </c>
      <c r="F20" s="278">
        <v>36</v>
      </c>
      <c r="G20" s="278"/>
      <c r="H20" s="23">
        <v>1</v>
      </c>
      <c r="I20" s="143">
        <f t="shared" si="0"/>
        <v>543</v>
      </c>
    </row>
    <row r="21" spans="1:12" s="22" customFormat="1" ht="12.75" customHeight="1" x14ac:dyDescent="0.2">
      <c r="B21" s="21"/>
      <c r="C21"/>
      <c r="D21" s="279"/>
      <c r="E21" s="280"/>
      <c r="F21" s="281"/>
      <c r="G21" s="281"/>
      <c r="H21" s="28"/>
      <c r="I21" s="143"/>
    </row>
    <row r="22" spans="1:12" s="22" customFormat="1" ht="12.75" customHeight="1" x14ac:dyDescent="0.25">
      <c r="A22" s="20">
        <v>2021</v>
      </c>
      <c r="B22" s="21" t="s">
        <v>31</v>
      </c>
      <c r="C22" s="38">
        <v>449</v>
      </c>
      <c r="D22" s="278" t="s">
        <v>55</v>
      </c>
      <c r="E22" s="278" t="s">
        <v>55</v>
      </c>
      <c r="F22" s="278">
        <v>19</v>
      </c>
      <c r="G22" s="278">
        <v>13</v>
      </c>
      <c r="H22" s="23">
        <v>2</v>
      </c>
      <c r="I22" s="143">
        <f t="shared" si="0"/>
        <v>483</v>
      </c>
      <c r="K22" s="250"/>
      <c r="L22" s="250"/>
    </row>
    <row r="23" spans="1:12" s="22" customFormat="1" ht="12.75" customHeight="1" x14ac:dyDescent="0.25">
      <c r="A23" s="20"/>
      <c r="B23" s="21" t="s">
        <v>32</v>
      </c>
      <c r="C23" s="72">
        <v>502</v>
      </c>
      <c r="D23" s="278" t="s">
        <v>55</v>
      </c>
      <c r="E23" s="282">
        <v>6</v>
      </c>
      <c r="F23" s="278">
        <v>23</v>
      </c>
      <c r="G23" s="278">
        <v>23</v>
      </c>
      <c r="H23" s="23">
        <v>2</v>
      </c>
      <c r="I23" s="143">
        <f t="shared" si="0"/>
        <v>556</v>
      </c>
      <c r="K23" s="250"/>
      <c r="L23" s="250"/>
    </row>
    <row r="24" spans="1:12" s="22" customFormat="1" ht="12.75" customHeight="1" x14ac:dyDescent="0.25">
      <c r="A24" s="20"/>
      <c r="B24" s="21" t="s">
        <v>33</v>
      </c>
      <c r="C24" s="72">
        <v>651</v>
      </c>
      <c r="D24" s="278" t="s">
        <v>55</v>
      </c>
      <c r="E24" s="282">
        <v>1</v>
      </c>
      <c r="F24" s="278">
        <v>18</v>
      </c>
      <c r="G24" s="278">
        <v>16</v>
      </c>
      <c r="H24" s="23">
        <v>4</v>
      </c>
      <c r="I24" s="143">
        <f t="shared" si="0"/>
        <v>690</v>
      </c>
      <c r="K24" s="250"/>
      <c r="L24" s="250"/>
    </row>
    <row r="25" spans="1:12" s="22" customFormat="1" ht="12.75" customHeight="1" x14ac:dyDescent="0.25">
      <c r="A25" s="20"/>
      <c r="B25" s="21" t="s">
        <v>34</v>
      </c>
      <c r="C25" s="72">
        <v>684</v>
      </c>
      <c r="D25" s="278" t="s">
        <v>55</v>
      </c>
      <c r="E25" s="282">
        <v>2</v>
      </c>
      <c r="F25" s="278">
        <v>17</v>
      </c>
      <c r="G25" s="278">
        <v>11</v>
      </c>
      <c r="H25" s="23">
        <v>3</v>
      </c>
      <c r="I25" s="143">
        <f t="shared" si="0"/>
        <v>717</v>
      </c>
      <c r="K25" s="250"/>
      <c r="L25" s="250"/>
    </row>
    <row r="26" spans="1:12" s="22" customFormat="1" ht="12.75" customHeight="1" x14ac:dyDescent="0.25">
      <c r="A26" s="20"/>
      <c r="B26" s="21" t="s">
        <v>35</v>
      </c>
      <c r="C26" s="72">
        <v>634</v>
      </c>
      <c r="D26" s="278" t="s">
        <v>55</v>
      </c>
      <c r="E26" s="282">
        <v>3</v>
      </c>
      <c r="F26" s="278">
        <v>17</v>
      </c>
      <c r="G26" s="278">
        <v>8</v>
      </c>
      <c r="H26" s="23">
        <v>9</v>
      </c>
      <c r="I26" s="143">
        <f t="shared" si="0"/>
        <v>671</v>
      </c>
      <c r="K26" s="250"/>
      <c r="L26" s="250"/>
    </row>
    <row r="27" spans="1:12" s="22" customFormat="1" ht="12.75" customHeight="1" x14ac:dyDescent="0.25">
      <c r="A27" s="20"/>
      <c r="B27" s="21" t="s">
        <v>36</v>
      </c>
      <c r="C27" s="72">
        <v>626</v>
      </c>
      <c r="D27" s="278" t="s">
        <v>55</v>
      </c>
      <c r="E27" s="282">
        <v>6</v>
      </c>
      <c r="F27" s="278">
        <v>17</v>
      </c>
      <c r="G27" s="278">
        <v>6</v>
      </c>
      <c r="H27" s="23">
        <v>9</v>
      </c>
      <c r="I27" s="143">
        <f t="shared" si="0"/>
        <v>664</v>
      </c>
      <c r="K27" s="250"/>
      <c r="L27" s="250"/>
    </row>
    <row r="28" spans="1:12" s="22" customFormat="1" ht="12.75" customHeight="1" x14ac:dyDescent="0.25">
      <c r="A28" s="20"/>
      <c r="B28" s="21" t="s">
        <v>37</v>
      </c>
      <c r="C28" s="72">
        <v>344</v>
      </c>
      <c r="D28" s="278" t="s">
        <v>55</v>
      </c>
      <c r="E28" s="282">
        <v>8</v>
      </c>
      <c r="F28" s="278">
        <v>10</v>
      </c>
      <c r="G28" s="278">
        <v>18</v>
      </c>
      <c r="H28" s="23" t="s">
        <v>55</v>
      </c>
      <c r="I28" s="143">
        <f t="shared" si="0"/>
        <v>380</v>
      </c>
      <c r="K28" s="250"/>
      <c r="L28" s="250"/>
    </row>
    <row r="29" spans="1:12" s="22" customFormat="1" ht="12.75" customHeight="1" x14ac:dyDescent="0.25">
      <c r="A29" s="20"/>
      <c r="B29" s="21" t="s">
        <v>38</v>
      </c>
      <c r="C29" s="23">
        <v>463</v>
      </c>
      <c r="D29" s="278" t="s">
        <v>55</v>
      </c>
      <c r="E29" s="278">
        <v>1</v>
      </c>
      <c r="F29" s="278">
        <v>8</v>
      </c>
      <c r="G29" s="278">
        <v>12</v>
      </c>
      <c r="H29" s="23">
        <v>3</v>
      </c>
      <c r="I29" s="143">
        <f t="shared" si="0"/>
        <v>487</v>
      </c>
      <c r="K29" s="250"/>
      <c r="L29" s="250"/>
    </row>
    <row r="30" spans="1:12" s="22" customFormat="1" ht="12.75" customHeight="1" x14ac:dyDescent="0.25">
      <c r="A30" s="20"/>
      <c r="B30" s="21" t="s">
        <v>39</v>
      </c>
      <c r="C30" s="72">
        <v>511</v>
      </c>
      <c r="D30" s="278" t="s">
        <v>55</v>
      </c>
      <c r="E30" s="282">
        <v>6</v>
      </c>
      <c r="F30" s="283">
        <v>14</v>
      </c>
      <c r="G30" s="283">
        <v>14</v>
      </c>
      <c r="H30" s="113">
        <v>1</v>
      </c>
      <c r="I30" s="143">
        <f t="shared" si="0"/>
        <v>546</v>
      </c>
      <c r="K30" s="250"/>
      <c r="L30" s="250"/>
    </row>
    <row r="31" spans="1:12" s="22" customFormat="1" ht="12.75" customHeight="1" x14ac:dyDescent="0.25">
      <c r="A31" s="20"/>
      <c r="B31" s="21" t="s">
        <v>40</v>
      </c>
      <c r="C31" s="72">
        <v>523</v>
      </c>
      <c r="D31" s="278" t="s">
        <v>55</v>
      </c>
      <c r="E31" s="282">
        <v>5</v>
      </c>
      <c r="F31" s="278">
        <v>3</v>
      </c>
      <c r="G31" s="278">
        <v>16</v>
      </c>
      <c r="H31" s="23">
        <v>4</v>
      </c>
      <c r="I31" s="143">
        <f t="shared" si="0"/>
        <v>551</v>
      </c>
      <c r="K31" s="250"/>
      <c r="L31" s="250"/>
    </row>
    <row r="32" spans="1:12" s="22" customFormat="1" ht="12.75" customHeight="1" x14ac:dyDescent="0.25">
      <c r="A32" s="20"/>
      <c r="B32" s="21" t="s">
        <v>41</v>
      </c>
      <c r="C32" s="72">
        <v>530</v>
      </c>
      <c r="D32" s="278" t="s">
        <v>55</v>
      </c>
      <c r="E32" s="282">
        <v>6</v>
      </c>
      <c r="F32" s="278">
        <v>7</v>
      </c>
      <c r="G32" s="278">
        <v>15</v>
      </c>
      <c r="H32" s="23">
        <v>3</v>
      </c>
      <c r="I32" s="143">
        <f t="shared" si="0"/>
        <v>561</v>
      </c>
      <c r="K32" s="250"/>
      <c r="L32" s="250"/>
    </row>
    <row r="33" spans="1:13" customFormat="1" ht="12.75" customHeight="1" x14ac:dyDescent="0.25">
      <c r="B33" s="21" t="s">
        <v>42</v>
      </c>
      <c r="C33" s="72">
        <v>607</v>
      </c>
      <c r="D33" s="278" t="s">
        <v>55</v>
      </c>
      <c r="E33" s="282">
        <v>6</v>
      </c>
      <c r="F33" s="278">
        <v>16</v>
      </c>
      <c r="G33" s="278">
        <v>26</v>
      </c>
      <c r="H33" s="23">
        <v>6</v>
      </c>
      <c r="I33" s="143">
        <f t="shared" si="0"/>
        <v>661</v>
      </c>
      <c r="K33" s="250"/>
      <c r="L33" s="250"/>
      <c r="M33" s="22"/>
    </row>
    <row r="34" spans="1:13" ht="15" x14ac:dyDescent="0.25">
      <c r="D34" s="283"/>
      <c r="K34" s="250"/>
      <c r="L34" s="250"/>
      <c r="M34" s="22"/>
    </row>
    <row r="35" spans="1:13" customFormat="1" ht="12.75" customHeight="1" x14ac:dyDescent="0.25">
      <c r="A35" s="20">
        <v>2022</v>
      </c>
      <c r="B35" s="21" t="s">
        <v>31</v>
      </c>
      <c r="C35" s="23">
        <v>365</v>
      </c>
      <c r="D35" s="278" t="s">
        <v>55</v>
      </c>
      <c r="E35" s="278">
        <v>3</v>
      </c>
      <c r="F35" s="278">
        <v>8</v>
      </c>
      <c r="G35" s="278">
        <v>18</v>
      </c>
      <c r="H35" s="23">
        <v>1</v>
      </c>
      <c r="I35" s="143">
        <f t="shared" si="0"/>
        <v>395</v>
      </c>
      <c r="K35" s="250"/>
      <c r="L35" s="250"/>
      <c r="M35" s="22"/>
    </row>
    <row r="36" spans="1:13" customFormat="1" ht="12.75" customHeight="1" x14ac:dyDescent="0.25">
      <c r="A36" s="20"/>
      <c r="B36" s="21" t="s">
        <v>32</v>
      </c>
      <c r="C36" s="23">
        <v>498</v>
      </c>
      <c r="D36" s="278" t="s">
        <v>55</v>
      </c>
      <c r="E36" s="278">
        <v>10</v>
      </c>
      <c r="F36" s="278">
        <v>15</v>
      </c>
      <c r="G36" s="278">
        <v>14</v>
      </c>
      <c r="H36" s="23">
        <v>2</v>
      </c>
      <c r="I36" s="143">
        <f t="shared" si="0"/>
        <v>539</v>
      </c>
      <c r="K36" s="250"/>
      <c r="L36" s="250"/>
      <c r="M36" s="22"/>
    </row>
    <row r="37" spans="1:13" customFormat="1" ht="12.75" customHeight="1" x14ac:dyDescent="0.25">
      <c r="A37" s="20"/>
      <c r="B37" s="21" t="s">
        <v>33</v>
      </c>
      <c r="C37" s="23">
        <v>625</v>
      </c>
      <c r="D37" s="278">
        <v>4</v>
      </c>
      <c r="E37" s="278">
        <v>12</v>
      </c>
      <c r="F37" s="278">
        <v>42</v>
      </c>
      <c r="G37" s="278">
        <v>12</v>
      </c>
      <c r="H37" s="23">
        <v>5</v>
      </c>
      <c r="I37" s="143">
        <f t="shared" si="0"/>
        <v>700</v>
      </c>
      <c r="K37" s="250"/>
      <c r="L37" s="250"/>
      <c r="M37" s="22"/>
    </row>
    <row r="38" spans="1:13" customFormat="1" ht="12.75" customHeight="1" x14ac:dyDescent="0.25">
      <c r="A38" s="20"/>
      <c r="B38" s="21" t="s">
        <v>34</v>
      </c>
      <c r="C38" s="72">
        <v>567</v>
      </c>
      <c r="D38" s="278" t="s">
        <v>55</v>
      </c>
      <c r="E38" s="278">
        <v>9</v>
      </c>
      <c r="F38" s="278">
        <v>20</v>
      </c>
      <c r="G38" s="278">
        <v>17</v>
      </c>
      <c r="H38" s="23" t="s">
        <v>55</v>
      </c>
      <c r="I38" s="143">
        <f t="shared" si="0"/>
        <v>613</v>
      </c>
      <c r="K38" s="250"/>
      <c r="L38" s="250"/>
      <c r="M38" s="22"/>
    </row>
    <row r="39" spans="1:13" customFormat="1" ht="12.75" customHeight="1" x14ac:dyDescent="0.25">
      <c r="A39" s="20"/>
      <c r="B39" s="21" t="s">
        <v>35</v>
      </c>
      <c r="C39" s="72">
        <v>643</v>
      </c>
      <c r="D39" s="278">
        <v>3</v>
      </c>
      <c r="E39" s="278">
        <v>14</v>
      </c>
      <c r="F39" s="278">
        <v>17</v>
      </c>
      <c r="G39" s="278">
        <v>26</v>
      </c>
      <c r="H39" s="23">
        <v>4</v>
      </c>
      <c r="I39" s="143">
        <f t="shared" si="0"/>
        <v>707</v>
      </c>
      <c r="K39" s="250"/>
      <c r="L39" s="250"/>
      <c r="M39" s="22"/>
    </row>
    <row r="40" spans="1:13" customFormat="1" ht="12.75" customHeight="1" x14ac:dyDescent="0.25">
      <c r="A40" s="20"/>
      <c r="B40" s="21" t="s">
        <v>36</v>
      </c>
      <c r="C40" s="72">
        <v>596</v>
      </c>
      <c r="D40" s="278" t="s">
        <v>55</v>
      </c>
      <c r="E40" s="283">
        <v>19</v>
      </c>
      <c r="F40" s="278">
        <v>15</v>
      </c>
      <c r="G40" s="278">
        <v>32</v>
      </c>
      <c r="H40" s="23">
        <v>1</v>
      </c>
      <c r="I40" s="143">
        <f t="shared" si="0"/>
        <v>663</v>
      </c>
      <c r="K40" s="250"/>
      <c r="L40" s="250"/>
      <c r="M40" s="22"/>
    </row>
    <row r="41" spans="1:13" customFormat="1" ht="12.75" customHeight="1" x14ac:dyDescent="0.25">
      <c r="A41" s="20"/>
      <c r="B41" s="21" t="s">
        <v>37</v>
      </c>
      <c r="C41" s="72">
        <v>304</v>
      </c>
      <c r="D41" s="278" t="s">
        <v>55</v>
      </c>
      <c r="E41" s="283">
        <v>9</v>
      </c>
      <c r="F41" s="278">
        <v>5</v>
      </c>
      <c r="G41" s="278">
        <v>9</v>
      </c>
      <c r="H41" s="23">
        <v>8</v>
      </c>
      <c r="I41" s="143">
        <f t="shared" si="0"/>
        <v>335</v>
      </c>
      <c r="K41" s="250"/>
      <c r="L41" s="250"/>
      <c r="M41" s="22"/>
    </row>
    <row r="42" spans="1:13" customFormat="1" ht="12.75" customHeight="1" x14ac:dyDescent="0.25">
      <c r="A42" s="20"/>
      <c r="B42" s="21" t="s">
        <v>38</v>
      </c>
      <c r="C42" s="72">
        <v>463</v>
      </c>
      <c r="D42" s="278" t="s">
        <v>55</v>
      </c>
      <c r="E42" s="283">
        <v>9</v>
      </c>
      <c r="F42" s="278">
        <v>7</v>
      </c>
      <c r="G42" s="278">
        <v>22</v>
      </c>
      <c r="H42" s="23">
        <v>1</v>
      </c>
      <c r="I42" s="143">
        <f t="shared" si="0"/>
        <v>502</v>
      </c>
      <c r="K42" s="250"/>
      <c r="L42" s="250"/>
      <c r="M42" s="22"/>
    </row>
    <row r="43" spans="1:13" customFormat="1" ht="12.75" customHeight="1" x14ac:dyDescent="0.25">
      <c r="A43" s="20"/>
      <c r="B43" s="21" t="s">
        <v>39</v>
      </c>
      <c r="C43" s="72">
        <v>655</v>
      </c>
      <c r="D43" s="278" t="s">
        <v>55</v>
      </c>
      <c r="E43" s="283">
        <v>21</v>
      </c>
      <c r="F43" s="278">
        <v>31</v>
      </c>
      <c r="G43" s="278">
        <v>33</v>
      </c>
      <c r="H43" s="23" t="s">
        <v>55</v>
      </c>
      <c r="I43" s="143">
        <f t="shared" si="0"/>
        <v>740</v>
      </c>
      <c r="K43" s="250"/>
      <c r="L43" s="250"/>
      <c r="M43" s="22"/>
    </row>
    <row r="44" spans="1:13" customFormat="1" ht="12.75" customHeight="1" x14ac:dyDescent="0.25">
      <c r="A44" s="20"/>
      <c r="B44" s="155" t="s">
        <v>40</v>
      </c>
      <c r="C44" s="157">
        <v>589</v>
      </c>
      <c r="D44" s="278" t="s">
        <v>55</v>
      </c>
      <c r="E44" s="284">
        <v>14</v>
      </c>
      <c r="F44" s="285">
        <v>12</v>
      </c>
      <c r="G44" s="285">
        <v>36</v>
      </c>
      <c r="H44" s="154">
        <v>4</v>
      </c>
      <c r="I44" s="143">
        <f t="shared" si="0"/>
        <v>655</v>
      </c>
      <c r="K44" s="250"/>
      <c r="L44" s="250"/>
      <c r="M44" s="22"/>
    </row>
    <row r="45" spans="1:13" customFormat="1" ht="12.75" customHeight="1" x14ac:dyDescent="0.25">
      <c r="A45" s="20"/>
      <c r="B45" s="21" t="s">
        <v>41</v>
      </c>
      <c r="C45" s="72">
        <v>669</v>
      </c>
      <c r="D45" s="278" t="s">
        <v>55</v>
      </c>
      <c r="E45" s="283">
        <v>22</v>
      </c>
      <c r="F45" s="278">
        <v>24</v>
      </c>
      <c r="G45" s="278">
        <v>20</v>
      </c>
      <c r="H45" s="23">
        <v>4</v>
      </c>
      <c r="I45" s="143">
        <f t="shared" si="0"/>
        <v>739</v>
      </c>
      <c r="K45" s="250"/>
      <c r="L45" s="250"/>
      <c r="M45" s="22"/>
    </row>
    <row r="46" spans="1:13" customFormat="1" ht="12.75" customHeight="1" x14ac:dyDescent="0.25">
      <c r="A46" s="20"/>
      <c r="B46" s="21" t="s">
        <v>42</v>
      </c>
      <c r="C46" s="72">
        <v>637</v>
      </c>
      <c r="D46" s="278" t="s">
        <v>55</v>
      </c>
      <c r="E46" s="283">
        <v>25</v>
      </c>
      <c r="F46" s="278">
        <v>23</v>
      </c>
      <c r="G46" s="278">
        <v>42</v>
      </c>
      <c r="H46" s="23">
        <v>3</v>
      </c>
      <c r="I46" s="143">
        <f t="shared" si="0"/>
        <v>730</v>
      </c>
      <c r="K46" s="250"/>
      <c r="L46" s="250"/>
      <c r="M46" s="22"/>
    </row>
    <row r="47" spans="1:13" customFormat="1" ht="12.75" customHeight="1" x14ac:dyDescent="0.25">
      <c r="A47" s="20"/>
      <c r="B47" s="21"/>
      <c r="C47" s="72"/>
      <c r="D47" s="283"/>
      <c r="E47" s="283"/>
      <c r="F47" s="278"/>
      <c r="G47" s="278"/>
      <c r="H47" s="23"/>
      <c r="I47" s="143"/>
      <c r="K47" s="250"/>
      <c r="L47" s="250"/>
      <c r="M47" s="22"/>
    </row>
    <row r="48" spans="1:13" customFormat="1" ht="12.75" customHeight="1" x14ac:dyDescent="0.25">
      <c r="A48" s="20">
        <v>2023</v>
      </c>
      <c r="B48" s="21" t="s">
        <v>31</v>
      </c>
      <c r="C48" s="72">
        <v>532</v>
      </c>
      <c r="D48" s="278" t="s">
        <v>55</v>
      </c>
      <c r="E48" s="283">
        <v>18</v>
      </c>
      <c r="F48" s="278">
        <v>13</v>
      </c>
      <c r="G48" s="278">
        <v>37</v>
      </c>
      <c r="H48" s="23">
        <v>1</v>
      </c>
      <c r="I48" s="143">
        <f t="shared" si="0"/>
        <v>601</v>
      </c>
      <c r="K48" s="250"/>
      <c r="L48" s="250"/>
      <c r="M48" s="22"/>
    </row>
    <row r="49" spans="1:13" customFormat="1" ht="12.75" customHeight="1" x14ac:dyDescent="0.25">
      <c r="A49" s="20"/>
      <c r="B49" s="21" t="s">
        <v>32</v>
      </c>
      <c r="C49" s="72">
        <v>523</v>
      </c>
      <c r="D49" s="278" t="s">
        <v>55</v>
      </c>
      <c r="E49" s="283">
        <v>18</v>
      </c>
      <c r="F49" s="278">
        <v>24</v>
      </c>
      <c r="G49" s="278">
        <v>48</v>
      </c>
      <c r="H49" s="23">
        <v>1</v>
      </c>
      <c r="I49" s="143">
        <f t="shared" si="0"/>
        <v>614</v>
      </c>
      <c r="K49" s="250"/>
      <c r="L49" s="250"/>
      <c r="M49" s="22"/>
    </row>
    <row r="50" spans="1:13" customFormat="1" ht="12.75" customHeight="1" x14ac:dyDescent="0.25">
      <c r="A50" s="20"/>
      <c r="B50" s="21" t="s">
        <v>33</v>
      </c>
      <c r="C50" s="72">
        <v>661</v>
      </c>
      <c r="D50" s="278" t="s">
        <v>55</v>
      </c>
      <c r="E50" s="283">
        <v>28</v>
      </c>
      <c r="F50" s="278">
        <v>27</v>
      </c>
      <c r="G50" s="278">
        <v>34</v>
      </c>
      <c r="H50" s="23">
        <v>3</v>
      </c>
      <c r="I50" s="143">
        <f t="shared" si="0"/>
        <v>753</v>
      </c>
      <c r="K50" s="250"/>
      <c r="L50" s="250"/>
      <c r="M50" s="22"/>
    </row>
    <row r="51" spans="1:13" customFormat="1" ht="12.75" customHeight="1" x14ac:dyDescent="0.25">
      <c r="A51" s="20"/>
      <c r="B51" s="21" t="s">
        <v>34</v>
      </c>
      <c r="C51" s="72">
        <v>502</v>
      </c>
      <c r="D51" s="278">
        <v>1</v>
      </c>
      <c r="E51" s="283">
        <v>17</v>
      </c>
      <c r="F51" s="278">
        <v>26</v>
      </c>
      <c r="G51" s="278">
        <v>53</v>
      </c>
      <c r="H51" s="23" t="s">
        <v>55</v>
      </c>
      <c r="I51" s="143">
        <f t="shared" si="0"/>
        <v>599</v>
      </c>
      <c r="K51" s="250"/>
      <c r="L51" s="250"/>
      <c r="M51" s="22"/>
    </row>
    <row r="52" spans="1:13" customFormat="1" ht="12.75" customHeight="1" x14ac:dyDescent="0.25">
      <c r="A52" s="20"/>
      <c r="B52" s="21" t="s">
        <v>35</v>
      </c>
      <c r="C52" s="72">
        <v>643</v>
      </c>
      <c r="D52" s="278" t="s">
        <v>55</v>
      </c>
      <c r="E52" s="283">
        <v>29</v>
      </c>
      <c r="F52" s="278">
        <v>40</v>
      </c>
      <c r="G52" s="278">
        <v>51</v>
      </c>
      <c r="H52" s="23">
        <v>3</v>
      </c>
      <c r="I52" s="143">
        <f t="shared" si="0"/>
        <v>766</v>
      </c>
      <c r="K52" s="250"/>
      <c r="L52" s="250"/>
      <c r="M52" s="22"/>
    </row>
    <row r="53" spans="1:13" customFormat="1" ht="12.75" customHeight="1" x14ac:dyDescent="0.25">
      <c r="A53" s="20"/>
      <c r="B53" s="21" t="s">
        <v>36</v>
      </c>
      <c r="C53" s="72">
        <v>609</v>
      </c>
      <c r="D53" s="278" t="s">
        <v>55</v>
      </c>
      <c r="E53" s="283">
        <v>31</v>
      </c>
      <c r="F53" s="278">
        <v>38</v>
      </c>
      <c r="G53" s="278">
        <v>35</v>
      </c>
      <c r="H53" s="23">
        <v>1</v>
      </c>
      <c r="I53" s="143">
        <f t="shared" si="0"/>
        <v>714</v>
      </c>
      <c r="K53" s="250"/>
      <c r="L53" s="250"/>
      <c r="M53" s="22"/>
    </row>
    <row r="54" spans="1:13" customFormat="1" ht="12.75" customHeight="1" x14ac:dyDescent="0.25">
      <c r="A54" s="20"/>
      <c r="B54" s="21" t="s">
        <v>37</v>
      </c>
      <c r="C54" s="72">
        <v>297</v>
      </c>
      <c r="D54" s="278">
        <v>1</v>
      </c>
      <c r="E54" s="283">
        <v>5</v>
      </c>
      <c r="F54" s="283">
        <v>27</v>
      </c>
      <c r="G54" s="283">
        <v>11</v>
      </c>
      <c r="H54" s="72">
        <v>1</v>
      </c>
      <c r="I54" s="143">
        <f t="shared" si="0"/>
        <v>342</v>
      </c>
      <c r="K54" s="250"/>
      <c r="L54" s="250"/>
      <c r="M54" s="22"/>
    </row>
    <row r="55" spans="1:13" customFormat="1" ht="12.75" customHeight="1" x14ac:dyDescent="0.25">
      <c r="A55" s="20"/>
      <c r="B55" s="21" t="s">
        <v>38</v>
      </c>
      <c r="C55" s="72">
        <v>1573</v>
      </c>
      <c r="D55" s="278" t="s">
        <v>55</v>
      </c>
      <c r="E55" s="283">
        <v>44</v>
      </c>
      <c r="F55" s="278">
        <v>71</v>
      </c>
      <c r="G55" s="278">
        <v>90</v>
      </c>
      <c r="H55" s="23">
        <v>2</v>
      </c>
      <c r="I55" s="143">
        <f t="shared" si="0"/>
        <v>1780</v>
      </c>
      <c r="K55" s="250"/>
      <c r="L55" s="250"/>
      <c r="M55" s="22"/>
    </row>
    <row r="56" spans="1:13" customFormat="1" ht="12.75" customHeight="1" x14ac:dyDescent="0.25">
      <c r="A56" s="20"/>
      <c r="B56" s="21" t="s">
        <v>39</v>
      </c>
      <c r="C56" s="72">
        <v>258</v>
      </c>
      <c r="D56" s="278" t="s">
        <v>55</v>
      </c>
      <c r="E56" s="283">
        <v>8</v>
      </c>
      <c r="F56" s="278">
        <v>16</v>
      </c>
      <c r="G56" s="278">
        <v>7</v>
      </c>
      <c r="H56" s="23">
        <v>2</v>
      </c>
      <c r="I56" s="143">
        <f t="shared" si="0"/>
        <v>291</v>
      </c>
      <c r="K56" s="250"/>
      <c r="L56" s="250"/>
      <c r="M56" s="22"/>
    </row>
    <row r="57" spans="1:13" customFormat="1" ht="12.75" customHeight="1" x14ac:dyDescent="0.25">
      <c r="A57" s="20"/>
      <c r="B57" s="21" t="s">
        <v>40</v>
      </c>
      <c r="C57" s="157">
        <v>378</v>
      </c>
      <c r="D57" s="278">
        <v>2</v>
      </c>
      <c r="E57" s="284">
        <v>23</v>
      </c>
      <c r="F57" s="285">
        <v>24</v>
      </c>
      <c r="G57" s="285">
        <v>8</v>
      </c>
      <c r="H57" s="154">
        <v>2</v>
      </c>
      <c r="I57" s="143">
        <f t="shared" si="0"/>
        <v>437</v>
      </c>
      <c r="K57" s="250"/>
      <c r="L57" s="250"/>
      <c r="M57" s="22"/>
    </row>
    <row r="58" spans="1:13" customFormat="1" ht="12.75" customHeight="1" x14ac:dyDescent="0.25">
      <c r="A58" s="20"/>
      <c r="B58" s="21" t="s">
        <v>41</v>
      </c>
      <c r="C58" s="72">
        <v>454</v>
      </c>
      <c r="D58" s="278" t="s">
        <v>55</v>
      </c>
      <c r="E58" s="283">
        <v>25</v>
      </c>
      <c r="F58" s="278">
        <v>33</v>
      </c>
      <c r="G58" s="278">
        <v>17</v>
      </c>
      <c r="H58" s="23">
        <v>2</v>
      </c>
      <c r="I58" s="143">
        <f t="shared" si="0"/>
        <v>531</v>
      </c>
      <c r="K58" s="250"/>
      <c r="L58" s="250"/>
      <c r="M58" s="22"/>
    </row>
    <row r="59" spans="1:13" customFormat="1" ht="12.75" customHeight="1" x14ac:dyDescent="0.25">
      <c r="A59" s="20"/>
      <c r="B59" s="21" t="s">
        <v>42</v>
      </c>
      <c r="C59" s="72">
        <v>462</v>
      </c>
      <c r="D59" s="278" t="s">
        <v>55</v>
      </c>
      <c r="E59" s="283">
        <v>44</v>
      </c>
      <c r="F59" s="278">
        <v>45</v>
      </c>
      <c r="G59" s="278">
        <v>18</v>
      </c>
      <c r="H59" s="23">
        <v>1</v>
      </c>
      <c r="I59" s="143">
        <f t="shared" si="0"/>
        <v>570</v>
      </c>
      <c r="K59" s="250"/>
      <c r="L59" s="250"/>
      <c r="M59" s="22"/>
    </row>
    <row r="60" spans="1:13" customFormat="1" ht="12.75" customHeight="1" x14ac:dyDescent="0.2">
      <c r="A60" s="20"/>
      <c r="B60" s="21"/>
      <c r="C60" s="72"/>
      <c r="D60" s="283"/>
      <c r="E60" s="283"/>
      <c r="F60" s="278"/>
      <c r="G60" s="278"/>
      <c r="H60" s="23"/>
      <c r="I60" s="143"/>
    </row>
    <row r="61" spans="1:13" ht="12.75" customHeight="1" x14ac:dyDescent="0.2">
      <c r="A61" s="12">
        <v>2024</v>
      </c>
      <c r="B61" s="21" t="s">
        <v>31</v>
      </c>
      <c r="C61" s="23">
        <v>383</v>
      </c>
      <c r="D61" s="278">
        <v>0</v>
      </c>
      <c r="E61" s="278">
        <v>21</v>
      </c>
      <c r="F61" s="278">
        <v>26</v>
      </c>
      <c r="G61" s="278">
        <v>17</v>
      </c>
      <c r="H61" s="23">
        <v>0</v>
      </c>
      <c r="I61" s="143">
        <v>64</v>
      </c>
    </row>
    <row r="62" spans="1:13" customFormat="1" ht="12.75" customHeight="1" x14ac:dyDescent="0.2">
      <c r="A62" s="20"/>
      <c r="B62" s="21" t="s">
        <v>32</v>
      </c>
      <c r="C62" s="72">
        <v>446</v>
      </c>
      <c r="D62" s="278">
        <v>0</v>
      </c>
      <c r="E62" s="283">
        <v>20</v>
      </c>
      <c r="F62" s="278">
        <v>40</v>
      </c>
      <c r="G62" s="278">
        <v>22</v>
      </c>
      <c r="H62" s="72">
        <v>1</v>
      </c>
      <c r="I62" s="143">
        <v>83</v>
      </c>
    </row>
    <row r="63" spans="1:13" customFormat="1" ht="12.75" customHeight="1" x14ac:dyDescent="0.2">
      <c r="A63" s="20"/>
      <c r="B63" s="21" t="s">
        <v>33</v>
      </c>
      <c r="C63" s="72">
        <v>464</v>
      </c>
      <c r="D63" s="278">
        <v>0</v>
      </c>
      <c r="E63" s="283">
        <v>34</v>
      </c>
      <c r="F63" s="278">
        <v>26</v>
      </c>
      <c r="G63" s="278">
        <v>21</v>
      </c>
      <c r="H63" s="72">
        <v>1</v>
      </c>
      <c r="I63" s="143">
        <v>82</v>
      </c>
    </row>
    <row r="64" spans="1:13" customFormat="1" ht="12.75" customHeight="1" x14ac:dyDescent="0.2">
      <c r="A64" s="20"/>
      <c r="B64" s="21" t="s">
        <v>34</v>
      </c>
      <c r="C64" s="72">
        <v>555</v>
      </c>
      <c r="D64" s="278">
        <v>0</v>
      </c>
      <c r="E64" s="283">
        <v>26</v>
      </c>
      <c r="F64" s="278">
        <v>24</v>
      </c>
      <c r="G64" s="278">
        <v>35</v>
      </c>
      <c r="H64" s="72">
        <v>2</v>
      </c>
      <c r="I64" s="143">
        <v>87</v>
      </c>
    </row>
    <row r="65" spans="1:9" customFormat="1" ht="12.75" customHeight="1" x14ac:dyDescent="0.2">
      <c r="A65" s="20"/>
      <c r="B65" s="21" t="s">
        <v>35</v>
      </c>
      <c r="C65" s="72">
        <v>570</v>
      </c>
      <c r="D65" s="278">
        <v>0</v>
      </c>
      <c r="E65" s="283">
        <v>38</v>
      </c>
      <c r="F65" s="278">
        <v>24</v>
      </c>
      <c r="G65" s="278">
        <v>31</v>
      </c>
      <c r="H65" s="72">
        <v>4</v>
      </c>
      <c r="I65" s="143">
        <v>97</v>
      </c>
    </row>
    <row r="66" spans="1:9" customFormat="1" ht="12.75" customHeight="1" x14ac:dyDescent="0.2">
      <c r="A66" s="20"/>
      <c r="B66" s="21" t="s">
        <v>36</v>
      </c>
      <c r="C66" s="72">
        <v>524</v>
      </c>
      <c r="D66" s="283">
        <v>7</v>
      </c>
      <c r="E66" s="283">
        <v>41</v>
      </c>
      <c r="F66" s="278">
        <v>19</v>
      </c>
      <c r="G66" s="278">
        <v>22</v>
      </c>
      <c r="H66" s="72">
        <v>2</v>
      </c>
      <c r="I66" s="143">
        <v>84</v>
      </c>
    </row>
    <row r="67" spans="1:9" customFormat="1" ht="12.75" customHeight="1" x14ac:dyDescent="0.2">
      <c r="A67" s="20"/>
      <c r="B67" s="21" t="s">
        <v>37</v>
      </c>
      <c r="C67" s="72">
        <v>258</v>
      </c>
      <c r="D67" s="283">
        <v>4</v>
      </c>
      <c r="E67" s="283">
        <v>13</v>
      </c>
      <c r="F67" s="278">
        <v>10</v>
      </c>
      <c r="G67" s="278">
        <v>12</v>
      </c>
      <c r="H67" s="72">
        <v>1</v>
      </c>
      <c r="I67" s="143">
        <v>36</v>
      </c>
    </row>
    <row r="68" spans="1:9" customFormat="1" ht="12.75" customHeight="1" x14ac:dyDescent="0.2">
      <c r="A68" s="20"/>
      <c r="B68" s="21" t="s">
        <v>38</v>
      </c>
      <c r="C68" s="72">
        <v>390</v>
      </c>
      <c r="D68" s="283">
        <v>19</v>
      </c>
      <c r="E68" s="283">
        <v>34</v>
      </c>
      <c r="F68" s="278">
        <v>27</v>
      </c>
      <c r="G68" s="278">
        <v>20</v>
      </c>
      <c r="H68" s="72">
        <v>1</v>
      </c>
      <c r="I68" s="143">
        <v>82</v>
      </c>
    </row>
    <row r="69" spans="1:9" customFormat="1" ht="12.75" customHeight="1" x14ac:dyDescent="0.2">
      <c r="A69" s="20"/>
      <c r="B69" s="21" t="s">
        <v>39</v>
      </c>
      <c r="C69" s="72">
        <v>487</v>
      </c>
      <c r="D69" s="283">
        <v>4</v>
      </c>
      <c r="E69" s="283">
        <v>27</v>
      </c>
      <c r="F69" s="278">
        <v>20</v>
      </c>
      <c r="G69" s="278">
        <v>20</v>
      </c>
      <c r="H69" s="72">
        <v>1</v>
      </c>
      <c r="I69" s="143">
        <v>68</v>
      </c>
    </row>
    <row r="70" spans="1:9" customFormat="1" ht="12.75" customHeight="1" x14ac:dyDescent="0.2">
      <c r="A70" s="20"/>
      <c r="B70" s="21" t="s">
        <v>40</v>
      </c>
      <c r="C70" s="72">
        <v>502</v>
      </c>
      <c r="D70" s="283">
        <v>14</v>
      </c>
      <c r="E70" s="283">
        <v>43</v>
      </c>
      <c r="F70" s="278">
        <v>24</v>
      </c>
      <c r="G70" s="278">
        <v>41</v>
      </c>
      <c r="H70" s="72">
        <v>2</v>
      </c>
      <c r="I70" s="143">
        <v>110</v>
      </c>
    </row>
    <row r="71" spans="1:9" customFormat="1" ht="12.75" customHeight="1" x14ac:dyDescent="0.2">
      <c r="A71" s="20"/>
      <c r="B71" s="21" t="s">
        <v>41</v>
      </c>
      <c r="C71" s="72">
        <v>480</v>
      </c>
      <c r="D71" s="283">
        <v>13</v>
      </c>
      <c r="E71" s="283">
        <v>33</v>
      </c>
      <c r="F71" s="278">
        <v>22</v>
      </c>
      <c r="G71" s="278">
        <v>31</v>
      </c>
      <c r="H71" s="72">
        <v>1</v>
      </c>
      <c r="I71" s="143">
        <v>87</v>
      </c>
    </row>
    <row r="72" spans="1:9" customFormat="1" ht="12.75" customHeight="1" x14ac:dyDescent="0.2">
      <c r="A72" s="20"/>
      <c r="B72" s="21" t="s">
        <v>42</v>
      </c>
      <c r="C72" s="72">
        <v>403</v>
      </c>
      <c r="D72" s="283">
        <v>36</v>
      </c>
      <c r="E72" s="283">
        <v>39</v>
      </c>
      <c r="F72" s="278">
        <v>19</v>
      </c>
      <c r="G72" s="278">
        <v>24</v>
      </c>
      <c r="H72" s="72">
        <v>3</v>
      </c>
      <c r="I72" s="143">
        <v>85</v>
      </c>
    </row>
    <row r="73" spans="1:9" customFormat="1" ht="12.75" customHeight="1" x14ac:dyDescent="0.2">
      <c r="A73" s="20"/>
      <c r="B73" s="21"/>
      <c r="C73" s="72"/>
      <c r="D73" s="283"/>
      <c r="E73" s="283"/>
      <c r="F73" s="278"/>
      <c r="G73" s="278"/>
      <c r="H73" s="72"/>
      <c r="I73" s="143"/>
    </row>
    <row r="74" spans="1:9" customFormat="1" ht="12.75" customHeight="1" x14ac:dyDescent="0.2">
      <c r="A74" s="20">
        <v>2025</v>
      </c>
      <c r="B74" s="21" t="s">
        <v>31</v>
      </c>
      <c r="C74" s="72">
        <v>413</v>
      </c>
      <c r="D74" s="283">
        <v>9</v>
      </c>
      <c r="E74" s="283">
        <v>37</v>
      </c>
      <c r="F74" s="278">
        <v>17</v>
      </c>
      <c r="G74" s="278">
        <v>17</v>
      </c>
      <c r="H74" s="72">
        <v>1</v>
      </c>
      <c r="I74" s="143">
        <v>72</v>
      </c>
    </row>
    <row r="75" spans="1:9" ht="12.75" customHeight="1" x14ac:dyDescent="0.2">
      <c r="A75" s="41"/>
      <c r="B75" s="25"/>
      <c r="C75" s="26"/>
      <c r="D75" s="286"/>
      <c r="E75" s="286"/>
      <c r="F75" s="286"/>
      <c r="G75" s="286"/>
      <c r="H75" s="26"/>
      <c r="I75" s="26"/>
    </row>
    <row r="76" spans="1:9" x14ac:dyDescent="0.2">
      <c r="B76" s="30"/>
      <c r="C76" s="98"/>
      <c r="D76" s="287"/>
      <c r="E76" s="287"/>
      <c r="F76" s="288"/>
      <c r="G76" s="288"/>
      <c r="H76" s="133"/>
      <c r="I76" s="140"/>
    </row>
    <row r="77" spans="1:9" x14ac:dyDescent="0.2">
      <c r="A77" s="12" t="s">
        <v>563</v>
      </c>
      <c r="B77" s="30"/>
      <c r="C77" s="30"/>
      <c r="D77" s="289"/>
      <c r="E77" s="289"/>
      <c r="F77" s="290"/>
      <c r="G77" s="290"/>
      <c r="H77" s="134"/>
      <c r="I77" s="29"/>
    </row>
    <row r="80" spans="1:9" x14ac:dyDescent="0.2">
      <c r="E80" s="29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0"/>
  <sheetViews>
    <sheetView zoomScaleNormal="100" zoomScaleSheetLayoutView="100" workbookViewId="0">
      <pane ySplit="6" topLeftCell="A143"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603</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604</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6"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72">
        <v>0</v>
      </c>
      <c r="D176" s="72">
        <v>565</v>
      </c>
      <c r="E176" s="72">
        <v>79</v>
      </c>
      <c r="F176" s="72">
        <v>4</v>
      </c>
      <c r="G176" s="72">
        <v>17</v>
      </c>
      <c r="H176" s="72">
        <v>2217</v>
      </c>
      <c r="I176" s="72">
        <v>172</v>
      </c>
      <c r="J176" s="143">
        <f t="shared" si="7"/>
        <v>3054</v>
      </c>
    </row>
    <row r="177" spans="1:10" s="22" customFormat="1" ht="10.5" customHeight="1" x14ac:dyDescent="0.2">
      <c r="A177" s="41"/>
      <c r="B177" s="25"/>
      <c r="C177" s="26"/>
      <c r="D177" s="26"/>
      <c r="E177" s="26"/>
      <c r="F177" s="26"/>
      <c r="G177" s="26"/>
      <c r="H177" s="76"/>
      <c r="I177" s="26"/>
      <c r="J177" s="141"/>
    </row>
    <row r="178" spans="1:10" s="4" customFormat="1" ht="12.75" x14ac:dyDescent="0.2">
      <c r="A178" s="27"/>
      <c r="B178"/>
      <c r="C178" s="28"/>
      <c r="D178" s="28"/>
      <c r="E178" s="28"/>
      <c r="F178" s="28"/>
      <c r="G178" s="28"/>
      <c r="H178" s="28"/>
      <c r="I178" s="28"/>
      <c r="J178" s="67"/>
    </row>
    <row r="179" spans="1:10" ht="12" customHeight="1" x14ac:dyDescent="0.2">
      <c r="C179" s="28"/>
      <c r="D179" s="28"/>
      <c r="E179" s="28"/>
      <c r="F179" s="28"/>
      <c r="G179" s="28"/>
      <c r="H179" s="28"/>
    </row>
    <row r="180" spans="1:10" ht="12" customHeight="1" x14ac:dyDescent="0.2">
      <c r="C180" s="28"/>
      <c r="D180" s="28"/>
      <c r="E180" s="28"/>
      <c r="F180" s="28"/>
      <c r="G180" s="28"/>
      <c r="H180"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M258"/>
  <sheetViews>
    <sheetView zoomScaleNormal="100" zoomScaleSheetLayoutView="100" workbookViewId="0">
      <pane ySplit="5" topLeftCell="A221"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601</v>
      </c>
      <c r="B1" s="2"/>
      <c r="C1" s="2"/>
      <c r="D1" s="2"/>
      <c r="E1" s="2"/>
      <c r="F1" s="2"/>
      <c r="G1" s="2"/>
      <c r="H1" s="2"/>
      <c r="I1" s="2"/>
      <c r="J1" s="2"/>
      <c r="K1" s="2"/>
    </row>
    <row r="2" spans="1:13" s="30" customFormat="1" ht="12.75" x14ac:dyDescent="0.2">
      <c r="A2" s="232" t="s">
        <v>602</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13" s="4" customFormat="1" ht="12.75" customHeight="1" x14ac:dyDescent="0.2">
      <c r="A241" s="12">
        <v>2024</v>
      </c>
      <c r="B241" s="21" t="s">
        <v>31</v>
      </c>
      <c r="C241" s="23">
        <v>15125</v>
      </c>
      <c r="D241" s="23"/>
      <c r="E241" s="23">
        <v>4264</v>
      </c>
      <c r="F241" s="23"/>
      <c r="G241" s="23">
        <v>65</v>
      </c>
      <c r="H241"/>
      <c r="I241" s="23">
        <v>243</v>
      </c>
      <c r="J241"/>
      <c r="K241"/>
      <c r="L241"/>
      <c r="M241"/>
    </row>
    <row r="242" spans="1:13" ht="12.75" customHeight="1" x14ac:dyDescent="0.2">
      <c r="A242" s="20"/>
      <c r="B242" s="21" t="s">
        <v>32</v>
      </c>
      <c r="C242" s="72">
        <v>15011</v>
      </c>
      <c r="D242" s="72"/>
      <c r="E242" s="72">
        <v>4284</v>
      </c>
      <c r="F242" s="72"/>
      <c r="G242" s="72">
        <v>45</v>
      </c>
      <c r="I242" s="23">
        <v>138</v>
      </c>
      <c r="J242" s="23"/>
      <c r="K242" s="23"/>
      <c r="M242" s="23"/>
    </row>
    <row r="243" spans="1:13" ht="12.75" customHeight="1" x14ac:dyDescent="0.2">
      <c r="A243" s="20"/>
      <c r="B243" s="21" t="s">
        <v>33</v>
      </c>
      <c r="C243" s="72">
        <v>14933</v>
      </c>
      <c r="D243" s="72"/>
      <c r="E243" s="72">
        <v>4237</v>
      </c>
      <c r="F243" s="72"/>
      <c r="G243" s="72">
        <v>37</v>
      </c>
      <c r="I243" s="23">
        <v>162</v>
      </c>
      <c r="J243" s="23"/>
      <c r="K243" s="23"/>
      <c r="M243" s="23"/>
    </row>
    <row r="244" spans="1:13" ht="12.75" customHeight="1" x14ac:dyDescent="0.2">
      <c r="A244" s="20"/>
      <c r="B244" s="21" t="s">
        <v>34</v>
      </c>
      <c r="C244" s="72">
        <v>15075</v>
      </c>
      <c r="D244" s="72"/>
      <c r="E244" s="72">
        <v>4046</v>
      </c>
      <c r="F244" s="72"/>
      <c r="G244" s="72">
        <v>82</v>
      </c>
      <c r="I244" s="23">
        <v>130</v>
      </c>
      <c r="J244" s="23"/>
      <c r="K244" s="23"/>
      <c r="M244" s="23"/>
    </row>
    <row r="245" spans="1:13" ht="12.75" customHeight="1" x14ac:dyDescent="0.2">
      <c r="A245" s="20"/>
      <c r="B245" s="21" t="s">
        <v>35</v>
      </c>
      <c r="C245" s="72">
        <v>15129</v>
      </c>
      <c r="D245" s="72"/>
      <c r="E245" s="72">
        <v>3946</v>
      </c>
      <c r="F245" s="72"/>
      <c r="G245" s="72">
        <v>64</v>
      </c>
      <c r="H245" s="72"/>
      <c r="I245" s="72">
        <v>106</v>
      </c>
      <c r="J245" s="72"/>
      <c r="K245" s="23"/>
      <c r="M245" s="23"/>
    </row>
    <row r="246" spans="1:13" ht="12.75" customHeight="1" x14ac:dyDescent="0.2">
      <c r="A246" s="20"/>
      <c r="B246" s="21" t="s">
        <v>36</v>
      </c>
      <c r="C246" s="72">
        <v>13755</v>
      </c>
      <c r="D246" s="72"/>
      <c r="E246" s="72">
        <v>5252</v>
      </c>
      <c r="F246" s="72"/>
      <c r="G246" s="72">
        <v>44</v>
      </c>
      <c r="H246" s="72"/>
      <c r="I246" s="72">
        <v>109</v>
      </c>
      <c r="J246" s="72"/>
      <c r="K246" s="72"/>
      <c r="L246" s="72"/>
      <c r="M246" s="72"/>
    </row>
    <row r="247" spans="1:13" ht="12.75" customHeight="1" x14ac:dyDescent="0.2">
      <c r="A247" s="20"/>
      <c r="B247" s="21" t="s">
        <v>37</v>
      </c>
      <c r="C247" s="72">
        <v>13514</v>
      </c>
      <c r="D247" s="72"/>
      <c r="E247" s="72">
        <v>5491</v>
      </c>
      <c r="F247" s="72"/>
      <c r="G247" s="72">
        <v>65</v>
      </c>
      <c r="H247" s="72"/>
      <c r="I247" s="72">
        <v>62</v>
      </c>
      <c r="J247" s="72"/>
      <c r="K247" s="72"/>
      <c r="L247" s="72"/>
      <c r="M247" s="72"/>
    </row>
    <row r="248" spans="1:13" ht="12.75" customHeight="1" x14ac:dyDescent="0.2">
      <c r="A248" s="20"/>
      <c r="B248" s="21" t="s">
        <v>38</v>
      </c>
      <c r="C248" s="72">
        <v>15046</v>
      </c>
      <c r="D248" s="72"/>
      <c r="E248" s="72">
        <v>3962</v>
      </c>
      <c r="F248" s="72"/>
      <c r="G248" s="72">
        <v>148</v>
      </c>
      <c r="H248" s="72"/>
      <c r="I248" s="72">
        <v>145</v>
      </c>
      <c r="J248" s="72"/>
      <c r="K248" s="23"/>
      <c r="L248" s="72"/>
      <c r="M248" s="23"/>
    </row>
    <row r="249" spans="1:13" ht="12.75" customHeight="1" x14ac:dyDescent="0.2">
      <c r="A249" s="20"/>
      <c r="B249" s="21" t="s">
        <v>39</v>
      </c>
      <c r="C249" s="72">
        <v>15069</v>
      </c>
      <c r="D249" s="72"/>
      <c r="E249" s="72">
        <v>3941</v>
      </c>
      <c r="F249" s="72"/>
      <c r="G249" s="72">
        <v>61</v>
      </c>
      <c r="H249" s="72"/>
      <c r="I249" s="72">
        <v>59</v>
      </c>
      <c r="J249" s="72"/>
      <c r="K249" s="23"/>
      <c r="L249" s="72"/>
      <c r="M249" s="23"/>
    </row>
    <row r="250" spans="1:13" ht="12.75" customHeight="1" x14ac:dyDescent="0.2">
      <c r="A250" s="20"/>
      <c r="B250" s="21" t="s">
        <v>40</v>
      </c>
      <c r="C250" s="72">
        <v>14983</v>
      </c>
      <c r="D250" s="72"/>
      <c r="E250" s="72">
        <v>3996</v>
      </c>
      <c r="F250" s="72"/>
      <c r="G250" s="72">
        <v>80</v>
      </c>
      <c r="H250" s="72"/>
      <c r="I250" s="72">
        <v>109</v>
      </c>
      <c r="J250" s="72"/>
      <c r="K250" s="23"/>
      <c r="L250" s="72"/>
      <c r="M250" s="23"/>
    </row>
    <row r="251" spans="1:13" ht="12.75" customHeight="1" x14ac:dyDescent="0.2">
      <c r="A251" s="20"/>
      <c r="B251" s="21" t="s">
        <v>41</v>
      </c>
      <c r="C251" s="72">
        <v>15059</v>
      </c>
      <c r="D251" s="72"/>
      <c r="E251" s="72">
        <v>3866</v>
      </c>
      <c r="F251" s="72"/>
      <c r="G251" s="72">
        <v>75</v>
      </c>
      <c r="H251" s="72"/>
      <c r="I251" s="72">
        <v>129</v>
      </c>
      <c r="J251" s="72"/>
      <c r="K251" s="23"/>
      <c r="L251" s="72"/>
      <c r="M251" s="23"/>
    </row>
    <row r="252" spans="1:13" ht="12.75" customHeight="1" x14ac:dyDescent="0.2">
      <c r="A252" s="20"/>
      <c r="B252" s="21" t="s">
        <v>42</v>
      </c>
      <c r="C252" s="72">
        <v>14239</v>
      </c>
      <c r="D252" s="72"/>
      <c r="E252" s="72">
        <v>4766</v>
      </c>
      <c r="F252" s="72"/>
      <c r="G252" s="72">
        <v>147</v>
      </c>
      <c r="H252" s="72"/>
      <c r="I252" s="72">
        <v>71</v>
      </c>
      <c r="J252" s="72"/>
      <c r="K252" s="23"/>
      <c r="L252" s="72"/>
      <c r="M252" s="23"/>
    </row>
    <row r="253" spans="1:13" ht="12.75" customHeight="1" x14ac:dyDescent="0.2">
      <c r="A253" s="20"/>
      <c r="B253" s="21"/>
      <c r="C253" s="72"/>
      <c r="D253" s="72"/>
      <c r="E253" s="72"/>
      <c r="F253" s="72"/>
      <c r="G253" s="72"/>
      <c r="H253" s="72"/>
      <c r="I253" s="72"/>
      <c r="J253" s="72"/>
      <c r="K253" s="23"/>
      <c r="L253" s="72"/>
      <c r="M253" s="23"/>
    </row>
    <row r="254" spans="1:13" ht="12.75" customHeight="1" x14ac:dyDescent="0.2">
      <c r="A254" s="20">
        <v>2025</v>
      </c>
      <c r="B254" s="21" t="s">
        <v>31</v>
      </c>
      <c r="C254" s="72">
        <v>15090</v>
      </c>
      <c r="D254" s="72"/>
      <c r="E254" s="72">
        <v>3906</v>
      </c>
      <c r="F254" s="72"/>
      <c r="G254" s="72">
        <v>195</v>
      </c>
      <c r="H254" s="72"/>
      <c r="I254" s="72">
        <v>201</v>
      </c>
      <c r="J254" s="72"/>
      <c r="K254" s="23"/>
      <c r="L254" s="72"/>
      <c r="M254" s="23"/>
    </row>
    <row r="255" spans="1:13" s="4" customFormat="1" ht="12.75" customHeight="1" x14ac:dyDescent="0.2">
      <c r="A255" s="41"/>
      <c r="B255" s="25"/>
      <c r="C255" s="26"/>
      <c r="D255" s="26"/>
      <c r="E255" s="26"/>
      <c r="F255" s="26"/>
      <c r="G255" s="158"/>
      <c r="H255" s="26"/>
      <c r="I255" s="26"/>
      <c r="J255" s="26"/>
      <c r="K255" s="23"/>
      <c r="L255" s="23"/>
    </row>
    <row r="256" spans="1:13" s="4" customFormat="1" ht="12.75" customHeight="1" x14ac:dyDescent="0.2">
      <c r="A256" s="12"/>
      <c r="B256" s="21"/>
      <c r="C256" s="23"/>
      <c r="D256" s="23"/>
      <c r="E256" s="23"/>
      <c r="F256" s="23"/>
      <c r="G256" s="189"/>
      <c r="H256" s="23"/>
      <c r="I256" s="23"/>
      <c r="J256" s="23"/>
      <c r="K256" s="23"/>
      <c r="L256" s="23"/>
    </row>
    <row r="257" spans="1:13" s="22" customFormat="1" ht="11.25" customHeight="1" x14ac:dyDescent="0.2">
      <c r="A257" s="10" t="s">
        <v>75</v>
      </c>
      <c r="B257" s="21"/>
      <c r="C257" s="72"/>
      <c r="D257" s="23"/>
      <c r="E257" s="72"/>
      <c r="F257" s="23"/>
      <c r="G257" s="23"/>
      <c r="H257" s="23"/>
      <c r="I257" s="23"/>
      <c r="J257" s="23"/>
      <c r="K257"/>
      <c r="L257"/>
      <c r="M257"/>
    </row>
    <row r="258" spans="1:13" ht="12" customHeight="1" x14ac:dyDescent="0.2">
      <c r="A258"/>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P76"/>
  <sheetViews>
    <sheetView workbookViewId="0">
      <pane ySplit="5" topLeftCell="A44"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599</v>
      </c>
      <c r="B1" s="2"/>
    </row>
    <row r="2" spans="1:7" x14ac:dyDescent="0.2">
      <c r="A2" s="60" t="s">
        <v>600</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3"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7" customFormat="1" ht="12.75" customHeight="1" x14ac:dyDescent="0.2">
      <c r="A65" s="20"/>
      <c r="B65" s="21" t="s">
        <v>36</v>
      </c>
      <c r="C65" s="72">
        <v>44</v>
      </c>
      <c r="D65" s="23">
        <v>0</v>
      </c>
      <c r="E65" s="23" t="s">
        <v>55</v>
      </c>
      <c r="F65" s="23" t="s">
        <v>55</v>
      </c>
      <c r="G65" s="143">
        <f t="shared" si="4"/>
        <v>44</v>
      </c>
    </row>
    <row r="66" spans="1:7" customFormat="1" ht="12.75" customHeight="1" x14ac:dyDescent="0.2">
      <c r="A66" s="20"/>
      <c r="B66" s="21" t="s">
        <v>37</v>
      </c>
      <c r="C66" s="72">
        <v>31</v>
      </c>
      <c r="D66" s="23">
        <v>34</v>
      </c>
      <c r="E66" s="23" t="s">
        <v>55</v>
      </c>
      <c r="F66" s="23" t="s">
        <v>55</v>
      </c>
      <c r="G66" s="143">
        <f t="shared" si="4"/>
        <v>65</v>
      </c>
    </row>
    <row r="67" spans="1:7" customFormat="1" ht="12.75" customHeight="1" x14ac:dyDescent="0.2">
      <c r="A67" s="20"/>
      <c r="B67" s="21" t="s">
        <v>38</v>
      </c>
      <c r="C67" s="72">
        <v>117</v>
      </c>
      <c r="D67" s="72">
        <v>31</v>
      </c>
      <c r="E67" s="23" t="s">
        <v>55</v>
      </c>
      <c r="F67" s="23" t="s">
        <v>55</v>
      </c>
      <c r="G67" s="143">
        <f t="shared" si="4"/>
        <v>148</v>
      </c>
    </row>
    <row r="68" spans="1:7" customFormat="1" ht="12.75" customHeight="1" x14ac:dyDescent="0.2">
      <c r="A68" s="20"/>
      <c r="B68" s="21" t="s">
        <v>39</v>
      </c>
      <c r="C68" s="72">
        <v>47</v>
      </c>
      <c r="D68" s="72">
        <v>14</v>
      </c>
      <c r="E68" s="23" t="s">
        <v>55</v>
      </c>
      <c r="F68" s="23" t="s">
        <v>55</v>
      </c>
      <c r="G68" s="143">
        <f t="shared" si="4"/>
        <v>61</v>
      </c>
    </row>
    <row r="69" spans="1:7" customFormat="1" ht="12.75" customHeight="1" x14ac:dyDescent="0.2">
      <c r="A69" s="20"/>
      <c r="B69" s="21" t="s">
        <v>40</v>
      </c>
      <c r="C69" s="72">
        <v>56</v>
      </c>
      <c r="D69" s="72">
        <v>24</v>
      </c>
      <c r="E69" s="23" t="s">
        <v>55</v>
      </c>
      <c r="F69" s="23" t="s">
        <v>55</v>
      </c>
      <c r="G69" s="143">
        <f t="shared" si="4"/>
        <v>80</v>
      </c>
    </row>
    <row r="70" spans="1:7" customFormat="1" ht="12.75" customHeight="1" x14ac:dyDescent="0.2">
      <c r="A70" s="20"/>
      <c r="B70" s="21" t="s">
        <v>41</v>
      </c>
      <c r="C70" s="72">
        <v>33</v>
      </c>
      <c r="D70" s="72">
        <v>41</v>
      </c>
      <c r="E70" s="23" t="s">
        <v>55</v>
      </c>
      <c r="F70" s="72">
        <v>1</v>
      </c>
      <c r="G70" s="143">
        <f t="shared" si="4"/>
        <v>75</v>
      </c>
    </row>
    <row r="71" spans="1:7" customFormat="1" ht="12.75" customHeight="1" x14ac:dyDescent="0.2">
      <c r="A71" s="20"/>
      <c r="B71" s="21" t="s">
        <v>42</v>
      </c>
      <c r="C71" s="72">
        <v>46</v>
      </c>
      <c r="D71" s="72">
        <v>101</v>
      </c>
      <c r="E71" s="23" t="s">
        <v>55</v>
      </c>
      <c r="F71" s="23" t="s">
        <v>55</v>
      </c>
      <c r="G71" s="143">
        <f t="shared" si="4"/>
        <v>147</v>
      </c>
    </row>
    <row r="72" spans="1:7" customFormat="1" ht="12.75" customHeight="1" x14ac:dyDescent="0.2">
      <c r="A72" s="20"/>
      <c r="B72" s="21"/>
      <c r="C72" s="72"/>
      <c r="D72" s="72"/>
      <c r="E72" s="23"/>
      <c r="F72" s="23"/>
      <c r="G72" s="143"/>
    </row>
    <row r="73" spans="1:7" customFormat="1" ht="12.75" customHeight="1" x14ac:dyDescent="0.2">
      <c r="A73" s="20">
        <v>2025</v>
      </c>
      <c r="B73" s="21" t="s">
        <v>31</v>
      </c>
      <c r="C73" s="72">
        <v>67</v>
      </c>
      <c r="D73" s="72">
        <v>128</v>
      </c>
      <c r="E73" s="23" t="s">
        <v>55</v>
      </c>
      <c r="F73" s="23" t="s">
        <v>55</v>
      </c>
      <c r="G73" s="143">
        <f t="shared" si="4"/>
        <v>195</v>
      </c>
    </row>
    <row r="74" spans="1:7" x14ac:dyDescent="0.2">
      <c r="A74" s="32"/>
      <c r="B74" s="71"/>
      <c r="C74" s="233"/>
      <c r="D74" s="234"/>
      <c r="E74" s="233"/>
      <c r="F74" s="234"/>
      <c r="G74" s="235"/>
    </row>
    <row r="75" spans="1:7" x14ac:dyDescent="0.2">
      <c r="B75" s="30"/>
      <c r="C75" s="98"/>
      <c r="D75" s="133"/>
      <c r="E75" s="98"/>
      <c r="F75" s="133"/>
      <c r="G75" s="140"/>
    </row>
    <row r="76" spans="1:7" x14ac:dyDescent="0.2">
      <c r="A76" s="12" t="s">
        <v>566</v>
      </c>
      <c r="B76" s="30"/>
      <c r="C76" s="30"/>
      <c r="D76" s="134"/>
      <c r="E76" s="30"/>
      <c r="F76" s="134"/>
      <c r="G76"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R265"/>
  <sheetViews>
    <sheetView zoomScaleNormal="100" zoomScaleSheetLayoutView="100" workbookViewId="0">
      <pane ySplit="7" topLeftCell="A231" activePane="bottomLeft" state="frozen"/>
      <selection activeCell="U268" sqref="U268"/>
      <selection pane="bottomLeft" activeCell="U268" sqref="U268"/>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597</v>
      </c>
    </row>
    <row r="2" spans="1:18" ht="12.75" customHeight="1" x14ac:dyDescent="0.2">
      <c r="A2" s="232" t="s">
        <v>598</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596</v>
      </c>
      <c r="M254" s="23">
        <v>4708</v>
      </c>
      <c r="N254" s="63" t="s">
        <v>596</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18" s="4" customFormat="1" ht="12.75" x14ac:dyDescent="0.2">
      <c r="A257" s="41"/>
      <c r="B257" s="25"/>
      <c r="C257" s="26"/>
      <c r="D257" s="26"/>
      <c r="E257" s="26"/>
      <c r="F257" s="26"/>
      <c r="G257" s="26"/>
      <c r="H257" s="26"/>
      <c r="I257" s="26"/>
      <c r="J257" s="26"/>
      <c r="K257" s="26"/>
      <c r="L257" s="26"/>
      <c r="M257" s="32"/>
      <c r="N257" s="77"/>
      <c r="O257" s="77"/>
      <c r="P257" s="77"/>
      <c r="Q257" s="77"/>
      <c r="R257" s="77"/>
    </row>
    <row r="258" spans="1:18" s="22" customFormat="1" ht="11.25" customHeight="1" x14ac:dyDescent="0.2">
      <c r="A258" s="20"/>
      <c r="B258" s="21"/>
      <c r="C258" s="72"/>
      <c r="D258" s="23"/>
      <c r="E258" s="72"/>
      <c r="F258" s="23"/>
      <c r="G258" s="23"/>
      <c r="H258" s="23"/>
      <c r="I258" s="23"/>
      <c r="J258" s="23"/>
      <c r="K258" s="23"/>
      <c r="L258" s="23"/>
      <c r="M258" s="23"/>
      <c r="N258" s="23"/>
      <c r="O258" s="23"/>
      <c r="P258" s="23"/>
      <c r="Q258" s="23"/>
      <c r="R258" s="23"/>
    </row>
    <row r="259" spans="1:18" ht="11.25" customHeight="1" x14ac:dyDescent="0.2">
      <c r="A259" s="10" t="s">
        <v>464</v>
      </c>
      <c r="B259" s="18"/>
      <c r="C259" s="18"/>
      <c r="D259" s="18"/>
      <c r="E259" s="18"/>
      <c r="F259" s="18"/>
      <c r="G259" s="18"/>
      <c r="H259" s="18"/>
      <c r="I259" s="18"/>
      <c r="J259" s="18"/>
      <c r="K259" s="18"/>
      <c r="L259" s="18"/>
      <c r="M259" s="18"/>
      <c r="N259" s="18"/>
      <c r="O259" s="18"/>
      <c r="P259" s="18"/>
      <c r="Q259" s="18"/>
    </row>
    <row r="260" spans="1:18" ht="11.25" customHeight="1" x14ac:dyDescent="0.2">
      <c r="A260" s="10" t="s">
        <v>465</v>
      </c>
      <c r="B260" s="18"/>
      <c r="C260" s="18"/>
      <c r="D260" s="18"/>
      <c r="E260" s="18"/>
      <c r="F260" s="18"/>
      <c r="G260" s="18"/>
      <c r="H260" s="18"/>
      <c r="I260" s="18"/>
      <c r="J260" s="18"/>
      <c r="K260" s="18"/>
      <c r="L260" s="18"/>
      <c r="M260" s="18"/>
      <c r="N260" s="18"/>
      <c r="O260" s="18"/>
      <c r="P260" s="18"/>
      <c r="Q260" s="18"/>
    </row>
    <row r="261" spans="1:18" ht="12.75" x14ac:dyDescent="0.2">
      <c r="A261" s="10" t="s">
        <v>466</v>
      </c>
      <c r="B261" s="55"/>
      <c r="C261" s="55"/>
      <c r="D261" s="55"/>
      <c r="E261" s="55"/>
      <c r="F261" s="55"/>
      <c r="G261" s="55"/>
      <c r="H261" s="55"/>
      <c r="I261" s="55"/>
      <c r="J261" s="55"/>
      <c r="K261" s="55"/>
      <c r="L261" s="55"/>
      <c r="M261" s="55"/>
      <c r="N261" s="55"/>
      <c r="O261" s="55"/>
      <c r="P261" s="55"/>
      <c r="Q261" s="55"/>
    </row>
    <row r="262" spans="1:18" ht="11.25" customHeight="1" x14ac:dyDescent="0.2">
      <c r="A262" s="10" t="s">
        <v>611</v>
      </c>
      <c r="B262" s="10"/>
      <c r="C262" s="10"/>
      <c r="D262" s="10"/>
      <c r="E262" s="10"/>
      <c r="F262" s="10"/>
      <c r="G262" s="10"/>
      <c r="H262" s="320"/>
      <c r="I262" s="320"/>
      <c r="J262" s="18"/>
      <c r="K262" s="18"/>
      <c r="L262" s="18"/>
      <c r="M262" s="18"/>
      <c r="N262" s="18"/>
      <c r="O262" s="18"/>
      <c r="P262" s="18"/>
      <c r="Q262" s="18"/>
    </row>
    <row r="263" spans="1:18" ht="11.25" customHeight="1" x14ac:dyDescent="0.2">
      <c r="A263" s="10"/>
      <c r="B263" s="10"/>
      <c r="C263" s="10"/>
      <c r="D263" s="10"/>
      <c r="E263" s="10"/>
      <c r="F263" s="10"/>
      <c r="G263" s="10"/>
      <c r="J263" s="18"/>
      <c r="K263" s="18"/>
      <c r="L263" s="18"/>
      <c r="M263" s="18"/>
      <c r="N263" s="18"/>
      <c r="O263" s="18"/>
      <c r="P263" s="18"/>
      <c r="Q263" s="18"/>
    </row>
    <row r="264" spans="1:18" ht="11.25" customHeight="1" x14ac:dyDescent="0.2">
      <c r="A264" s="10"/>
      <c r="B264" s="10"/>
      <c r="C264" s="10"/>
      <c r="D264" s="10"/>
      <c r="E264" s="10"/>
      <c r="F264" s="10"/>
      <c r="G264" s="10"/>
      <c r="J264" s="18"/>
      <c r="K264" s="18"/>
      <c r="L264" s="18"/>
      <c r="M264" s="18"/>
      <c r="N264" s="18"/>
      <c r="O264" s="18"/>
      <c r="P264" s="18"/>
      <c r="Q264" s="18"/>
    </row>
    <row r="265" spans="1:18" ht="11.25" customHeight="1" x14ac:dyDescent="0.2">
      <c r="A265" s="32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L257"/>
  <sheetViews>
    <sheetView zoomScaleNormal="100" zoomScaleSheetLayoutView="100" workbookViewId="0">
      <pane ySplit="6" topLeftCell="A223" activePane="bottomLeft" state="frozen"/>
      <selection activeCell="U268" sqref="U268"/>
      <selection pane="bottomLeft" activeCell="U268" sqref="U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605</v>
      </c>
    </row>
    <row r="2" spans="1:11" x14ac:dyDescent="0.2">
      <c r="A2" s="232" t="s">
        <v>606</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12" s="4" customFormat="1" ht="12.75" customHeight="1" x14ac:dyDescent="0.2">
      <c r="A241" s="12">
        <v>2024</v>
      </c>
      <c r="B241" s="21" t="s">
        <v>31</v>
      </c>
      <c r="C241" s="23">
        <v>390911</v>
      </c>
      <c r="D241" s="23"/>
      <c r="E241" s="23">
        <v>163467</v>
      </c>
      <c r="F241" s="23"/>
      <c r="G241" s="23">
        <v>925</v>
      </c>
      <c r="H241"/>
      <c r="I241" s="23">
        <v>485</v>
      </c>
      <c r="J241"/>
      <c r="K241"/>
      <c r="L241"/>
    </row>
    <row r="242" spans="1:12" ht="12.75" customHeight="1" x14ac:dyDescent="0.2">
      <c r="A242" s="20"/>
      <c r="B242" s="21" t="s">
        <v>32</v>
      </c>
      <c r="C242" s="72">
        <v>391081</v>
      </c>
      <c r="D242" s="72"/>
      <c r="E242" s="72">
        <v>164006</v>
      </c>
      <c r="F242" s="72"/>
      <c r="G242" s="72">
        <v>723</v>
      </c>
      <c r="I242" s="23">
        <v>422</v>
      </c>
      <c r="J242" s="23"/>
      <c r="K242" s="23"/>
    </row>
    <row r="243" spans="1:12" ht="12.75" customHeight="1" x14ac:dyDescent="0.2">
      <c r="A243" s="20"/>
      <c r="B243" s="21" t="s">
        <v>33</v>
      </c>
      <c r="C243" s="72">
        <v>391682</v>
      </c>
      <c r="D243" s="72"/>
      <c r="E243" s="72">
        <v>164134</v>
      </c>
      <c r="F243" s="72"/>
      <c r="G243" s="72">
        <v>773</v>
      </c>
      <c r="I243" s="23">
        <v>445</v>
      </c>
      <c r="J243" s="23"/>
      <c r="K243" s="23"/>
    </row>
    <row r="244" spans="1:12" ht="12.75" customHeight="1" x14ac:dyDescent="0.2">
      <c r="A244" s="20"/>
      <c r="B244" s="21" t="s">
        <v>34</v>
      </c>
      <c r="C244" s="72">
        <v>392433</v>
      </c>
      <c r="D244" s="72"/>
      <c r="E244" s="72">
        <v>164280</v>
      </c>
      <c r="F244" s="72"/>
      <c r="G244" s="72">
        <v>938</v>
      </c>
      <c r="I244" s="23">
        <v>435</v>
      </c>
      <c r="J244" s="23"/>
      <c r="K244" s="23"/>
    </row>
    <row r="245" spans="1:12" ht="12.75" customHeight="1" x14ac:dyDescent="0.2">
      <c r="A245" s="20"/>
      <c r="B245" s="21" t="s">
        <v>35</v>
      </c>
      <c r="C245" s="72">
        <v>393942</v>
      </c>
      <c r="D245" s="72"/>
      <c r="E245" s="72">
        <v>164252</v>
      </c>
      <c r="F245" s="72"/>
      <c r="G245" s="72">
        <v>1354</v>
      </c>
      <c r="H245" s="72"/>
      <c r="I245" s="72">
        <v>371</v>
      </c>
      <c r="J245" s="72"/>
      <c r="K245" s="23"/>
    </row>
    <row r="246" spans="1:12" ht="12.75" customHeight="1" x14ac:dyDescent="0.2">
      <c r="A246" s="20"/>
      <c r="B246" s="21" t="s">
        <v>36</v>
      </c>
      <c r="C246" s="72">
        <v>394882</v>
      </c>
      <c r="D246" s="72"/>
      <c r="E246" s="72">
        <v>164369</v>
      </c>
      <c r="F246" s="72"/>
      <c r="G246" s="72">
        <v>1055</v>
      </c>
      <c r="H246" s="72"/>
      <c r="I246" s="72">
        <v>373</v>
      </c>
      <c r="J246" s="72"/>
      <c r="K246" s="72"/>
      <c r="L246" s="72"/>
    </row>
    <row r="247" spans="1:12" ht="12.75" customHeight="1" x14ac:dyDescent="0.2">
      <c r="A247" s="20"/>
      <c r="B247" s="21" t="s">
        <v>37</v>
      </c>
      <c r="C247" s="72">
        <v>395768</v>
      </c>
      <c r="D247" s="72"/>
      <c r="E247" s="72">
        <v>164465</v>
      </c>
      <c r="F247" s="72"/>
      <c r="G247" s="72">
        <v>988</v>
      </c>
      <c r="H247" s="72"/>
      <c r="I247" s="72">
        <v>328</v>
      </c>
      <c r="J247" s="72"/>
      <c r="K247" s="72"/>
      <c r="L247" s="72"/>
    </row>
    <row r="248" spans="1:12" ht="12.75" customHeight="1" x14ac:dyDescent="0.2">
      <c r="A248" s="20"/>
      <c r="B248" s="21" t="s">
        <v>38</v>
      </c>
      <c r="C248" s="72">
        <v>396504</v>
      </c>
      <c r="D248" s="72"/>
      <c r="E248" s="72">
        <v>164646</v>
      </c>
      <c r="F248" s="72"/>
      <c r="G248" s="72">
        <v>910</v>
      </c>
      <c r="H248" s="72"/>
      <c r="I248" s="72">
        <v>410</v>
      </c>
      <c r="J248" s="72"/>
      <c r="K248" s="23"/>
      <c r="L248" s="72"/>
    </row>
    <row r="249" spans="1:12" ht="12.75" customHeight="1" x14ac:dyDescent="0.2">
      <c r="A249" s="20"/>
      <c r="B249" s="21" t="s">
        <v>39</v>
      </c>
      <c r="C249" s="72">
        <v>397022</v>
      </c>
      <c r="D249" s="72"/>
      <c r="E249" s="72">
        <v>165194</v>
      </c>
      <c r="F249" s="72"/>
      <c r="G249" s="72">
        <v>920</v>
      </c>
      <c r="H249" s="72"/>
      <c r="I249" s="72">
        <v>305</v>
      </c>
      <c r="J249" s="72"/>
      <c r="K249" s="23"/>
      <c r="L249" s="72"/>
    </row>
    <row r="250" spans="1:12" ht="12.75" customHeight="1" x14ac:dyDescent="0.2">
      <c r="A250" s="20"/>
      <c r="B250" s="21" t="s">
        <v>40</v>
      </c>
      <c r="C250" s="72">
        <v>397588</v>
      </c>
      <c r="D250" s="72"/>
      <c r="E250" s="72">
        <v>165741</v>
      </c>
      <c r="F250" s="72"/>
      <c r="G250" s="72">
        <v>1037</v>
      </c>
      <c r="H250" s="72"/>
      <c r="I250" s="72">
        <v>514</v>
      </c>
      <c r="J250" s="72"/>
      <c r="K250" s="23"/>
      <c r="L250" s="72"/>
    </row>
    <row r="251" spans="1:12" ht="12.75" customHeight="1" x14ac:dyDescent="0.2">
      <c r="A251" s="20"/>
      <c r="B251" s="21" t="s">
        <v>41</v>
      </c>
      <c r="C251" s="72">
        <v>398063</v>
      </c>
      <c r="D251" s="72"/>
      <c r="E251" s="72">
        <v>166494</v>
      </c>
      <c r="F251" s="72"/>
      <c r="G251" s="72">
        <v>1069</v>
      </c>
      <c r="H251" s="72"/>
      <c r="I251" s="72">
        <v>415</v>
      </c>
      <c r="J251" s="72"/>
      <c r="K251" s="23"/>
      <c r="L251" s="72"/>
    </row>
    <row r="252" spans="1:12" ht="12.75" customHeight="1" x14ac:dyDescent="0.2">
      <c r="A252" s="20"/>
      <c r="B252" s="21" t="s">
        <v>42</v>
      </c>
      <c r="C252" s="72">
        <v>398488</v>
      </c>
      <c r="D252" s="72"/>
      <c r="E252" s="72">
        <v>167263</v>
      </c>
      <c r="F252" s="72"/>
      <c r="G252" s="72">
        <v>1062</v>
      </c>
      <c r="H252" s="72"/>
      <c r="I252" s="72">
        <v>366</v>
      </c>
      <c r="J252" s="72"/>
      <c r="K252" s="23"/>
      <c r="L252" s="72"/>
    </row>
    <row r="253" spans="1:12" ht="12.75" customHeight="1" x14ac:dyDescent="0.2">
      <c r="A253" s="20"/>
      <c r="B253" s="21"/>
      <c r="C253" s="72"/>
      <c r="D253" s="72"/>
      <c r="E253" s="72"/>
      <c r="F253" s="72"/>
      <c r="G253" s="72"/>
      <c r="H253" s="72"/>
      <c r="I253" s="72"/>
      <c r="J253" s="72"/>
      <c r="K253" s="23"/>
      <c r="L253" s="72"/>
    </row>
    <row r="254" spans="1:12" ht="12.75" customHeight="1" x14ac:dyDescent="0.2">
      <c r="A254" s="20">
        <v>2025</v>
      </c>
      <c r="B254" s="21" t="s">
        <v>31</v>
      </c>
      <c r="C254" s="72">
        <v>398797</v>
      </c>
      <c r="D254" s="72"/>
      <c r="E254" s="72">
        <v>167930</v>
      </c>
      <c r="F254" s="72"/>
      <c r="G254" s="72">
        <v>864</v>
      </c>
      <c r="H254" s="72"/>
      <c r="I254" s="72">
        <v>396</v>
      </c>
      <c r="J254" s="72"/>
      <c r="K254" s="23"/>
      <c r="L254" s="72"/>
    </row>
    <row r="255" spans="1:12" s="92" customFormat="1" ht="12.75" customHeight="1" x14ac:dyDescent="0.2">
      <c r="A255" s="172"/>
      <c r="B255" s="25"/>
      <c r="C255" s="76"/>
      <c r="D255" s="76"/>
      <c r="E255" s="76"/>
      <c r="G255" s="76"/>
      <c r="H255" s="76"/>
      <c r="I255" s="76"/>
    </row>
    <row r="256" spans="1:12" ht="12.75" customHeight="1" x14ac:dyDescent="0.2">
      <c r="B256" s="21"/>
      <c r="C256" s="72"/>
      <c r="D256" s="72"/>
      <c r="E256" s="72"/>
      <c r="G256" s="72"/>
      <c r="H256" s="72"/>
      <c r="I256" s="72"/>
    </row>
    <row r="257" spans="1:12" ht="25.15" customHeight="1" x14ac:dyDescent="0.2">
      <c r="A257" s="263" t="s">
        <v>467</v>
      </c>
      <c r="B257" s="263"/>
      <c r="C257" s="263"/>
      <c r="D257" s="263"/>
      <c r="E257" s="263"/>
      <c r="F257" s="263"/>
      <c r="G257" s="263"/>
      <c r="H257" s="263"/>
      <c r="I257" s="263"/>
      <c r="J257" s="263"/>
      <c r="K257" s="55"/>
      <c r="L257" s="55"/>
    </row>
  </sheetData>
  <mergeCells count="1">
    <mergeCell ref="A257:J257"/>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N262"/>
  <sheetViews>
    <sheetView zoomScaleNormal="100" zoomScaleSheetLayoutView="100" workbookViewId="0">
      <pane ySplit="9" topLeftCell="A225" activePane="bottomLeft" state="frozen"/>
      <selection activeCell="U268" sqref="U268"/>
      <selection pane="bottomLeft" activeCell="U268" sqref="U268"/>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607</v>
      </c>
    </row>
    <row r="2" spans="1:13" x14ac:dyDescent="0.2">
      <c r="A2" s="232" t="s">
        <v>608</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14" ht="12.75" customHeight="1" x14ac:dyDescent="0.2">
      <c r="A257" s="20"/>
      <c r="B257" s="21"/>
      <c r="C257" s="72"/>
      <c r="D257" s="72"/>
      <c r="E257" s="72"/>
      <c r="F257" s="72"/>
      <c r="G257" s="72"/>
      <c r="H257" s="72"/>
      <c r="I257" s="72"/>
      <c r="J257" s="72"/>
      <c r="K257" s="23"/>
      <c r="L257" s="72"/>
      <c r="M257" s="23"/>
      <c r="N257" s="72"/>
    </row>
    <row r="258" spans="1:14"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14" ht="12.75" customHeight="1" x14ac:dyDescent="0.2">
      <c r="A259" s="172"/>
      <c r="B259" s="25"/>
      <c r="C259" s="76"/>
      <c r="D259" s="76"/>
      <c r="E259" s="76"/>
      <c r="F259" s="92"/>
      <c r="G259" s="26"/>
      <c r="H259" s="26"/>
      <c r="I259" s="26"/>
      <c r="J259" s="26"/>
      <c r="K259" s="26"/>
      <c r="L259" s="92"/>
    </row>
    <row r="260" spans="1:14" x14ac:dyDescent="0.2">
      <c r="H260" s="23"/>
      <c r="K260" s="48"/>
    </row>
    <row r="261" spans="1:14" x14ac:dyDescent="0.2">
      <c r="H261" s="23"/>
      <c r="K261" s="48"/>
    </row>
    <row r="262" spans="1:14" x14ac:dyDescent="0.2">
      <c r="H262" s="48"/>
      <c r="I262"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62"/>
  <sheetViews>
    <sheetView zoomScaleNormal="100" zoomScaleSheetLayoutView="100" workbookViewId="0">
      <pane ySplit="7" topLeftCell="A226" activePane="bottomLeft" state="frozen"/>
      <selection activeCell="U268" sqref="U268"/>
      <selection pane="bottomLeft" activeCell="U268" sqref="U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609</v>
      </c>
    </row>
    <row r="2" spans="1:12" x14ac:dyDescent="0.2">
      <c r="A2" s="232" t="s">
        <v>610</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12" ht="12.75" customHeight="1" x14ac:dyDescent="0.2">
      <c r="A257" s="11"/>
      <c r="B257" s="25"/>
      <c r="C257" s="76"/>
      <c r="D257" s="76"/>
      <c r="E257" s="76"/>
      <c r="F257" s="92"/>
      <c r="G257" s="26"/>
      <c r="H257" s="92"/>
      <c r="I257" s="26"/>
      <c r="J257" s="26"/>
      <c r="K257" s="26"/>
      <c r="L257" s="92"/>
    </row>
    <row r="258" spans="1:12" x14ac:dyDescent="0.2">
      <c r="A258" s="10"/>
      <c r="B258" s="17"/>
      <c r="C258" s="72"/>
      <c r="D258" s="72"/>
      <c r="E258" s="72"/>
      <c r="F258" s="18"/>
      <c r="G258" s="18"/>
      <c r="H258" s="18"/>
      <c r="I258" s="18"/>
      <c r="J258" s="18"/>
      <c r="K258" s="18"/>
    </row>
    <row r="259" spans="1:12" ht="24" customHeight="1" x14ac:dyDescent="0.2">
      <c r="A259" s="264" t="s">
        <v>75</v>
      </c>
      <c r="B259" s="264"/>
      <c r="C259" s="264"/>
      <c r="D259" s="264"/>
      <c r="E259" s="264"/>
      <c r="F259" s="264"/>
      <c r="G259" s="264"/>
      <c r="H259" s="264"/>
      <c r="I259" s="264"/>
      <c r="J259" s="264"/>
      <c r="K259" s="264"/>
      <c r="L259" s="264"/>
    </row>
    <row r="260" spans="1:12" x14ac:dyDescent="0.2">
      <c r="A260" s="12"/>
      <c r="B260" s="18"/>
      <c r="C260" s="18"/>
      <c r="D260" s="18"/>
      <c r="E260" s="18"/>
      <c r="F260" s="18"/>
      <c r="G260" s="18"/>
      <c r="H260" s="18"/>
      <c r="I260" s="18"/>
      <c r="J260" s="18"/>
      <c r="K260" s="18"/>
    </row>
    <row r="261" spans="1:12" x14ac:dyDescent="0.2">
      <c r="A261" s="12"/>
      <c r="B261" s="18"/>
      <c r="C261" s="18"/>
      <c r="D261" s="18"/>
      <c r="E261" s="18"/>
      <c r="F261" s="18"/>
      <c r="G261" s="18"/>
      <c r="H261" s="18"/>
      <c r="I261" s="18"/>
      <c r="J261" s="18"/>
      <c r="K261" s="18"/>
    </row>
    <row r="262" spans="1:12" x14ac:dyDescent="0.2">
      <c r="A262" s="12"/>
      <c r="B262" s="18"/>
      <c r="C262" s="18"/>
      <c r="D262" s="18"/>
      <c r="E262" s="18"/>
      <c r="F262" s="18"/>
      <c r="G262" s="18"/>
      <c r="H262" s="18"/>
      <c r="I262" s="18"/>
      <c r="J262" s="18"/>
      <c r="K262" s="18"/>
    </row>
  </sheetData>
  <mergeCells count="1">
    <mergeCell ref="A259:L25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2025-02-03T07:25:29Z</dcterms:modified>
</cp:coreProperties>
</file>