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Prod\Webpub\tk1001\2026\2026-05-05\"/>
    </mc:Choice>
  </mc:AlternateContent>
  <xr:revisionPtr revIDLastSave="0" documentId="13_ncr:1_{D6398AC4-D7AD-42B2-9A70-37E2BD6774D5}" xr6:coauthVersionLast="47" xr6:coauthVersionMax="47" xr10:uidLastSave="{00000000-0000-0000-0000-000000000000}"/>
  <bookViews>
    <workbookView xWindow="-28920" yWindow="-120" windowWidth="29040" windowHeight="15720" tabRatio="963"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Personbil'!$A$1:$Z$282</definedName>
    <definedName name="_xlnm.Print_Area" localSheetId="14">'Tabell 10 Lastbil'!$A$1:$J$196</definedName>
    <definedName name="_xlnm.Print_Area" localSheetId="15">'Tabell 11 Buss'!$A$1:$M$276</definedName>
    <definedName name="_xlnm.Print_Area" localSheetId="17">'Tabell 13 MC och moped'!$A$1:$R$279</definedName>
    <definedName name="_xlnm.Print_Area" localSheetId="18">'Tabell 14 Traktor'!$A$1:$L$275</definedName>
    <definedName name="_xlnm.Print_Area" localSheetId="19">'Tabell 15 Släpvagn'!$A$1:$N$278</definedName>
    <definedName name="_xlnm.Print_Area" localSheetId="20">'Tabell 16 Terrängskoter'!$A$1:$N$278</definedName>
    <definedName name="_xlnm.Print_Area" localSheetId="6">'Tabell 2 Personbil'!$A$1:$Q$275</definedName>
    <definedName name="_xlnm.Print_Area" localSheetId="8">'Tabell 4 Personbil'!$A$1:$I$279</definedName>
    <definedName name="_xlnm.Print_Area" localSheetId="9">'Tabell 5 Personbil'!$A$1:$H$222</definedName>
    <definedName name="_xlnm.Print_Area" localSheetId="10">'Tabell 6 Personbil'!$A$1:$M$198</definedName>
    <definedName name="_xlnm.Print_Area" localSheetId="11">'Tabell 7 Lastbil'!$A$1:$N$279</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6" i="1" l="1"/>
  <c r="M276" i="1"/>
  <c r="O276" i="1"/>
  <c r="W276" i="1"/>
  <c r="U276" i="1"/>
  <c r="P271" i="9" l="1"/>
  <c r="K194" i="16"/>
  <c r="E218" i="19"/>
  <c r="J192" i="14"/>
  <c r="I90" i="35"/>
  <c r="K89" i="36"/>
  <c r="J272" i="2"/>
  <c r="K276" i="1"/>
  <c r="G89" i="37"/>
  <c r="G275" i="1"/>
  <c r="M275" i="1"/>
  <c r="U275" i="1"/>
  <c r="G88" i="37" l="1"/>
  <c r="J271" i="2"/>
  <c r="J191" i="14"/>
  <c r="I89" i="35"/>
  <c r="K88" i="36"/>
  <c r="K193" i="16"/>
  <c r="E217" i="19"/>
  <c r="P269" i="9"/>
  <c r="P270" i="9"/>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19" i="33"/>
  <c r="K20" i="33"/>
  <c r="K21" i="33"/>
  <c r="K22" i="33"/>
  <c r="K23" i="33"/>
  <c r="K24" i="33"/>
  <c r="K25" i="33"/>
  <c r="K26" i="33"/>
  <c r="K27" i="33"/>
  <c r="K28" i="33"/>
  <c r="K9" i="33"/>
  <c r="K10" i="33"/>
  <c r="K11" i="33"/>
  <c r="K12" i="33"/>
  <c r="K13" i="33"/>
  <c r="K14" i="33"/>
  <c r="K15" i="33"/>
  <c r="K16" i="33"/>
  <c r="K17" i="33"/>
  <c r="K18" i="33"/>
  <c r="C298" i="33"/>
  <c r="D298" i="33"/>
  <c r="E298" i="33"/>
  <c r="F298" i="33"/>
  <c r="G298" i="33"/>
  <c r="H298" i="33"/>
  <c r="I298" i="33"/>
  <c r="J298" i="33"/>
  <c r="M274" i="1"/>
  <c r="U274" i="1"/>
  <c r="K192" i="16" l="1"/>
  <c r="E216" i="19"/>
  <c r="J190" i="14"/>
  <c r="I88" i="35"/>
  <c r="K87" i="36"/>
  <c r="J270" i="2"/>
  <c r="G87" i="37"/>
  <c r="G274" i="1"/>
  <c r="J189" i="14"/>
  <c r="K191" i="16"/>
  <c r="G273" i="1"/>
  <c r="J269" i="2"/>
  <c r="K273" i="1"/>
  <c r="K274" i="1" s="1"/>
  <c r="K275" i="1" s="1"/>
  <c r="M273" i="1"/>
  <c r="O273" i="1" s="1"/>
  <c r="O274" i="1" s="1"/>
  <c r="O275" i="1" s="1"/>
  <c r="U273" i="1"/>
  <c r="W273" i="1" s="1"/>
  <c r="W274" i="1" s="1"/>
  <c r="W275" i="1" s="1"/>
  <c r="G86" i="37" l="1"/>
  <c r="I87" i="35"/>
  <c r="K86" i="36"/>
  <c r="P268" i="9"/>
  <c r="E215" i="19"/>
  <c r="G271" i="1"/>
  <c r="M271" i="1"/>
  <c r="U271" i="1"/>
  <c r="J267" i="2" l="1"/>
  <c r="G84" i="37"/>
  <c r="J187" i="14"/>
  <c r="I85" i="35"/>
  <c r="K84" i="36"/>
  <c r="K189" i="16"/>
  <c r="E213" i="19"/>
  <c r="P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P265" i="9"/>
  <c r="I84" i="35"/>
  <c r="K83" i="36"/>
  <c r="J186" i="14"/>
  <c r="J265" i="2"/>
  <c r="M269" i="1"/>
  <c r="U269" i="1"/>
  <c r="J185" i="14" l="1"/>
  <c r="G269" i="1"/>
  <c r="G82" i="37"/>
  <c r="K158" i="16"/>
  <c r="K187" i="16"/>
  <c r="K186" i="16"/>
  <c r="E211" i="19"/>
  <c r="I83" i="35"/>
  <c r="K82" i="36"/>
  <c r="P264" i="9"/>
  <c r="K8" i="33"/>
  <c r="K298" i="33" l="1"/>
  <c r="U268" i="1"/>
  <c r="M268" i="1"/>
  <c r="G268" i="1"/>
  <c r="P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P262" i="9"/>
  <c r="J263" i="2"/>
  <c r="I81" i="35"/>
  <c r="J183" i="14"/>
  <c r="K185" i="16"/>
  <c r="E209" i="19"/>
  <c r="G80" i="37"/>
  <c r="G79" i="37"/>
  <c r="J182" i="14"/>
  <c r="I80" i="35"/>
  <c r="J262" i="2"/>
  <c r="K184" i="16"/>
  <c r="E208" i="19"/>
  <c r="P261" i="9"/>
  <c r="U266" i="1"/>
  <c r="G266" i="1"/>
  <c r="J181" i="14" l="1"/>
  <c r="I79" i="35"/>
  <c r="M265" i="1"/>
  <c r="U265" i="1"/>
  <c r="K183" i="16"/>
  <c r="E207" i="19"/>
  <c r="P260" i="9"/>
  <c r="J261" i="2"/>
  <c r="G78" i="37"/>
  <c r="G265" i="1" l="1"/>
  <c r="G264" i="1"/>
  <c r="P259" i="9"/>
  <c r="K182" i="16"/>
  <c r="E206" i="19"/>
  <c r="J180" i="14"/>
  <c r="I78" i="35"/>
  <c r="J260" i="2"/>
  <c r="G77" i="37"/>
  <c r="M264" i="1"/>
  <c r="U264" i="1"/>
  <c r="G74" i="37" l="1"/>
  <c r="G73" i="37"/>
  <c r="J178" i="14"/>
  <c r="J177" i="14"/>
  <c r="J176" i="14"/>
  <c r="I76" i="35"/>
  <c r="I75" i="35"/>
  <c r="I74" i="35"/>
  <c r="J258" i="2"/>
  <c r="J257" i="2"/>
  <c r="J256" i="2"/>
  <c r="K180" i="16"/>
  <c r="K179" i="16"/>
  <c r="K178" i="16"/>
  <c r="P258" i="9" l="1"/>
  <c r="K181" i="16"/>
  <c r="E205" i="19"/>
  <c r="G263" i="1"/>
  <c r="J179" i="14"/>
  <c r="I77" i="35"/>
  <c r="J259" i="2"/>
  <c r="G76" i="37"/>
  <c r="M263" i="1"/>
  <c r="U263" i="1"/>
  <c r="M262" i="1" l="1"/>
  <c r="U262" i="1"/>
  <c r="G262" i="1" l="1"/>
  <c r="E204" i="19"/>
  <c r="P257" i="9"/>
  <c r="G261" i="1" l="1"/>
  <c r="M261" i="1"/>
  <c r="U261" i="1"/>
  <c r="P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P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P253" i="9" l="1"/>
  <c r="P252" i="9"/>
  <c r="P251" i="9"/>
  <c r="P250" i="9"/>
  <c r="P249" i="9"/>
  <c r="P248" i="9"/>
  <c r="P247" i="9"/>
  <c r="P246" i="9"/>
  <c r="P245" i="9"/>
  <c r="P244" i="9"/>
  <c r="P243" i="9"/>
  <c r="P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P240" i="9"/>
  <c r="K163" i="16"/>
  <c r="P239" i="9"/>
  <c r="G244" i="1" l="1"/>
  <c r="U244" i="1"/>
  <c r="M244" i="1"/>
  <c r="E186" i="19"/>
  <c r="J160" i="14"/>
  <c r="K162" i="16"/>
  <c r="G243" i="1" l="1"/>
  <c r="M243" i="1"/>
  <c r="U243" i="1"/>
  <c r="P238" i="9" l="1"/>
  <c r="E185" i="19"/>
  <c r="K161" i="16"/>
  <c r="J159" i="14"/>
  <c r="J158" i="14" l="1"/>
  <c r="E184" i="19"/>
  <c r="K160" i="16"/>
  <c r="P237" i="9"/>
  <c r="G242" i="1"/>
  <c r="M242" i="1"/>
  <c r="U242" i="1"/>
  <c r="U241" i="1" l="1"/>
  <c r="M241" i="1"/>
  <c r="E183" i="19" l="1"/>
  <c r="P236" i="9"/>
  <c r="K159" i="16"/>
  <c r="J157" i="14"/>
  <c r="G241" i="1"/>
  <c r="E182" i="19"/>
  <c r="P235" i="9"/>
  <c r="J156" i="14"/>
  <c r="U240" i="1"/>
  <c r="M240" i="1"/>
  <c r="G240" i="1"/>
  <c r="M239" i="1"/>
  <c r="U239" i="1"/>
  <c r="G239" i="1" l="1"/>
  <c r="K157" i="16"/>
  <c r="E181" i="19"/>
  <c r="J155" i="14"/>
  <c r="P234" i="9"/>
  <c r="M238" i="1"/>
  <c r="E180" i="19"/>
  <c r="U238" i="1" l="1"/>
  <c r="G238" i="1"/>
  <c r="P233" i="9"/>
  <c r="K156" i="16"/>
  <c r="J154" i="14"/>
  <c r="G237" i="1"/>
  <c r="U237" i="1"/>
  <c r="M237" i="1"/>
  <c r="E179" i="19"/>
  <c r="P232" i="9"/>
  <c r="K155" i="16"/>
  <c r="J153" i="14"/>
  <c r="P231" i="9"/>
  <c r="E178" i="19"/>
  <c r="K154" i="16"/>
  <c r="J152" i="14"/>
  <c r="G236" i="1"/>
  <c r="M236" i="1"/>
  <c r="U236" i="1"/>
  <c r="E177" i="19" l="1"/>
  <c r="U235" i="1" l="1"/>
  <c r="M235" i="1"/>
  <c r="G235" i="1"/>
  <c r="P230" i="9"/>
  <c r="J151" i="14"/>
  <c r="K153" i="16"/>
  <c r="P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P227" i="9"/>
  <c r="U232" i="1"/>
  <c r="M232" i="1"/>
  <c r="G232" i="1"/>
  <c r="J147" i="14" l="1"/>
  <c r="K149" i="16"/>
  <c r="E173" i="19"/>
  <c r="E9" i="20"/>
  <c r="D9" i="20"/>
  <c r="P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P178" i="9" l="1"/>
  <c r="P179" i="9"/>
  <c r="P180" i="9"/>
  <c r="P181" i="9"/>
  <c r="P182" i="9"/>
  <c r="P183" i="9"/>
  <c r="P184" i="9"/>
  <c r="P185" i="9"/>
  <c r="P186" i="9"/>
  <c r="P187" i="9"/>
  <c r="P188" i="9"/>
  <c r="P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<sst xmlns="http://schemas.openxmlformats.org/spreadsheetml/2006/main" count="5809" uniqueCount="620">
  <si>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</si>
  <si>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</si>
  <si>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</si>
  <si>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</si>
  <si>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</si>
  <si>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</si>
  <si>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</si>
  <si>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</si>
  <si>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</si>
  <si>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</si>
  <si>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</si>
  <si>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</si>
  <si>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</si>
  <si>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</si>
  <si>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</si>
  <si>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</si>
  <si>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</si>
  <si>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</si>
  <si>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</si>
  <si>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</si>
  <si>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</si>
  <si>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</si>
  <si>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</si>
  <si>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</si>
  <si>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</si>
  <si>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</si>
  <si>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</si>
  <si>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</si>
  <si>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</si>
  <si>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</si>
  <si>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</si>
  <si>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</si>
  <si>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</si>
  <si>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</si>
  <si>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</si>
  <si>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</si>
  <si>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</si>
  <si>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</si>
  <si>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</si>
  <si>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</si>
  <si>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</si>
  <si>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</si>
  <si>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</si>
  <si>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</si>
  <si>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</si>
  <si>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</si>
  <si>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</si>
  <si>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</si>
  <si>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</si>
  <si>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</si>
  <si>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</si>
  <si>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</si>
  <si>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</si>
  <si>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</si>
  <si>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</si>
  <si>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</si>
  <si>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</si>
  <si>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</si>
  <si>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</si>
  <si>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</si>
  <si>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</si>
  <si>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</si>
  <si>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</si>
  <si>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</si>
  <si>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</si>
  <si>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</si>
  <si>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</si>
  <si>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</si>
  <si>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</si>
  <si>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</si>
  <si>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</si>
  <si>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</si>
  <si>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</si>
  <si>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</si>
  <si>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</si>
  <si>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</si>
  <si>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</si>
  <si>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</si>
  <si>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</si>
  <si>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</si>
  <si>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</si>
  <si>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</si>
  <si>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</si>
  <si>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</si>
  <si>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</si>
  <si>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</si>
  <si>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</si>
  <si>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</si>
  <si>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</si>
  <si>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</si>
  <si>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</si>
  <si>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</si>
  <si>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</si>
  <si>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</si>
  <si>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</si>
  <si>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</si>
  <si>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</si>
  <si>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</si>
  <si>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</si>
  <si>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</si>
  <si>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</si>
  <si>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</si>
  <si>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</si>
  <si>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</si>
  <si>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</si>
  <si>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</si>
  <si>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</si>
  <si>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</si>
  <si>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</si>
  <si>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</si>
  <si>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</si>
  <si>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</si>
  <si>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</si>
  <si>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</si>
  <si>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</si>
  <si>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</si>
  <si>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</si>
  <si>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</si>
  <si>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</si>
  <si>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</si>
  <si>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</si>
  <si>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</si>
  <si>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</si>
  <si>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</si>
  <si>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</si>
  <si>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</si>
  <si>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</si>
  <si>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</si>
  <si>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</si>
  <si>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</si>
  <si>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</si>
  <si>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</si>
  <si>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</si>
  <si>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</si>
  <si>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</si>
  <si>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</si>
  <si>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</si>
  <si>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</si>
  <si>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</si>
  <si>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</si>
  <si>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</si>
  <si>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</si>
  <si>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</si>
  <si>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</si>
  <si>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</si>
  <si>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</si>
  <si>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</si>
  <si>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</si>
  <si>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</si>
  <si>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</si>
  <si>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</si>
  <si>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</si>
  <si>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</si>
  <si>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</si>
  <si>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</si>
  <si>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</si>
  <si>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</si>
  <si>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</si>
  <si>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</si>
  <si>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</si>
  <si>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</si>
  <si>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</si>
  <si>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</si>
  <si>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</si>
  <si>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</si>
  <si>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</si>
  <si>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</si>
  <si>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</si>
  <si>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</si>
  <si>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</si>
  <si>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</si>
  <si>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</si>
  <si>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</si>
  <si>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</si>
  <si>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</si>
  <si>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</si>
  <si>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</si>
  <si>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</si>
  <si>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</si>
  <si>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</si>
  <si>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</si>
  <si>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</si>
  <si>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</si>
  <si>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</si>
  <si>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</si>
  <si>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</si>
  <si>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</si>
  <si>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</si>
  <si>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</si>
  <si>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</si>
  <si>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</si>
  <si>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</si>
  <si>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</si>
  <si>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</si>
  <si>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</si>
  <si>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</si>
  <si>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</si>
  <si>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</si>
  <si>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</si>
  <si>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</si>
  <si>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</si>
  <si>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</si>
  <si>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</si>
  <si>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</si>
  <si>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</si>
  <si>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</si>
  <si>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</si>
  <si>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</si>
  <si>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</si>
  <si>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</si>
  <si>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</si>
  <si>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</si>
  <si>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</si>
  <si>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</si>
  <si>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</si>
  <si>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</si>
  <si>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</si>
  <si>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</si>
  <si>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</si>
  <si>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</si>
  <si>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</si>
  <si>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</si>
  <si>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</si>
  <si>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</si>
  <si>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</si>
  <si>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</si>
  <si>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</si>
  <si>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</si>
  <si>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</si>
  <si>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</si>
  <si>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</si>
  <si>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</si>
  <si>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</si>
  <si>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</si>
  <si>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</si>
  <si>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</si>
  <si>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</si>
  <si>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</si>
  <si>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</si>
  <si>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</si>
  <si>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</si>
  <si>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</si>
  <si>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</si>
  <si>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</si>
  <si>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</si>
  <si>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</si>
  <si>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</si>
  <si>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</si>
  <si>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</si>
  <si>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</si>
  <si>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</si>
  <si>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</si>
  <si>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</si>
  <si>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</si>
  <si>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</si>
  <si>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</si>
  <si>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</si>
  <si>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</si>
  <si>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</si>
  <si>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</si>
  <si>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</si>
  <si>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</si>
  <si>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</si>
  <si>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</si>
  <si>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</si>
  <si>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</si>
  <si>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</si>
  <si>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</si>
  <si>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</si>
  <si>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</si>
  <si>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</si>
  <si>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</si>
  <si>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</si>
  <si>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</si>
  <si>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</si>
  <si>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</si>
  <si>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</si>
  <si>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</si>
  <si>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</si>
  <si>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</si>
  <si>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</si>
  <si>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</si>
  <si>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</si>
  <si>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</si>
  <si>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</si>
  <si>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</si>
  <si>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</si>
  <si>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</si>
  <si>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</si>
  <si>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</si>
  <si>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</si>
  <si>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</si>
  <si>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</si>
  <si>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</si>
  <si>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</si>
  <si>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</si>
  <si>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</si>
  <si>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</si>
  <si>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</si>
  <si>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</si>
  <si>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</si>
  <si>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</si>
  <si>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</si>
  <si>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</si>
  <si>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</si>
  <si>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</si>
  <si>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</si>
  <si>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</si>
  <si>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</si>
  <si>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</si>
  <si>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</si>
  <si>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</si>
  <si>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</si>
  <si>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</si>
  <si>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</si>
  <si>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</si>
  <si>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</si>
  <si>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</si>
  <si>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</si>
  <si>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</si>
  <si>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</si>
  <si>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</si>
  <si>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</si>
  <si>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</si>
  <si>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</si>
  <si>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</si>
  <si>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</si>
  <si>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</si>
  <si>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</si>
  <si>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</si>
  <si>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</si>
  <si>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</si>
  <si>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</si>
  <si>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</si>
  <si>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</si>
  <si>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</si>
  <si>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</si>
  <si>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</si>
  <si>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</si>
  <si>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</si>
  <si>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</si>
  <si>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</si>
  <si>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</si>
  <si>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</si>
  <si>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</si>
  <si>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</si>
  <si>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</si>
  <si>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</si>
  <si>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</si>
  <si>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</si>
  <si>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</si>
  <si>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</si>
  <si>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</si>
  <si>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</si>
  <si>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</si>
  <si>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</si>
  <si>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</si>
  <si>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</si>
  <si>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</si>
  <si>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</si>
  <si>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</si>
  <si>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</si>
  <si>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</si>
  <si>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</si>
  <si>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</si>
  <si>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</si>
  <si>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</si>
  <si>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</si>
  <si>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</si>
  <si>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</si>
  <si>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</si>
  <si>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</si>
  <si>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</si>
  <si>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</si>
  <si>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</si>
  <si>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</si>
  <si>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</si>
  <si>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</si>
  <si>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</si>
  <si>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</si>
  <si>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</si>
  <si>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</si>
  <si>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</si>
  <si>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</si>
  <si>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</si>
  <si>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</si>
  <si>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</si>
  <si>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</si>
  <si>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</si>
  <si>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</si>
  <si>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</si>
  <si>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</si>
  <si>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</si>
  <si>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</si>
  <si>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</si>
  <si>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</si>
  <si>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</si>
  <si>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</si>
  <si>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</si>
  <si>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</si>
  <si>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</si>
  <si>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</si>
  <si>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</si>
  <si>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</si>
  <si>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</si>
  <si>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</si>
  <si>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</si>
  <si>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</si>
  <si>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</si>
  <si>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</si>
  <si>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</si>
  <si>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</si>
  <si>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</si>
  <si>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</si>
  <si>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</si>
  <si>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</si>
  <si>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</si>
  <si>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</si>
  <si>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</si>
  <si>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</si>
  <si>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</si>
  <si>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</si>
  <si>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</si>
  <si>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</si>
  <si>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</si>
  <si>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</si>
  <si>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</si>
  <si>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</si>
  <si>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</si>
  <si>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</si>
  <si>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</si>
  <si>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</si>
  <si>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</si>
  <si>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</si>
  <si>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</si>
  <si>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</si>
  <si>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</si>
  <si>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</si>
  <si>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</si>
  <si>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</si>
  <si>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</si>
  <si>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</si>
  <si>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</si>
  <si>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</si>
  <si>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</si>
  <si>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</si>
  <si>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</si>
  <si>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</si>
  <si>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</si>
  <si>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</si>
  <si>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</si>
  <si>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</si>
  <si>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</si>
  <si>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</si>
  <si>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</si>
  <si>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</si>
  <si>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</si>
  <si>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</si>
  <si>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</si>
  <si>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</si>
  <si>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</si>
  <si>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</si>
  <si>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</si>
  <si>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</si>
  <si>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</si>
  <si>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</si>
  <si>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</si>
  <si>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</si>
  <si>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</si>
  <si>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</si>
  <si>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</si>
  <si>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</si>
  <si>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</si>
  <si>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</si>
  <si>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</si>
  <si>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</si>
  <si>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</si>
  <si>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</si>
  <si>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</si>
  <si>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</si>
  <si>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</si>
  <si>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</si>
  <si>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</si>
  <si>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</si>
  <si>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</si>
  <si>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</si>
  <si>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</si>
  <si>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</si>
  <si>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</si>
  <si>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</si>
  <si>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</si>
  <si>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</si>
  <si>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</si>
  <si>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</si>
  <si>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</si>
  <si>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</si>
  <si>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</si>
  <si>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</si>
  <si>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</si>
  <si>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</si>
  <si>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</si>
  <si>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</si>
  <si>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</si>
  <si>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</si>
  <si>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</si>
  <si>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</si>
  <si>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</si>
  <si>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</si>
  <si>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</si>
  <si>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</si>
  <si>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</si>
  <si>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</si>
  <si>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</si>
  <si>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</si>
  <si>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</si>
  <si>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</si>
  <si>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</si>
  <si>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</si>
  <si>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</si>
  <si>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</si>
  <si>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</si>
  <si>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</si>
  <si>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</si>
  <si>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</si>
  <si>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</si>
  <si>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</si>
  <si>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</si>
  <si>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</si>
  <si>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</si>
  <si>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</si>
  <si>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</si>
  <si>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</si>
  <si>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</si>
  <si>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</si>
  <si>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</si>
  <si>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</si>
  <si>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</si>
  <si>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</si>
  <si>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</si>
  <si>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</si>
  <si>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</si>
  <si>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</si>
  <si>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</si>
  <si>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</si>
  <si>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</si>
  <si>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</si>
  <si>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</si>
  <si>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</si>
  <si>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</si>
  <si>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</si>
  <si>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</si>
  <si>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</si>
  <si>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</si>
  <si>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</si>
  <si>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</si>
  <si>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</si>
  <si>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</si>
  <si>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</si>
  <si>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</si>
  <si>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</si>
  <si>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</si>
  <si>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</si>
  <si>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</si>
  <si>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</si>
  <si>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</si>
  <si>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</si>
  <si>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</si>
  <si>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</si>
  <si>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</si>
  <si>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</si>
  <si>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</si>
  <si>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</si>
  <si>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</si>
  <si>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</si>
  <si>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</si>
  <si>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</si>
  <si>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</si>
  <si>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</si>
  <si>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</si>
  <si>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</si>
  <si>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</si>
  <si>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</si>
  <si>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</si>
  <si>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</si>
  <si>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</si>
  <si>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</si>
  <si>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</si>
  <si>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</si>
  <si>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</si>
  <si>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</si>
  <si>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</si>
  <si>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</si>
  <si>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</si>
  <si>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</si>
  <si>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</si>
  <si>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</si>
  <si>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</si>
  <si>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</si>
  <si>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</si>
  <si>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</si>
  <si>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</si>
  <si>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</si>
  <si>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</si>
  <si>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</si>
  <si>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</si>
  <si>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</si>
  <si>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</si>
  <si>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</si>
  <si>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</si>
  <si>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</si>
  <si>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t>01AA</t>
  </si>
  <si>
    <t xml:space="preserve">OKÄND KOMMUN   </t>
  </si>
  <si>
    <t xml:space="preserve">PERSTORP       </t>
  </si>
  <si>
    <t xml:space="preserve">VILHELMINA     </t>
  </si>
  <si>
    <t xml:space="preserve">ÖVERTORNEÅ     </t>
  </si>
  <si>
    <t xml:space="preserve">SORSELE        </t>
  </si>
  <si>
    <t xml:space="preserve">DOROTEA        </t>
  </si>
  <si>
    <t>Tabell 3. Personbilar, nyregistreringar per drivmedel och kommun. Januari  - April 2026.</t>
  </si>
  <si>
    <t>Table 3. Passenger cars, new registrations by fuel and municipality. January - Arpril 2026.</t>
  </si>
  <si>
    <r>
      <t>Publiceringsdatum: 2026-05-05 /</t>
    </r>
    <r>
      <rPr>
        <b/>
        <i/>
        <sz val="10"/>
        <rFont val="Arial"/>
        <family val="2"/>
      </rPr>
      <t xml:space="preserve"> Date of publication: May 5,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</si>
</sst>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80">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3" fontId="20" fillId="0" borderId="0" xfId="0" applyNumberFormat="1" applyFont="1" applyAlignment="1">
      <alignment horizontal="right"/>
    </xf>
    <xf numFmtId="3" fontId="26" fillId="0" borderId="0" xfId="0" applyNumberFormat="1" applyFont="1" applyBorder="1"/>
    <xf numFmtId="0" fontId="11" fillId="0" borderId="9" xfId="170" applyBorder="1"/>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94</xdr:row>
      <xdr:rowOff>0</xdr:rowOff>
    </xdr:from>
    <xdr:to>
      <xdr:col>2</xdr:col>
      <xdr:colOff>244475</xdr:colOff>
      <xdr:row>95</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194</xdr:row>
      <xdr:rowOff>0</xdr:rowOff>
    </xdr:from>
    <xdr:to>
      <xdr:col>2</xdr:col>
      <xdr:colOff>440055</xdr:colOff>
      <xdr:row>195</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445770</xdr:colOff>
      <xdr:row>275</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93</xdr:row>
      <xdr:rowOff>0</xdr:rowOff>
    </xdr:from>
    <xdr:to>
      <xdr:col>3</xdr:col>
      <xdr:colOff>111125</xdr:colOff>
      <xdr:row>94</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277</xdr:row>
      <xdr:rowOff>47625</xdr:rowOff>
    </xdr:from>
    <xdr:to>
      <xdr:col>2</xdr:col>
      <xdr:colOff>447675</xdr:colOff>
      <xdr:row>278</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271</xdr:row>
      <xdr:rowOff>114300</xdr:rowOff>
    </xdr:from>
    <xdr:to>
      <xdr:col>2</xdr:col>
      <xdr:colOff>445770</xdr:colOff>
      <xdr:row>273</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276</xdr:row>
      <xdr:rowOff>0</xdr:rowOff>
    </xdr:from>
    <xdr:to>
      <xdr:col>2</xdr:col>
      <xdr:colOff>443865</xdr:colOff>
      <xdr:row>277</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276</xdr:row>
      <xdr:rowOff>0</xdr:rowOff>
    </xdr:from>
    <xdr:to>
      <xdr:col>2</xdr:col>
      <xdr:colOff>445770</xdr:colOff>
      <xdr:row>277</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280</xdr:row>
      <xdr:rowOff>0</xdr:rowOff>
    </xdr:from>
    <xdr:to>
      <xdr:col>2</xdr:col>
      <xdr:colOff>224790</xdr:colOff>
      <xdr:row>281</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274</xdr:row>
      <xdr:rowOff>76200</xdr:rowOff>
    </xdr:from>
    <xdr:to>
      <xdr:col>2</xdr:col>
      <xdr:colOff>454025</xdr:colOff>
      <xdr:row>275</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302</xdr:row>
      <xdr:rowOff>0</xdr:rowOff>
    </xdr:from>
    <xdr:to>
      <xdr:col>1</xdr:col>
      <xdr:colOff>1158875</xdr:colOff>
      <xdr:row>303</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277</xdr:row>
      <xdr:rowOff>57150</xdr:rowOff>
    </xdr:from>
    <xdr:to>
      <xdr:col>2</xdr:col>
      <xdr:colOff>469900</xdr:colOff>
      <xdr:row>278</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220</xdr:row>
      <xdr:rowOff>0</xdr:rowOff>
    </xdr:from>
    <xdr:to>
      <xdr:col>2</xdr:col>
      <xdr:colOff>440055</xdr:colOff>
      <xdr:row>221</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196</xdr:row>
      <xdr:rowOff>0</xdr:rowOff>
    </xdr:from>
    <xdr:to>
      <xdr:col>2</xdr:col>
      <xdr:colOff>437515</xdr:colOff>
      <xdr:row>197</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277</xdr:row>
      <xdr:rowOff>0</xdr:rowOff>
    </xdr:from>
    <xdr:to>
      <xdr:col>2</xdr:col>
      <xdr:colOff>443865</xdr:colOff>
      <xdr:row>278</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93</xdr:row>
      <xdr:rowOff>0</xdr:rowOff>
    </xdr:from>
    <xdr:to>
      <xdr:col>3</xdr:col>
      <xdr:colOff>206375</xdr:colOff>
      <xdr:row>94</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topLeftCell="A2" zoomScale="115" zoomScaleNormal="115" workbookViewId="0">
      <selection activeCell="F304" sqref="F304"/>
    </sheetView>
  </sheetViews>
  <sheetFormatPr defaultRowHeight="12.75" x14ac:dyDescent="0.2"/>
  <sheetData>
    <row r="1" spans="1:13" ht="36" customHeight="1" x14ac:dyDescent="0.2">
      <c r="A1" s="271" t="s">
        <v>467</v>
      </c>
      <c r="B1" s="271"/>
      <c r="C1" s="271"/>
      <c r="D1" s="271"/>
      <c r="E1" s="271"/>
      <c r="F1" s="271"/>
      <c r="G1" s="271"/>
      <c r="H1" s="271"/>
      <c r="I1" s="271"/>
      <c r="J1" s="271"/>
      <c r="K1" s="271"/>
      <c r="L1" s="271"/>
      <c r="M1" s="271"/>
    </row>
    <row r="13" spans="1:13" ht="23.25" x14ac:dyDescent="0.35">
      <c r="B13" s="58" t="s">
        <v>432</v>
      </c>
      <c r="C13" s="30"/>
      <c r="D13" s="30"/>
      <c r="E13" s="30"/>
      <c r="F13" s="30"/>
    </row>
    <row r="14" spans="1:13" ht="23.25" x14ac:dyDescent="0.35">
      <c r="B14" s="98" t="s">
        <v>464</v>
      </c>
      <c r="C14" s="30"/>
      <c r="D14" s="30"/>
      <c r="E14" s="30"/>
      <c r="F14" s="30"/>
    </row>
    <row r="15" spans="1:13" ht="23.25" x14ac:dyDescent="0.35">
      <c r="B15" s="58"/>
    </row>
    <row r="16" spans="1:13" x14ac:dyDescent="0.2">
      <c r="B16" s="108" t="s">
        <v>619</v>
      </c>
    </row>
    <row r="19" spans="2:2" x14ac:dyDescent="0.2">
      <c r="B19" s="29" t="s">
        <v>431</v>
      </c>
    </row>
    <row r="21" spans="2:2" x14ac:dyDescent="0.2">
      <c r="B21" s="30" t="s">
        <v>433</v>
      </c>
    </row>
    <row r="22" spans="2:2" x14ac:dyDescent="0.2">
      <c r="B22" s="30" t="s">
        <v>434</v>
      </c>
    </row>
    <row r="23" spans="2:2" x14ac:dyDescent="0.2">
      <c r="B23" s="30" t="s">
        <v>435</v>
      </c>
    </row>
    <row r="25" spans="2:2" x14ac:dyDescent="0.2">
      <c r="B25" s="30" t="s">
        <v>456</v>
      </c>
    </row>
    <row r="26" spans="2:2" x14ac:dyDescent="0.2">
      <c r="B26" s="30" t="s">
        <v>457</v>
      </c>
    </row>
    <row r="27" spans="2:2" x14ac:dyDescent="0.2">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2"/>
  <sheetViews>
    <sheetView zoomScaleNormal="100" zoomScaleSheetLayoutView="100" workbookViewId="0">
      <pane ySplit="5" topLeftCell="A203" activePane="bottomLeft" state="frozen"/>
      <selection activeCell="F304" sqref="F304"/>
      <selection pane="bottomLeft" activeCell="F304" sqref="F304"/>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582</v>
      </c>
      <c r="B1" s="2"/>
      <c r="C1" s="2"/>
      <c r="D1" s="2"/>
      <c r="E1" s="2"/>
      <c r="F1" s="30"/>
      <c r="G1"/>
      <c r="H1"/>
    </row>
    <row r="2" spans="1:8" s="30" customFormat="1" ht="12.75" x14ac:dyDescent="0.2">
      <c r="A2" s="60" t="s">
        <v>583</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3"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
      <c r="A216" s="20"/>
      <c r="B216" s="21" t="s">
        <v>32</v>
      </c>
      <c r="C216" s="72">
        <v>591</v>
      </c>
      <c r="D216" s="72">
        <v>19414</v>
      </c>
      <c r="E216" s="141">
        <f>SUM(C216:D216)</f>
        <v>20005</v>
      </c>
      <c r="F216" s="72"/>
      <c r="G216" s="72"/>
      <c r="H216" s="72"/>
      <c r="I216" s="72"/>
      <c r="J216" s="72"/>
      <c r="K216" s="23"/>
      <c r="L216" s="72"/>
      <c r="M216" s="23"/>
      <c r="N216" s="72"/>
      <c r="O216" s="23"/>
      <c r="P216" s="72"/>
      <c r="Q216" s="72"/>
      <c r="R216" s="72"/>
      <c r="S216" s="72"/>
      <c r="T216" s="72"/>
      <c r="U216" s="23"/>
      <c r="V216" s="72"/>
      <c r="W216" s="23"/>
      <c r="X216" s="72"/>
      <c r="Y216" s="72"/>
    </row>
    <row r="217" spans="1:25" ht="12.75" customHeight="1" x14ac:dyDescent="0.2">
      <c r="A217" s="20"/>
      <c r="B217" s="21" t="s">
        <v>33</v>
      </c>
      <c r="C217" s="72">
        <v>835</v>
      </c>
      <c r="D217" s="72">
        <v>26744</v>
      </c>
      <c r="E217" s="141">
        <f>SUM(C217:D217)</f>
        <v>27579</v>
      </c>
      <c r="F217" s="72"/>
      <c r="G217" s="72"/>
      <c r="H217" s="72"/>
      <c r="I217" s="72"/>
      <c r="J217" s="72"/>
      <c r="K217" s="23"/>
      <c r="L217" s="72"/>
      <c r="M217" s="23"/>
      <c r="N217" s="72"/>
      <c r="O217" s="23"/>
      <c r="P217" s="72"/>
      <c r="Q217" s="72"/>
      <c r="R217" s="72"/>
      <c r="S217" s="72"/>
      <c r="T217" s="72"/>
      <c r="U217" s="23"/>
      <c r="V217" s="72"/>
      <c r="W217" s="23"/>
      <c r="X217" s="72"/>
      <c r="Y217" s="72"/>
    </row>
    <row r="218" spans="1:25" ht="12.75" customHeight="1" x14ac:dyDescent="0.2">
      <c r="A218" s="20"/>
      <c r="B218" s="21" t="s">
        <v>34</v>
      </c>
      <c r="C218" s="72">
        <v>862</v>
      </c>
      <c r="D218" s="72">
        <v>24307</v>
      </c>
      <c r="E218" s="141">
        <f>SUM(C218:D218)</f>
        <v>25169</v>
      </c>
      <c r="F218" s="72"/>
      <c r="G218" s="72"/>
      <c r="H218" s="72"/>
      <c r="I218" s="72"/>
      <c r="J218" s="72"/>
      <c r="K218" s="23"/>
      <c r="L218" s="72"/>
      <c r="M218" s="23"/>
      <c r="N218" s="72"/>
      <c r="O218" s="23"/>
      <c r="P218" s="72"/>
      <c r="Q218" s="72"/>
      <c r="R218" s="72"/>
      <c r="S218" s="72"/>
      <c r="T218" s="72"/>
      <c r="U218" s="23"/>
      <c r="V218" s="72"/>
      <c r="W218" s="23"/>
      <c r="X218" s="72"/>
      <c r="Y218" s="72"/>
    </row>
    <row r="219" spans="1:25" s="22" customFormat="1" ht="12.75" customHeight="1" x14ac:dyDescent="0.2">
      <c r="A219" s="41"/>
      <c r="B219" s="25"/>
      <c r="C219" s="26"/>
      <c r="D219" s="26"/>
      <c r="E219" s="140"/>
      <c r="F219"/>
      <c r="G219" s="23"/>
      <c r="H219" s="23"/>
    </row>
    <row r="220" spans="1:25" ht="12.75" x14ac:dyDescent="0.2">
      <c r="F220" s="23"/>
      <c r="G220" s="23"/>
    </row>
    <row r="221" spans="1:25" s="4" customFormat="1" ht="12.75" x14ac:dyDescent="0.2">
      <c r="A221" s="27"/>
      <c r="B221" s="21"/>
      <c r="C221" s="72"/>
      <c r="D221" s="72"/>
      <c r="E221" s="141"/>
      <c r="F221"/>
      <c r="G221" s="23"/>
      <c r="H221" s="23"/>
    </row>
    <row r="222" spans="1:25" ht="12" customHeight="1" x14ac:dyDescent="0.2">
      <c r="B222" s="21"/>
      <c r="C222" s="72"/>
      <c r="D222" s="72"/>
      <c r="E222"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8"/>
  <sheetViews>
    <sheetView zoomScaleNormal="100" zoomScaleSheetLayoutView="100" workbookViewId="0">
      <pane ySplit="7" topLeftCell="A179" activePane="bottomLeft" state="frozen"/>
      <selection activeCell="F304" sqref="F304"/>
      <selection pane="bottomLeft" activeCell="F304" sqref="F304"/>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580</v>
      </c>
      <c r="B1" s="2"/>
      <c r="C1" s="2"/>
      <c r="D1" s="2"/>
      <c r="E1" s="2"/>
      <c r="G1" s="2"/>
      <c r="H1" s="2"/>
      <c r="I1" s="2"/>
      <c r="J1" s="2"/>
      <c r="M1"/>
    </row>
    <row r="2" spans="1:13" s="30" customFormat="1" ht="12.75" x14ac:dyDescent="0.2">
      <c r="A2" s="60" t="s">
        <v>581</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ht="12.75" customHeight="1" x14ac:dyDescent="0.2">
      <c r="A192" s="20"/>
      <c r="B192" s="21" t="s">
        <v>32</v>
      </c>
      <c r="C192" s="112" t="s">
        <v>55</v>
      </c>
      <c r="D192" s="72">
        <v>7681</v>
      </c>
      <c r="E192" s="72">
        <v>4187</v>
      </c>
      <c r="F192" s="72">
        <v>4924</v>
      </c>
      <c r="G192" s="72">
        <v>33</v>
      </c>
      <c r="H192" s="72">
        <v>78</v>
      </c>
      <c r="I192" s="72">
        <v>2886</v>
      </c>
      <c r="J192" s="72">
        <v>216</v>
      </c>
      <c r="K192" s="142">
        <f>SUM(C192:J192)</f>
        <v>20005</v>
      </c>
      <c r="L192" s="72"/>
      <c r="M192" s="23"/>
      <c r="N192" s="72"/>
      <c r="O192" s="23"/>
      <c r="P192" s="72"/>
      <c r="Q192" s="72"/>
      <c r="R192" s="72"/>
      <c r="S192" s="72"/>
      <c r="T192" s="72"/>
      <c r="U192" s="23"/>
      <c r="V192" s="72"/>
      <c r="W192" s="23"/>
      <c r="X192" s="72"/>
      <c r="Y192" s="72"/>
    </row>
    <row r="193" spans="1:25" ht="12.75" customHeight="1" x14ac:dyDescent="0.2">
      <c r="A193" s="20"/>
      <c r="B193" s="21" t="s">
        <v>33</v>
      </c>
      <c r="C193" s="72">
        <v>1</v>
      </c>
      <c r="D193" s="72">
        <v>10862</v>
      </c>
      <c r="E193" s="72">
        <v>5882</v>
      </c>
      <c r="F193" s="72">
        <v>6527</v>
      </c>
      <c r="G193" s="72">
        <v>55</v>
      </c>
      <c r="H193" s="72">
        <v>82</v>
      </c>
      <c r="I193" s="72">
        <v>3782</v>
      </c>
      <c r="J193" s="72">
        <v>388</v>
      </c>
      <c r="K193" s="142">
        <f>SUM(C193:J193)</f>
        <v>27579</v>
      </c>
      <c r="L193" s="72"/>
      <c r="M193" s="23"/>
      <c r="N193" s="72"/>
      <c r="O193" s="23"/>
      <c r="P193" s="72"/>
      <c r="Q193" s="72"/>
      <c r="R193" s="72"/>
      <c r="S193" s="72"/>
      <c r="T193" s="72"/>
      <c r="U193" s="23"/>
      <c r="V193" s="72"/>
      <c r="W193" s="23"/>
      <c r="X193" s="72"/>
      <c r="Y193" s="72"/>
    </row>
    <row r="194" spans="1:25" ht="12.75" customHeight="1" x14ac:dyDescent="0.2">
      <c r="A194" s="20"/>
      <c r="B194" s="21" t="s">
        <v>34</v>
      </c>
      <c r="C194" s="112" t="s">
        <v>55</v>
      </c>
      <c r="D194" s="72">
        <v>9829</v>
      </c>
      <c r="E194" s="72">
        <v>5433</v>
      </c>
      <c r="F194" s="72">
        <v>5839</v>
      </c>
      <c r="G194" s="72">
        <v>65</v>
      </c>
      <c r="H194" s="72">
        <v>93</v>
      </c>
      <c r="I194" s="72">
        <v>3442</v>
      </c>
      <c r="J194" s="72">
        <v>468</v>
      </c>
      <c r="K194" s="142">
        <f>SUM(C194:J194)</f>
        <v>25169</v>
      </c>
      <c r="L194" s="72"/>
      <c r="M194" s="23"/>
      <c r="N194" s="72"/>
      <c r="O194" s="23"/>
      <c r="P194" s="72"/>
      <c r="Q194" s="72"/>
      <c r="R194" s="72"/>
      <c r="S194" s="72"/>
      <c r="T194" s="72"/>
      <c r="U194" s="23"/>
      <c r="V194" s="72"/>
      <c r="W194" s="23"/>
      <c r="X194" s="72"/>
      <c r="Y194" s="72"/>
    </row>
    <row r="195" spans="1:25" s="4" customFormat="1" ht="12" customHeight="1" x14ac:dyDescent="0.2">
      <c r="A195" s="41"/>
      <c r="B195" s="25"/>
      <c r="C195" s="26"/>
      <c r="D195" s="26"/>
      <c r="E195" s="26"/>
      <c r="F195" s="26"/>
      <c r="G195" s="26"/>
      <c r="H195" s="26"/>
      <c r="I195" s="26"/>
      <c r="J195" s="26"/>
      <c r="K195" s="140"/>
      <c r="L195" s="23"/>
    </row>
    <row r="196" spans="1:25" ht="12" customHeight="1" x14ac:dyDescent="0.2">
      <c r="C196" s="28"/>
      <c r="D196" s="28"/>
      <c r="E196" s="28"/>
      <c r="F196" s="28"/>
      <c r="G196" s="28"/>
      <c r="H196" s="28"/>
      <c r="I196" s="28"/>
      <c r="J196" s="28"/>
      <c r="K196" s="67"/>
    </row>
    <row r="197" spans="1:25" ht="12" customHeight="1" x14ac:dyDescent="0.2">
      <c r="B197" s="21"/>
      <c r="C197" s="23"/>
      <c r="D197" s="23"/>
      <c r="E197" s="23"/>
      <c r="F197" s="23"/>
      <c r="G197" s="23"/>
      <c r="H197" s="23"/>
      <c r="I197" s="23"/>
      <c r="J197" s="23"/>
      <c r="K197" s="142"/>
    </row>
    <row r="198" spans="1:25" ht="12" customHeight="1" x14ac:dyDescent="0.2">
      <c r="B198" s="21"/>
      <c r="C198" s="72"/>
      <c r="D198" s="72"/>
      <c r="E198" s="72"/>
      <c r="F198" s="23"/>
      <c r="G198" s="23"/>
      <c r="H198" s="23"/>
      <c r="I198" s="23"/>
      <c r="J198" s="23"/>
      <c r="K198"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6"/>
  <sheetViews>
    <sheetView zoomScaleNormal="100" zoomScaleSheetLayoutView="100" workbookViewId="0">
      <pane ySplit="7" topLeftCell="A245" activePane="bottomLeft" state="frozen"/>
      <selection activeCell="F304" sqref="F304"/>
      <selection pane="bottomLeft" activeCell="F304" sqref="F304"/>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590</v>
      </c>
      <c r="B1" s="2"/>
      <c r="C1" s="2"/>
      <c r="D1" s="2"/>
      <c r="E1" s="2"/>
      <c r="F1" s="2"/>
      <c r="G1" s="2"/>
      <c r="H1" s="2"/>
      <c r="I1" s="2"/>
      <c r="J1" s="2"/>
      <c r="K1" s="2"/>
      <c r="L1" s="2"/>
    </row>
    <row r="2" spans="1:14" s="30" customFormat="1" ht="12.75" x14ac:dyDescent="0.2">
      <c r="A2" s="231" t="s">
        <v>591</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ht="12.75" customHeight="1" x14ac:dyDescent="0.2">
      <c r="A270" s="20"/>
      <c r="B270" s="21" t="s">
        <v>32</v>
      </c>
      <c r="C270" s="72">
        <v>712643</v>
      </c>
      <c r="D270" s="72"/>
      <c r="E270" s="72">
        <v>273944</v>
      </c>
      <c r="F270" s="72"/>
      <c r="G270" s="72">
        <v>3012</v>
      </c>
      <c r="H270" s="72">
        <v>49</v>
      </c>
      <c r="I270" s="72">
        <v>375</v>
      </c>
      <c r="J270" s="38">
        <f>SUM(G270:I270)</f>
        <v>3436</v>
      </c>
      <c r="K270" s="23"/>
      <c r="L270" s="72">
        <v>2349</v>
      </c>
      <c r="M270" s="23"/>
      <c r="N270" s="72"/>
      <c r="O270" s="23"/>
      <c r="P270" s="72"/>
      <c r="Q270" s="72"/>
      <c r="R270" s="72"/>
      <c r="S270" s="72"/>
      <c r="T270" s="72"/>
      <c r="U270" s="23"/>
      <c r="V270" s="72"/>
      <c r="W270" s="23"/>
      <c r="X270" s="72"/>
      <c r="Y270" s="72"/>
    </row>
    <row r="271" spans="1:25" ht="12.75" customHeight="1" x14ac:dyDescent="0.2">
      <c r="A271" s="20"/>
      <c r="B271" s="21" t="s">
        <v>33</v>
      </c>
      <c r="C271" s="72">
        <v>719162</v>
      </c>
      <c r="D271" s="72"/>
      <c r="E271" s="72">
        <v>269101</v>
      </c>
      <c r="F271" s="72"/>
      <c r="G271" s="72">
        <v>3934</v>
      </c>
      <c r="H271" s="72">
        <v>62</v>
      </c>
      <c r="I271" s="72">
        <v>719</v>
      </c>
      <c r="J271" s="38">
        <f>SUM(G271:I271)</f>
        <v>4715</v>
      </c>
      <c r="K271" s="23"/>
      <c r="L271" s="72">
        <v>3023</v>
      </c>
      <c r="M271" s="23"/>
      <c r="N271" s="72"/>
      <c r="O271" s="23"/>
      <c r="P271" s="72"/>
      <c r="Q271" s="72"/>
      <c r="R271" s="72"/>
      <c r="S271" s="72"/>
      <c r="T271" s="72"/>
      <c r="U271" s="23"/>
      <c r="V271" s="72"/>
      <c r="W271" s="23"/>
      <c r="X271" s="72"/>
      <c r="Y271" s="72"/>
    </row>
    <row r="272" spans="1:25" ht="12.75" customHeight="1" x14ac:dyDescent="0.2">
      <c r="A272" s="20"/>
      <c r="B272" s="21" t="s">
        <v>34</v>
      </c>
      <c r="C272" s="72">
        <v>729131</v>
      </c>
      <c r="D272" s="72"/>
      <c r="E272" s="72">
        <v>261077</v>
      </c>
      <c r="F272" s="72"/>
      <c r="G272" s="72">
        <v>3987</v>
      </c>
      <c r="H272" s="72">
        <v>56</v>
      </c>
      <c r="I272" s="72">
        <v>591</v>
      </c>
      <c r="J272" s="38">
        <f>SUM(G272:I272)</f>
        <v>4634</v>
      </c>
      <c r="K272" s="23"/>
      <c r="L272" s="72">
        <v>2647</v>
      </c>
      <c r="M272" s="23"/>
      <c r="N272" s="72"/>
      <c r="O272" s="23"/>
      <c r="P272" s="72"/>
      <c r="Q272" s="72"/>
      <c r="R272" s="72"/>
      <c r="S272" s="72"/>
      <c r="T272" s="72"/>
      <c r="U272" s="23"/>
      <c r="V272" s="72"/>
      <c r="W272" s="23"/>
      <c r="X272" s="72"/>
      <c r="Y272" s="72"/>
    </row>
    <row r="273" spans="1:13" s="4" customFormat="1" ht="12.75" customHeight="1" x14ac:dyDescent="0.2">
      <c r="A273" s="41"/>
      <c r="B273" s="25"/>
      <c r="C273" s="26"/>
      <c r="D273" s="26"/>
      <c r="E273" s="26"/>
      <c r="F273" s="26"/>
      <c r="G273" s="26"/>
      <c r="H273" s="26"/>
      <c r="I273" s="26"/>
      <c r="J273" s="26"/>
      <c r="K273" s="26"/>
      <c r="L273" s="26"/>
      <c r="M273" s="26"/>
    </row>
    <row r="274" spans="1:13" ht="12" customHeight="1" x14ac:dyDescent="0.2">
      <c r="A274" s="10"/>
      <c r="B274" s="21"/>
    </row>
    <row r="275" spans="1:13" ht="12" customHeight="1" x14ac:dyDescent="0.2">
      <c r="A275" s="10" t="s">
        <v>563</v>
      </c>
      <c r="B275" s="21"/>
    </row>
    <row r="276" spans="1:13" ht="12" customHeight="1" x14ac:dyDescent="0.2">
      <c r="A276"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4"/>
  <sheetViews>
    <sheetView workbookViewId="0">
      <pane ySplit="6" topLeftCell="A78" activePane="bottomLeft" state="frozen"/>
      <selection activeCell="F304" sqref="F304"/>
      <selection pane="bottomLeft" activeCell="F304" sqref="F304"/>
    </sheetView>
  </sheetViews>
  <sheetFormatPr defaultColWidth="9.42578125" defaultRowHeight="12.75" x14ac:dyDescent="0.2"/>
  <cols>
    <col min="1" max="1" width="5.85546875" style="4" customWidth="1"/>
    <col min="2" max="2" width="9" style="4" customWidth="1"/>
    <col min="3" max="3" width="7.140625" style="62" customWidth="1"/>
    <col min="4" max="4" width="7.7109375" style="62" customWidth="1"/>
    <col min="5" max="5" width="8.28515625" style="127" customWidth="1"/>
    <col min="6" max="6" width="12.7109375" style="62" bestFit="1" customWidth="1"/>
    <col min="7" max="7" width="12" style="30" customWidth="1"/>
    <col min="8" max="8" width="7.42578125" style="62" customWidth="1"/>
    <col min="9" max="9" width="6.28515625" style="127" customWidth="1"/>
    <col min="10" max="10" width="7.42578125" style="127" customWidth="1"/>
    <col min="11" max="11" width="6.42578125" style="151" customWidth="1"/>
    <col min="12" max="16384" width="9.42578125" style="4"/>
  </cols>
  <sheetData>
    <row r="1" spans="1:11" x14ac:dyDescent="0.2">
      <c r="A1" s="2" t="s">
        <v>592</v>
      </c>
      <c r="B1" s="2"/>
    </row>
    <row r="2" spans="1:11" x14ac:dyDescent="0.2">
      <c r="A2" s="60" t="s">
        <v>593</v>
      </c>
    </row>
    <row r="3" spans="1:11" ht="11.25" customHeight="1" x14ac:dyDescent="0.2">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
      <c r="A6" s="80"/>
      <c r="B6" s="80"/>
      <c r="C6" s="81"/>
      <c r="D6" s="82"/>
      <c r="E6" s="129"/>
      <c r="F6" s="81"/>
      <c r="G6" s="80"/>
      <c r="H6" s="81"/>
      <c r="I6" s="129"/>
      <c r="J6" s="129"/>
      <c r="K6" s="147"/>
    </row>
    <row r="7" spans="1:11" s="62" customFormat="1" ht="12.75" customHeight="1" x14ac:dyDescent="0.2">
      <c r="A7" s="51"/>
      <c r="B7" s="51"/>
      <c r="C7" s="61"/>
      <c r="D7" s="61"/>
      <c r="E7" s="130"/>
      <c r="F7" s="61"/>
      <c r="H7" s="61"/>
      <c r="I7" s="130"/>
      <c r="J7" s="130"/>
      <c r="K7" s="85"/>
    </row>
    <row r="8" spans="1:11" ht="12.75" customHeight="1" x14ac:dyDescent="0.2">
      <c r="A8" s="20">
        <v>2020</v>
      </c>
      <c r="B8" s="21" t="s">
        <v>31</v>
      </c>
      <c r="C8" s="23">
        <v>93</v>
      </c>
      <c r="D8" s="23">
        <v>1500</v>
      </c>
      <c r="E8" s="23">
        <v>80</v>
      </c>
      <c r="F8" s="23" t="s">
        <v>55</v>
      </c>
      <c r="G8" s="23">
        <v>2</v>
      </c>
      <c r="H8" s="23">
        <v>57</v>
      </c>
      <c r="I8" s="23">
        <v>82</v>
      </c>
      <c r="J8" s="23" t="s">
        <v>55</v>
      </c>
      <c r="K8" s="142">
        <v>1814</v>
      </c>
    </row>
    <row r="9" spans="1:11" ht="12.75" customHeight="1" x14ac:dyDescent="0.2">
      <c r="A9" s="20"/>
      <c r="B9" s="21" t="s">
        <v>32</v>
      </c>
      <c r="C9" s="23">
        <v>82</v>
      </c>
      <c r="D9" s="23">
        <v>1763</v>
      </c>
      <c r="E9" s="23">
        <v>109</v>
      </c>
      <c r="F9" s="23" t="s">
        <v>55</v>
      </c>
      <c r="G9" s="23">
        <v>1</v>
      </c>
      <c r="H9" s="23">
        <v>56</v>
      </c>
      <c r="I9" s="23">
        <v>69</v>
      </c>
      <c r="J9" s="23" t="s">
        <v>55</v>
      </c>
      <c r="K9" s="142">
        <v>2080</v>
      </c>
    </row>
    <row r="10" spans="1:11" ht="12.75" customHeight="1" x14ac:dyDescent="0.2">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
      <c r="B32" s="21" t="s">
        <v>42</v>
      </c>
      <c r="C32" s="72">
        <v>110</v>
      </c>
      <c r="D32" s="72">
        <v>2337</v>
      </c>
      <c r="E32" s="112">
        <v>438</v>
      </c>
      <c r="F32" s="112">
        <v>2</v>
      </c>
      <c r="G32" s="23">
        <v>2</v>
      </c>
      <c r="H32" s="23">
        <v>41</v>
      </c>
      <c r="I32" s="23">
        <v>16</v>
      </c>
      <c r="J32" s="23" t="s">
        <v>55</v>
      </c>
      <c r="K32" s="142">
        <v>2946</v>
      </c>
    </row>
    <row r="33" spans="1:11" x14ac:dyDescent="0.2">
      <c r="F33" s="127"/>
    </row>
    <row r="34" spans="1:11" customFormat="1" ht="12.75" customHeight="1" x14ac:dyDescent="0.2">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
      <c r="A35" s="20"/>
      <c r="B35" s="21" t="s">
        <v>32</v>
      </c>
      <c r="C35" s="23">
        <v>116</v>
      </c>
      <c r="D35" s="23">
        <v>2275</v>
      </c>
      <c r="E35" s="23">
        <v>301</v>
      </c>
      <c r="F35" s="23" t="s">
        <v>55</v>
      </c>
      <c r="G35" s="23">
        <v>7</v>
      </c>
      <c r="H35" s="23">
        <v>99</v>
      </c>
      <c r="I35" s="23">
        <v>5</v>
      </c>
      <c r="J35" s="23">
        <v>1</v>
      </c>
      <c r="K35" s="142">
        <v>2804</v>
      </c>
    </row>
    <row r="36" spans="1:11" customFormat="1" ht="12.75" customHeight="1" x14ac:dyDescent="0.2">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
      <c r="A37" s="20"/>
      <c r="B37" s="21" t="s">
        <v>34</v>
      </c>
      <c r="C37" s="72">
        <v>150</v>
      </c>
      <c r="D37" s="72">
        <v>2689</v>
      </c>
      <c r="E37" s="23">
        <v>219</v>
      </c>
      <c r="F37" s="23">
        <v>1</v>
      </c>
      <c r="G37" s="23">
        <v>9</v>
      </c>
      <c r="H37" s="23">
        <v>74</v>
      </c>
      <c r="I37" s="23">
        <v>4</v>
      </c>
      <c r="J37" s="23" t="s">
        <v>55</v>
      </c>
      <c r="K37" s="142">
        <v>3146</v>
      </c>
    </row>
    <row r="38" spans="1:11" customFormat="1" ht="12.75" customHeight="1" x14ac:dyDescent="0.2">
      <c r="A38" s="20"/>
      <c r="B38" s="21" t="s">
        <v>35</v>
      </c>
      <c r="C38" s="72">
        <v>165</v>
      </c>
      <c r="D38" s="72">
        <v>2670</v>
      </c>
      <c r="E38" s="23">
        <v>269</v>
      </c>
      <c r="F38" s="23" t="s">
        <v>55</v>
      </c>
      <c r="G38" s="23">
        <v>20</v>
      </c>
      <c r="H38" s="23">
        <v>52</v>
      </c>
      <c r="I38" s="23">
        <v>6</v>
      </c>
      <c r="J38" s="23">
        <v>1</v>
      </c>
      <c r="K38" s="142">
        <v>3183</v>
      </c>
    </row>
    <row r="39" spans="1:11" customFormat="1" ht="12.75" customHeight="1" x14ac:dyDescent="0.2">
      <c r="A39" s="20"/>
      <c r="B39" s="21" t="s">
        <v>36</v>
      </c>
      <c r="C39" s="72">
        <v>105</v>
      </c>
      <c r="D39" s="72">
        <v>2052</v>
      </c>
      <c r="E39" s="72">
        <v>588</v>
      </c>
      <c r="F39" s="23" t="s">
        <v>55</v>
      </c>
      <c r="G39" s="23">
        <v>9</v>
      </c>
      <c r="H39" s="23">
        <v>57</v>
      </c>
      <c r="I39" s="23">
        <v>5</v>
      </c>
      <c r="J39" s="23">
        <v>2</v>
      </c>
      <c r="K39" s="142">
        <v>2818</v>
      </c>
    </row>
    <row r="40" spans="1:11" customFormat="1" ht="12.75" customHeight="1" x14ac:dyDescent="0.2">
      <c r="A40" s="20"/>
      <c r="B40" s="21" t="s">
        <v>37</v>
      </c>
      <c r="C40" s="72">
        <v>66</v>
      </c>
      <c r="D40" s="72">
        <v>1337</v>
      </c>
      <c r="E40" s="72">
        <v>231</v>
      </c>
      <c r="F40" s="23" t="s">
        <v>55</v>
      </c>
      <c r="G40" s="23">
        <v>10</v>
      </c>
      <c r="H40" s="23">
        <v>41</v>
      </c>
      <c r="I40" s="23">
        <v>2</v>
      </c>
      <c r="J40" s="23">
        <v>1</v>
      </c>
      <c r="K40" s="142">
        <v>1688</v>
      </c>
    </row>
    <row r="41" spans="1:11" customFormat="1" ht="12.75" customHeight="1" x14ac:dyDescent="0.2">
      <c r="A41" s="20"/>
      <c r="B41" s="21" t="s">
        <v>38</v>
      </c>
      <c r="C41" s="72">
        <v>145</v>
      </c>
      <c r="D41" s="72">
        <v>2512</v>
      </c>
      <c r="E41" s="72">
        <v>426</v>
      </c>
      <c r="F41" s="23" t="s">
        <v>55</v>
      </c>
      <c r="G41" s="23">
        <v>65</v>
      </c>
      <c r="H41" s="23">
        <v>71</v>
      </c>
      <c r="I41" s="23">
        <v>35</v>
      </c>
      <c r="J41" s="23">
        <v>2</v>
      </c>
      <c r="K41" s="142">
        <v>3256</v>
      </c>
    </row>
    <row r="42" spans="1:11" customFormat="1" ht="12.75" customHeight="1" x14ac:dyDescent="0.2">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
      <c r="A44" s="20"/>
      <c r="B44" s="21" t="s">
        <v>41</v>
      </c>
      <c r="C44" s="72">
        <v>109</v>
      </c>
      <c r="D44" s="72">
        <v>2679</v>
      </c>
      <c r="E44" s="72">
        <v>613</v>
      </c>
      <c r="F44" s="112">
        <v>2</v>
      </c>
      <c r="G44" s="72">
        <v>22</v>
      </c>
      <c r="H44" s="23">
        <v>132</v>
      </c>
      <c r="I44" s="23">
        <v>5</v>
      </c>
      <c r="J44" s="23" t="s">
        <v>55</v>
      </c>
      <c r="K44" s="142">
        <v>3562</v>
      </c>
    </row>
    <row r="45" spans="1:11" customFormat="1" ht="12.75" customHeight="1" x14ac:dyDescent="0.2">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
      <c r="A46" s="20"/>
      <c r="B46" s="21"/>
      <c r="C46" s="72"/>
      <c r="D46" s="72"/>
      <c r="E46" s="72"/>
      <c r="F46" s="72"/>
      <c r="G46" s="72"/>
      <c r="I46" s="23"/>
      <c r="J46" s="23"/>
      <c r="K46" s="23"/>
    </row>
    <row r="47" spans="1:11" customFormat="1" ht="12.75" customHeight="1" x14ac:dyDescent="0.2">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
      <c r="A48" s="20"/>
      <c r="B48" s="21" t="s">
        <v>32</v>
      </c>
      <c r="C48" s="23">
        <v>137</v>
      </c>
      <c r="D48" s="23">
        <v>2598</v>
      </c>
      <c r="E48" s="23">
        <v>332</v>
      </c>
      <c r="F48" s="23">
        <v>1</v>
      </c>
      <c r="G48" s="23">
        <v>2</v>
      </c>
      <c r="H48" s="23">
        <v>76</v>
      </c>
      <c r="I48" s="23">
        <v>4</v>
      </c>
      <c r="J48" s="23">
        <v>1</v>
      </c>
      <c r="K48" s="142">
        <v>3151</v>
      </c>
    </row>
    <row r="49" spans="1:11" customFormat="1" ht="12.75" customHeight="1" x14ac:dyDescent="0.2">
      <c r="A49" s="20"/>
      <c r="B49" s="21" t="s">
        <v>33</v>
      </c>
      <c r="C49" s="23">
        <v>120</v>
      </c>
      <c r="D49" s="23">
        <v>2908</v>
      </c>
      <c r="E49" s="23">
        <v>699</v>
      </c>
      <c r="F49" s="23">
        <v>6</v>
      </c>
      <c r="G49" s="23">
        <v>4</v>
      </c>
      <c r="H49" s="23">
        <v>133</v>
      </c>
      <c r="I49" s="23">
        <v>25</v>
      </c>
      <c r="J49" s="23">
        <v>2</v>
      </c>
      <c r="K49" s="142">
        <v>3897</v>
      </c>
    </row>
    <row r="50" spans="1:11" customFormat="1" ht="12.75" customHeight="1" x14ac:dyDescent="0.2">
      <c r="A50" s="20"/>
      <c r="B50" s="21" t="s">
        <v>34</v>
      </c>
      <c r="C50" s="23">
        <v>102</v>
      </c>
      <c r="D50" s="23">
        <v>2650</v>
      </c>
      <c r="E50" s="23">
        <v>500</v>
      </c>
      <c r="F50" s="23">
        <v>2</v>
      </c>
      <c r="G50" s="23" t="s">
        <v>55</v>
      </c>
      <c r="H50" s="23">
        <v>92</v>
      </c>
      <c r="I50" s="23">
        <v>34</v>
      </c>
      <c r="J50" s="23" t="s">
        <v>55</v>
      </c>
      <c r="K50" s="142">
        <v>3380</v>
      </c>
    </row>
    <row r="51" spans="1:11" customFormat="1" ht="12.75" customHeight="1" x14ac:dyDescent="0.2">
      <c r="A51" s="20"/>
      <c r="B51" s="21" t="s">
        <v>35</v>
      </c>
      <c r="C51" s="23">
        <v>161</v>
      </c>
      <c r="D51" s="23">
        <v>3142</v>
      </c>
      <c r="E51" s="23">
        <v>686</v>
      </c>
      <c r="F51" s="23">
        <v>1</v>
      </c>
      <c r="G51" s="23">
        <v>1</v>
      </c>
      <c r="H51" s="23">
        <v>124</v>
      </c>
      <c r="I51" s="23">
        <v>51</v>
      </c>
      <c r="J51" s="23" t="s">
        <v>55</v>
      </c>
      <c r="K51" s="142">
        <v>4166</v>
      </c>
    </row>
    <row r="52" spans="1:11" customFormat="1" ht="12.75" customHeight="1" x14ac:dyDescent="0.2">
      <c r="A52" s="20"/>
      <c r="B52" s="21" t="s">
        <v>36</v>
      </c>
      <c r="C52" s="23">
        <v>127</v>
      </c>
      <c r="D52" s="23">
        <v>3300</v>
      </c>
      <c r="E52" s="23">
        <v>701</v>
      </c>
      <c r="F52" s="23">
        <v>3</v>
      </c>
      <c r="G52" s="23" t="s">
        <v>55</v>
      </c>
      <c r="H52" s="23">
        <v>129</v>
      </c>
      <c r="I52" s="23">
        <v>35</v>
      </c>
      <c r="J52" s="23">
        <v>1</v>
      </c>
      <c r="K52" s="142">
        <v>4296</v>
      </c>
    </row>
    <row r="53" spans="1:11" customFormat="1" ht="12.75" customHeight="1" x14ac:dyDescent="0.2">
      <c r="A53" s="20"/>
      <c r="B53" s="21" t="s">
        <v>37</v>
      </c>
      <c r="C53" s="23">
        <v>92</v>
      </c>
      <c r="D53" s="23">
        <v>1494</v>
      </c>
      <c r="E53" s="23">
        <v>484</v>
      </c>
      <c r="F53" s="23">
        <v>1</v>
      </c>
      <c r="G53" s="23" t="s">
        <v>55</v>
      </c>
      <c r="H53" s="23">
        <v>98</v>
      </c>
      <c r="I53" s="23">
        <v>9</v>
      </c>
      <c r="J53" s="23" t="s">
        <v>55</v>
      </c>
      <c r="K53" s="142">
        <v>2178</v>
      </c>
    </row>
    <row r="54" spans="1:11" customFormat="1" ht="12.75" customHeight="1" x14ac:dyDescent="0.2">
      <c r="A54" s="20"/>
      <c r="B54" s="21" t="s">
        <v>38</v>
      </c>
      <c r="C54" s="23">
        <v>101</v>
      </c>
      <c r="D54" s="23">
        <v>2954</v>
      </c>
      <c r="E54" s="23">
        <v>995</v>
      </c>
      <c r="F54" s="23">
        <v>1</v>
      </c>
      <c r="G54" s="23">
        <v>2</v>
      </c>
      <c r="H54" s="23">
        <v>135</v>
      </c>
      <c r="I54" s="23">
        <v>30</v>
      </c>
      <c r="J54" s="23" t="s">
        <v>55</v>
      </c>
      <c r="K54" s="142">
        <v>4218</v>
      </c>
    </row>
    <row r="55" spans="1:11" customFormat="1" ht="12.75" customHeight="1" x14ac:dyDescent="0.2">
      <c r="A55" s="20"/>
      <c r="B55" s="21" t="s">
        <v>39</v>
      </c>
      <c r="C55" s="23">
        <v>130</v>
      </c>
      <c r="D55" s="23">
        <v>3229</v>
      </c>
      <c r="E55" s="23">
        <v>1116</v>
      </c>
      <c r="F55" s="23">
        <v>1</v>
      </c>
      <c r="G55" s="23">
        <v>1</v>
      </c>
      <c r="H55" s="23">
        <v>137</v>
      </c>
      <c r="I55" s="23">
        <v>29</v>
      </c>
      <c r="J55" s="23">
        <v>2</v>
      </c>
      <c r="K55" s="142">
        <v>4645</v>
      </c>
    </row>
    <row r="56" spans="1:11" customFormat="1" ht="12.75" customHeight="1" x14ac:dyDescent="0.2">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
      <c r="A59" s="20"/>
      <c r="B59" s="21"/>
      <c r="C59" s="23"/>
      <c r="D59" s="23"/>
      <c r="E59" s="23"/>
      <c r="F59" s="23"/>
      <c r="G59" s="23"/>
      <c r="H59" s="23"/>
      <c r="I59" s="23"/>
      <c r="J59" s="23"/>
      <c r="K59" s="142"/>
    </row>
    <row r="60" spans="1:11" ht="12.75" customHeight="1" x14ac:dyDescent="0.2">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
      <c r="A72" s="20"/>
      <c r="B72" s="21"/>
      <c r="C72" s="72"/>
      <c r="D72" s="72"/>
      <c r="E72" s="72"/>
      <c r="F72" s="72"/>
      <c r="G72" s="72"/>
      <c r="H72" s="72"/>
      <c r="I72" s="112"/>
      <c r="J72" s="112"/>
      <c r="K72" s="72"/>
    </row>
    <row r="73" spans="1:12" customFormat="1" ht="12.75" customHeight="1" x14ac:dyDescent="0.2">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customFormat="1" ht="12.75" customHeight="1" x14ac:dyDescent="0.2">
      <c r="A87" s="20"/>
      <c r="B87" s="21" t="s">
        <v>32</v>
      </c>
      <c r="C87" s="72">
        <v>77</v>
      </c>
      <c r="D87" s="72">
        <v>2125</v>
      </c>
      <c r="E87" s="72">
        <v>617</v>
      </c>
      <c r="F87" s="72">
        <v>2</v>
      </c>
      <c r="G87" s="72">
        <v>155</v>
      </c>
      <c r="H87" s="72">
        <v>33</v>
      </c>
      <c r="I87" s="72">
        <v>2</v>
      </c>
      <c r="J87" s="72">
        <v>1</v>
      </c>
      <c r="K87" s="142">
        <f>SUM(C87:J87)</f>
        <v>3012</v>
      </c>
      <c r="L87" s="72"/>
      <c r="M87" s="23"/>
      <c r="N87" s="72"/>
      <c r="O87" s="23"/>
      <c r="P87" s="72"/>
      <c r="Q87" s="72"/>
      <c r="R87" s="72"/>
      <c r="S87" s="72"/>
      <c r="T87" s="72"/>
      <c r="U87" s="23"/>
      <c r="V87" s="72"/>
      <c r="W87" s="23"/>
      <c r="X87" s="72"/>
      <c r="Y87" s="72"/>
    </row>
    <row r="88" spans="1:25" customFormat="1" ht="12.75" customHeight="1" x14ac:dyDescent="0.2">
      <c r="A88" s="20"/>
      <c r="B88" s="21" t="s">
        <v>33</v>
      </c>
      <c r="C88" s="72">
        <v>115</v>
      </c>
      <c r="D88" s="72">
        <v>2720</v>
      </c>
      <c r="E88" s="72">
        <v>904</v>
      </c>
      <c r="F88" s="72">
        <v>4</v>
      </c>
      <c r="G88" s="72">
        <v>160</v>
      </c>
      <c r="H88" s="72">
        <v>27</v>
      </c>
      <c r="I88" s="72">
        <v>4</v>
      </c>
      <c r="J88" s="23" t="s">
        <v>55</v>
      </c>
      <c r="K88" s="142">
        <f>SUM(C88:J88)</f>
        <v>3934</v>
      </c>
      <c r="L88" s="72"/>
      <c r="M88" s="23"/>
      <c r="N88" s="72"/>
      <c r="O88" s="23"/>
      <c r="P88" s="72"/>
      <c r="Q88" s="72"/>
      <c r="R88" s="72"/>
      <c r="S88" s="72"/>
      <c r="T88" s="72"/>
      <c r="U88" s="23"/>
      <c r="V88" s="72"/>
      <c r="W88" s="23"/>
      <c r="X88" s="72"/>
      <c r="Y88" s="72"/>
    </row>
    <row r="89" spans="1:25" customFormat="1" ht="12.75" customHeight="1" x14ac:dyDescent="0.2">
      <c r="A89" s="20"/>
      <c r="B89" s="21" t="s">
        <v>34</v>
      </c>
      <c r="C89" s="72">
        <v>155</v>
      </c>
      <c r="D89" s="72">
        <v>2596</v>
      </c>
      <c r="E89" s="72">
        <v>1041</v>
      </c>
      <c r="F89" s="72">
        <v>13</v>
      </c>
      <c r="G89" s="72">
        <v>154</v>
      </c>
      <c r="H89" s="72">
        <v>26</v>
      </c>
      <c r="I89" s="72">
        <v>1</v>
      </c>
      <c r="J89" s="72">
        <v>1</v>
      </c>
      <c r="K89" s="142">
        <f>SUM(C89:J89)</f>
        <v>3987</v>
      </c>
      <c r="L89" s="72"/>
      <c r="M89" s="23"/>
      <c r="N89" s="72"/>
      <c r="O89" s="23"/>
      <c r="P89" s="72"/>
      <c r="Q89" s="72"/>
      <c r="R89" s="72"/>
      <c r="S89" s="72"/>
      <c r="T89" s="72"/>
      <c r="U89" s="23"/>
      <c r="V89" s="72"/>
      <c r="W89" s="23"/>
      <c r="X89" s="72"/>
      <c r="Y89" s="72"/>
    </row>
    <row r="90" spans="1:25" x14ac:dyDescent="0.2">
      <c r="A90" s="32"/>
      <c r="B90" s="71"/>
      <c r="C90" s="232"/>
      <c r="D90" s="232"/>
      <c r="E90" s="232"/>
      <c r="F90" s="232"/>
      <c r="G90" s="232"/>
      <c r="H90" s="232"/>
      <c r="I90" s="233"/>
      <c r="J90" s="233"/>
      <c r="K90" s="232"/>
      <c r="N90"/>
      <c r="O90"/>
      <c r="P90"/>
    </row>
    <row r="91" spans="1:25" x14ac:dyDescent="0.2">
      <c r="B91" s="30"/>
      <c r="C91" s="97"/>
      <c r="D91" s="97"/>
      <c r="E91" s="97"/>
      <c r="F91" s="97"/>
      <c r="G91" s="97"/>
      <c r="H91" s="97"/>
      <c r="I91" s="97"/>
      <c r="J91" s="97"/>
      <c r="K91" s="97"/>
      <c r="N91"/>
      <c r="O91"/>
      <c r="P91"/>
    </row>
    <row r="92" spans="1:25" x14ac:dyDescent="0.2">
      <c r="A92" s="12" t="s">
        <v>553</v>
      </c>
      <c r="B92" s="30"/>
      <c r="C92" s="30"/>
      <c r="D92" s="72"/>
      <c r="E92" s="133"/>
      <c r="F92" s="72"/>
      <c r="H92" s="30"/>
      <c r="I92" s="133"/>
      <c r="J92" s="133"/>
      <c r="K92" s="29"/>
      <c r="N92"/>
      <c r="O92"/>
      <c r="P92"/>
    </row>
    <row r="93" spans="1:25" x14ac:dyDescent="0.2">
      <c r="N93"/>
      <c r="O93"/>
      <c r="P93"/>
    </row>
    <row r="94" spans="1:25" x14ac:dyDescent="0.2">
      <c r="N94"/>
      <c r="O94"/>
      <c r="P94"/>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100"/>
  <sheetViews>
    <sheetView workbookViewId="0">
      <pane ySplit="7" topLeftCell="A84" activePane="bottomLeft" state="frozen"/>
      <selection activeCell="F304" sqref="F304"/>
      <selection pane="bottomLeft" activeCell="F304" sqref="F304"/>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594</v>
      </c>
      <c r="B1" s="2"/>
    </row>
    <row r="2" spans="1:17" x14ac:dyDescent="0.2">
      <c r="A2" s="60" t="s">
        <v>595</v>
      </c>
    </row>
    <row r="3" spans="1:17" ht="11.25" customHeight="1" x14ac:dyDescent="0.2">
      <c r="B3" s="32"/>
      <c r="C3" s="77"/>
      <c r="D3" s="128"/>
      <c r="E3" s="128"/>
      <c r="F3" s="77"/>
      <c r="G3" s="77"/>
      <c r="H3" s="128"/>
      <c r="I3" s="150"/>
    </row>
    <row r="4" spans="1:17" s="45" customFormat="1" ht="34.5" customHeight="1" x14ac:dyDescent="0.2">
      <c r="A4" s="78" t="s">
        <v>448</v>
      </c>
      <c r="C4" s="49" t="s">
        <v>57</v>
      </c>
      <c r="D4" s="277" t="s">
        <v>58</v>
      </c>
      <c r="E4" s="277"/>
      <c r="F4" s="64" t="s">
        <v>555</v>
      </c>
      <c r="G4" s="64" t="s">
        <v>556</v>
      </c>
      <c r="H4" s="49" t="s">
        <v>529</v>
      </c>
      <c r="I4" s="149" t="s">
        <v>10</v>
      </c>
    </row>
    <row r="5" spans="1:17" s="16" customFormat="1" ht="24.75" customHeight="1" x14ac:dyDescent="0.2">
      <c r="C5" s="50" t="s">
        <v>57</v>
      </c>
      <c r="D5" s="278" t="s">
        <v>391</v>
      </c>
      <c r="E5" s="278"/>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t="s">
        <v>55</v>
      </c>
      <c r="I77" s="142">
        <f t="shared" ref="I77:I90"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customFormat="1" ht="12.75" customHeight="1" x14ac:dyDescent="0.2">
      <c r="A89" s="20"/>
      <c r="B89" s="21" t="s">
        <v>33</v>
      </c>
      <c r="C89" s="72">
        <v>549</v>
      </c>
      <c r="D89" s="72">
        <v>59</v>
      </c>
      <c r="E89" s="72">
        <v>80</v>
      </c>
      <c r="F89" s="72">
        <v>72</v>
      </c>
      <c r="G89" s="72">
        <v>18</v>
      </c>
      <c r="H89" s="72">
        <v>3</v>
      </c>
      <c r="I89" s="142">
        <f t="shared" si="2"/>
        <v>781</v>
      </c>
      <c r="J89" s="72"/>
      <c r="K89" s="23"/>
      <c r="L89" s="72"/>
      <c r="M89" s="23"/>
      <c r="N89" s="72"/>
      <c r="O89" s="23"/>
      <c r="P89" s="72"/>
      <c r="Q89" s="72"/>
      <c r="R89" s="72"/>
      <c r="S89" s="72"/>
      <c r="T89" s="72"/>
      <c r="U89" s="23"/>
      <c r="V89" s="72"/>
      <c r="W89" s="23"/>
      <c r="X89" s="72"/>
      <c r="Y89" s="72"/>
    </row>
    <row r="90" spans="1:25" customFormat="1" ht="12.75" customHeight="1" x14ac:dyDescent="0.2">
      <c r="A90" s="20"/>
      <c r="B90" s="21" t="s">
        <v>34</v>
      </c>
      <c r="C90" s="72">
        <v>493</v>
      </c>
      <c r="D90" s="72">
        <v>53</v>
      </c>
      <c r="E90" s="72">
        <v>60</v>
      </c>
      <c r="F90" s="72">
        <v>25</v>
      </c>
      <c r="G90" s="72">
        <v>16</v>
      </c>
      <c r="H90" s="112" t="s">
        <v>55</v>
      </c>
      <c r="I90" s="142">
        <f t="shared" si="2"/>
        <v>647</v>
      </c>
      <c r="J90" s="72"/>
      <c r="K90" s="23"/>
      <c r="L90" s="72"/>
      <c r="M90" s="23"/>
      <c r="N90" s="72"/>
      <c r="O90" s="23"/>
      <c r="P90" s="72"/>
      <c r="Q90" s="72"/>
      <c r="R90" s="72"/>
      <c r="S90" s="72"/>
      <c r="T90" s="72"/>
      <c r="U90" s="23"/>
      <c r="V90" s="72"/>
      <c r="W90" s="23"/>
      <c r="X90" s="72"/>
      <c r="Y90" s="72"/>
    </row>
    <row r="91" spans="1:25" ht="12.75" customHeight="1" x14ac:dyDescent="0.2">
      <c r="A91" s="41"/>
      <c r="B91" s="25"/>
      <c r="C91" s="26"/>
      <c r="D91" s="26"/>
      <c r="E91" s="26"/>
      <c r="F91" s="26"/>
      <c r="G91" s="26"/>
      <c r="H91" s="26"/>
      <c r="I91" s="26"/>
    </row>
    <row r="92" spans="1:25" x14ac:dyDescent="0.2">
      <c r="B92" s="30"/>
      <c r="C92" s="97"/>
      <c r="D92" s="132"/>
      <c r="E92" s="132"/>
      <c r="F92" s="97"/>
      <c r="G92" s="97"/>
      <c r="H92" s="132"/>
      <c r="I92" s="139"/>
    </row>
    <row r="93" spans="1:25" x14ac:dyDescent="0.2">
      <c r="A93" s="12" t="s">
        <v>551</v>
      </c>
      <c r="B93" s="30"/>
      <c r="C93" s="30"/>
      <c r="D93" s="133"/>
      <c r="E93" s="133"/>
      <c r="F93" s="30"/>
      <c r="G93" s="30"/>
      <c r="H93" s="133"/>
      <c r="I93" s="29"/>
    </row>
    <row r="96" spans="1:25" x14ac:dyDescent="0.2">
      <c r="E96" s="253"/>
    </row>
    <row r="97" spans="3:11" x14ac:dyDescent="0.2">
      <c r="D97" s="72"/>
      <c r="E97" s="72"/>
      <c r="F97" s="72"/>
      <c r="G97" s="72"/>
      <c r="H97" s="112"/>
    </row>
    <row r="99" spans="3:11" x14ac:dyDescent="0.2">
      <c r="C99" s="49"/>
      <c r="D99" s="49"/>
      <c r="E99" s="49"/>
      <c r="F99" s="49"/>
      <c r="G99" s="49"/>
      <c r="H99" s="64"/>
      <c r="I99" s="64"/>
      <c r="J99" s="49"/>
      <c r="K99" s="149"/>
    </row>
    <row r="100" spans="3:11" x14ac:dyDescent="0.2">
      <c r="C100" s="72"/>
      <c r="D100" s="72"/>
      <c r="E100" s="72"/>
      <c r="F100" s="72"/>
      <c r="G100" s="72"/>
      <c r="H100" s="72"/>
      <c r="I100" s="112"/>
      <c r="J100" s="72"/>
      <c r="K100"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6"/>
  <sheetViews>
    <sheetView zoomScaleNormal="100" zoomScaleSheetLayoutView="100" workbookViewId="0">
      <pane ySplit="6" topLeftCell="A175" activePane="bottomLeft" state="frozen"/>
      <selection activeCell="F304" sqref="F304"/>
      <selection pane="bottomLeft" activeCell="F304" sqref="F304"/>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596</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92"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ht="12.75" customHeight="1" x14ac:dyDescent="0.2">
      <c r="A191" s="20"/>
      <c r="B191" s="21" t="s">
        <v>33</v>
      </c>
      <c r="C191" s="112" t="s">
        <v>55</v>
      </c>
      <c r="D191" s="72">
        <v>1043</v>
      </c>
      <c r="E191" s="72">
        <v>74</v>
      </c>
      <c r="F191" s="72">
        <v>3</v>
      </c>
      <c r="G191" s="72">
        <v>19</v>
      </c>
      <c r="H191" s="72">
        <v>3299</v>
      </c>
      <c r="I191" s="72">
        <v>277</v>
      </c>
      <c r="J191" s="142">
        <f t="shared" si="7"/>
        <v>4715</v>
      </c>
      <c r="K191" s="23"/>
      <c r="L191" s="72"/>
      <c r="M191" s="23"/>
      <c r="N191" s="72"/>
      <c r="O191" s="23"/>
      <c r="P191" s="72"/>
      <c r="Q191" s="72"/>
      <c r="R191" s="72"/>
      <c r="S191" s="72"/>
      <c r="T191" s="72"/>
      <c r="U191" s="23"/>
      <c r="V191" s="72"/>
      <c r="W191" s="23"/>
      <c r="X191" s="72"/>
      <c r="Y191" s="72"/>
    </row>
    <row r="192" spans="1:25" ht="12.75" customHeight="1" x14ac:dyDescent="0.2">
      <c r="A192" s="20"/>
      <c r="B192" s="21" t="s">
        <v>34</v>
      </c>
      <c r="C192" s="72">
        <v>1</v>
      </c>
      <c r="D192" s="72">
        <v>1154</v>
      </c>
      <c r="E192" s="72">
        <v>99</v>
      </c>
      <c r="F192" s="72">
        <v>6</v>
      </c>
      <c r="G192" s="72">
        <v>14</v>
      </c>
      <c r="H192" s="72">
        <v>3069</v>
      </c>
      <c r="I192" s="72">
        <v>291</v>
      </c>
      <c r="J192" s="142">
        <f t="shared" si="7"/>
        <v>4634</v>
      </c>
      <c r="K192" s="23"/>
      <c r="L192" s="72"/>
      <c r="M192" s="23"/>
      <c r="N192" s="72"/>
      <c r="O192" s="23"/>
      <c r="P192" s="72"/>
      <c r="Q192" s="72"/>
      <c r="R192" s="72"/>
      <c r="S192" s="72"/>
      <c r="T192" s="72"/>
      <c r="U192" s="23"/>
      <c r="V192" s="72"/>
      <c r="W192" s="23"/>
      <c r="X192" s="72"/>
      <c r="Y192" s="72"/>
    </row>
    <row r="193" spans="1:10" s="22" customFormat="1" ht="10.5" customHeight="1" x14ac:dyDescent="0.2">
      <c r="A193" s="41"/>
      <c r="B193" s="25"/>
      <c r="C193" s="26"/>
      <c r="D193" s="26"/>
      <c r="E193" s="26"/>
      <c r="F193" s="26"/>
      <c r="G193" s="26"/>
      <c r="H193" s="76"/>
      <c r="I193" s="26"/>
      <c r="J193" s="140"/>
    </row>
    <row r="194" spans="1:10" s="4" customFormat="1" ht="12.75" x14ac:dyDescent="0.2">
      <c r="A194" s="27"/>
      <c r="B194"/>
      <c r="C194" s="28"/>
      <c r="D194" s="28"/>
      <c r="E194" s="28"/>
      <c r="F194" s="28"/>
      <c r="G194" s="28"/>
      <c r="H194" s="28"/>
      <c r="I194" s="28"/>
      <c r="J194" s="67"/>
    </row>
    <row r="195" spans="1:10" ht="12" customHeight="1" x14ac:dyDescent="0.2">
      <c r="C195" s="28"/>
      <c r="D195" s="28"/>
      <c r="E195" s="28"/>
      <c r="F195" s="28"/>
      <c r="G195" s="28"/>
      <c r="H195" s="28"/>
    </row>
    <row r="196" spans="1:10" ht="12" customHeight="1" x14ac:dyDescent="0.2">
      <c r="C196" s="28"/>
      <c r="D196" s="28"/>
      <c r="E196" s="28"/>
      <c r="F196" s="28"/>
      <c r="G196" s="28"/>
      <c r="H196"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4"/>
  <sheetViews>
    <sheetView zoomScaleNormal="100" zoomScaleSheetLayoutView="100" workbookViewId="0">
      <pane ySplit="5" topLeftCell="A241" activePane="bottomLeft" state="frozen"/>
      <selection activeCell="F304" sqref="F304"/>
      <selection pane="bottomLeft" activeCell="F304" sqref="F304"/>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598</v>
      </c>
      <c r="B1" s="2"/>
      <c r="C1" s="2"/>
      <c r="D1" s="2"/>
      <c r="E1" s="2"/>
      <c r="F1" s="2"/>
      <c r="G1" s="2"/>
      <c r="H1" s="2"/>
      <c r="I1" s="2"/>
      <c r="J1" s="2"/>
      <c r="K1" s="2"/>
    </row>
    <row r="2" spans="1:13" s="30" customFormat="1" ht="12.75" x14ac:dyDescent="0.2">
      <c r="A2" s="231" t="s">
        <v>599</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ht="12.75" customHeight="1" x14ac:dyDescent="0.2">
      <c r="A269" s="20"/>
      <c r="B269" s="21" t="s">
        <v>33</v>
      </c>
      <c r="C269" s="72">
        <v>15334</v>
      </c>
      <c r="D269" s="72"/>
      <c r="E269" s="72">
        <v>4267</v>
      </c>
      <c r="F269" s="72"/>
      <c r="G269" s="72">
        <v>135</v>
      </c>
      <c r="H269" s="72"/>
      <c r="I269" s="72">
        <v>108</v>
      </c>
      <c r="J269" s="72"/>
      <c r="K269" s="23"/>
      <c r="L269" s="72"/>
      <c r="M269" s="23"/>
      <c r="N269" s="72"/>
      <c r="O269" s="23"/>
      <c r="P269" s="72"/>
      <c r="Q269" s="72"/>
      <c r="R269" s="72"/>
      <c r="S269" s="72"/>
      <c r="T269" s="72"/>
      <c r="U269" s="23"/>
      <c r="V269" s="72"/>
      <c r="W269" s="23"/>
      <c r="X269" s="72"/>
      <c r="Y269" s="72"/>
    </row>
    <row r="270" spans="1:25" ht="12.75" customHeight="1" x14ac:dyDescent="0.2">
      <c r="A270" s="20"/>
      <c r="B270" s="21" t="s">
        <v>34</v>
      </c>
      <c r="C270" s="72">
        <v>15331</v>
      </c>
      <c r="D270" s="72"/>
      <c r="E270" s="72">
        <v>4244</v>
      </c>
      <c r="F270" s="72"/>
      <c r="G270" s="72">
        <v>52</v>
      </c>
      <c r="H270" s="72"/>
      <c r="I270" s="72">
        <v>78</v>
      </c>
      <c r="J270" s="72"/>
      <c r="K270" s="23"/>
      <c r="L270" s="72"/>
      <c r="M270" s="23"/>
      <c r="N270" s="72"/>
      <c r="O270" s="23"/>
      <c r="P270" s="72"/>
      <c r="Q270" s="72"/>
      <c r="R270" s="72"/>
      <c r="S270" s="72"/>
      <c r="T270" s="72"/>
      <c r="U270" s="23"/>
      <c r="V270" s="72"/>
      <c r="W270" s="23"/>
      <c r="X270" s="72"/>
      <c r="Y270" s="72"/>
    </row>
    <row r="271" spans="1:25" s="4" customFormat="1" ht="12.75" customHeight="1" x14ac:dyDescent="0.2">
      <c r="A271" s="41"/>
      <c r="B271" s="25"/>
      <c r="C271" s="26"/>
      <c r="D271" s="26"/>
      <c r="E271" s="26"/>
      <c r="F271" s="26"/>
      <c r="G271" s="157"/>
      <c r="H271" s="26"/>
      <c r="I271" s="26"/>
      <c r="J271" s="26"/>
      <c r="K271" s="23"/>
      <c r="L271" s="23"/>
    </row>
    <row r="272" spans="1:25" s="4" customFormat="1" ht="12.75" customHeight="1" x14ac:dyDescent="0.2">
      <c r="A272" s="12"/>
      <c r="B272" s="21"/>
      <c r="C272" s="23"/>
      <c r="D272" s="23"/>
      <c r="E272" s="23"/>
      <c r="F272" s="23"/>
      <c r="G272" s="188"/>
      <c r="H272" s="23"/>
      <c r="I272" s="23"/>
      <c r="J272" s="23"/>
      <c r="K272" s="23"/>
      <c r="L272" s="23"/>
    </row>
    <row r="273" spans="1:13" s="22" customFormat="1" ht="11.25" customHeight="1" x14ac:dyDescent="0.2">
      <c r="A273" s="10" t="s">
        <v>75</v>
      </c>
      <c r="B273" s="21"/>
      <c r="C273" s="72"/>
      <c r="D273" s="23"/>
      <c r="E273" s="72"/>
      <c r="F273" s="23"/>
      <c r="G273" s="23"/>
      <c r="H273" s="23"/>
      <c r="I273" s="23"/>
      <c r="J273" s="23"/>
      <c r="K273"/>
      <c r="L273"/>
      <c r="M273"/>
    </row>
    <row r="274" spans="1:13" ht="12" customHeight="1" x14ac:dyDescent="0.2">
      <c r="A274"/>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2"/>
  <sheetViews>
    <sheetView workbookViewId="0">
      <pane ySplit="5" topLeftCell="A70" activePane="bottomLeft" state="frozen"/>
      <selection activeCell="F304" sqref="F304"/>
      <selection pane="bottomLeft" activeCell="F304" sqref="F304"/>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600</v>
      </c>
      <c r="B1" s="2"/>
    </row>
    <row r="2" spans="1:7" x14ac:dyDescent="0.2">
      <c r="A2" s="60" t="s">
        <v>601</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89"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customFormat="1" ht="12.75" customHeight="1" x14ac:dyDescent="0.2">
      <c r="A88" s="20"/>
      <c r="B88" s="21" t="s">
        <v>33</v>
      </c>
      <c r="C88" s="72">
        <v>56</v>
      </c>
      <c r="D88" s="72">
        <v>77</v>
      </c>
      <c r="E88" s="72">
        <v>1</v>
      </c>
      <c r="F88" s="72">
        <v>1</v>
      </c>
      <c r="G88" s="141">
        <f t="shared" si="6"/>
        <v>135</v>
      </c>
      <c r="H88" s="72"/>
      <c r="I88" s="72"/>
      <c r="J88" s="72"/>
      <c r="K88" s="23"/>
      <c r="L88" s="72"/>
      <c r="M88" s="23"/>
      <c r="N88" s="72"/>
      <c r="O88" s="23"/>
      <c r="P88" s="72"/>
      <c r="Q88" s="72"/>
      <c r="R88" s="72"/>
      <c r="S88" s="72"/>
      <c r="T88" s="72"/>
      <c r="U88" s="23"/>
      <c r="V88" s="72"/>
      <c r="W88" s="23"/>
      <c r="X88" s="72"/>
      <c r="Y88" s="72"/>
    </row>
    <row r="89" spans="1:25" customFormat="1" ht="12.75" customHeight="1" x14ac:dyDescent="0.2">
      <c r="A89" s="20"/>
      <c r="B89" s="21" t="s">
        <v>34</v>
      </c>
      <c r="C89" s="72">
        <v>32</v>
      </c>
      <c r="D89" s="72">
        <v>19</v>
      </c>
      <c r="E89" s="112" t="s">
        <v>55</v>
      </c>
      <c r="F89" s="72">
        <v>1</v>
      </c>
      <c r="G89" s="141">
        <f t="shared" si="6"/>
        <v>52</v>
      </c>
      <c r="H89" s="72"/>
      <c r="I89" s="72"/>
      <c r="J89" s="72"/>
      <c r="K89" s="23"/>
      <c r="L89" s="72"/>
      <c r="M89" s="23"/>
      <c r="N89" s="72"/>
      <c r="O89" s="23"/>
      <c r="P89" s="72"/>
      <c r="Q89" s="72"/>
      <c r="R89" s="72"/>
      <c r="S89" s="72"/>
      <c r="T89" s="72"/>
      <c r="U89" s="23"/>
      <c r="V89" s="72"/>
      <c r="W89" s="23"/>
      <c r="X89" s="72"/>
      <c r="Y89" s="72"/>
    </row>
    <row r="90" spans="1:25" x14ac:dyDescent="0.2">
      <c r="A90" s="32"/>
      <c r="B90" s="71"/>
      <c r="C90" s="232"/>
      <c r="D90" s="233"/>
      <c r="E90" s="232"/>
      <c r="F90" s="233"/>
      <c r="G90" s="234"/>
    </row>
    <row r="91" spans="1:25" x14ac:dyDescent="0.2">
      <c r="B91" s="30"/>
      <c r="C91" s="97"/>
      <c r="D91" s="132"/>
      <c r="E91" s="97"/>
      <c r="F91" s="132"/>
      <c r="G91" s="139"/>
    </row>
    <row r="92" spans="1:25" x14ac:dyDescent="0.2">
      <c r="A92" s="12" t="s">
        <v>554</v>
      </c>
      <c r="B92" s="30"/>
      <c r="C92" s="30"/>
      <c r="D92" s="133"/>
      <c r="E92" s="30"/>
      <c r="F92" s="133"/>
      <c r="G92" s="29"/>
      <c r="I92"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80"/>
  <sheetViews>
    <sheetView zoomScaleNormal="100" zoomScaleSheetLayoutView="100" workbookViewId="0">
      <pane ySplit="7" topLeftCell="A262" activePane="bottomLeft" state="frozen"/>
      <selection activeCell="F304" sqref="F304"/>
      <selection pane="bottomLeft" activeCell="F304" sqref="F304"/>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602</v>
      </c>
    </row>
    <row r="2" spans="1:18" ht="12.75" customHeight="1" x14ac:dyDescent="0.2">
      <c r="A2" s="231" t="s">
        <v>603</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ht="12.75" customHeight="1" x14ac:dyDescent="0.2">
      <c r="A271" s="20"/>
      <c r="B271" s="21" t="s">
        <v>33</v>
      </c>
      <c r="C271" s="72">
        <v>323865</v>
      </c>
      <c r="D271" s="72"/>
      <c r="E271" s="72">
        <v>114754</v>
      </c>
      <c r="F271" s="72"/>
      <c r="G271" s="72">
        <v>273222</v>
      </c>
      <c r="H271" s="72"/>
      <c r="I271" s="72">
        <v>236963</v>
      </c>
      <c r="J271" s="72"/>
      <c r="K271" s="23">
        <v>1786</v>
      </c>
      <c r="L271" s="72"/>
      <c r="M271" s="23">
        <v>660</v>
      </c>
      <c r="N271" s="72"/>
      <c r="O271" s="23">
        <v>477</v>
      </c>
      <c r="P271" s="72"/>
      <c r="Q271" s="72">
        <v>410</v>
      </c>
      <c r="R271" s="72"/>
      <c r="S271" s="72"/>
      <c r="T271" s="72"/>
      <c r="U271" s="23"/>
      <c r="V271" s="72"/>
      <c r="W271" s="23"/>
      <c r="X271" s="72"/>
      <c r="Y271" s="72"/>
    </row>
    <row r="272" spans="1:25" ht="12.75" customHeight="1" x14ac:dyDescent="0.2">
      <c r="A272" s="20"/>
      <c r="B272" s="21" t="s">
        <v>34</v>
      </c>
      <c r="C272" s="72">
        <v>332685</v>
      </c>
      <c r="D272" s="72"/>
      <c r="E272" s="72">
        <v>125084</v>
      </c>
      <c r="F272" s="72"/>
      <c r="G272" s="72">
        <v>266273</v>
      </c>
      <c r="H272" s="72"/>
      <c r="I272" s="72">
        <v>227127</v>
      </c>
      <c r="J272" s="72"/>
      <c r="K272" s="23">
        <v>2371</v>
      </c>
      <c r="L272" s="72"/>
      <c r="M272" s="23">
        <v>845</v>
      </c>
      <c r="N272" s="72"/>
      <c r="O272" s="23">
        <v>540</v>
      </c>
      <c r="P272" s="72"/>
      <c r="Q272" s="72">
        <v>368</v>
      </c>
      <c r="R272" s="72"/>
      <c r="S272" s="72"/>
      <c r="T272" s="72"/>
      <c r="U272" s="23"/>
      <c r="V272" s="72"/>
      <c r="W272" s="23"/>
      <c r="X272" s="72"/>
      <c r="Y272" s="72"/>
    </row>
    <row r="273" spans="1:18" s="4" customFormat="1" ht="12.75" x14ac:dyDescent="0.2">
      <c r="A273" s="41"/>
      <c r="B273" s="25"/>
      <c r="C273" s="26"/>
      <c r="D273" s="26"/>
      <c r="E273" s="26"/>
      <c r="F273" s="26"/>
      <c r="G273" s="26"/>
      <c r="H273" s="26"/>
      <c r="I273" s="26"/>
      <c r="J273" s="26"/>
      <c r="K273" s="26"/>
      <c r="L273" s="26"/>
      <c r="M273" s="32"/>
      <c r="N273" s="77"/>
      <c r="O273" s="77"/>
      <c r="P273" s="77"/>
      <c r="Q273" s="77"/>
      <c r="R273" s="77"/>
    </row>
    <row r="274" spans="1:18" s="22" customFormat="1" ht="11.25" customHeight="1" x14ac:dyDescent="0.2">
      <c r="A274" s="20"/>
      <c r="B274" s="21"/>
      <c r="C274" s="72"/>
      <c r="D274" s="23"/>
      <c r="E274" s="72"/>
      <c r="F274" s="23"/>
      <c r="G274" s="23"/>
      <c r="H274" s="23"/>
      <c r="I274" s="23"/>
      <c r="J274" s="23"/>
      <c r="K274" s="23"/>
      <c r="L274" s="23"/>
      <c r="M274" s="23"/>
      <c r="N274" s="23"/>
      <c r="O274" s="23"/>
      <c r="P274" s="23"/>
      <c r="Q274" s="23"/>
      <c r="R274" s="23"/>
    </row>
    <row r="275" spans="1:18" ht="11.25" customHeight="1" x14ac:dyDescent="0.2">
      <c r="A275" s="10" t="s">
        <v>461</v>
      </c>
      <c r="B275" s="18"/>
      <c r="C275" s="18"/>
      <c r="D275" s="18"/>
      <c r="E275" s="18"/>
      <c r="F275" s="18"/>
      <c r="G275" s="18"/>
      <c r="H275" s="18"/>
      <c r="I275" s="18"/>
      <c r="J275" s="18"/>
      <c r="K275" s="18"/>
      <c r="L275" s="18"/>
      <c r="M275" s="18"/>
      <c r="N275" s="18"/>
      <c r="O275" s="18"/>
      <c r="P275" s="18"/>
      <c r="Q275" s="18"/>
    </row>
    <row r="276" spans="1:18" ht="11.25" customHeight="1" x14ac:dyDescent="0.2">
      <c r="A276" s="10" t="s">
        <v>462</v>
      </c>
      <c r="B276" s="18"/>
      <c r="C276" s="18"/>
      <c r="D276" s="18"/>
      <c r="E276" s="18"/>
      <c r="F276" s="18"/>
      <c r="G276" s="18"/>
      <c r="H276" s="18"/>
      <c r="I276" s="18"/>
      <c r="J276" s="18"/>
      <c r="K276" s="18"/>
      <c r="L276" s="18"/>
      <c r="M276" s="18"/>
      <c r="N276" s="18"/>
      <c r="O276" s="18"/>
      <c r="P276" s="18"/>
      <c r="Q276" s="18"/>
    </row>
    <row r="277" spans="1:18" ht="12.75" x14ac:dyDescent="0.2">
      <c r="A277" s="10" t="s">
        <v>463</v>
      </c>
      <c r="B277" s="55"/>
      <c r="C277" s="55"/>
      <c r="D277" s="55"/>
      <c r="E277" s="55"/>
      <c r="F277" s="55"/>
      <c r="G277" s="55"/>
      <c r="H277" s="55"/>
      <c r="I277" s="55"/>
      <c r="J277" s="55"/>
      <c r="K277" s="55"/>
      <c r="L277" s="55"/>
      <c r="M277" s="55"/>
      <c r="N277" s="55"/>
      <c r="O277" s="55"/>
      <c r="P277" s="55"/>
      <c r="Q277" s="55"/>
    </row>
    <row r="278" spans="1:18" ht="11.25" customHeight="1" x14ac:dyDescent="0.2">
      <c r="A278" s="10"/>
      <c r="B278" s="10"/>
      <c r="C278" s="10"/>
      <c r="D278" s="10"/>
      <c r="E278" s="10"/>
      <c r="F278" s="10"/>
      <c r="G278" s="10"/>
      <c r="J278" s="18"/>
      <c r="K278" s="18"/>
      <c r="L278" s="18"/>
      <c r="M278" s="18"/>
      <c r="N278" s="18"/>
      <c r="O278" s="18"/>
      <c r="P278" s="18"/>
      <c r="Q278" s="18"/>
    </row>
    <row r="279" spans="1:18" ht="11.25" customHeight="1" x14ac:dyDescent="0.2">
      <c r="A279" s="10"/>
      <c r="B279" s="10"/>
      <c r="C279" s="10"/>
      <c r="D279" s="10"/>
      <c r="E279" s="10"/>
      <c r="F279" s="10"/>
      <c r="G279" s="10"/>
      <c r="J279" s="18"/>
      <c r="K279" s="18"/>
      <c r="L279" s="18"/>
      <c r="M279" s="18"/>
      <c r="N279" s="18"/>
      <c r="O279" s="18"/>
      <c r="P279" s="18"/>
      <c r="Q279" s="18"/>
    </row>
    <row r="280" spans="1:18" ht="11.25" customHeight="1" x14ac:dyDescent="0.2">
      <c r="A280"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2"/>
  <sheetViews>
    <sheetView zoomScaleNormal="100" zoomScaleSheetLayoutView="100" workbookViewId="0">
      <pane ySplit="6" topLeftCell="A255" activePane="bottomLeft" state="frozen"/>
      <selection activeCell="F304" sqref="F304"/>
      <selection pane="bottomLeft" activeCell="F304" sqref="F304"/>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604</v>
      </c>
    </row>
    <row r="2" spans="1:11" x14ac:dyDescent="0.2">
      <c r="A2" s="231" t="s">
        <v>605</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ht="12.75" customHeight="1" x14ac:dyDescent="0.2">
      <c r="A269" s="20"/>
      <c r="B269" s="21" t="s">
        <v>33</v>
      </c>
      <c r="C269" s="72">
        <v>411444</v>
      </c>
      <c r="D269" s="72"/>
      <c r="E269" s="72">
        <v>173032</v>
      </c>
      <c r="F269" s="72"/>
      <c r="G269" s="72">
        <v>997</v>
      </c>
      <c r="H269" s="72"/>
      <c r="I269" s="72">
        <v>411</v>
      </c>
      <c r="J269" s="72"/>
      <c r="K269" s="23"/>
      <c r="L269" s="72"/>
      <c r="M269" s="23"/>
      <c r="N269" s="72"/>
      <c r="O269" s="23"/>
      <c r="P269" s="72"/>
      <c r="Q269" s="72"/>
      <c r="R269" s="72"/>
      <c r="S269" s="72"/>
      <c r="T269" s="72"/>
      <c r="U269" s="23"/>
      <c r="V269" s="72"/>
      <c r="W269" s="23"/>
      <c r="X269" s="72"/>
      <c r="Y269" s="72"/>
    </row>
    <row r="270" spans="1:118" ht="12.75" customHeight="1" x14ac:dyDescent="0.2">
      <c r="A270" s="20"/>
      <c r="B270" s="21" t="s">
        <v>34</v>
      </c>
      <c r="C270" s="72">
        <v>412964</v>
      </c>
      <c r="D270" s="72"/>
      <c r="E270" s="72">
        <v>172994</v>
      </c>
      <c r="F270" s="72"/>
      <c r="G270" s="72">
        <v>1249</v>
      </c>
      <c r="H270" s="72"/>
      <c r="I270" s="72">
        <v>464</v>
      </c>
      <c r="J270" s="72"/>
      <c r="K270" s="23"/>
      <c r="L270" s="72"/>
      <c r="M270" s="23"/>
      <c r="N270" s="72"/>
      <c r="O270" s="23"/>
      <c r="P270" s="72"/>
      <c r="Q270" s="72"/>
      <c r="R270" s="72"/>
      <c r="S270" s="72"/>
      <c r="T270" s="72"/>
      <c r="U270" s="23"/>
      <c r="V270" s="72"/>
      <c r="W270" s="23"/>
      <c r="X270" s="72"/>
      <c r="Y270" s="72"/>
    </row>
    <row r="271" spans="1:118" s="91" customFormat="1" ht="12.75" customHeight="1" x14ac:dyDescent="0.2">
      <c r="A271" s="171"/>
      <c r="B271" s="25"/>
      <c r="C271" s="76"/>
      <c r="D271" s="76"/>
      <c r="E271" s="76"/>
      <c r="G271" s="76"/>
      <c r="H271" s="76"/>
      <c r="I271" s="76"/>
    </row>
    <row r="272" spans="1:118" ht="12.75" customHeight="1" x14ac:dyDescent="0.2">
      <c r="B272" s="21"/>
      <c r="C272" s="72"/>
      <c r="D272" s="72"/>
      <c r="E272" s="72"/>
      <c r="G272" s="72"/>
      <c r="H272" s="72"/>
      <c r="I272"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304" sqref="F304"/>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36" customHeight="1" x14ac:dyDescent="0.2">
      <c r="F1" s="271" t="s">
        <v>439</v>
      </c>
      <c r="G1" s="271"/>
      <c r="H1" s="271"/>
      <c r="I1" s="271"/>
      <c r="J1" s="271"/>
    </row>
    <row r="3" spans="1:11" x14ac:dyDescent="0.2">
      <c r="A3" s="272" t="s">
        <v>101</v>
      </c>
      <c r="B3" s="272" t="s">
        <v>102</v>
      </c>
      <c r="C3" s="272" t="s">
        <v>103</v>
      </c>
      <c r="D3" s="272" t="s">
        <v>104</v>
      </c>
      <c r="E3" s="272" t="s">
        <v>105</v>
      </c>
      <c r="F3" s="100"/>
      <c r="G3" s="101" t="s">
        <v>106</v>
      </c>
      <c r="H3" s="101"/>
      <c r="I3" s="101" t="s">
        <v>107</v>
      </c>
      <c r="J3" s="101"/>
    </row>
    <row r="4" spans="1:11" ht="9" customHeight="1" x14ac:dyDescent="0.2">
      <c r="A4" s="272"/>
      <c r="B4" s="272"/>
      <c r="C4" s="272"/>
      <c r="D4" s="272"/>
      <c r="E4" s="272"/>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
      <c r="A9" s="259" t="s">
        <v>101</v>
      </c>
      <c r="B9" s="259" t="s">
        <v>102</v>
      </c>
      <c r="C9" s="259">
        <v>3</v>
      </c>
      <c r="D9" s="259" t="str">
        <f>('Tabell 3 Personbil'!$A1)</f>
        <v>Tabell 3. Personbilar, nyregistreringar per drivmedel och kommun. Januari  - April 2026.</v>
      </c>
      <c r="E9" s="259" t="str">
        <f>('Tabell 3 Personbil'!$A$2)</f>
        <v>Table 3. Passenger cars, new registrations by fuel and municipality. January - Arpril 2026.</v>
      </c>
      <c r="F9" s="260" t="s">
        <v>108</v>
      </c>
      <c r="G9" s="106" t="str">
        <f t="shared" ref="G9:G20" si="0">A9 &amp; " " &amp; C9 &amp; ". "</f>
        <v xml:space="preserve">Tabell 3. </v>
      </c>
      <c r="H9" s="107" t="str">
        <f>MID(D9,11,200)</f>
        <v>Personbilar, nyregistreringar per drivmedel och kommun. Januari  - April 2026.</v>
      </c>
      <c r="I9" s="106" t="str">
        <f t="shared" ref="I9:I17" si="1">B9 &amp; " " &amp; C9 &amp; ". "</f>
        <v xml:space="preserve">Table 3. </v>
      </c>
      <c r="J9" s="107" t="str">
        <f>MID(E9,10,300)</f>
        <v>Passenger cars, new registrations by fuel and municipality. January - Arpril 2026.</v>
      </c>
      <c r="K9" s="258"/>
    </row>
    <row r="10" spans="1:11" ht="34.5" customHeight="1" x14ac:dyDescent="0.2">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5.5" x14ac:dyDescent="0.2">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8"/>
  <sheetViews>
    <sheetView zoomScaleNormal="100" zoomScaleSheetLayoutView="100" workbookViewId="0">
      <pane ySplit="9" topLeftCell="A250" activePane="bottomLeft" state="frozen"/>
      <selection activeCell="F304" sqref="F304"/>
      <selection pane="bottomLeft" activeCell="F304" sqref="F304"/>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606</v>
      </c>
    </row>
    <row r="2" spans="1:13" x14ac:dyDescent="0.2">
      <c r="A2" s="231" t="s">
        <v>607</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25" ht="12.75" customHeight="1" x14ac:dyDescent="0.2">
      <c r="A273" s="20"/>
      <c r="B273" s="21" t="s">
        <v>33</v>
      </c>
      <c r="C273" s="72">
        <v>1356129</v>
      </c>
      <c r="D273" s="72"/>
      <c r="E273" s="72">
        <v>361282</v>
      </c>
      <c r="F273" s="72"/>
      <c r="G273" s="72">
        <v>138</v>
      </c>
      <c r="H273" s="72"/>
      <c r="I273" s="72">
        <v>3499</v>
      </c>
      <c r="J273" s="72"/>
      <c r="K273" s="23">
        <v>1216</v>
      </c>
      <c r="L273" s="72"/>
      <c r="M273" s="23"/>
      <c r="N273" s="72"/>
      <c r="O273" s="23"/>
      <c r="P273" s="72"/>
      <c r="Q273" s="72"/>
      <c r="R273" s="72"/>
      <c r="S273" s="72"/>
      <c r="T273" s="72"/>
      <c r="U273" s="23"/>
      <c r="V273" s="72"/>
      <c r="W273" s="23"/>
      <c r="X273" s="72"/>
      <c r="Y273" s="72"/>
    </row>
    <row r="274" spans="1:25" ht="12.75" customHeight="1" x14ac:dyDescent="0.2">
      <c r="A274" s="20"/>
      <c r="B274" s="21" t="s">
        <v>34</v>
      </c>
      <c r="C274" s="72">
        <v>1362826</v>
      </c>
      <c r="D274" s="72"/>
      <c r="E274" s="72">
        <v>357991</v>
      </c>
      <c r="F274" s="72"/>
      <c r="G274" s="72">
        <v>255</v>
      </c>
      <c r="H274" s="72"/>
      <c r="I274" s="72">
        <v>4263</v>
      </c>
      <c r="J274" s="72"/>
      <c r="K274" s="23">
        <v>1136</v>
      </c>
      <c r="L274" s="72"/>
      <c r="M274" s="23"/>
      <c r="N274" s="72"/>
      <c r="O274" s="23"/>
      <c r="P274" s="72"/>
      <c r="Q274" s="72"/>
      <c r="R274" s="72"/>
      <c r="S274" s="72"/>
      <c r="T274" s="72"/>
      <c r="U274" s="23"/>
      <c r="V274" s="72"/>
      <c r="W274" s="23"/>
      <c r="X274" s="72"/>
      <c r="Y274" s="72"/>
    </row>
    <row r="275" spans="1:25" ht="12.75" customHeight="1" x14ac:dyDescent="0.2">
      <c r="A275" s="171"/>
      <c r="B275" s="25"/>
      <c r="C275" s="76"/>
      <c r="D275" s="76"/>
      <c r="E275" s="76"/>
      <c r="F275" s="91"/>
      <c r="G275" s="26"/>
      <c r="H275" s="26"/>
      <c r="I275" s="26"/>
      <c r="J275" s="26"/>
      <c r="K275" s="26"/>
      <c r="L275" s="91"/>
    </row>
    <row r="276" spans="1:25" x14ac:dyDescent="0.2">
      <c r="H276" s="23"/>
      <c r="K276" s="48"/>
    </row>
    <row r="277" spans="1:25" x14ac:dyDescent="0.2">
      <c r="H277" s="23"/>
      <c r="K277" s="48"/>
    </row>
    <row r="278" spans="1:25" x14ac:dyDescent="0.2">
      <c r="H278" s="48"/>
      <c r="I278"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8"/>
  <sheetViews>
    <sheetView zoomScaleNormal="100" zoomScaleSheetLayoutView="100" workbookViewId="0">
      <pane ySplit="7" topLeftCell="A247" activePane="bottomLeft" state="frozen"/>
      <selection activeCell="F304" sqref="F304"/>
      <selection pane="bottomLeft" activeCell="F304" sqref="F304"/>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608</v>
      </c>
    </row>
    <row r="2" spans="1:12" x14ac:dyDescent="0.2">
      <c r="A2" s="231" t="s">
        <v>609</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
      <c r="A271" s="20"/>
      <c r="B271" s="21" t="s">
        <v>33</v>
      </c>
      <c r="C271" s="72">
        <v>333197</v>
      </c>
      <c r="D271" s="72"/>
      <c r="E271" s="72">
        <v>196545</v>
      </c>
      <c r="F271" s="72"/>
      <c r="G271" s="72">
        <v>164</v>
      </c>
      <c r="H271" s="72"/>
      <c r="I271" s="72">
        <v>547</v>
      </c>
      <c r="J271" s="72"/>
      <c r="K271" s="23">
        <v>316</v>
      </c>
      <c r="L271" s="72"/>
      <c r="M271" s="23"/>
      <c r="N271" s="72"/>
      <c r="O271" s="23"/>
      <c r="P271" s="72"/>
      <c r="Q271" s="72"/>
      <c r="R271" s="72"/>
      <c r="S271" s="72"/>
      <c r="T271" s="72"/>
      <c r="U271" s="23"/>
      <c r="V271" s="72"/>
      <c r="W271" s="23"/>
      <c r="X271" s="72"/>
      <c r="Y271" s="72"/>
    </row>
    <row r="272" spans="1:25" ht="12.75" customHeight="1" x14ac:dyDescent="0.2">
      <c r="A272" s="20"/>
      <c r="B272" s="21" t="s">
        <v>34</v>
      </c>
      <c r="C272" s="72">
        <v>330374</v>
      </c>
      <c r="D272" s="72"/>
      <c r="E272" s="72">
        <v>199668</v>
      </c>
      <c r="F272" s="72"/>
      <c r="G272" s="72">
        <v>322</v>
      </c>
      <c r="H272" s="72"/>
      <c r="I272" s="72">
        <v>184</v>
      </c>
      <c r="J272" s="72"/>
      <c r="K272" s="23">
        <v>205</v>
      </c>
      <c r="L272" s="72"/>
      <c r="M272" s="23"/>
      <c r="N272" s="72"/>
      <c r="O272" s="23"/>
      <c r="P272" s="72"/>
      <c r="Q272" s="72"/>
      <c r="R272" s="72"/>
      <c r="S272" s="72"/>
      <c r="T272" s="72"/>
      <c r="U272" s="23"/>
      <c r="V272" s="72"/>
      <c r="W272" s="23"/>
      <c r="X272" s="72"/>
      <c r="Y272" s="72"/>
    </row>
    <row r="273" spans="1:12" ht="12.75" customHeight="1" x14ac:dyDescent="0.2">
      <c r="A273" s="11"/>
      <c r="B273" s="25"/>
      <c r="C273" s="76"/>
      <c r="D273" s="76"/>
      <c r="E273" s="76"/>
      <c r="F273" s="91"/>
      <c r="G273" s="26"/>
      <c r="H273" s="91"/>
      <c r="I273" s="26"/>
      <c r="J273" s="26"/>
      <c r="K273" s="26"/>
      <c r="L273" s="91"/>
    </row>
    <row r="274" spans="1:12" x14ac:dyDescent="0.2">
      <c r="A274" s="10"/>
      <c r="B274" s="17"/>
      <c r="C274" s="72"/>
      <c r="D274" s="72"/>
      <c r="E274" s="72"/>
      <c r="F274" s="18"/>
      <c r="G274" s="18"/>
      <c r="H274" s="18"/>
      <c r="I274" s="18"/>
      <c r="J274" s="18"/>
      <c r="K274" s="18"/>
    </row>
    <row r="275" spans="1:12" ht="24" customHeight="1" x14ac:dyDescent="0.2">
      <c r="A275" s="279" t="s">
        <v>75</v>
      </c>
      <c r="B275" s="279"/>
      <c r="C275" s="279"/>
      <c r="D275" s="279"/>
      <c r="E275" s="279"/>
      <c r="F275" s="279"/>
      <c r="G275" s="279"/>
      <c r="H275" s="279"/>
      <c r="I275" s="279"/>
      <c r="J275" s="279"/>
      <c r="K275" s="279"/>
      <c r="L275" s="279"/>
    </row>
    <row r="276" spans="1:12" x14ac:dyDescent="0.2">
      <c r="A276" s="12"/>
      <c r="B276" s="18"/>
      <c r="C276" s="18"/>
      <c r="D276" s="18"/>
      <c r="E276" s="18"/>
      <c r="F276" s="18"/>
      <c r="G276" s="18"/>
      <c r="H276" s="18"/>
      <c r="I276" s="18"/>
      <c r="J276" s="18"/>
      <c r="K276" s="18"/>
    </row>
    <row r="277" spans="1:12" x14ac:dyDescent="0.2">
      <c r="A277" s="12"/>
      <c r="B277" s="18"/>
      <c r="C277" s="18"/>
      <c r="D277" s="18"/>
      <c r="E277" s="18"/>
      <c r="F277" s="18"/>
      <c r="G277" s="18"/>
      <c r="H277" s="18"/>
      <c r="I277" s="18"/>
      <c r="J277" s="18"/>
      <c r="K277" s="18"/>
    </row>
    <row r="278" spans="1:12" x14ac:dyDescent="0.2">
      <c r="A278" s="12"/>
      <c r="B278" s="18"/>
      <c r="C278" s="18"/>
      <c r="D278" s="18"/>
      <c r="E278" s="18"/>
      <c r="F278" s="18"/>
      <c r="G278" s="18"/>
      <c r="H278" s="18"/>
      <c r="I278" s="18"/>
      <c r="J278" s="18"/>
      <c r="K278" s="18"/>
    </row>
  </sheetData>
  <mergeCells count="1">
    <mergeCell ref="A275:L275"/>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activeCell="F304" sqref="F304"/>
    </sheetView>
  </sheetViews>
  <sheetFormatPr defaultRowHeight="15" x14ac:dyDescent="0.25"/>
  <cols>
    <col min="1" max="1" width="80.7109375" style="216" customWidth="1"/>
    <col min="2" max="2" width="4.28515625" customWidth="1"/>
    <col min="3" max="3" width="80.7109375" style="220" customWidth="1"/>
    <col min="5" max="5" width="56.28515625" customWidth="1"/>
  </cols>
  <sheetData>
    <row r="1" spans="1:5" ht="36" customHeight="1" x14ac:dyDescent="0.2">
      <c r="A1" s="273" t="s">
        <v>469</v>
      </c>
      <c r="B1" s="273"/>
      <c r="C1" s="273"/>
    </row>
    <row r="2" spans="1:5" ht="15" customHeight="1" x14ac:dyDescent="0.2">
      <c r="A2" s="214"/>
      <c r="C2"/>
    </row>
    <row r="3" spans="1:5" ht="15" customHeight="1" x14ac:dyDescent="0.25">
      <c r="A3" s="217" t="s">
        <v>436</v>
      </c>
      <c r="B3" s="218"/>
      <c r="C3" s="217" t="s">
        <v>440</v>
      </c>
    </row>
    <row r="4" spans="1:5" ht="60" x14ac:dyDescent="0.25">
      <c r="A4" s="267" t="s">
        <v>578</v>
      </c>
      <c r="B4" s="218"/>
      <c r="C4" s="267" t="s">
        <v>579</v>
      </c>
      <c r="E4" s="224"/>
    </row>
    <row r="5" spans="1:5" ht="15" customHeight="1" x14ac:dyDescent="0.25">
      <c r="A5" s="219"/>
      <c r="B5" s="218"/>
      <c r="C5" s="219"/>
    </row>
    <row r="6" spans="1:5" ht="15" customHeight="1" x14ac:dyDescent="0.25">
      <c r="A6" s="217" t="s">
        <v>437</v>
      </c>
      <c r="B6" s="218"/>
      <c r="C6" s="217" t="s">
        <v>468</v>
      </c>
    </row>
    <row r="7" spans="1:5" ht="60" x14ac:dyDescent="0.25">
      <c r="A7" s="215" t="s">
        <v>459</v>
      </c>
      <c r="B7" s="218"/>
      <c r="C7" s="224" t="s">
        <v>481</v>
      </c>
    </row>
    <row r="8" spans="1:5" ht="120" x14ac:dyDescent="0.25">
      <c r="A8" s="224" t="s">
        <v>482</v>
      </c>
      <c r="B8" s="218"/>
      <c r="C8" s="224" t="s">
        <v>483</v>
      </c>
    </row>
    <row r="9" spans="1:5" ht="15" customHeight="1" x14ac:dyDescent="0.25">
      <c r="A9" s="219"/>
      <c r="B9" s="218"/>
      <c r="C9" s="219"/>
    </row>
    <row r="10" spans="1:5" ht="15" customHeight="1" x14ac:dyDescent="0.25">
      <c r="A10" s="217" t="s">
        <v>438</v>
      </c>
      <c r="B10" s="218"/>
      <c r="C10" s="217" t="s">
        <v>441</v>
      </c>
    </row>
    <row r="11" spans="1:5" ht="60" x14ac:dyDescent="0.25">
      <c r="A11" s="224" t="s">
        <v>484</v>
      </c>
      <c r="B11" s="218"/>
      <c r="C11" s="224" t="s">
        <v>485</v>
      </c>
    </row>
    <row r="12" spans="1:5" ht="120" x14ac:dyDescent="0.25">
      <c r="A12" s="265" t="s">
        <v>568</v>
      </c>
      <c r="B12" s="218"/>
      <c r="C12" s="265" t="s">
        <v>569</v>
      </c>
    </row>
    <row r="13" spans="1:5" ht="15" customHeight="1" x14ac:dyDescent="0.25">
      <c r="A13" s="215" t="s">
        <v>466</v>
      </c>
      <c r="B13" s="218"/>
      <c r="C13" s="215"/>
    </row>
    <row r="14" spans="1:5" ht="15" customHeight="1" x14ac:dyDescent="0.25">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topLeftCell="A13" zoomScaleNormal="100" zoomScaleSheetLayoutView="100" workbookViewId="0">
      <selection activeCell="F304" sqref="F304"/>
    </sheetView>
  </sheetViews>
  <sheetFormatPr defaultRowHeight="12.75" x14ac:dyDescent="0.2"/>
  <cols>
    <col min="1" max="1" width="80.7109375" style="209" customWidth="1"/>
    <col min="2" max="2" width="3.7109375" customWidth="1"/>
    <col min="3" max="3" width="85.7109375" customWidth="1"/>
  </cols>
  <sheetData>
    <row r="1" spans="1:3" ht="36" customHeight="1" x14ac:dyDescent="0.2">
      <c r="A1" s="273" t="s">
        <v>496</v>
      </c>
      <c r="B1" s="273"/>
      <c r="C1" s="273"/>
    </row>
    <row r="3" spans="1:3" ht="15" x14ac:dyDescent="0.25">
      <c r="A3" s="210" t="s">
        <v>442</v>
      </c>
      <c r="C3" s="210" t="s">
        <v>497</v>
      </c>
    </row>
    <row r="4" spans="1:3" ht="45" customHeight="1" x14ac:dyDescent="0.25">
      <c r="A4" s="211" t="s">
        <v>471</v>
      </c>
      <c r="C4" s="211" t="s">
        <v>498</v>
      </c>
    </row>
    <row r="5" spans="1:3" ht="15" x14ac:dyDescent="0.25">
      <c r="A5" s="211"/>
    </row>
    <row r="6" spans="1:3" ht="15" x14ac:dyDescent="0.25">
      <c r="A6" s="210" t="s">
        <v>443</v>
      </c>
      <c r="C6" s="210" t="s">
        <v>501</v>
      </c>
    </row>
    <row r="7" spans="1:3" ht="28.15" customHeight="1" x14ac:dyDescent="0.25">
      <c r="A7" s="211" t="s">
        <v>470</v>
      </c>
      <c r="C7" s="211" t="s">
        <v>499</v>
      </c>
    </row>
    <row r="8" spans="1:3" ht="15" x14ac:dyDescent="0.25">
      <c r="A8" s="211"/>
    </row>
    <row r="9" spans="1:3" ht="15" x14ac:dyDescent="0.25">
      <c r="A9" s="210" t="s">
        <v>444</v>
      </c>
      <c r="C9" s="210" t="s">
        <v>502</v>
      </c>
    </row>
    <row r="10" spans="1:3" ht="60" x14ac:dyDescent="0.25">
      <c r="A10" s="246" t="s">
        <v>472</v>
      </c>
      <c r="C10" s="211" t="s">
        <v>500</v>
      </c>
    </row>
    <row r="11" spans="1:3" ht="15" x14ac:dyDescent="0.25">
      <c r="A11" s="211"/>
    </row>
    <row r="12" spans="1:3" ht="15" x14ac:dyDescent="0.25">
      <c r="A12" s="210" t="s">
        <v>445</v>
      </c>
      <c r="C12" s="210" t="s">
        <v>503</v>
      </c>
    </row>
    <row r="13" spans="1:3" ht="45" x14ac:dyDescent="0.25">
      <c r="A13" s="211" t="s">
        <v>473</v>
      </c>
      <c r="C13" s="211" t="s">
        <v>504</v>
      </c>
    </row>
    <row r="14" spans="1:3" ht="30" x14ac:dyDescent="0.25">
      <c r="A14" s="213" t="s">
        <v>455</v>
      </c>
      <c r="C14" s="211" t="s">
        <v>505</v>
      </c>
    </row>
    <row r="15" spans="1:3" ht="60" x14ac:dyDescent="0.25">
      <c r="A15" s="247" t="s">
        <v>506</v>
      </c>
      <c r="C15" s="211" t="s">
        <v>509</v>
      </c>
    </row>
    <row r="16" spans="1:3" ht="30" x14ac:dyDescent="0.25">
      <c r="A16" s="213" t="s">
        <v>507</v>
      </c>
      <c r="C16" s="211" t="s">
        <v>508</v>
      </c>
    </row>
    <row r="18" spans="1:3" s="29" customFormat="1" ht="15" x14ac:dyDescent="0.25">
      <c r="A18" s="210" t="s">
        <v>536</v>
      </c>
      <c r="B18" s="210"/>
      <c r="C18" s="210" t="s">
        <v>537</v>
      </c>
    </row>
    <row r="19" spans="1:3" ht="30" x14ac:dyDescent="0.25">
      <c r="A19" s="211" t="s">
        <v>538</v>
      </c>
      <c r="B19" s="211"/>
      <c r="C19" s="211" t="s">
        <v>543</v>
      </c>
    </row>
    <row r="20" spans="1:3" ht="45" x14ac:dyDescent="0.25">
      <c r="A20" s="211" t="s">
        <v>544</v>
      </c>
      <c r="B20" s="211"/>
      <c r="C20" s="211" t="s">
        <v>545</v>
      </c>
    </row>
    <row r="21" spans="1:3" ht="15" x14ac:dyDescent="0.25">
      <c r="A21" s="211" t="s">
        <v>540</v>
      </c>
      <c r="B21" s="211"/>
      <c r="C21" s="211" t="s">
        <v>546</v>
      </c>
    </row>
    <row r="22" spans="1:3" ht="15" x14ac:dyDescent="0.25">
      <c r="A22" s="245" t="s">
        <v>539</v>
      </c>
      <c r="B22" s="211"/>
      <c r="C22" s="245" t="s">
        <v>539</v>
      </c>
    </row>
    <row r="23" spans="1:3" ht="30" x14ac:dyDescent="0.25">
      <c r="A23" s="211" t="s">
        <v>550</v>
      </c>
      <c r="B23" s="211"/>
      <c r="C23" s="211" t="s">
        <v>549</v>
      </c>
    </row>
    <row r="25" spans="1:3" ht="15" x14ac:dyDescent="0.25">
      <c r="A25" s="210" t="s">
        <v>446</v>
      </c>
      <c r="C25" s="210" t="s">
        <v>510</v>
      </c>
    </row>
    <row r="26" spans="1:3" ht="90" x14ac:dyDescent="0.25">
      <c r="A26" s="211" t="s">
        <v>474</v>
      </c>
      <c r="C26" s="211" t="s">
        <v>511</v>
      </c>
    </row>
    <row r="27" spans="1:3" ht="15" x14ac:dyDescent="0.25">
      <c r="A27" s="211"/>
    </row>
    <row r="28" spans="1:3" ht="15" x14ac:dyDescent="0.25">
      <c r="A28" s="210" t="s">
        <v>447</v>
      </c>
      <c r="C28" s="210" t="s">
        <v>527</v>
      </c>
    </row>
    <row r="29" spans="1:3" ht="75" x14ac:dyDescent="0.25">
      <c r="A29" s="246" t="s">
        <v>512</v>
      </c>
      <c r="C29" s="211" t="s">
        <v>528</v>
      </c>
    </row>
    <row r="30" spans="1:3" ht="15" x14ac:dyDescent="0.25">
      <c r="A30" s="211"/>
      <c r="C30" s="211"/>
    </row>
    <row r="31" spans="1:3" ht="15" x14ac:dyDescent="0.25">
      <c r="A31" s="210" t="s">
        <v>448</v>
      </c>
      <c r="C31" s="210" t="s">
        <v>513</v>
      </c>
    </row>
    <row r="32" spans="1:3" ht="60" x14ac:dyDescent="0.25">
      <c r="A32" s="211" t="s">
        <v>475</v>
      </c>
      <c r="C32" s="246" t="s">
        <v>514</v>
      </c>
    </row>
    <row r="33" spans="1:3" ht="15" x14ac:dyDescent="0.25">
      <c r="A33" s="211" t="s">
        <v>449</v>
      </c>
      <c r="C33" s="211" t="s">
        <v>515</v>
      </c>
    </row>
    <row r="34" spans="1:3" ht="30" x14ac:dyDescent="0.2">
      <c r="A34" s="212" t="s">
        <v>478</v>
      </c>
      <c r="C34" s="246" t="s">
        <v>516</v>
      </c>
    </row>
    <row r="35" spans="1:3" ht="30" x14ac:dyDescent="0.25">
      <c r="A35" s="212" t="s">
        <v>479</v>
      </c>
      <c r="C35" s="211" t="s">
        <v>519</v>
      </c>
    </row>
    <row r="36" spans="1:3" ht="15" x14ac:dyDescent="0.25">
      <c r="A36" s="212" t="s">
        <v>450</v>
      </c>
      <c r="C36" s="211" t="s">
        <v>520</v>
      </c>
    </row>
    <row r="37" spans="1:3" ht="45" customHeight="1" x14ac:dyDescent="0.25">
      <c r="A37" s="212" t="s">
        <v>480</v>
      </c>
      <c r="C37" s="211" t="s">
        <v>518</v>
      </c>
    </row>
    <row r="38" spans="1:3" ht="45" x14ac:dyDescent="0.25">
      <c r="A38" s="248" t="s">
        <v>477</v>
      </c>
      <c r="C38" s="211" t="s">
        <v>521</v>
      </c>
    </row>
    <row r="39" spans="1:3" ht="15" x14ac:dyDescent="0.25">
      <c r="A39" s="212" t="s">
        <v>451</v>
      </c>
      <c r="C39" s="211" t="s">
        <v>522</v>
      </c>
    </row>
    <row r="40" spans="1:3" s="30" customFormat="1" ht="45" x14ac:dyDescent="0.25">
      <c r="A40" s="239" t="s">
        <v>530</v>
      </c>
      <c r="C40" s="240" t="s">
        <v>541</v>
      </c>
    </row>
    <row r="41" spans="1:3" s="30" customFormat="1" ht="30" x14ac:dyDescent="0.25">
      <c r="A41" s="250" t="s">
        <v>559</v>
      </c>
      <c r="C41" s="240" t="s">
        <v>547</v>
      </c>
    </row>
    <row r="42" spans="1:3" ht="15" x14ac:dyDescent="0.25">
      <c r="A42" s="212" t="s">
        <v>476</v>
      </c>
      <c r="C42" s="211" t="s">
        <v>542</v>
      </c>
    </row>
    <row r="43" spans="1:3" ht="15" x14ac:dyDescent="0.25">
      <c r="A43" s="212"/>
      <c r="C43" s="211"/>
    </row>
    <row r="44" spans="1:3" ht="15" x14ac:dyDescent="0.25">
      <c r="A44" s="210" t="s">
        <v>452</v>
      </c>
      <c r="C44" s="210" t="s">
        <v>523</v>
      </c>
    </row>
    <row r="45" spans="1:3" ht="45" x14ac:dyDescent="0.25">
      <c r="A45" s="211" t="s">
        <v>570</v>
      </c>
      <c r="C45" s="211" t="s">
        <v>525</v>
      </c>
    </row>
    <row r="46" spans="1:3" ht="45" x14ac:dyDescent="0.25">
      <c r="A46" s="246" t="s">
        <v>453</v>
      </c>
      <c r="C46" s="230" t="s">
        <v>526</v>
      </c>
    </row>
    <row r="47" spans="1:3" ht="45" x14ac:dyDescent="0.25">
      <c r="A47" s="211" t="s">
        <v>454</v>
      </c>
      <c r="C47" s="211" t="s">
        <v>524</v>
      </c>
    </row>
    <row r="49" spans="1:3" ht="15" x14ac:dyDescent="0.25">
      <c r="A49" s="210" t="s">
        <v>571</v>
      </c>
      <c r="C49" s="210" t="s">
        <v>574</v>
      </c>
    </row>
    <row r="50" spans="1:3" ht="105" customHeight="1" x14ac:dyDescent="0.25">
      <c r="A50" s="211" t="s">
        <v>572</v>
      </c>
      <c r="C50" s="211" t="s">
        <v>575</v>
      </c>
    </row>
    <row r="51" spans="1:3" ht="60" x14ac:dyDescent="0.25">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F304" sqref="F304"/>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36" customHeight="1" x14ac:dyDescent="0.2">
      <c r="A1" s="274" t="s">
        <v>392</v>
      </c>
      <c r="B1" s="274"/>
      <c r="C1" s="274"/>
    </row>
    <row r="3" spans="1:3" x14ac:dyDescent="0.2">
      <c r="A3" s="115" t="s">
        <v>393</v>
      </c>
      <c r="C3" s="116" t="s">
        <v>394</v>
      </c>
    </row>
    <row r="4" spans="1:3" x14ac:dyDescent="0.2">
      <c r="A4" s="117"/>
    </row>
    <row r="5" spans="1:3" x14ac:dyDescent="0.2">
      <c r="A5" s="118" t="s">
        <v>0</v>
      </c>
      <c r="B5" s="114" t="s">
        <v>396</v>
      </c>
      <c r="C5" s="114" t="s">
        <v>397</v>
      </c>
    </row>
    <row r="6" spans="1:3" x14ac:dyDescent="0.2">
      <c r="A6" s="118" t="s">
        <v>398</v>
      </c>
      <c r="B6" s="114" t="s">
        <v>399</v>
      </c>
      <c r="C6" s="114" t="s">
        <v>400</v>
      </c>
    </row>
    <row r="7" spans="1:3" x14ac:dyDescent="0.2">
      <c r="A7" s="119" t="s">
        <v>55</v>
      </c>
      <c r="B7" s="120" t="s">
        <v>401</v>
      </c>
      <c r="C7" s="114" t="s">
        <v>402</v>
      </c>
    </row>
    <row r="8" spans="1:3" x14ac:dyDescent="0.2">
      <c r="A8" s="121">
        <v>0</v>
      </c>
      <c r="B8" s="114" t="s">
        <v>403</v>
      </c>
      <c r="C8" s="114" t="s">
        <v>404</v>
      </c>
    </row>
    <row r="9" spans="1:3" x14ac:dyDescent="0.2">
      <c r="A9" s="118" t="s">
        <v>405</v>
      </c>
      <c r="B9" s="120" t="s">
        <v>406</v>
      </c>
      <c r="C9" s="114" t="s">
        <v>407</v>
      </c>
    </row>
    <row r="10" spans="1:3" x14ac:dyDescent="0.2">
      <c r="A10" s="118" t="s">
        <v>408</v>
      </c>
      <c r="B10" s="120" t="s">
        <v>409</v>
      </c>
      <c r="C10" s="114" t="s">
        <v>410</v>
      </c>
    </row>
    <row r="11" spans="1:3" ht="25.5" x14ac:dyDescent="0.2">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2"/>
  <sheetViews>
    <sheetView zoomScaleNormal="100" zoomScaleSheetLayoutView="100" workbookViewId="0">
      <pane ySplit="11" topLeftCell="A252" activePane="bottomLeft" state="frozen"/>
      <selection activeCell="F304" sqref="F304"/>
      <selection pane="bottomLeft" activeCell="F304" sqref="F304"/>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76" si="92">SUM(C247:E247)</f>
        <v>6364387</v>
      </c>
      <c r="I247" s="23">
        <v>17809</v>
      </c>
      <c r="J247" s="23">
        <v>63</v>
      </c>
      <c r="K247" s="23">
        <f t="shared" ref="K247:K257" si="93">I247+K246</f>
        <v>17809</v>
      </c>
      <c r="M247" s="23">
        <f>Q247+S247+Y247</f>
        <v>26970</v>
      </c>
      <c r="N247" s="23"/>
      <c r="O247" s="23">
        <f t="shared" ref="O247:O276" si="94">O246+M247</f>
        <v>26970</v>
      </c>
      <c r="P247" s="23"/>
      <c r="Q247" s="23">
        <v>775</v>
      </c>
      <c r="R247" s="23"/>
      <c r="S247" s="23">
        <v>8466</v>
      </c>
      <c r="T247" s="23"/>
      <c r="U247" s="23">
        <f t="shared" ref="U247:U276" si="95">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6" si="96">U248+W247</f>
        <v>22189</v>
      </c>
      <c r="X248" s="23"/>
      <c r="Y248" s="23">
        <v>13185</v>
      </c>
    </row>
    <row r="249" spans="1:25" customFormat="1" ht="12.75" customHeight="1" x14ac:dyDescent="0.2">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
      <c r="A251" s="20"/>
      <c r="B251" s="21" t="s">
        <v>35</v>
      </c>
      <c r="C251" s="72">
        <v>5118542</v>
      </c>
      <c r="D251" s="72"/>
      <c r="E251" s="72">
        <v>1220242</v>
      </c>
      <c r="F251" s="72"/>
      <c r="G251" s="72">
        <f t="shared" si="92"/>
        <v>6338784</v>
      </c>
      <c r="I251" s="23">
        <v>25947</v>
      </c>
      <c r="J251" s="23">
        <v>399</v>
      </c>
      <c r="K251" s="23">
        <f t="shared" si="93"/>
        <v>110213</v>
      </c>
      <c r="M251" s="23">
        <f t="shared" ref="M251:M276"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
      <c r="A260" s="20">
        <v>2025</v>
      </c>
      <c r="B260" s="21" t="s">
        <v>31</v>
      </c>
      <c r="C260" s="72">
        <v>4976929</v>
      </c>
      <c r="D260" s="72"/>
      <c r="E260" s="72">
        <v>1365368</v>
      </c>
      <c r="F260" s="72"/>
      <c r="G260" s="72">
        <f t="shared" si="92"/>
        <v>6342297</v>
      </c>
      <c r="H260" s="72"/>
      <c r="I260" s="72">
        <v>20308</v>
      </c>
      <c r="J260" s="72">
        <v>75</v>
      </c>
      <c r="K260" s="23">
        <f t="shared" ref="K260:K276"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customFormat="1" ht="12.75" customHeight="1" x14ac:dyDescent="0.2">
      <c r="A275" s="20"/>
      <c r="B275" s="21" t="s">
        <v>33</v>
      </c>
      <c r="C275" s="72">
        <v>5074274</v>
      </c>
      <c r="D275" s="72"/>
      <c r="E275" s="72">
        <v>1326629</v>
      </c>
      <c r="F275" s="72"/>
      <c r="G275" s="72">
        <f t="shared" si="92"/>
        <v>6400903</v>
      </c>
      <c r="H275" s="72"/>
      <c r="I275" s="72">
        <v>27579</v>
      </c>
      <c r="J275" s="72">
        <v>665</v>
      </c>
      <c r="K275" s="23">
        <f t="shared" si="98"/>
        <v>64251</v>
      </c>
      <c r="L275" s="72"/>
      <c r="M275" s="23">
        <f t="shared" si="97"/>
        <v>18839</v>
      </c>
      <c r="N275" s="72"/>
      <c r="O275" s="23">
        <f t="shared" si="94"/>
        <v>48196</v>
      </c>
      <c r="P275" s="72"/>
      <c r="Q275" s="72">
        <v>1304</v>
      </c>
      <c r="R275" s="72"/>
      <c r="S275" s="72">
        <v>10314</v>
      </c>
      <c r="T275" s="72"/>
      <c r="U275" s="23">
        <f t="shared" si="95"/>
        <v>11618</v>
      </c>
      <c r="V275" s="72"/>
      <c r="W275" s="23">
        <f t="shared" si="96"/>
        <v>28198</v>
      </c>
      <c r="X275" s="72"/>
      <c r="Y275" s="72">
        <v>7221</v>
      </c>
    </row>
    <row r="276" spans="1:26" customFormat="1" ht="12.75" customHeight="1" x14ac:dyDescent="0.2">
      <c r="A276" s="20"/>
      <c r="B276" s="21" t="s">
        <v>34</v>
      </c>
      <c r="C276" s="72">
        <v>5148964</v>
      </c>
      <c r="D276" s="72"/>
      <c r="E276" s="72">
        <v>1259695</v>
      </c>
      <c r="F276" s="72"/>
      <c r="G276" s="72">
        <f t="shared" si="92"/>
        <v>6408659</v>
      </c>
      <c r="H276" s="72"/>
      <c r="I276" s="72">
        <v>25169</v>
      </c>
      <c r="J276" s="72">
        <v>922</v>
      </c>
      <c r="K276" s="23">
        <f t="shared" si="98"/>
        <v>89420</v>
      </c>
      <c r="L276" s="72"/>
      <c r="M276" s="23">
        <f t="shared" si="97"/>
        <v>16920</v>
      </c>
      <c r="N276" s="72"/>
      <c r="O276" s="23">
        <f t="shared" si="94"/>
        <v>65116</v>
      </c>
      <c r="P276" s="72"/>
      <c r="Q276" s="72">
        <v>1205</v>
      </c>
      <c r="R276" s="72"/>
      <c r="S276" s="72">
        <v>8801</v>
      </c>
      <c r="T276" s="72"/>
      <c r="U276" s="23">
        <f t="shared" si="95"/>
        <v>10006</v>
      </c>
      <c r="V276" s="72"/>
      <c r="W276" s="23">
        <f t="shared" si="96"/>
        <v>38204</v>
      </c>
      <c r="X276" s="72"/>
      <c r="Y276" s="72">
        <v>6914</v>
      </c>
    </row>
    <row r="277" spans="1:26" s="22" customFormat="1" ht="12.75" customHeight="1" x14ac:dyDescent="0.2">
      <c r="A277" s="95"/>
      <c r="B277" s="25"/>
      <c r="C277" s="76"/>
      <c r="D277" s="76"/>
      <c r="E277" s="76"/>
      <c r="F277" s="76"/>
      <c r="G277" s="76"/>
      <c r="H277" s="76"/>
      <c r="I277" s="125"/>
      <c r="J277" s="76"/>
      <c r="K277" s="125"/>
      <c r="L277" s="76"/>
      <c r="M277" s="76"/>
      <c r="N277" s="76"/>
      <c r="O277" s="76"/>
      <c r="P277" s="76"/>
      <c r="Q277" s="76"/>
      <c r="R277" s="76"/>
      <c r="S277" s="76"/>
      <c r="T277" s="76"/>
      <c r="U277" s="76"/>
      <c r="V277" s="76"/>
      <c r="W277" s="76"/>
      <c r="X277" s="76"/>
      <c r="Y277" s="125"/>
      <c r="Z277" s="26"/>
    </row>
    <row r="278" spans="1:26" s="22" customFormat="1" ht="11.25" x14ac:dyDescent="0.2">
      <c r="A278" s="21"/>
      <c r="B278" s="21"/>
      <c r="C278" s="72"/>
      <c r="D278" s="23"/>
      <c r="E278" s="23"/>
      <c r="F278" s="23"/>
      <c r="G278" s="23"/>
      <c r="H278" s="23"/>
      <c r="I278" s="23"/>
      <c r="J278" s="23"/>
      <c r="K278" s="23"/>
      <c r="L278" s="23"/>
      <c r="M278" s="23"/>
      <c r="N278" s="23"/>
      <c r="O278" s="23"/>
      <c r="P278" s="23"/>
      <c r="Q278" s="23"/>
      <c r="R278" s="23"/>
      <c r="S278" s="23"/>
      <c r="T278" s="23"/>
      <c r="U278" s="23"/>
      <c r="V278" s="23"/>
      <c r="W278" s="23"/>
      <c r="X278" s="23"/>
      <c r="Y278" s="188"/>
      <c r="Z278" s="23"/>
    </row>
    <row r="279" spans="1:26" s="10" customFormat="1" ht="11.25" customHeight="1" x14ac:dyDescent="0.2">
      <c r="A279" s="10" t="s">
        <v>75</v>
      </c>
      <c r="Q279" s="24"/>
      <c r="S279" s="24"/>
      <c r="Y279" s="19"/>
    </row>
    <row r="280" spans="1:26" x14ac:dyDescent="0.2">
      <c r="A280" s="10"/>
      <c r="Q280" s="28"/>
      <c r="S280" s="28"/>
      <c r="U280" s="75"/>
      <c r="W280" s="75"/>
      <c r="Y280" s="40"/>
    </row>
    <row r="281" spans="1:26" x14ac:dyDescent="0.2">
      <c r="C281" s="109"/>
      <c r="D281" s="109"/>
      <c r="E281" s="109"/>
      <c r="F281" s="109"/>
      <c r="G281" s="109"/>
      <c r="H281" s="109"/>
      <c r="I281" s="229"/>
      <c r="J281" s="229"/>
      <c r="K281" s="229"/>
      <c r="L281" s="109"/>
      <c r="M281" s="109"/>
      <c r="N281" s="109"/>
      <c r="O281" s="109"/>
      <c r="P281" s="109"/>
      <c r="Q281" s="109"/>
      <c r="R281" s="109"/>
      <c r="S281" s="109"/>
      <c r="T281" s="109"/>
      <c r="U281" s="109"/>
      <c r="V281" s="109"/>
      <c r="W281" s="109"/>
      <c r="X281" s="109"/>
      <c r="Y281" s="228"/>
    </row>
    <row r="282" spans="1:26" x14ac:dyDescent="0.2">
      <c r="C282" s="109"/>
      <c r="D282" s="109"/>
      <c r="E282" s="109"/>
      <c r="F282" s="109"/>
      <c r="G282" s="23"/>
      <c r="H282" s="23"/>
      <c r="I282" s="23"/>
      <c r="J282" s="23"/>
      <c r="K282" s="23"/>
      <c r="L282" s="23"/>
      <c r="M282" s="23"/>
      <c r="N282" s="23"/>
      <c r="O282" s="23"/>
      <c r="P282" s="23"/>
      <c r="Q282" s="23"/>
      <c r="R282" s="23"/>
      <c r="S282" s="23"/>
      <c r="T282" s="23"/>
      <c r="U282" s="23"/>
      <c r="V282" s="23"/>
      <c r="W282" s="23"/>
      <c r="X282" s="23"/>
      <c r="Y282"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8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W286"/>
  <sheetViews>
    <sheetView zoomScaleNormal="100" zoomScaleSheetLayoutView="100" workbookViewId="0">
      <pane ySplit="6" topLeftCell="A254" activePane="bottomLeft" state="frozen"/>
      <selection activeCell="F304" sqref="F304"/>
      <selection pane="bottomLeft" activeCell="F304" sqref="F304"/>
    </sheetView>
  </sheetViews>
  <sheetFormatPr defaultColWidth="9.42578125" defaultRowHeight="12.75" x14ac:dyDescent="0.2"/>
  <cols>
    <col min="1" max="1" width="6.5703125" style="4" customWidth="1"/>
    <col min="2" max="2" width="10.5703125" style="4" customWidth="1"/>
    <col min="3" max="3" width="8.28515625" style="62" customWidth="1"/>
    <col min="4" max="4" width="1" style="62" bestFit="1" customWidth="1"/>
    <col min="5" max="5" width="8.28515625" style="62" customWidth="1"/>
    <col min="6" max="6" width="1" style="62" bestFit="1" customWidth="1"/>
    <col min="7" max="7" width="8.28515625" style="127" customWidth="1"/>
    <col min="8" max="8" width="1" style="127" bestFit="1" customWidth="1"/>
    <col min="9" max="9" width="12.7109375" style="62" bestFit="1" customWidth="1"/>
    <col min="10" max="10" width="1" style="62" bestFit="1" customWidth="1"/>
    <col min="11" max="11" width="12" style="30" customWidth="1"/>
    <col min="12" max="13" width="7.42578125" style="62" customWidth="1"/>
    <col min="14" max="14" width="7.42578125" style="127" customWidth="1"/>
    <col min="15" max="15" width="1" style="127" bestFit="1" customWidth="1"/>
    <col min="16" max="16" width="10.42578125" style="151" customWidth="1"/>
    <col min="17" max="17" width="16.28515625" style="4" customWidth="1"/>
    <col min="18" max="18" width="6.85546875" customWidth="1"/>
    <col min="19" max="19" width="8.28515625" customWidth="1"/>
    <col min="20" max="20" width="7" bestFit="1" customWidth="1"/>
    <col min="21" max="22" width="6" bestFit="1" customWidth="1"/>
    <col min="23" max="24" width="5" bestFit="1" customWidth="1"/>
    <col min="25" max="25" width="7.28515625" customWidth="1"/>
    <col min="30" max="30" width="12.5703125" bestFit="1" customWidth="1"/>
    <col min="50" max="16384" width="9.42578125" style="4"/>
  </cols>
  <sheetData>
    <row r="1" spans="1:17" x14ac:dyDescent="0.2">
      <c r="A1" s="2" t="s">
        <v>586</v>
      </c>
      <c r="B1" s="2"/>
    </row>
    <row r="2" spans="1:17" x14ac:dyDescent="0.2">
      <c r="A2" s="60" t="s">
        <v>587</v>
      </c>
    </row>
    <row r="3" spans="1:17" ht="11.25" customHeight="1" x14ac:dyDescent="0.2">
      <c r="B3" s="32"/>
      <c r="C3" s="77"/>
      <c r="D3" s="77"/>
      <c r="E3" s="77"/>
      <c r="F3" s="77"/>
      <c r="G3" s="128"/>
      <c r="H3" s="128"/>
      <c r="I3" s="77"/>
      <c r="J3" s="77"/>
      <c r="K3" s="77"/>
      <c r="L3" s="77"/>
      <c r="M3" s="77"/>
      <c r="N3" s="128"/>
      <c r="O3" s="128"/>
      <c r="P3" s="150"/>
      <c r="Q3" s="32"/>
    </row>
    <row r="4" spans="1:17" s="45" customFormat="1" ht="32.25" customHeight="1" x14ac:dyDescent="0.2">
      <c r="A4" s="78"/>
      <c r="C4" s="49" t="s">
        <v>56</v>
      </c>
      <c r="D4" s="49"/>
      <c r="E4" s="49" t="s">
        <v>57</v>
      </c>
      <c r="F4" s="49"/>
      <c r="G4" s="49" t="s">
        <v>58</v>
      </c>
      <c r="H4" s="49"/>
      <c r="I4" s="49" t="s">
        <v>94</v>
      </c>
      <c r="J4" s="49"/>
      <c r="K4" s="49" t="s">
        <v>69</v>
      </c>
      <c r="L4" s="64" t="s">
        <v>82</v>
      </c>
      <c r="M4" s="64" t="s">
        <v>64</v>
      </c>
      <c r="N4" s="49" t="s">
        <v>59</v>
      </c>
      <c r="O4" s="49"/>
      <c r="P4" s="149" t="s">
        <v>10</v>
      </c>
      <c r="Q4" s="89" t="s">
        <v>89</v>
      </c>
    </row>
    <row r="5" spans="1:17" s="16" customFormat="1" ht="24.75" customHeight="1" x14ac:dyDescent="0.2">
      <c r="C5" s="50" t="s">
        <v>60</v>
      </c>
      <c r="D5" s="268"/>
      <c r="E5" s="50" t="s">
        <v>57</v>
      </c>
      <c r="F5" s="268"/>
      <c r="G5" s="50" t="s">
        <v>391</v>
      </c>
      <c r="H5" s="268"/>
      <c r="I5" s="50" t="s">
        <v>66</v>
      </c>
      <c r="J5" s="268"/>
      <c r="K5" s="16" t="s">
        <v>95</v>
      </c>
      <c r="L5" s="50" t="s">
        <v>61</v>
      </c>
      <c r="M5" s="50" t="s">
        <v>64</v>
      </c>
      <c r="N5" s="50" t="s">
        <v>62</v>
      </c>
      <c r="O5" s="268"/>
      <c r="P5" s="148" t="s">
        <v>21</v>
      </c>
      <c r="Q5" s="89" t="s">
        <v>90</v>
      </c>
    </row>
    <row r="6" spans="1:17" s="60" customFormat="1" ht="11.25" customHeight="1" x14ac:dyDescent="0.2">
      <c r="A6" s="80"/>
      <c r="B6" s="80"/>
      <c r="C6" s="81"/>
      <c r="D6" s="81"/>
      <c r="E6" s="82"/>
      <c r="F6" s="82"/>
      <c r="G6" s="129"/>
      <c r="H6" s="129"/>
      <c r="I6" s="81"/>
      <c r="J6" s="269"/>
      <c r="L6" s="81"/>
      <c r="M6" s="81"/>
      <c r="N6" s="129"/>
      <c r="O6" s="129"/>
      <c r="P6" s="147"/>
    </row>
    <row r="7" spans="1:17" s="62" customFormat="1" ht="12.75" customHeight="1" x14ac:dyDescent="0.2">
      <c r="A7" s="51"/>
      <c r="B7" s="51"/>
      <c r="C7" s="61"/>
      <c r="D7" s="61"/>
      <c r="E7" s="61"/>
      <c r="F7" s="61"/>
      <c r="G7" s="130"/>
      <c r="H7" s="130"/>
      <c r="I7" s="61"/>
      <c r="J7" s="61"/>
      <c r="L7" s="61"/>
      <c r="M7" s="61"/>
      <c r="N7" s="130"/>
      <c r="O7" s="130"/>
      <c r="P7" s="85"/>
      <c r="Q7" s="37"/>
    </row>
    <row r="8" spans="1:17" s="62" customFormat="1" ht="12.75" customHeight="1" x14ac:dyDescent="0.2">
      <c r="A8" s="20">
        <v>2006</v>
      </c>
      <c r="B8" s="21" t="s">
        <v>31</v>
      </c>
      <c r="C8" s="83">
        <v>13617</v>
      </c>
      <c r="D8" s="83"/>
      <c r="E8" s="83">
        <v>3521</v>
      </c>
      <c r="F8" s="83"/>
      <c r="G8" s="131">
        <v>2</v>
      </c>
      <c r="H8" s="131"/>
      <c r="I8" s="83">
        <v>216</v>
      </c>
      <c r="J8" s="83"/>
      <c r="L8" s="83">
        <v>1646</v>
      </c>
      <c r="M8" s="83">
        <v>168</v>
      </c>
      <c r="N8" s="131">
        <v>3</v>
      </c>
      <c r="O8" s="131"/>
      <c r="P8" s="146">
        <v>19173</v>
      </c>
      <c r="Q8" s="130" t="s">
        <v>55</v>
      </c>
    </row>
    <row r="9" spans="1:17" s="62" customFormat="1" ht="12.75" customHeight="1" x14ac:dyDescent="0.2">
      <c r="A9" s="21"/>
      <c r="B9" s="21" t="s">
        <v>32</v>
      </c>
      <c r="C9" s="83">
        <v>14687</v>
      </c>
      <c r="D9" s="83"/>
      <c r="E9" s="83">
        <v>3444</v>
      </c>
      <c r="F9" s="83"/>
      <c r="G9" s="131" t="s">
        <v>55</v>
      </c>
      <c r="H9" s="131"/>
      <c r="I9" s="83">
        <v>163</v>
      </c>
      <c r="J9" s="83"/>
      <c r="L9" s="83">
        <v>1798</v>
      </c>
      <c r="M9" s="83">
        <v>234</v>
      </c>
      <c r="N9" s="131" t="s">
        <v>55</v>
      </c>
      <c r="O9" s="131"/>
      <c r="P9" s="146">
        <v>20326</v>
      </c>
      <c r="Q9" s="130" t="s">
        <v>55</v>
      </c>
    </row>
    <row r="10" spans="1:17" s="62" customFormat="1" ht="12.75" customHeight="1" x14ac:dyDescent="0.2">
      <c r="A10" s="21"/>
      <c r="B10" s="21" t="s">
        <v>33</v>
      </c>
      <c r="C10" s="83">
        <v>19609</v>
      </c>
      <c r="D10" s="83"/>
      <c r="E10" s="83">
        <v>4764</v>
      </c>
      <c r="F10" s="83"/>
      <c r="G10" s="131" t="s">
        <v>55</v>
      </c>
      <c r="H10" s="131"/>
      <c r="I10" s="83">
        <v>214</v>
      </c>
      <c r="J10" s="83"/>
      <c r="L10" s="83">
        <v>3165</v>
      </c>
      <c r="M10" s="83">
        <v>254</v>
      </c>
      <c r="N10" s="131">
        <v>1</v>
      </c>
      <c r="O10" s="131"/>
      <c r="P10" s="146">
        <v>28007</v>
      </c>
      <c r="Q10" s="130" t="s">
        <v>55</v>
      </c>
    </row>
    <row r="11" spans="1:17" s="62" customFormat="1" ht="12.75" customHeight="1" x14ac:dyDescent="0.2">
      <c r="A11" s="21"/>
      <c r="B11" s="21" t="s">
        <v>34</v>
      </c>
      <c r="C11" s="83">
        <v>21439</v>
      </c>
      <c r="D11" s="83"/>
      <c r="E11" s="83">
        <v>4598</v>
      </c>
      <c r="F11" s="83"/>
      <c r="G11" s="131" t="s">
        <v>55</v>
      </c>
      <c r="H11" s="131"/>
      <c r="I11" s="83">
        <v>239</v>
      </c>
      <c r="J11" s="83"/>
      <c r="L11" s="83">
        <v>2105</v>
      </c>
      <c r="M11" s="83">
        <v>370</v>
      </c>
      <c r="N11" s="131" t="s">
        <v>55</v>
      </c>
      <c r="O11" s="131"/>
      <c r="P11" s="146">
        <v>28751</v>
      </c>
      <c r="Q11" s="130" t="s">
        <v>55</v>
      </c>
    </row>
    <row r="12" spans="1:17" s="62" customFormat="1" ht="12.75" customHeight="1" x14ac:dyDescent="0.2">
      <c r="A12" s="21"/>
      <c r="B12" s="21" t="s">
        <v>35</v>
      </c>
      <c r="C12" s="59">
        <v>24117</v>
      </c>
      <c r="D12" s="59"/>
      <c r="E12" s="59">
        <v>5168</v>
      </c>
      <c r="F12" s="59"/>
      <c r="G12" s="19" t="s">
        <v>55</v>
      </c>
      <c r="H12" s="19"/>
      <c r="I12" s="59">
        <v>260</v>
      </c>
      <c r="J12" s="59"/>
      <c r="L12" s="59">
        <v>2481</v>
      </c>
      <c r="M12" s="59">
        <v>530</v>
      </c>
      <c r="N12" s="19" t="s">
        <v>55</v>
      </c>
      <c r="O12" s="19"/>
      <c r="P12" s="145">
        <v>32556</v>
      </c>
      <c r="Q12" s="130" t="s">
        <v>55</v>
      </c>
    </row>
    <row r="13" spans="1:17" s="62" customFormat="1" ht="12.75" customHeight="1" x14ac:dyDescent="0.2">
      <c r="A13" s="21"/>
      <c r="B13" s="21" t="s">
        <v>36</v>
      </c>
      <c r="C13" s="59">
        <v>23148</v>
      </c>
      <c r="D13" s="59"/>
      <c r="E13" s="59">
        <v>5340</v>
      </c>
      <c r="F13" s="59"/>
      <c r="G13" s="19" t="s">
        <v>55</v>
      </c>
      <c r="H13" s="19"/>
      <c r="I13" s="59">
        <v>307</v>
      </c>
      <c r="J13" s="59"/>
      <c r="L13" s="59">
        <v>2469</v>
      </c>
      <c r="M13" s="59">
        <v>398</v>
      </c>
      <c r="N13" s="19" t="s">
        <v>55</v>
      </c>
      <c r="O13" s="19"/>
      <c r="P13" s="145">
        <v>31662</v>
      </c>
      <c r="Q13" s="130" t="s">
        <v>55</v>
      </c>
    </row>
    <row r="14" spans="1:17" s="62" customFormat="1" ht="12.75" customHeight="1" x14ac:dyDescent="0.2">
      <c r="A14" s="21"/>
      <c r="B14" s="21" t="s">
        <v>37</v>
      </c>
      <c r="C14" s="83">
        <v>15593</v>
      </c>
      <c r="D14" s="83"/>
      <c r="E14" s="83">
        <v>4089</v>
      </c>
      <c r="F14" s="83"/>
      <c r="G14" s="131" t="s">
        <v>55</v>
      </c>
      <c r="H14" s="131"/>
      <c r="I14" s="83">
        <v>224</v>
      </c>
      <c r="J14" s="83"/>
      <c r="L14" s="83">
        <v>1686</v>
      </c>
      <c r="M14" s="83">
        <v>198</v>
      </c>
      <c r="N14" s="131">
        <v>1</v>
      </c>
      <c r="O14" s="131"/>
      <c r="P14" s="146">
        <v>21791</v>
      </c>
      <c r="Q14" s="130" t="s">
        <v>55</v>
      </c>
    </row>
    <row r="15" spans="1:17" s="62" customFormat="1" ht="12.75" customHeight="1" x14ac:dyDescent="0.2">
      <c r="A15" s="21"/>
      <c r="B15" s="21" t="s">
        <v>38</v>
      </c>
      <c r="C15" s="59">
        <v>17504</v>
      </c>
      <c r="D15" s="59"/>
      <c r="E15" s="59">
        <v>4619</v>
      </c>
      <c r="F15" s="59"/>
      <c r="G15" s="131" t="s">
        <v>55</v>
      </c>
      <c r="H15" s="131"/>
      <c r="I15" s="59">
        <v>277</v>
      </c>
      <c r="J15" s="59"/>
      <c r="L15" s="83">
        <v>2086</v>
      </c>
      <c r="M15" s="59">
        <v>181</v>
      </c>
      <c r="N15" s="19" t="s">
        <v>55</v>
      </c>
      <c r="O15" s="19"/>
      <c r="P15" s="145">
        <v>24667</v>
      </c>
      <c r="Q15" s="130" t="s">
        <v>55</v>
      </c>
    </row>
    <row r="16" spans="1:17" s="62" customFormat="1" ht="12.75" customHeight="1" x14ac:dyDescent="0.2">
      <c r="A16" s="21"/>
      <c r="B16" s="21" t="s">
        <v>39</v>
      </c>
      <c r="C16" s="59">
        <v>19129</v>
      </c>
      <c r="D16" s="59"/>
      <c r="E16" s="59">
        <v>5438</v>
      </c>
      <c r="F16" s="59"/>
      <c r="G16" s="19" t="s">
        <v>55</v>
      </c>
      <c r="H16" s="19"/>
      <c r="I16" s="59">
        <v>293</v>
      </c>
      <c r="J16" s="59"/>
      <c r="L16" s="59">
        <v>2061</v>
      </c>
      <c r="M16" s="59">
        <v>319</v>
      </c>
      <c r="N16" s="19">
        <v>2</v>
      </c>
      <c r="O16" s="19"/>
      <c r="P16" s="145">
        <v>27242</v>
      </c>
      <c r="Q16" s="130" t="s">
        <v>55</v>
      </c>
    </row>
    <row r="17" spans="1:17" s="62" customFormat="1" ht="12.75" customHeight="1" x14ac:dyDescent="0.2">
      <c r="A17" s="21"/>
      <c r="B17" s="21" t="s">
        <v>40</v>
      </c>
      <c r="C17" s="59">
        <v>18271</v>
      </c>
      <c r="D17" s="59"/>
      <c r="E17" s="59">
        <v>6176</v>
      </c>
      <c r="F17" s="59"/>
      <c r="G17" s="19" t="s">
        <v>55</v>
      </c>
      <c r="H17" s="19"/>
      <c r="I17" s="59">
        <v>166</v>
      </c>
      <c r="J17" s="59"/>
      <c r="L17" s="59">
        <v>1819</v>
      </c>
      <c r="M17" s="59">
        <v>361</v>
      </c>
      <c r="N17" s="19">
        <v>3</v>
      </c>
      <c r="O17" s="19"/>
      <c r="P17" s="145">
        <v>26796</v>
      </c>
      <c r="Q17" s="130" t="s">
        <v>55</v>
      </c>
    </row>
    <row r="18" spans="1:17" s="62" customFormat="1" ht="12.75" customHeight="1" x14ac:dyDescent="0.2">
      <c r="A18" s="21"/>
      <c r="B18" s="21" t="s">
        <v>41</v>
      </c>
      <c r="C18" s="59">
        <v>17054</v>
      </c>
      <c r="D18" s="59"/>
      <c r="E18" s="59">
        <v>7046</v>
      </c>
      <c r="F18" s="59"/>
      <c r="G18" s="19" t="s">
        <v>55</v>
      </c>
      <c r="H18" s="19"/>
      <c r="I18" s="59">
        <v>256</v>
      </c>
      <c r="J18" s="59"/>
      <c r="L18" s="59">
        <v>2465</v>
      </c>
      <c r="M18" s="59">
        <v>348</v>
      </c>
      <c r="N18" s="19" t="s">
        <v>55</v>
      </c>
      <c r="O18" s="19"/>
      <c r="P18" s="145">
        <v>27169</v>
      </c>
      <c r="Q18" s="130" t="s">
        <v>55</v>
      </c>
    </row>
    <row r="19" spans="1:17" s="62" customFormat="1" ht="12.75" customHeight="1" x14ac:dyDescent="0.2">
      <c r="A19" s="21"/>
      <c r="B19" s="21" t="s">
        <v>42</v>
      </c>
      <c r="C19" s="59">
        <v>15834</v>
      </c>
      <c r="D19" s="59"/>
      <c r="E19" s="59">
        <v>7000</v>
      </c>
      <c r="F19" s="59"/>
      <c r="G19" s="19" t="s">
        <v>55</v>
      </c>
      <c r="H19" s="19"/>
      <c r="I19" s="59">
        <v>236</v>
      </c>
      <c r="J19" s="59"/>
      <c r="L19" s="59">
        <v>2337</v>
      </c>
      <c r="M19" s="59">
        <v>265</v>
      </c>
      <c r="N19" s="19" t="s">
        <v>55</v>
      </c>
      <c r="O19" s="19"/>
      <c r="P19" s="145">
        <v>25672</v>
      </c>
      <c r="Q19" s="130" t="s">
        <v>55</v>
      </c>
    </row>
    <row r="20" spans="1:17" s="62" customFormat="1" ht="12.75" customHeight="1" x14ac:dyDescent="0.2">
      <c r="A20" s="10"/>
      <c r="B20" s="10"/>
      <c r="C20" s="59"/>
      <c r="D20" s="59"/>
      <c r="E20" s="59"/>
      <c r="F20" s="59"/>
      <c r="G20" s="19"/>
      <c r="H20" s="19"/>
      <c r="I20" s="59"/>
      <c r="J20" s="59"/>
      <c r="K20" s="59"/>
      <c r="L20" s="59"/>
      <c r="M20" s="59"/>
      <c r="N20" s="19"/>
      <c r="O20" s="19"/>
      <c r="P20" s="145"/>
      <c r="Q20" s="37"/>
    </row>
    <row r="21" spans="1:17" s="62" customFormat="1" ht="12.75" customHeight="1" x14ac:dyDescent="0.2">
      <c r="A21" s="20">
        <v>2007</v>
      </c>
      <c r="B21" s="21" t="s">
        <v>31</v>
      </c>
      <c r="C21" s="59">
        <v>13521</v>
      </c>
      <c r="D21" s="59"/>
      <c r="E21" s="59">
        <v>6965</v>
      </c>
      <c r="F21" s="59"/>
      <c r="G21" s="19" t="s">
        <v>55</v>
      </c>
      <c r="H21" s="19"/>
      <c r="I21" s="59">
        <v>287</v>
      </c>
      <c r="J21" s="59"/>
      <c r="L21" s="59">
        <v>1891</v>
      </c>
      <c r="M21" s="59">
        <v>200</v>
      </c>
      <c r="N21" s="19">
        <v>1</v>
      </c>
      <c r="O21" s="19"/>
      <c r="P21" s="145">
        <v>22865</v>
      </c>
      <c r="Q21" s="130" t="s">
        <v>55</v>
      </c>
    </row>
    <row r="22" spans="1:17" s="62" customFormat="1" ht="12.75" customHeight="1" x14ac:dyDescent="0.2">
      <c r="A22" s="21"/>
      <c r="B22" s="21" t="s">
        <v>32</v>
      </c>
      <c r="C22" s="59">
        <v>13479</v>
      </c>
      <c r="D22" s="59"/>
      <c r="E22" s="59">
        <v>6615</v>
      </c>
      <c r="F22" s="59"/>
      <c r="G22" s="19" t="s">
        <v>55</v>
      </c>
      <c r="H22" s="19"/>
      <c r="I22" s="59">
        <v>243</v>
      </c>
      <c r="J22" s="59"/>
      <c r="L22" s="59">
        <v>1965</v>
      </c>
      <c r="M22" s="59">
        <v>169</v>
      </c>
      <c r="N22" s="19" t="s">
        <v>55</v>
      </c>
      <c r="O22" s="19"/>
      <c r="P22" s="145">
        <v>22471</v>
      </c>
      <c r="Q22" s="130" t="s">
        <v>55</v>
      </c>
    </row>
    <row r="23" spans="1:17" s="62" customFormat="1" ht="12.75" customHeight="1" x14ac:dyDescent="0.2">
      <c r="A23" s="21"/>
      <c r="B23" s="21" t="s">
        <v>33</v>
      </c>
      <c r="C23" s="59">
        <v>19340</v>
      </c>
      <c r="D23" s="59"/>
      <c r="E23" s="59">
        <v>8418</v>
      </c>
      <c r="F23" s="59"/>
      <c r="G23" s="19" t="s">
        <v>55</v>
      </c>
      <c r="H23" s="19"/>
      <c r="I23" s="59">
        <v>280</v>
      </c>
      <c r="J23" s="59"/>
      <c r="L23" s="59">
        <v>2361</v>
      </c>
      <c r="M23" s="59">
        <v>200</v>
      </c>
      <c r="N23" s="19" t="s">
        <v>55</v>
      </c>
      <c r="O23" s="19"/>
      <c r="P23" s="145">
        <v>30599</v>
      </c>
      <c r="Q23" s="130" t="s">
        <v>55</v>
      </c>
    </row>
    <row r="24" spans="1:17" s="62" customFormat="1" ht="12.75" customHeight="1" x14ac:dyDescent="0.2">
      <c r="A24" s="21"/>
      <c r="B24" s="21" t="s">
        <v>34</v>
      </c>
      <c r="C24" s="59">
        <v>19362</v>
      </c>
      <c r="D24" s="59"/>
      <c r="E24" s="59">
        <v>8269</v>
      </c>
      <c r="F24" s="59"/>
      <c r="G24" s="19" t="s">
        <v>55</v>
      </c>
      <c r="H24" s="19"/>
      <c r="I24" s="59">
        <v>286</v>
      </c>
      <c r="J24" s="59"/>
      <c r="L24" s="59">
        <v>2464</v>
      </c>
      <c r="M24" s="59">
        <v>152</v>
      </c>
      <c r="N24" s="19" t="s">
        <v>55</v>
      </c>
      <c r="O24" s="19"/>
      <c r="P24" s="145">
        <v>30533</v>
      </c>
      <c r="Q24" s="130" t="s">
        <v>55</v>
      </c>
    </row>
    <row r="25" spans="1:17" s="62" customFormat="1" ht="12.75" customHeight="1" x14ac:dyDescent="0.2">
      <c r="A25" s="21"/>
      <c r="B25" s="21" t="s">
        <v>35</v>
      </c>
      <c r="C25" s="59">
        <v>20085</v>
      </c>
      <c r="D25" s="59"/>
      <c r="E25" s="59">
        <v>9492</v>
      </c>
      <c r="F25" s="59"/>
      <c r="G25" s="19" t="s">
        <v>55</v>
      </c>
      <c r="H25" s="19"/>
      <c r="I25" s="59">
        <v>351</v>
      </c>
      <c r="J25" s="59"/>
      <c r="L25" s="59">
        <v>3429</v>
      </c>
      <c r="M25" s="59">
        <v>168</v>
      </c>
      <c r="N25" s="19">
        <v>1</v>
      </c>
      <c r="O25" s="19"/>
      <c r="P25" s="145">
        <v>33526</v>
      </c>
      <c r="Q25" s="130" t="s">
        <v>55</v>
      </c>
    </row>
    <row r="26" spans="1:17" s="62" customFormat="1" ht="12.75" customHeight="1" x14ac:dyDescent="0.2">
      <c r="A26" s="21"/>
      <c r="B26" s="21" t="s">
        <v>36</v>
      </c>
      <c r="C26" s="59">
        <v>17837</v>
      </c>
      <c r="D26" s="59"/>
      <c r="E26" s="59">
        <v>8877</v>
      </c>
      <c r="F26" s="59"/>
      <c r="G26" s="19" t="s">
        <v>55</v>
      </c>
      <c r="H26" s="19"/>
      <c r="I26" s="59">
        <v>313</v>
      </c>
      <c r="J26" s="59"/>
      <c r="L26" s="59">
        <v>3155</v>
      </c>
      <c r="M26" s="59">
        <v>247</v>
      </c>
      <c r="N26" s="19">
        <v>1</v>
      </c>
      <c r="O26" s="19"/>
      <c r="P26" s="145">
        <v>30430</v>
      </c>
      <c r="Q26" s="130" t="s">
        <v>55</v>
      </c>
    </row>
    <row r="27" spans="1:17" s="62" customFormat="1" ht="12.75" customHeight="1" x14ac:dyDescent="0.2">
      <c r="A27" s="21"/>
      <c r="B27" s="21" t="s">
        <v>37</v>
      </c>
      <c r="C27" s="59">
        <v>13520</v>
      </c>
      <c r="D27" s="59"/>
      <c r="E27" s="59">
        <v>6979</v>
      </c>
      <c r="F27" s="59"/>
      <c r="G27" s="19" t="s">
        <v>55</v>
      </c>
      <c r="H27" s="19"/>
      <c r="I27" s="59">
        <v>256</v>
      </c>
      <c r="J27" s="59"/>
      <c r="L27" s="59">
        <v>2508</v>
      </c>
      <c r="M27" s="59">
        <v>136</v>
      </c>
      <c r="N27" s="19" t="s">
        <v>55</v>
      </c>
      <c r="O27" s="19"/>
      <c r="P27" s="145">
        <v>23399</v>
      </c>
      <c r="Q27" s="130" t="s">
        <v>55</v>
      </c>
    </row>
    <row r="28" spans="1:17" s="62" customFormat="1" ht="12.75" customHeight="1" x14ac:dyDescent="0.2">
      <c r="A28" s="21"/>
      <c r="B28" s="21" t="s">
        <v>38</v>
      </c>
      <c r="C28" s="59">
        <v>14772</v>
      </c>
      <c r="D28" s="59"/>
      <c r="E28" s="59">
        <v>8630</v>
      </c>
      <c r="F28" s="59"/>
      <c r="G28" s="19">
        <v>1</v>
      </c>
      <c r="H28" s="19"/>
      <c r="I28" s="59">
        <v>319</v>
      </c>
      <c r="J28" s="59"/>
      <c r="L28" s="59">
        <v>2229</v>
      </c>
      <c r="M28" s="59">
        <v>111</v>
      </c>
      <c r="N28" s="19">
        <v>1</v>
      </c>
      <c r="O28" s="19"/>
      <c r="P28" s="145">
        <v>26063</v>
      </c>
      <c r="Q28" s="130" t="s">
        <v>55</v>
      </c>
    </row>
    <row r="29" spans="1:17" s="62" customFormat="1" ht="12.75" customHeight="1" x14ac:dyDescent="0.2">
      <c r="A29" s="21"/>
      <c r="B29" s="21" t="s">
        <v>39</v>
      </c>
      <c r="C29" s="59">
        <v>14276</v>
      </c>
      <c r="D29" s="59"/>
      <c r="E29" s="59">
        <v>8803</v>
      </c>
      <c r="F29" s="59"/>
      <c r="G29" s="19" t="s">
        <v>55</v>
      </c>
      <c r="H29" s="19"/>
      <c r="I29" s="59">
        <v>255</v>
      </c>
      <c r="J29" s="59"/>
      <c r="L29" s="59">
        <v>2756</v>
      </c>
      <c r="M29" s="59">
        <v>96</v>
      </c>
      <c r="N29" s="19" t="s">
        <v>55</v>
      </c>
      <c r="O29" s="19"/>
      <c r="P29" s="145">
        <v>26186</v>
      </c>
      <c r="Q29" s="130" t="s">
        <v>55</v>
      </c>
    </row>
    <row r="30" spans="1:17" s="84" customFormat="1" ht="12.75" customHeight="1" x14ac:dyDescent="0.2">
      <c r="A30" s="21"/>
      <c r="B30" s="21" t="s">
        <v>40</v>
      </c>
      <c r="C30" s="59">
        <v>15476</v>
      </c>
      <c r="D30" s="59"/>
      <c r="E30" s="59">
        <v>11332</v>
      </c>
      <c r="F30" s="59"/>
      <c r="G30" s="19" t="s">
        <v>55</v>
      </c>
      <c r="H30" s="19"/>
      <c r="I30" s="59">
        <v>243</v>
      </c>
      <c r="J30" s="59"/>
      <c r="L30" s="59">
        <v>4183</v>
      </c>
      <c r="M30" s="59">
        <v>80</v>
      </c>
      <c r="N30" s="19">
        <v>1</v>
      </c>
      <c r="O30" s="19"/>
      <c r="P30" s="145">
        <v>31315</v>
      </c>
      <c r="Q30" s="130" t="s">
        <v>55</v>
      </c>
    </row>
    <row r="31" spans="1:17" ht="12.75" customHeight="1" x14ac:dyDescent="0.2">
      <c r="A31" s="21"/>
      <c r="B31" s="21" t="s">
        <v>41</v>
      </c>
      <c r="C31" s="59">
        <v>12810</v>
      </c>
      <c r="D31" s="59"/>
      <c r="E31" s="59">
        <v>12240</v>
      </c>
      <c r="F31" s="59"/>
      <c r="G31" s="19" t="s">
        <v>55</v>
      </c>
      <c r="H31" s="19"/>
      <c r="I31" s="59">
        <v>261</v>
      </c>
      <c r="J31" s="59"/>
      <c r="L31" s="59">
        <v>4251</v>
      </c>
      <c r="M31" s="59">
        <v>119</v>
      </c>
      <c r="N31" s="19" t="s">
        <v>55</v>
      </c>
      <c r="O31" s="19"/>
      <c r="P31" s="145">
        <v>29681</v>
      </c>
      <c r="Q31" s="130" t="s">
        <v>55</v>
      </c>
    </row>
    <row r="32" spans="1:17" ht="12.75" customHeight="1" x14ac:dyDescent="0.2">
      <c r="A32" s="21"/>
      <c r="B32" s="21" t="s">
        <v>42</v>
      </c>
      <c r="C32" s="59">
        <v>9823</v>
      </c>
      <c r="D32" s="59"/>
      <c r="E32" s="59">
        <v>16944</v>
      </c>
      <c r="F32" s="59"/>
      <c r="G32" s="19">
        <v>1</v>
      </c>
      <c r="H32" s="19"/>
      <c r="I32" s="59">
        <v>300</v>
      </c>
      <c r="J32" s="59"/>
      <c r="L32" s="59">
        <v>4321</v>
      </c>
      <c r="M32" s="59">
        <v>81</v>
      </c>
      <c r="N32" s="19" t="s">
        <v>55</v>
      </c>
      <c r="O32" s="19"/>
      <c r="P32" s="145">
        <v>31470</v>
      </c>
      <c r="Q32" s="130" t="s">
        <v>55</v>
      </c>
    </row>
    <row r="33" spans="1:17" s="62" customFormat="1" ht="12.75" customHeight="1" x14ac:dyDescent="0.2">
      <c r="A33" s="10"/>
      <c r="B33" s="10"/>
      <c r="C33" s="59"/>
      <c r="D33" s="59"/>
      <c r="E33" s="59"/>
      <c r="F33" s="59"/>
      <c r="G33" s="19"/>
      <c r="H33" s="19"/>
      <c r="I33" s="59"/>
      <c r="J33" s="59"/>
      <c r="K33" s="59"/>
      <c r="L33" s="59"/>
      <c r="M33" s="59"/>
      <c r="N33" s="19"/>
      <c r="O33" s="19"/>
      <c r="P33" s="145"/>
    </row>
    <row r="34" spans="1:17" s="62" customFormat="1" ht="12.75" customHeight="1" x14ac:dyDescent="0.2">
      <c r="A34" s="10">
        <v>2008</v>
      </c>
      <c r="B34" s="21" t="s">
        <v>31</v>
      </c>
      <c r="C34" s="59">
        <v>8977</v>
      </c>
      <c r="D34" s="59"/>
      <c r="E34" s="59">
        <v>5292</v>
      </c>
      <c r="F34" s="59"/>
      <c r="G34" s="19" t="s">
        <v>55</v>
      </c>
      <c r="H34" s="19"/>
      <c r="I34" s="59">
        <v>307</v>
      </c>
      <c r="J34" s="59"/>
      <c r="L34" s="59">
        <v>4677</v>
      </c>
      <c r="M34" s="59">
        <v>90</v>
      </c>
      <c r="N34" s="19" t="s">
        <v>55</v>
      </c>
      <c r="O34" s="19"/>
      <c r="P34" s="145">
        <v>19343</v>
      </c>
      <c r="Q34" s="130" t="s">
        <v>55</v>
      </c>
    </row>
    <row r="35" spans="1:17" s="62" customFormat="1" ht="12.75" customHeight="1" x14ac:dyDescent="0.2">
      <c r="A35" s="21"/>
      <c r="B35" s="21" t="s">
        <v>32</v>
      </c>
      <c r="C35" s="59">
        <v>9634</v>
      </c>
      <c r="D35" s="59"/>
      <c r="E35" s="59">
        <v>8221</v>
      </c>
      <c r="F35" s="59"/>
      <c r="G35" s="19" t="s">
        <v>55</v>
      </c>
      <c r="H35" s="19"/>
      <c r="I35" s="59">
        <v>363</v>
      </c>
      <c r="J35" s="59"/>
      <c r="L35" s="59">
        <v>4595</v>
      </c>
      <c r="M35" s="59">
        <v>85</v>
      </c>
      <c r="N35" s="19" t="s">
        <v>55</v>
      </c>
      <c r="O35" s="19"/>
      <c r="P35" s="145">
        <v>22898</v>
      </c>
      <c r="Q35" s="130" t="s">
        <v>55</v>
      </c>
    </row>
    <row r="36" spans="1:17" s="62" customFormat="1" ht="12.75" customHeight="1" x14ac:dyDescent="0.2">
      <c r="A36" s="21"/>
      <c r="B36" s="21" t="s">
        <v>33</v>
      </c>
      <c r="C36" s="59">
        <v>11105</v>
      </c>
      <c r="D36" s="59"/>
      <c r="E36" s="59">
        <v>9180</v>
      </c>
      <c r="F36" s="59"/>
      <c r="G36" s="19" t="s">
        <v>55</v>
      </c>
      <c r="H36" s="19"/>
      <c r="I36" s="59">
        <v>316</v>
      </c>
      <c r="J36" s="59"/>
      <c r="L36" s="59">
        <v>4317</v>
      </c>
      <c r="M36" s="59">
        <v>62</v>
      </c>
      <c r="N36" s="19" t="s">
        <v>55</v>
      </c>
      <c r="O36" s="19"/>
      <c r="P36" s="145">
        <v>24980</v>
      </c>
      <c r="Q36" s="130" t="s">
        <v>55</v>
      </c>
    </row>
    <row r="37" spans="1:17" s="62" customFormat="1" ht="12.75" customHeight="1" x14ac:dyDescent="0.2">
      <c r="A37" s="21"/>
      <c r="B37" s="21" t="s">
        <v>34</v>
      </c>
      <c r="C37" s="59">
        <v>13284</v>
      </c>
      <c r="D37" s="59"/>
      <c r="E37" s="59">
        <v>11334</v>
      </c>
      <c r="F37" s="59"/>
      <c r="G37" s="19" t="s">
        <v>55</v>
      </c>
      <c r="H37" s="19"/>
      <c r="I37" s="59">
        <v>451</v>
      </c>
      <c r="J37" s="59"/>
      <c r="L37" s="59">
        <v>5032</v>
      </c>
      <c r="M37" s="59">
        <v>97</v>
      </c>
      <c r="N37" s="19" t="s">
        <v>55</v>
      </c>
      <c r="O37" s="19"/>
      <c r="P37" s="145">
        <v>30198</v>
      </c>
      <c r="Q37" s="130" t="s">
        <v>55</v>
      </c>
    </row>
    <row r="38" spans="1:17" s="62" customFormat="1" ht="12.75" customHeight="1" x14ac:dyDescent="0.2">
      <c r="A38" s="21"/>
      <c r="B38" s="21" t="s">
        <v>35</v>
      </c>
      <c r="C38" s="59">
        <v>12672</v>
      </c>
      <c r="D38" s="59"/>
      <c r="E38" s="59">
        <v>10458</v>
      </c>
      <c r="F38" s="59"/>
      <c r="G38" s="19">
        <v>1</v>
      </c>
      <c r="H38" s="19"/>
      <c r="I38" s="59">
        <v>435</v>
      </c>
      <c r="J38" s="59"/>
      <c r="L38" s="59">
        <v>5477</v>
      </c>
      <c r="M38" s="59">
        <v>85</v>
      </c>
      <c r="N38" s="19">
        <v>1</v>
      </c>
      <c r="O38" s="19"/>
      <c r="P38" s="145">
        <v>29129</v>
      </c>
      <c r="Q38" s="130" t="s">
        <v>55</v>
      </c>
    </row>
    <row r="39" spans="1:17" s="62" customFormat="1" ht="12.75" customHeight="1" x14ac:dyDescent="0.2">
      <c r="A39" s="21"/>
      <c r="B39" s="21" t="s">
        <v>36</v>
      </c>
      <c r="C39" s="59">
        <v>10656</v>
      </c>
      <c r="D39" s="59"/>
      <c r="E39" s="59">
        <v>9024</v>
      </c>
      <c r="F39" s="59"/>
      <c r="G39" s="19" t="s">
        <v>55</v>
      </c>
      <c r="H39" s="19"/>
      <c r="I39" s="59">
        <v>340</v>
      </c>
      <c r="J39" s="59"/>
      <c r="L39" s="59">
        <v>5948</v>
      </c>
      <c r="M39" s="59">
        <v>74</v>
      </c>
      <c r="N39" s="19">
        <v>1</v>
      </c>
      <c r="O39" s="19"/>
      <c r="P39" s="145">
        <v>26043</v>
      </c>
      <c r="Q39" s="130" t="s">
        <v>55</v>
      </c>
    </row>
    <row r="40" spans="1:17" s="62" customFormat="1" ht="12.75" customHeight="1" x14ac:dyDescent="0.2">
      <c r="A40" s="21"/>
      <c r="B40" s="21" t="s">
        <v>37</v>
      </c>
      <c r="C40" s="59">
        <v>8504</v>
      </c>
      <c r="D40" s="59"/>
      <c r="E40" s="59">
        <v>6673</v>
      </c>
      <c r="F40" s="59"/>
      <c r="G40" s="19" t="s">
        <v>55</v>
      </c>
      <c r="H40" s="19"/>
      <c r="I40" s="59">
        <v>297</v>
      </c>
      <c r="J40" s="59"/>
      <c r="L40" s="59">
        <v>3680</v>
      </c>
      <c r="M40" s="59">
        <v>47</v>
      </c>
      <c r="N40" s="19">
        <v>2</v>
      </c>
      <c r="O40" s="19"/>
      <c r="P40" s="145">
        <v>19203</v>
      </c>
      <c r="Q40" s="130" t="s">
        <v>55</v>
      </c>
    </row>
    <row r="41" spans="1:17" s="62" customFormat="1" ht="12.75" customHeight="1" x14ac:dyDescent="0.2">
      <c r="A41" s="21"/>
      <c r="B41" s="21" t="s">
        <v>38</v>
      </c>
      <c r="C41" s="59">
        <v>8558</v>
      </c>
      <c r="D41" s="59"/>
      <c r="E41" s="59">
        <v>6923</v>
      </c>
      <c r="F41" s="59"/>
      <c r="G41" s="19" t="s">
        <v>55</v>
      </c>
      <c r="H41" s="19"/>
      <c r="I41" s="59">
        <v>352</v>
      </c>
      <c r="J41" s="59"/>
      <c r="L41" s="59">
        <v>3940</v>
      </c>
      <c r="M41" s="59">
        <v>79</v>
      </c>
      <c r="N41" s="19" t="s">
        <v>55</v>
      </c>
      <c r="O41" s="19"/>
      <c r="P41" s="145">
        <v>19852</v>
      </c>
      <c r="Q41" s="130" t="s">
        <v>55</v>
      </c>
    </row>
    <row r="42" spans="1:17" s="62" customFormat="1" ht="12.75" customHeight="1" x14ac:dyDescent="0.2">
      <c r="A42" s="21"/>
      <c r="B42" s="21" t="s">
        <v>39</v>
      </c>
      <c r="C42" s="59">
        <v>9584</v>
      </c>
      <c r="D42" s="59"/>
      <c r="E42" s="59">
        <v>8407</v>
      </c>
      <c r="F42" s="59"/>
      <c r="G42" s="19" t="s">
        <v>55</v>
      </c>
      <c r="H42" s="19"/>
      <c r="I42" s="59">
        <v>376</v>
      </c>
      <c r="J42" s="59"/>
      <c r="L42" s="59">
        <v>6080</v>
      </c>
      <c r="M42" s="59">
        <v>187</v>
      </c>
      <c r="N42" s="19" t="s">
        <v>55</v>
      </c>
      <c r="O42" s="19"/>
      <c r="P42" s="145">
        <v>24634</v>
      </c>
      <c r="Q42" s="130" t="s">
        <v>55</v>
      </c>
    </row>
    <row r="43" spans="1:17" s="84" customFormat="1" ht="12.75" customHeight="1" x14ac:dyDescent="0.2">
      <c r="A43" s="21"/>
      <c r="B43" s="21" t="s">
        <v>40</v>
      </c>
      <c r="C43" s="59">
        <v>8668</v>
      </c>
      <c r="D43" s="59"/>
      <c r="E43" s="83">
        <v>8275</v>
      </c>
      <c r="F43" s="83"/>
      <c r="G43" s="131" t="s">
        <v>55</v>
      </c>
      <c r="H43" s="131"/>
      <c r="I43" s="83">
        <v>307</v>
      </c>
      <c r="J43" s="83"/>
      <c r="L43" s="83">
        <v>6431</v>
      </c>
      <c r="M43" s="83">
        <v>184</v>
      </c>
      <c r="N43" s="131">
        <v>1</v>
      </c>
      <c r="O43" s="131"/>
      <c r="P43" s="146">
        <v>23866</v>
      </c>
      <c r="Q43" s="130" t="s">
        <v>55</v>
      </c>
    </row>
    <row r="44" spans="1:17" ht="12.75" customHeight="1" x14ac:dyDescent="0.2">
      <c r="A44" s="21"/>
      <c r="B44" s="21" t="s">
        <v>41</v>
      </c>
      <c r="C44" s="59">
        <v>6736</v>
      </c>
      <c r="D44" s="59"/>
      <c r="E44" s="59">
        <v>6504</v>
      </c>
      <c r="F44" s="59"/>
      <c r="G44" s="19" t="s">
        <v>55</v>
      </c>
      <c r="H44" s="19"/>
      <c r="I44" s="59">
        <v>279</v>
      </c>
      <c r="J44" s="59"/>
      <c r="L44" s="59">
        <v>4565</v>
      </c>
      <c r="M44" s="59">
        <v>192</v>
      </c>
      <c r="N44" s="19" t="s">
        <v>55</v>
      </c>
      <c r="O44" s="19"/>
      <c r="P44" s="145">
        <v>18276</v>
      </c>
      <c r="Q44" s="130" t="s">
        <v>55</v>
      </c>
    </row>
    <row r="45" spans="1:17" ht="12.75" customHeight="1" x14ac:dyDescent="0.2">
      <c r="A45" s="21"/>
      <c r="B45" s="21" t="s">
        <v>42</v>
      </c>
      <c r="C45" s="59">
        <v>6137</v>
      </c>
      <c r="D45" s="59"/>
      <c r="E45" s="59">
        <v>6874</v>
      </c>
      <c r="F45" s="59"/>
      <c r="G45" s="19" t="s">
        <v>55</v>
      </c>
      <c r="H45" s="19"/>
      <c r="I45" s="59">
        <v>423</v>
      </c>
      <c r="J45" s="59"/>
      <c r="L45" s="59">
        <v>4282</v>
      </c>
      <c r="M45" s="59">
        <v>205</v>
      </c>
      <c r="N45" s="19">
        <v>1</v>
      </c>
      <c r="O45" s="19"/>
      <c r="P45" s="145">
        <v>17922</v>
      </c>
      <c r="Q45" s="130" t="s">
        <v>55</v>
      </c>
    </row>
    <row r="46" spans="1:17" ht="12.75" customHeight="1" x14ac:dyDescent="0.2">
      <c r="A46" s="21"/>
      <c r="B46" s="21"/>
      <c r="C46" s="59"/>
      <c r="D46" s="59"/>
      <c r="E46" s="59"/>
      <c r="F46" s="59"/>
      <c r="G46" s="19"/>
      <c r="H46" s="19"/>
      <c r="I46" s="59"/>
      <c r="J46" s="59"/>
      <c r="K46" s="59"/>
      <c r="L46" s="59"/>
      <c r="M46" s="59"/>
      <c r="N46" s="19"/>
      <c r="O46" s="19"/>
      <c r="P46" s="145"/>
    </row>
    <row r="47" spans="1:17" ht="12.75" customHeight="1" x14ac:dyDescent="0.2">
      <c r="A47" s="20">
        <v>2009</v>
      </c>
      <c r="B47" s="21" t="s">
        <v>31</v>
      </c>
      <c r="C47" s="59">
        <v>4872</v>
      </c>
      <c r="D47" s="59"/>
      <c r="E47" s="59">
        <v>4852</v>
      </c>
      <c r="F47" s="59"/>
      <c r="G47" s="19">
        <v>2</v>
      </c>
      <c r="H47" s="19"/>
      <c r="I47" s="59">
        <v>148</v>
      </c>
      <c r="J47" s="59"/>
      <c r="L47" s="59">
        <v>2378</v>
      </c>
      <c r="M47" s="59">
        <v>119</v>
      </c>
      <c r="N47" s="19" t="s">
        <v>55</v>
      </c>
      <c r="O47" s="19"/>
      <c r="P47" s="145">
        <v>12371</v>
      </c>
      <c r="Q47" s="130" t="s">
        <v>55</v>
      </c>
    </row>
    <row r="48" spans="1:17" ht="12.75" customHeight="1" x14ac:dyDescent="0.2">
      <c r="A48" s="20"/>
      <c r="B48" s="21" t="s">
        <v>32</v>
      </c>
      <c r="C48" s="59">
        <v>6244</v>
      </c>
      <c r="D48" s="59"/>
      <c r="E48" s="59">
        <v>5911</v>
      </c>
      <c r="F48" s="59"/>
      <c r="G48" s="19">
        <v>2</v>
      </c>
      <c r="H48" s="19"/>
      <c r="I48" s="59">
        <v>127</v>
      </c>
      <c r="J48" s="59"/>
      <c r="L48" s="59">
        <v>3069</v>
      </c>
      <c r="M48" s="59">
        <v>154</v>
      </c>
      <c r="N48" s="19">
        <v>1</v>
      </c>
      <c r="O48" s="19"/>
      <c r="P48" s="145">
        <v>15508</v>
      </c>
      <c r="Q48" s="130" t="s">
        <v>55</v>
      </c>
    </row>
    <row r="49" spans="1:17" ht="12.75" customHeight="1" x14ac:dyDescent="0.2">
      <c r="A49" s="20"/>
      <c r="B49" s="21" t="s">
        <v>33</v>
      </c>
      <c r="C49" s="59">
        <v>7636</v>
      </c>
      <c r="D49" s="59"/>
      <c r="E49" s="59">
        <v>7125</v>
      </c>
      <c r="F49" s="59"/>
      <c r="G49" s="19">
        <v>6</v>
      </c>
      <c r="H49" s="19"/>
      <c r="I49" s="59">
        <v>143</v>
      </c>
      <c r="J49" s="59"/>
      <c r="L49" s="59">
        <v>3997</v>
      </c>
      <c r="M49" s="59">
        <v>317</v>
      </c>
      <c r="N49" s="19">
        <v>1</v>
      </c>
      <c r="O49" s="19"/>
      <c r="P49" s="145">
        <v>19225</v>
      </c>
      <c r="Q49" s="130" t="s">
        <v>55</v>
      </c>
    </row>
    <row r="50" spans="1:17" ht="12.75" customHeight="1" x14ac:dyDescent="0.2">
      <c r="A50" s="20"/>
      <c r="B50" s="21" t="s">
        <v>34</v>
      </c>
      <c r="C50" s="59">
        <v>7931</v>
      </c>
      <c r="D50" s="59"/>
      <c r="E50" s="59">
        <v>7527</v>
      </c>
      <c r="F50" s="59"/>
      <c r="G50" s="19" t="s">
        <v>55</v>
      </c>
      <c r="H50" s="19"/>
      <c r="I50" s="59">
        <v>184</v>
      </c>
      <c r="J50" s="59"/>
      <c r="L50" s="59">
        <v>3854</v>
      </c>
      <c r="M50" s="59">
        <v>486</v>
      </c>
      <c r="N50" s="19">
        <v>1</v>
      </c>
      <c r="O50" s="19"/>
      <c r="P50" s="145">
        <v>19983</v>
      </c>
      <c r="Q50" s="130" t="s">
        <v>55</v>
      </c>
    </row>
    <row r="51" spans="1:17" ht="12.75" customHeight="1" x14ac:dyDescent="0.2">
      <c r="A51" s="20"/>
      <c r="B51" s="21" t="s">
        <v>35</v>
      </c>
      <c r="C51" s="59">
        <v>7646</v>
      </c>
      <c r="D51" s="59"/>
      <c r="E51" s="59">
        <v>6748</v>
      </c>
      <c r="F51" s="59"/>
      <c r="G51" s="19">
        <v>5</v>
      </c>
      <c r="H51" s="19"/>
      <c r="I51" s="59">
        <v>155</v>
      </c>
      <c r="J51" s="59"/>
      <c r="L51" s="59">
        <v>4663</v>
      </c>
      <c r="M51" s="59">
        <v>541</v>
      </c>
      <c r="N51" s="19">
        <v>2</v>
      </c>
      <c r="O51" s="19"/>
      <c r="P51" s="145">
        <v>19760</v>
      </c>
      <c r="Q51" s="130" t="s">
        <v>55</v>
      </c>
    </row>
    <row r="52" spans="1:17" ht="12.75" customHeight="1" x14ac:dyDescent="0.2">
      <c r="A52" s="20"/>
      <c r="B52" s="21" t="s">
        <v>36</v>
      </c>
      <c r="C52" s="59">
        <v>9334</v>
      </c>
      <c r="D52" s="59"/>
      <c r="E52" s="59">
        <v>9030</v>
      </c>
      <c r="F52" s="59"/>
      <c r="G52" s="19">
        <v>3</v>
      </c>
      <c r="H52" s="19"/>
      <c r="I52" s="59">
        <v>261</v>
      </c>
      <c r="J52" s="59"/>
      <c r="L52" s="59">
        <v>4861</v>
      </c>
      <c r="M52" s="59">
        <v>651</v>
      </c>
      <c r="N52" s="19">
        <v>1</v>
      </c>
      <c r="O52" s="19"/>
      <c r="P52" s="145">
        <v>24141</v>
      </c>
      <c r="Q52" s="130" t="s">
        <v>55</v>
      </c>
    </row>
    <row r="53" spans="1:17" ht="12.75" customHeight="1" x14ac:dyDescent="0.2">
      <c r="A53" s="20"/>
      <c r="B53" s="21" t="s">
        <v>37</v>
      </c>
      <c r="C53" s="59">
        <v>6459</v>
      </c>
      <c r="D53" s="59"/>
      <c r="E53" s="59">
        <v>6340</v>
      </c>
      <c r="F53" s="59"/>
      <c r="G53" s="19">
        <v>2</v>
      </c>
      <c r="H53" s="19"/>
      <c r="I53" s="59">
        <v>148</v>
      </c>
      <c r="J53" s="59"/>
      <c r="L53" s="59">
        <v>2341</v>
      </c>
      <c r="M53" s="59">
        <v>623</v>
      </c>
      <c r="N53" s="19" t="s">
        <v>55</v>
      </c>
      <c r="O53" s="19"/>
      <c r="P53" s="145">
        <v>15913</v>
      </c>
      <c r="Q53" s="130" t="s">
        <v>55</v>
      </c>
    </row>
    <row r="54" spans="1:17" ht="12.75" customHeight="1" x14ac:dyDescent="0.2">
      <c r="A54" s="20"/>
      <c r="B54" s="21" t="s">
        <v>38</v>
      </c>
      <c r="C54" s="59">
        <v>6218</v>
      </c>
      <c r="D54" s="59"/>
      <c r="E54" s="59">
        <v>6583</v>
      </c>
      <c r="F54" s="59"/>
      <c r="G54" s="19">
        <v>3</v>
      </c>
      <c r="H54" s="19"/>
      <c r="I54" s="59">
        <v>279</v>
      </c>
      <c r="J54" s="59"/>
      <c r="L54" s="59">
        <v>2915</v>
      </c>
      <c r="M54" s="59">
        <v>725</v>
      </c>
      <c r="N54" s="19" t="s">
        <v>55</v>
      </c>
      <c r="O54" s="19"/>
      <c r="P54" s="145">
        <v>16723</v>
      </c>
      <c r="Q54" s="130" t="s">
        <v>55</v>
      </c>
    </row>
    <row r="55" spans="1:17" ht="12.75" customHeight="1" x14ac:dyDescent="0.2">
      <c r="A55" s="20"/>
      <c r="B55" s="21" t="s">
        <v>39</v>
      </c>
      <c r="C55" s="59">
        <v>7703</v>
      </c>
      <c r="D55" s="59"/>
      <c r="E55" s="59">
        <v>8603</v>
      </c>
      <c r="F55" s="59"/>
      <c r="G55" s="19">
        <v>1</v>
      </c>
      <c r="H55" s="19"/>
      <c r="I55" s="59">
        <v>514</v>
      </c>
      <c r="J55" s="59"/>
      <c r="L55" s="59">
        <v>3220</v>
      </c>
      <c r="M55" s="59">
        <v>749</v>
      </c>
      <c r="N55" s="19">
        <v>3</v>
      </c>
      <c r="O55" s="19"/>
      <c r="P55" s="145">
        <v>20793</v>
      </c>
      <c r="Q55" s="130" t="s">
        <v>55</v>
      </c>
    </row>
    <row r="56" spans="1:17" ht="12.75" customHeight="1" x14ac:dyDescent="0.2">
      <c r="A56" s="20"/>
      <c r="B56" s="21" t="s">
        <v>40</v>
      </c>
      <c r="C56" s="59">
        <v>8674</v>
      </c>
      <c r="D56" s="59"/>
      <c r="E56" s="59">
        <v>9984</v>
      </c>
      <c r="F56" s="59"/>
      <c r="G56" s="19">
        <v>2</v>
      </c>
      <c r="H56" s="19"/>
      <c r="I56" s="59">
        <v>456</v>
      </c>
      <c r="J56" s="59"/>
      <c r="L56" s="59">
        <v>3052</v>
      </c>
      <c r="M56" s="59">
        <v>642</v>
      </c>
      <c r="N56" s="19">
        <v>1</v>
      </c>
      <c r="O56" s="19"/>
      <c r="P56" s="145">
        <v>22811</v>
      </c>
      <c r="Q56" s="130" t="s">
        <v>55</v>
      </c>
    </row>
    <row r="57" spans="1:17" ht="12.75" customHeight="1" x14ac:dyDescent="0.2">
      <c r="A57" s="20"/>
      <c r="B57" s="21" t="s">
        <v>41</v>
      </c>
      <c r="C57" s="59">
        <v>8235</v>
      </c>
      <c r="D57" s="59"/>
      <c r="E57" s="59">
        <v>9021</v>
      </c>
      <c r="F57" s="59"/>
      <c r="G57" s="19">
        <v>2</v>
      </c>
      <c r="H57" s="19"/>
      <c r="I57" s="59">
        <v>358</v>
      </c>
      <c r="J57" s="59"/>
      <c r="L57" s="59">
        <v>3063</v>
      </c>
      <c r="M57" s="59">
        <v>503</v>
      </c>
      <c r="N57" s="19">
        <v>3</v>
      </c>
      <c r="O57" s="19"/>
      <c r="P57" s="145">
        <v>21185</v>
      </c>
      <c r="Q57" s="130" t="s">
        <v>55</v>
      </c>
    </row>
    <row r="58" spans="1:17" ht="12.75" customHeight="1" x14ac:dyDescent="0.2">
      <c r="A58" s="20"/>
      <c r="B58" s="21" t="s">
        <v>42</v>
      </c>
      <c r="C58" s="59">
        <v>6974</v>
      </c>
      <c r="D58" s="59"/>
      <c r="E58" s="59">
        <v>9459</v>
      </c>
      <c r="F58" s="59"/>
      <c r="G58" s="19">
        <v>1</v>
      </c>
      <c r="H58" s="19"/>
      <c r="I58" s="59">
        <v>312</v>
      </c>
      <c r="J58" s="59"/>
      <c r="L58" s="59">
        <v>2752</v>
      </c>
      <c r="M58" s="59">
        <v>615</v>
      </c>
      <c r="N58" s="19">
        <v>2</v>
      </c>
      <c r="O58" s="19"/>
      <c r="P58" s="145">
        <v>20115</v>
      </c>
      <c r="Q58" s="130" t="s">
        <v>55</v>
      </c>
    </row>
    <row r="59" spans="1:17" ht="12.75" customHeight="1" x14ac:dyDescent="0.2">
      <c r="A59" s="21"/>
      <c r="B59" s="21"/>
      <c r="C59" s="59"/>
      <c r="D59" s="59"/>
      <c r="E59" s="59"/>
      <c r="F59" s="59"/>
      <c r="G59" s="19"/>
      <c r="H59" s="19"/>
      <c r="I59" s="59"/>
      <c r="J59" s="59"/>
      <c r="K59" s="59"/>
      <c r="L59" s="59"/>
      <c r="M59" s="59"/>
      <c r="N59" s="19"/>
      <c r="O59" s="19"/>
      <c r="P59" s="145"/>
    </row>
    <row r="60" spans="1:17" ht="12.75" customHeight="1" x14ac:dyDescent="0.2">
      <c r="A60" s="20">
        <v>2010</v>
      </c>
      <c r="B60" s="21" t="s">
        <v>31</v>
      </c>
      <c r="C60" s="59">
        <v>5876</v>
      </c>
      <c r="D60" s="59"/>
      <c r="E60" s="59">
        <v>7270</v>
      </c>
      <c r="F60" s="59"/>
      <c r="G60" s="19">
        <v>1</v>
      </c>
      <c r="H60" s="19"/>
      <c r="I60" s="59">
        <v>281</v>
      </c>
      <c r="J60" s="59"/>
      <c r="L60" s="59">
        <v>2359</v>
      </c>
      <c r="M60" s="59">
        <v>561</v>
      </c>
      <c r="N60" s="19">
        <v>4</v>
      </c>
      <c r="O60" s="19"/>
      <c r="P60" s="145">
        <v>16352</v>
      </c>
      <c r="Q60" s="130" t="s">
        <v>55</v>
      </c>
    </row>
    <row r="61" spans="1:17" ht="12.75" customHeight="1" x14ac:dyDescent="0.2">
      <c r="A61" s="20"/>
      <c r="B61" s="21" t="s">
        <v>32</v>
      </c>
      <c r="C61" s="59">
        <v>6012</v>
      </c>
      <c r="D61" s="59"/>
      <c r="E61" s="59">
        <v>9329</v>
      </c>
      <c r="F61" s="59"/>
      <c r="G61" s="19" t="s">
        <v>55</v>
      </c>
      <c r="H61" s="19"/>
      <c r="I61" s="59">
        <v>258</v>
      </c>
      <c r="J61" s="59"/>
      <c r="L61" s="59">
        <v>2633</v>
      </c>
      <c r="M61" s="59">
        <v>670</v>
      </c>
      <c r="N61" s="19" t="s">
        <v>55</v>
      </c>
      <c r="O61" s="19"/>
      <c r="P61" s="145">
        <v>18902</v>
      </c>
      <c r="Q61" s="130" t="s">
        <v>55</v>
      </c>
    </row>
    <row r="62" spans="1:17" ht="12.75" customHeight="1" x14ac:dyDescent="0.2">
      <c r="A62" s="20"/>
      <c r="B62" s="21" t="s">
        <v>33</v>
      </c>
      <c r="C62" s="59">
        <v>10201</v>
      </c>
      <c r="D62" s="59"/>
      <c r="E62" s="59">
        <v>13018</v>
      </c>
      <c r="F62" s="59"/>
      <c r="G62" s="19">
        <v>1</v>
      </c>
      <c r="H62" s="19"/>
      <c r="I62" s="59">
        <v>438</v>
      </c>
      <c r="J62" s="59"/>
      <c r="L62" s="59">
        <v>3053</v>
      </c>
      <c r="M62" s="59">
        <v>616</v>
      </c>
      <c r="N62" s="19">
        <v>4</v>
      </c>
      <c r="O62" s="19"/>
      <c r="P62" s="145">
        <v>27331</v>
      </c>
      <c r="Q62" s="130" t="s">
        <v>55</v>
      </c>
    </row>
    <row r="63" spans="1:17" ht="12.75" customHeight="1" x14ac:dyDescent="0.2">
      <c r="A63" s="20"/>
      <c r="B63" s="21" t="s">
        <v>34</v>
      </c>
      <c r="C63" s="59">
        <v>10457</v>
      </c>
      <c r="D63" s="59"/>
      <c r="E63" s="59">
        <v>13255</v>
      </c>
      <c r="F63" s="59"/>
      <c r="G63" s="19">
        <v>1</v>
      </c>
      <c r="H63" s="19"/>
      <c r="I63" s="59">
        <v>334</v>
      </c>
      <c r="J63" s="59"/>
      <c r="L63" s="59">
        <v>3094</v>
      </c>
      <c r="M63" s="59">
        <v>630</v>
      </c>
      <c r="N63" s="19" t="s">
        <v>55</v>
      </c>
      <c r="O63" s="19"/>
      <c r="P63" s="145">
        <v>27771</v>
      </c>
      <c r="Q63" s="130" t="s">
        <v>55</v>
      </c>
    </row>
    <row r="64" spans="1:17" ht="12.75" customHeight="1" x14ac:dyDescent="0.2">
      <c r="A64" s="20"/>
      <c r="B64" s="21" t="s">
        <v>35</v>
      </c>
      <c r="C64" s="59">
        <v>10489</v>
      </c>
      <c r="D64" s="59"/>
      <c r="E64" s="59">
        <v>12561</v>
      </c>
      <c r="F64" s="59"/>
      <c r="G64" s="19" t="s">
        <v>55</v>
      </c>
      <c r="H64" s="19"/>
      <c r="I64" s="59">
        <v>325</v>
      </c>
      <c r="J64" s="59"/>
      <c r="L64" s="59">
        <v>3297</v>
      </c>
      <c r="M64" s="59">
        <v>601</v>
      </c>
      <c r="N64" s="19">
        <v>2</v>
      </c>
      <c r="O64" s="19"/>
      <c r="P64" s="145">
        <v>27275</v>
      </c>
      <c r="Q64" s="130" t="s">
        <v>55</v>
      </c>
    </row>
    <row r="65" spans="1:17" ht="12.75" customHeight="1" x14ac:dyDescent="0.2">
      <c r="A65" s="20"/>
      <c r="B65" s="21" t="s">
        <v>36</v>
      </c>
      <c r="C65" s="59">
        <v>11517</v>
      </c>
      <c r="D65" s="59"/>
      <c r="E65" s="59">
        <v>15028</v>
      </c>
      <c r="F65" s="59"/>
      <c r="G65" s="19">
        <v>1</v>
      </c>
      <c r="H65" s="19"/>
      <c r="I65" s="59">
        <v>273</v>
      </c>
      <c r="J65" s="59"/>
      <c r="L65" s="59">
        <v>3513</v>
      </c>
      <c r="M65" s="59">
        <v>705</v>
      </c>
      <c r="N65" s="19">
        <v>2</v>
      </c>
      <c r="O65" s="19"/>
      <c r="P65" s="145">
        <v>31039</v>
      </c>
      <c r="Q65" s="130" t="s">
        <v>55</v>
      </c>
    </row>
    <row r="66" spans="1:17" ht="12.75" customHeight="1" x14ac:dyDescent="0.2">
      <c r="A66" s="20"/>
      <c r="B66" s="21" t="s">
        <v>37</v>
      </c>
      <c r="C66" s="59">
        <v>8342</v>
      </c>
      <c r="D66" s="59"/>
      <c r="E66" s="59">
        <v>10887</v>
      </c>
      <c r="F66" s="59"/>
      <c r="G66" s="19" t="s">
        <v>55</v>
      </c>
      <c r="H66" s="19"/>
      <c r="I66" s="59">
        <v>152</v>
      </c>
      <c r="J66" s="59"/>
      <c r="L66" s="59">
        <v>2050</v>
      </c>
      <c r="M66" s="59">
        <v>573</v>
      </c>
      <c r="N66" s="19">
        <v>1</v>
      </c>
      <c r="O66" s="19"/>
      <c r="P66" s="145">
        <v>22005</v>
      </c>
      <c r="Q66" s="130" t="s">
        <v>55</v>
      </c>
    </row>
    <row r="67" spans="1:17" ht="12.75" customHeight="1" x14ac:dyDescent="0.2">
      <c r="A67" s="20"/>
      <c r="B67" s="21" t="s">
        <v>38</v>
      </c>
      <c r="C67" s="59">
        <v>9017</v>
      </c>
      <c r="D67" s="59"/>
      <c r="E67" s="59">
        <v>11695</v>
      </c>
      <c r="F67" s="59"/>
      <c r="G67" s="19">
        <v>1</v>
      </c>
      <c r="H67" s="19"/>
      <c r="I67" s="59">
        <v>277</v>
      </c>
      <c r="J67" s="59"/>
      <c r="L67" s="59">
        <v>2451</v>
      </c>
      <c r="M67" s="59">
        <v>629</v>
      </c>
      <c r="N67" s="19">
        <v>4</v>
      </c>
      <c r="O67" s="19"/>
      <c r="P67" s="145">
        <v>24074</v>
      </c>
      <c r="Q67" s="130" t="s">
        <v>55</v>
      </c>
    </row>
    <row r="68" spans="1:17" ht="12.75" customHeight="1" x14ac:dyDescent="0.2">
      <c r="A68" s="20"/>
      <c r="B68" s="21" t="s">
        <v>39</v>
      </c>
      <c r="C68" s="59">
        <v>9704</v>
      </c>
      <c r="D68" s="59"/>
      <c r="E68" s="59">
        <v>13998</v>
      </c>
      <c r="F68" s="59"/>
      <c r="G68" s="19" t="s">
        <v>55</v>
      </c>
      <c r="H68" s="19"/>
      <c r="I68" s="59">
        <v>363</v>
      </c>
      <c r="J68" s="59"/>
      <c r="L68" s="59">
        <v>2961</v>
      </c>
      <c r="M68" s="59">
        <v>547</v>
      </c>
      <c r="N68" s="19" t="s">
        <v>55</v>
      </c>
      <c r="O68" s="19"/>
      <c r="P68" s="145">
        <v>27573</v>
      </c>
      <c r="Q68" s="130" t="s">
        <v>55</v>
      </c>
    </row>
    <row r="69" spans="1:17" ht="12.75" customHeight="1" x14ac:dyDescent="0.2">
      <c r="A69" s="20"/>
      <c r="B69" s="21" t="s">
        <v>40</v>
      </c>
      <c r="C69" s="59">
        <v>8973</v>
      </c>
      <c r="D69" s="59"/>
      <c r="E69" s="59">
        <v>14729</v>
      </c>
      <c r="F69" s="59"/>
      <c r="G69" s="19">
        <v>3</v>
      </c>
      <c r="H69" s="19"/>
      <c r="I69" s="59">
        <v>366</v>
      </c>
      <c r="J69" s="59"/>
      <c r="L69" s="59">
        <v>3098</v>
      </c>
      <c r="M69" s="59">
        <v>555</v>
      </c>
      <c r="N69" s="19">
        <v>1</v>
      </c>
      <c r="O69" s="19"/>
      <c r="P69" s="145">
        <v>27725</v>
      </c>
      <c r="Q69" s="130" t="s">
        <v>55</v>
      </c>
    </row>
    <row r="70" spans="1:17" ht="12.75" customHeight="1" x14ac:dyDescent="0.2">
      <c r="A70" s="20"/>
      <c r="B70" s="21" t="s">
        <v>41</v>
      </c>
      <c r="C70" s="59">
        <v>8888</v>
      </c>
      <c r="D70" s="59"/>
      <c r="E70" s="59">
        <v>15027</v>
      </c>
      <c r="F70" s="59"/>
      <c r="G70" s="19" t="s">
        <v>55</v>
      </c>
      <c r="H70" s="19"/>
      <c r="I70" s="59">
        <v>353</v>
      </c>
      <c r="J70" s="59"/>
      <c r="L70" s="59">
        <v>3330</v>
      </c>
      <c r="M70" s="59">
        <v>484</v>
      </c>
      <c r="N70" s="19">
        <v>1</v>
      </c>
      <c r="O70" s="19"/>
      <c r="P70" s="145">
        <v>28083</v>
      </c>
      <c r="Q70" s="130" t="s">
        <v>55</v>
      </c>
    </row>
    <row r="71" spans="1:17" ht="12.75" customHeight="1" x14ac:dyDescent="0.2">
      <c r="A71" s="20"/>
      <c r="B71" s="21" t="s">
        <v>42</v>
      </c>
      <c r="C71" s="59">
        <v>8752</v>
      </c>
      <c r="D71" s="59"/>
      <c r="E71" s="59">
        <v>17485</v>
      </c>
      <c r="F71" s="59"/>
      <c r="G71" s="19">
        <v>3</v>
      </c>
      <c r="H71" s="19"/>
      <c r="I71" s="59">
        <v>300</v>
      </c>
      <c r="J71" s="59"/>
      <c r="L71" s="59">
        <v>3626</v>
      </c>
      <c r="M71" s="59">
        <v>434</v>
      </c>
      <c r="N71" s="19">
        <v>4</v>
      </c>
      <c r="O71" s="19"/>
      <c r="P71" s="145">
        <v>30604</v>
      </c>
      <c r="Q71" s="130" t="s">
        <v>55</v>
      </c>
    </row>
    <row r="72" spans="1:17" ht="12.75" customHeight="1" x14ac:dyDescent="0.2">
      <c r="A72" s="20"/>
      <c r="B72" s="21"/>
      <c r="C72" s="59"/>
      <c r="D72" s="59"/>
      <c r="E72" s="59"/>
      <c r="F72" s="59"/>
      <c r="G72" s="19"/>
      <c r="H72" s="19"/>
      <c r="I72" s="59"/>
      <c r="J72" s="59"/>
      <c r="K72" s="59"/>
      <c r="L72" s="59"/>
      <c r="M72" s="59"/>
      <c r="N72" s="19"/>
      <c r="O72" s="19"/>
      <c r="P72" s="145"/>
    </row>
    <row r="73" spans="1:17" ht="12.75" customHeight="1" x14ac:dyDescent="0.2">
      <c r="A73" s="20">
        <v>2011</v>
      </c>
      <c r="B73" s="21" t="s">
        <v>31</v>
      </c>
      <c r="C73" s="59">
        <v>6835</v>
      </c>
      <c r="D73" s="59"/>
      <c r="E73" s="59">
        <v>12281</v>
      </c>
      <c r="F73" s="59"/>
      <c r="G73" s="19">
        <v>3</v>
      </c>
      <c r="H73" s="19"/>
      <c r="I73" s="59">
        <v>238</v>
      </c>
      <c r="J73" s="59"/>
      <c r="L73" s="59">
        <v>817</v>
      </c>
      <c r="M73" s="59">
        <v>275</v>
      </c>
      <c r="N73" s="19">
        <v>4</v>
      </c>
      <c r="O73" s="19"/>
      <c r="P73" s="145">
        <v>20453</v>
      </c>
      <c r="Q73" s="130" t="s">
        <v>55</v>
      </c>
    </row>
    <row r="74" spans="1:17" ht="12.75" customHeight="1" x14ac:dyDescent="0.2">
      <c r="A74" s="20"/>
      <c r="B74" s="21" t="s">
        <v>32</v>
      </c>
      <c r="C74" s="59">
        <v>7128</v>
      </c>
      <c r="D74" s="59"/>
      <c r="E74" s="59">
        <v>13524</v>
      </c>
      <c r="F74" s="59"/>
      <c r="G74" s="19">
        <v>29</v>
      </c>
      <c r="H74" s="19"/>
      <c r="I74" s="59">
        <v>250</v>
      </c>
      <c r="J74" s="59"/>
      <c r="L74" s="59">
        <v>973</v>
      </c>
      <c r="M74" s="59">
        <v>308</v>
      </c>
      <c r="N74" s="19">
        <v>2</v>
      </c>
      <c r="O74" s="19"/>
      <c r="P74" s="145">
        <v>22214</v>
      </c>
      <c r="Q74" s="130" t="s">
        <v>55</v>
      </c>
    </row>
    <row r="75" spans="1:17" ht="12.75" customHeight="1" x14ac:dyDescent="0.2">
      <c r="A75" s="20"/>
      <c r="B75" s="21" t="s">
        <v>33</v>
      </c>
      <c r="C75" s="59">
        <v>10963</v>
      </c>
      <c r="D75" s="59"/>
      <c r="E75" s="59">
        <v>18311</v>
      </c>
      <c r="F75" s="59"/>
      <c r="G75" s="19">
        <v>36</v>
      </c>
      <c r="H75" s="19"/>
      <c r="I75" s="59">
        <v>374</v>
      </c>
      <c r="J75" s="59"/>
      <c r="L75" s="59">
        <v>1387</v>
      </c>
      <c r="M75" s="59">
        <v>569</v>
      </c>
      <c r="N75" s="19">
        <v>2</v>
      </c>
      <c r="O75" s="19"/>
      <c r="P75" s="145">
        <v>31642</v>
      </c>
      <c r="Q75" s="130" t="s">
        <v>55</v>
      </c>
    </row>
    <row r="76" spans="1:17" ht="12.75" customHeight="1" x14ac:dyDescent="0.2">
      <c r="A76" s="20"/>
      <c r="B76" s="21" t="s">
        <v>34</v>
      </c>
      <c r="C76" s="59">
        <v>10748</v>
      </c>
      <c r="D76" s="59"/>
      <c r="E76" s="59">
        <v>17958</v>
      </c>
      <c r="F76" s="59"/>
      <c r="G76" s="19">
        <v>23</v>
      </c>
      <c r="H76" s="19"/>
      <c r="I76" s="59">
        <v>336</v>
      </c>
      <c r="J76" s="59"/>
      <c r="L76" s="59">
        <v>1539</v>
      </c>
      <c r="M76" s="59">
        <v>525</v>
      </c>
      <c r="N76" s="19">
        <v>3</v>
      </c>
      <c r="O76" s="19"/>
      <c r="P76" s="145">
        <v>31132</v>
      </c>
      <c r="Q76" s="130" t="s">
        <v>55</v>
      </c>
    </row>
    <row r="77" spans="1:17" ht="12.75" customHeight="1" x14ac:dyDescent="0.2">
      <c r="A77" s="20"/>
      <c r="B77" s="21" t="s">
        <v>35</v>
      </c>
      <c r="C77" s="59">
        <v>11277</v>
      </c>
      <c r="D77" s="59"/>
      <c r="E77" s="59">
        <v>19373</v>
      </c>
      <c r="F77" s="59"/>
      <c r="G77" s="19">
        <v>40</v>
      </c>
      <c r="H77" s="19"/>
      <c r="I77" s="59">
        <v>300</v>
      </c>
      <c r="J77" s="59"/>
      <c r="L77" s="59">
        <v>1709</v>
      </c>
      <c r="M77" s="59">
        <v>767</v>
      </c>
      <c r="N77" s="19" t="s">
        <v>55</v>
      </c>
      <c r="O77" s="19"/>
      <c r="P77" s="145">
        <v>33466</v>
      </c>
      <c r="Q77" s="130" t="s">
        <v>55</v>
      </c>
    </row>
    <row r="78" spans="1:17" ht="12.75" customHeight="1" x14ac:dyDescent="0.2">
      <c r="A78" s="20"/>
      <c r="B78" s="21" t="s">
        <v>36</v>
      </c>
      <c r="C78" s="59">
        <v>9829</v>
      </c>
      <c r="D78" s="59"/>
      <c r="E78" s="59">
        <v>17940</v>
      </c>
      <c r="F78" s="59"/>
      <c r="G78" s="19">
        <v>11</v>
      </c>
      <c r="H78" s="19"/>
      <c r="I78" s="59">
        <v>194</v>
      </c>
      <c r="J78" s="59"/>
      <c r="L78" s="59">
        <v>1602</v>
      </c>
      <c r="M78" s="59">
        <v>470</v>
      </c>
      <c r="N78" s="19">
        <v>1</v>
      </c>
      <c r="O78" s="19"/>
      <c r="P78" s="145">
        <v>30047</v>
      </c>
      <c r="Q78" s="130" t="s">
        <v>55</v>
      </c>
    </row>
    <row r="79" spans="1:17" ht="12.75" customHeight="1" x14ac:dyDescent="0.2">
      <c r="A79" s="20"/>
      <c r="B79" s="21" t="s">
        <v>37</v>
      </c>
      <c r="C79" s="59">
        <v>7294</v>
      </c>
      <c r="D79" s="59"/>
      <c r="E79" s="59">
        <v>12922</v>
      </c>
      <c r="F79" s="59"/>
      <c r="G79" s="19" t="s">
        <v>55</v>
      </c>
      <c r="H79" s="19"/>
      <c r="I79" s="59">
        <v>121</v>
      </c>
      <c r="J79" s="59"/>
      <c r="L79" s="59">
        <v>911</v>
      </c>
      <c r="M79" s="59">
        <v>335</v>
      </c>
      <c r="N79" s="19">
        <v>2</v>
      </c>
      <c r="O79" s="19"/>
      <c r="P79" s="145">
        <v>21585</v>
      </c>
      <c r="Q79" s="130" t="s">
        <v>55</v>
      </c>
    </row>
    <row r="80" spans="1:17" ht="12.75" customHeight="1" x14ac:dyDescent="0.2">
      <c r="A80" s="20"/>
      <c r="B80" s="21" t="s">
        <v>38</v>
      </c>
      <c r="C80" s="59">
        <v>8674</v>
      </c>
      <c r="D80" s="59"/>
      <c r="E80" s="59">
        <v>15410</v>
      </c>
      <c r="F80" s="59"/>
      <c r="G80" s="19">
        <v>3</v>
      </c>
      <c r="H80" s="19"/>
      <c r="I80" s="59">
        <v>257</v>
      </c>
      <c r="J80" s="59"/>
      <c r="L80" s="59">
        <v>1387</v>
      </c>
      <c r="M80" s="59">
        <v>607</v>
      </c>
      <c r="N80" s="19">
        <v>4</v>
      </c>
      <c r="O80" s="19"/>
      <c r="P80" s="145">
        <v>26342</v>
      </c>
      <c r="Q80" s="130" t="s">
        <v>55</v>
      </c>
    </row>
    <row r="81" spans="1:17" ht="12.75" customHeight="1" x14ac:dyDescent="0.2">
      <c r="A81" s="20"/>
      <c r="B81" s="21" t="s">
        <v>39</v>
      </c>
      <c r="C81" s="59">
        <v>9039</v>
      </c>
      <c r="D81" s="59"/>
      <c r="E81" s="59">
        <v>17006</v>
      </c>
      <c r="F81" s="59"/>
      <c r="G81" s="19">
        <v>3</v>
      </c>
      <c r="H81" s="19"/>
      <c r="I81" s="59">
        <v>245</v>
      </c>
      <c r="J81" s="59"/>
      <c r="L81" s="59">
        <v>1340</v>
      </c>
      <c r="M81" s="59">
        <v>872</v>
      </c>
      <c r="N81" s="19">
        <v>4</v>
      </c>
      <c r="O81" s="19"/>
      <c r="P81" s="145">
        <v>28509</v>
      </c>
      <c r="Q81" s="130" t="s">
        <v>55</v>
      </c>
    </row>
    <row r="82" spans="1:17" ht="12.75" customHeight="1" x14ac:dyDescent="0.2">
      <c r="A82" s="20"/>
      <c r="B82" s="21" t="s">
        <v>40</v>
      </c>
      <c r="C82" s="59">
        <v>8222</v>
      </c>
      <c r="D82" s="59"/>
      <c r="E82" s="59">
        <v>16285</v>
      </c>
      <c r="F82" s="59"/>
      <c r="G82" s="19">
        <v>7</v>
      </c>
      <c r="H82" s="19"/>
      <c r="I82" s="59">
        <v>177</v>
      </c>
      <c r="J82" s="59"/>
      <c r="L82" s="59">
        <v>1221</v>
      </c>
      <c r="M82" s="59">
        <v>732</v>
      </c>
      <c r="N82" s="19">
        <v>2</v>
      </c>
      <c r="O82" s="19"/>
      <c r="P82" s="145">
        <v>26646</v>
      </c>
      <c r="Q82" s="130" t="s">
        <v>55</v>
      </c>
    </row>
    <row r="83" spans="1:17" ht="12.75" customHeight="1" x14ac:dyDescent="0.2">
      <c r="A83" s="20"/>
      <c r="B83" s="21" t="s">
        <v>41</v>
      </c>
      <c r="C83" s="59">
        <v>8424</v>
      </c>
      <c r="D83" s="59"/>
      <c r="E83" s="59">
        <v>17472</v>
      </c>
      <c r="F83" s="59"/>
      <c r="G83" s="19">
        <v>15</v>
      </c>
      <c r="H83" s="19"/>
      <c r="I83" s="59">
        <v>256</v>
      </c>
      <c r="J83" s="59"/>
      <c r="L83" s="59">
        <v>1423</v>
      </c>
      <c r="M83" s="59">
        <v>664</v>
      </c>
      <c r="N83" s="19">
        <v>2</v>
      </c>
      <c r="O83" s="19"/>
      <c r="P83" s="145">
        <v>28256</v>
      </c>
      <c r="Q83" s="130" t="s">
        <v>55</v>
      </c>
    </row>
    <row r="84" spans="1:17" ht="12.75" customHeight="1" x14ac:dyDescent="0.2">
      <c r="A84" s="20"/>
      <c r="B84" s="21" t="s">
        <v>42</v>
      </c>
      <c r="C84" s="59">
        <v>8019</v>
      </c>
      <c r="D84" s="59"/>
      <c r="E84" s="59">
        <v>16671</v>
      </c>
      <c r="F84" s="59"/>
      <c r="G84" s="19">
        <v>15</v>
      </c>
      <c r="H84" s="19"/>
      <c r="I84" s="59">
        <v>179</v>
      </c>
      <c r="J84" s="59"/>
      <c r="L84" s="59">
        <v>974</v>
      </c>
      <c r="M84" s="59">
        <v>494</v>
      </c>
      <c r="N84" s="19">
        <v>5</v>
      </c>
      <c r="O84" s="19"/>
      <c r="P84" s="145">
        <v>26357</v>
      </c>
      <c r="Q84" s="130" t="s">
        <v>55</v>
      </c>
    </row>
    <row r="85" spans="1:17" ht="12.75" customHeight="1" x14ac:dyDescent="0.2">
      <c r="A85" s="20"/>
      <c r="B85" s="21"/>
      <c r="C85" s="59"/>
      <c r="D85" s="59"/>
      <c r="E85" s="59"/>
      <c r="F85" s="59"/>
      <c r="G85" s="19"/>
      <c r="H85" s="19"/>
      <c r="I85" s="59"/>
      <c r="J85" s="59"/>
      <c r="K85" s="59"/>
      <c r="L85" s="59"/>
      <c r="M85" s="59"/>
      <c r="N85" s="19"/>
      <c r="O85" s="19"/>
      <c r="P85" s="145"/>
    </row>
    <row r="86" spans="1:17" ht="12.75" customHeight="1" x14ac:dyDescent="0.2">
      <c r="A86" s="20">
        <v>2012</v>
      </c>
      <c r="B86" s="21" t="s">
        <v>31</v>
      </c>
      <c r="C86" s="19">
        <v>5398</v>
      </c>
      <c r="D86" s="19"/>
      <c r="E86" s="23">
        <v>13223</v>
      </c>
      <c r="F86" s="23"/>
      <c r="G86" s="23">
        <v>10</v>
      </c>
      <c r="H86" s="23"/>
      <c r="I86" s="23">
        <v>109</v>
      </c>
      <c r="J86" s="23"/>
      <c r="K86" s="23" t="s">
        <v>55</v>
      </c>
      <c r="L86" s="23">
        <v>645</v>
      </c>
      <c r="M86" s="23">
        <v>521</v>
      </c>
      <c r="N86" s="23">
        <v>3</v>
      </c>
      <c r="O86" s="23"/>
      <c r="P86" s="142">
        <v>19909</v>
      </c>
      <c r="Q86" s="130" t="s">
        <v>55</v>
      </c>
    </row>
    <row r="87" spans="1:17" ht="12.75" customHeight="1" x14ac:dyDescent="0.2">
      <c r="A87" s="20"/>
      <c r="B87" s="21" t="s">
        <v>32</v>
      </c>
      <c r="C87" s="19">
        <v>5918</v>
      </c>
      <c r="D87" s="19"/>
      <c r="E87" s="23">
        <v>14908</v>
      </c>
      <c r="F87" s="23"/>
      <c r="G87" s="23">
        <v>14</v>
      </c>
      <c r="H87" s="23"/>
      <c r="I87" s="23">
        <v>119</v>
      </c>
      <c r="J87" s="23"/>
      <c r="K87" s="23" t="s">
        <v>55</v>
      </c>
      <c r="L87" s="23">
        <v>608</v>
      </c>
      <c r="M87" s="23">
        <v>450</v>
      </c>
      <c r="N87" s="23">
        <v>3</v>
      </c>
      <c r="O87" s="23"/>
      <c r="P87" s="142">
        <v>22020</v>
      </c>
      <c r="Q87" s="130" t="s">
        <v>55</v>
      </c>
    </row>
    <row r="88" spans="1:17" s="22" customFormat="1" ht="12.75" customHeight="1" x14ac:dyDescent="0.2">
      <c r="A88" s="20"/>
      <c r="B88" s="21" t="s">
        <v>33</v>
      </c>
      <c r="C88" s="19">
        <v>9215</v>
      </c>
      <c r="D88" s="19"/>
      <c r="E88" s="23">
        <v>19715</v>
      </c>
      <c r="F88" s="23"/>
      <c r="G88" s="23">
        <v>33</v>
      </c>
      <c r="H88" s="23"/>
      <c r="I88" s="23">
        <v>161</v>
      </c>
      <c r="J88" s="23"/>
      <c r="K88" s="23">
        <v>3</v>
      </c>
      <c r="L88" s="23">
        <v>697</v>
      </c>
      <c r="M88" s="23">
        <v>607</v>
      </c>
      <c r="N88" s="23">
        <v>5</v>
      </c>
      <c r="O88" s="23"/>
      <c r="P88" s="142">
        <v>30436</v>
      </c>
      <c r="Q88" s="130" t="s">
        <v>55</v>
      </c>
    </row>
    <row r="89" spans="1:17" s="22" customFormat="1" ht="12.75" customHeight="1" x14ac:dyDescent="0.2">
      <c r="A89" s="20"/>
      <c r="B89" s="21" t="s">
        <v>34</v>
      </c>
      <c r="C89" s="19">
        <v>7832</v>
      </c>
      <c r="D89" s="19"/>
      <c r="E89" s="23">
        <v>16400</v>
      </c>
      <c r="F89" s="23"/>
      <c r="G89" s="23">
        <v>37</v>
      </c>
      <c r="H89" s="23"/>
      <c r="I89" s="23">
        <v>110</v>
      </c>
      <c r="J89" s="23"/>
      <c r="K89" s="23">
        <v>19</v>
      </c>
      <c r="L89" s="23">
        <v>551</v>
      </c>
      <c r="M89" s="23">
        <v>435</v>
      </c>
      <c r="N89" s="23">
        <v>7</v>
      </c>
      <c r="O89" s="23"/>
      <c r="P89" s="142">
        <v>25391</v>
      </c>
      <c r="Q89" s="130" t="s">
        <v>55</v>
      </c>
    </row>
    <row r="90" spans="1:17" s="22" customFormat="1" ht="12.75" customHeight="1" x14ac:dyDescent="0.2">
      <c r="A90" s="20"/>
      <c r="B90" s="21" t="s">
        <v>35</v>
      </c>
      <c r="C90" s="19">
        <v>8986</v>
      </c>
      <c r="D90" s="19"/>
      <c r="E90" s="23">
        <v>18266</v>
      </c>
      <c r="F90" s="23"/>
      <c r="G90" s="23">
        <v>20</v>
      </c>
      <c r="H90" s="23"/>
      <c r="I90" s="23">
        <v>172</v>
      </c>
      <c r="J90" s="23"/>
      <c r="K90" s="23">
        <v>18</v>
      </c>
      <c r="L90" s="23">
        <v>592</v>
      </c>
      <c r="M90" s="23">
        <v>439</v>
      </c>
      <c r="N90" s="23">
        <v>3</v>
      </c>
      <c r="O90" s="23"/>
      <c r="P90" s="142">
        <v>28496</v>
      </c>
      <c r="Q90" s="130" t="s">
        <v>55</v>
      </c>
    </row>
    <row r="91" spans="1:17" s="22" customFormat="1" ht="12.75" customHeight="1" x14ac:dyDescent="0.2">
      <c r="A91" s="20"/>
      <c r="B91" s="21" t="s">
        <v>36</v>
      </c>
      <c r="C91" s="19">
        <v>8816</v>
      </c>
      <c r="D91" s="19"/>
      <c r="E91" s="23">
        <v>17755</v>
      </c>
      <c r="F91" s="23"/>
      <c r="G91" s="23">
        <v>16</v>
      </c>
      <c r="H91" s="23"/>
      <c r="I91" s="23">
        <v>261</v>
      </c>
      <c r="J91" s="23"/>
      <c r="K91" s="23">
        <v>28</v>
      </c>
      <c r="L91" s="23">
        <v>517</v>
      </c>
      <c r="M91" s="23">
        <v>373</v>
      </c>
      <c r="N91" s="23" t="s">
        <v>55</v>
      </c>
      <c r="O91" s="23"/>
      <c r="P91" s="142">
        <v>27766</v>
      </c>
      <c r="Q91" s="130" t="s">
        <v>55</v>
      </c>
    </row>
    <row r="92" spans="1:17" s="22" customFormat="1" ht="12.75" customHeight="1" x14ac:dyDescent="0.2">
      <c r="A92" s="20"/>
      <c r="B92" s="21" t="s">
        <v>37</v>
      </c>
      <c r="C92" s="19">
        <v>6791</v>
      </c>
      <c r="D92" s="19"/>
      <c r="E92" s="23">
        <v>12338</v>
      </c>
      <c r="F92" s="23"/>
      <c r="G92" s="23">
        <v>11</v>
      </c>
      <c r="H92" s="23"/>
      <c r="I92" s="23">
        <v>309</v>
      </c>
      <c r="J92" s="23"/>
      <c r="K92" s="23">
        <v>91</v>
      </c>
      <c r="L92" s="23">
        <v>332</v>
      </c>
      <c r="M92" s="23">
        <v>406</v>
      </c>
      <c r="N92" s="23">
        <v>5</v>
      </c>
      <c r="O92" s="23"/>
      <c r="P92" s="142">
        <v>20283</v>
      </c>
      <c r="Q92" s="130" t="s">
        <v>55</v>
      </c>
    </row>
    <row r="93" spans="1:17" s="22" customFormat="1" ht="12.75" customHeight="1" x14ac:dyDescent="0.2">
      <c r="A93" s="20"/>
      <c r="B93" s="21" t="s">
        <v>38</v>
      </c>
      <c r="C93" s="19">
        <v>7371</v>
      </c>
      <c r="D93" s="19"/>
      <c r="E93" s="23">
        <v>14458</v>
      </c>
      <c r="F93" s="23"/>
      <c r="G93" s="23">
        <v>14</v>
      </c>
      <c r="H93" s="23"/>
      <c r="I93" s="23">
        <v>262</v>
      </c>
      <c r="J93" s="23"/>
      <c r="K93" s="23">
        <v>114</v>
      </c>
      <c r="L93" s="23">
        <v>361</v>
      </c>
      <c r="M93" s="23">
        <v>401</v>
      </c>
      <c r="N93" s="23">
        <v>3</v>
      </c>
      <c r="O93" s="23"/>
      <c r="P93" s="142">
        <v>22984</v>
      </c>
      <c r="Q93" s="130" t="s">
        <v>55</v>
      </c>
    </row>
    <row r="94" spans="1:17" s="22" customFormat="1" ht="12.75" customHeight="1" x14ac:dyDescent="0.2">
      <c r="A94" s="20"/>
      <c r="B94" s="21" t="s">
        <v>39</v>
      </c>
      <c r="C94" s="19">
        <v>6828</v>
      </c>
      <c r="D94" s="19"/>
      <c r="E94" s="23">
        <v>15885</v>
      </c>
      <c r="F94" s="23"/>
      <c r="G94" s="23">
        <v>37</v>
      </c>
      <c r="H94" s="23"/>
      <c r="I94" s="23">
        <v>331</v>
      </c>
      <c r="J94" s="23"/>
      <c r="K94" s="23">
        <v>138</v>
      </c>
      <c r="L94" s="23">
        <v>359</v>
      </c>
      <c r="M94" s="23">
        <v>432</v>
      </c>
      <c r="N94" s="23">
        <v>2</v>
      </c>
      <c r="O94" s="23"/>
      <c r="P94" s="142">
        <v>24012</v>
      </c>
      <c r="Q94" s="130" t="s">
        <v>55</v>
      </c>
    </row>
    <row r="95" spans="1:17" ht="12.75" customHeight="1" x14ac:dyDescent="0.2">
      <c r="A95" s="21"/>
      <c r="B95" s="21" t="s">
        <v>40</v>
      </c>
      <c r="C95" s="19">
        <v>7416</v>
      </c>
      <c r="D95" s="19"/>
      <c r="E95" s="23">
        <v>16830</v>
      </c>
      <c r="F95" s="23"/>
      <c r="G95" s="23">
        <v>18</v>
      </c>
      <c r="H95" s="23"/>
      <c r="I95" s="23">
        <v>434</v>
      </c>
      <c r="J95" s="23"/>
      <c r="K95" s="23">
        <v>102</v>
      </c>
      <c r="L95" s="23">
        <v>416</v>
      </c>
      <c r="M95" s="23">
        <v>578</v>
      </c>
      <c r="N95" s="23">
        <v>9</v>
      </c>
      <c r="O95" s="23"/>
      <c r="P95" s="142">
        <v>25803</v>
      </c>
      <c r="Q95" s="130" t="s">
        <v>55</v>
      </c>
    </row>
    <row r="96" spans="1:17" s="22" customFormat="1" ht="12.75" customHeight="1" x14ac:dyDescent="0.2">
      <c r="A96" s="21"/>
      <c r="B96" s="21" t="s">
        <v>41</v>
      </c>
      <c r="C96" s="19">
        <v>8119</v>
      </c>
      <c r="D96" s="19"/>
      <c r="E96" s="23">
        <v>17432</v>
      </c>
      <c r="F96" s="23"/>
      <c r="G96" s="23">
        <v>26</v>
      </c>
      <c r="H96" s="23"/>
      <c r="I96" s="23">
        <v>402</v>
      </c>
      <c r="J96" s="23"/>
      <c r="K96" s="23">
        <v>77</v>
      </c>
      <c r="L96" s="23">
        <v>305</v>
      </c>
      <c r="M96" s="23">
        <v>385</v>
      </c>
      <c r="N96" s="23">
        <v>3</v>
      </c>
      <c r="O96" s="23"/>
      <c r="P96" s="142">
        <v>26749</v>
      </c>
      <c r="Q96" s="130" t="s">
        <v>55</v>
      </c>
    </row>
    <row r="97" spans="1:17" s="22" customFormat="1" ht="12.75" customHeight="1" x14ac:dyDescent="0.2">
      <c r="A97" s="21"/>
      <c r="B97" s="21" t="s">
        <v>42</v>
      </c>
      <c r="C97" s="19">
        <v>7875</v>
      </c>
      <c r="D97" s="19"/>
      <c r="E97" s="23">
        <v>18209</v>
      </c>
      <c r="F97" s="23"/>
      <c r="G97" s="23">
        <v>28</v>
      </c>
      <c r="H97" s="23"/>
      <c r="I97" s="23">
        <v>372</v>
      </c>
      <c r="J97" s="23"/>
      <c r="K97" s="23">
        <v>68</v>
      </c>
      <c r="L97" s="23">
        <v>521</v>
      </c>
      <c r="M97" s="23">
        <v>408</v>
      </c>
      <c r="N97" s="23">
        <v>5</v>
      </c>
      <c r="O97" s="23"/>
      <c r="P97" s="142">
        <v>27486</v>
      </c>
      <c r="Q97" s="130" t="s">
        <v>55</v>
      </c>
    </row>
    <row r="98" spans="1:17" s="22" customFormat="1" ht="12.75" customHeight="1" x14ac:dyDescent="0.2">
      <c r="A98" s="21"/>
      <c r="B98" s="21"/>
      <c r="C98" s="23"/>
      <c r="D98" s="23"/>
      <c r="E98" s="23"/>
      <c r="F98" s="23"/>
      <c r="G98" s="23"/>
      <c r="H98" s="23"/>
      <c r="I98" s="23"/>
      <c r="J98" s="23"/>
      <c r="L98" s="23"/>
      <c r="M98" s="23"/>
      <c r="N98" s="23"/>
      <c r="O98" s="23"/>
      <c r="P98" s="142"/>
      <c r="Q98" s="23"/>
    </row>
    <row r="99" spans="1:17" s="22" customFormat="1" ht="12.75" customHeight="1" x14ac:dyDescent="0.2">
      <c r="A99" s="20">
        <v>2013</v>
      </c>
      <c r="B99" s="21" t="s">
        <v>31</v>
      </c>
      <c r="C99" s="38">
        <v>5369</v>
      </c>
      <c r="D99" s="38"/>
      <c r="E99" s="38">
        <v>11067</v>
      </c>
      <c r="F99" s="38"/>
      <c r="G99" s="23">
        <v>43</v>
      </c>
      <c r="H99" s="23"/>
      <c r="I99" s="38">
        <v>358</v>
      </c>
      <c r="J99" s="38"/>
      <c r="K99" s="38">
        <v>111</v>
      </c>
      <c r="L99" s="38">
        <v>166</v>
      </c>
      <c r="M99" s="38">
        <v>365</v>
      </c>
      <c r="N99" s="23">
        <v>3</v>
      </c>
      <c r="O99" s="23"/>
      <c r="P99" s="144">
        <v>17482</v>
      </c>
      <c r="Q99" s="130" t="s">
        <v>55</v>
      </c>
    </row>
    <row r="100" spans="1:17" s="22" customFormat="1" ht="12.75" customHeight="1" x14ac:dyDescent="0.2">
      <c r="A100" s="20"/>
      <c r="B100" s="21" t="s">
        <v>32</v>
      </c>
      <c r="C100" s="38">
        <v>6046</v>
      </c>
      <c r="D100" s="38"/>
      <c r="E100" s="38">
        <v>11928</v>
      </c>
      <c r="F100" s="38"/>
      <c r="G100" s="23">
        <v>26</v>
      </c>
      <c r="H100" s="23"/>
      <c r="I100" s="38">
        <v>342</v>
      </c>
      <c r="J100" s="38"/>
      <c r="K100" s="38">
        <v>232</v>
      </c>
      <c r="L100" s="38">
        <v>163</v>
      </c>
      <c r="M100" s="38">
        <v>405</v>
      </c>
      <c r="N100" s="23">
        <v>1</v>
      </c>
      <c r="O100" s="23"/>
      <c r="P100" s="144">
        <v>19143</v>
      </c>
      <c r="Q100" s="130" t="s">
        <v>55</v>
      </c>
    </row>
    <row r="101" spans="1:17" s="22" customFormat="1" ht="12.75" customHeight="1" x14ac:dyDescent="0.2">
      <c r="A101" s="20"/>
      <c r="B101" s="21" t="s">
        <v>33</v>
      </c>
      <c r="C101" s="38">
        <v>8166</v>
      </c>
      <c r="D101" s="38"/>
      <c r="E101" s="38">
        <v>14794</v>
      </c>
      <c r="F101" s="38"/>
      <c r="G101" s="23">
        <v>29</v>
      </c>
      <c r="H101" s="23"/>
      <c r="I101" s="38">
        <v>353</v>
      </c>
      <c r="J101" s="38"/>
      <c r="K101" s="38">
        <v>144</v>
      </c>
      <c r="L101" s="38">
        <v>287</v>
      </c>
      <c r="M101" s="38">
        <v>354</v>
      </c>
      <c r="N101" s="23">
        <v>4</v>
      </c>
      <c r="O101" s="23"/>
      <c r="P101" s="144">
        <v>24131</v>
      </c>
      <c r="Q101" s="130" t="s">
        <v>55</v>
      </c>
    </row>
    <row r="102" spans="1:17" s="22" customFormat="1" ht="12.75" customHeight="1" x14ac:dyDescent="0.2">
      <c r="A102" s="20"/>
      <c r="B102" s="21" t="s">
        <v>34</v>
      </c>
      <c r="C102" s="38">
        <v>9079</v>
      </c>
      <c r="D102" s="38"/>
      <c r="E102" s="38">
        <v>16610</v>
      </c>
      <c r="F102" s="38"/>
      <c r="G102" s="23">
        <v>24</v>
      </c>
      <c r="H102" s="23"/>
      <c r="I102" s="38">
        <v>365</v>
      </c>
      <c r="J102" s="38"/>
      <c r="K102" s="38">
        <v>52</v>
      </c>
      <c r="L102" s="38">
        <v>151</v>
      </c>
      <c r="M102" s="38">
        <v>356</v>
      </c>
      <c r="N102" s="23">
        <v>5</v>
      </c>
      <c r="O102" s="23"/>
      <c r="P102" s="144">
        <v>26642</v>
      </c>
      <c r="Q102" s="130" t="s">
        <v>55</v>
      </c>
    </row>
    <row r="103" spans="1:17" s="22" customFormat="1" ht="12.75" customHeight="1" x14ac:dyDescent="0.2">
      <c r="A103" s="20"/>
      <c r="B103" s="21" t="s">
        <v>35</v>
      </c>
      <c r="C103" s="38">
        <v>10200</v>
      </c>
      <c r="D103" s="38"/>
      <c r="E103" s="38">
        <v>17216</v>
      </c>
      <c r="F103" s="38"/>
      <c r="G103" s="23">
        <v>24</v>
      </c>
      <c r="H103" s="23"/>
      <c r="I103" s="38">
        <v>464</v>
      </c>
      <c r="J103" s="38"/>
      <c r="K103" s="38">
        <v>51</v>
      </c>
      <c r="L103" s="38">
        <v>253</v>
      </c>
      <c r="M103" s="38">
        <v>365</v>
      </c>
      <c r="N103" s="23">
        <v>2</v>
      </c>
      <c r="O103" s="23"/>
      <c r="P103" s="144">
        <v>28575</v>
      </c>
      <c r="Q103" s="130" t="s">
        <v>55</v>
      </c>
    </row>
    <row r="104" spans="1:17" s="22" customFormat="1" ht="12.75" customHeight="1" x14ac:dyDescent="0.2">
      <c r="A104" s="20"/>
      <c r="B104" s="21" t="s">
        <v>36</v>
      </c>
      <c r="C104" s="38">
        <v>9101</v>
      </c>
      <c r="D104" s="38"/>
      <c r="E104" s="38">
        <v>15160</v>
      </c>
      <c r="F104" s="38"/>
      <c r="G104" s="23">
        <v>26</v>
      </c>
      <c r="H104" s="23"/>
      <c r="I104" s="38">
        <v>362</v>
      </c>
      <c r="J104" s="38"/>
      <c r="K104" s="38">
        <v>69</v>
      </c>
      <c r="L104" s="38">
        <v>278</v>
      </c>
      <c r="M104" s="38">
        <v>291</v>
      </c>
      <c r="N104" s="23">
        <v>2</v>
      </c>
      <c r="O104" s="23"/>
      <c r="P104" s="144">
        <v>25289</v>
      </c>
      <c r="Q104" s="130" t="s">
        <v>55</v>
      </c>
    </row>
    <row r="105" spans="1:17" s="22" customFormat="1" ht="12.75" customHeight="1" x14ac:dyDescent="0.2">
      <c r="A105" s="20"/>
      <c r="B105" s="21" t="s">
        <v>37</v>
      </c>
      <c r="C105" s="38">
        <v>8112</v>
      </c>
      <c r="D105" s="38"/>
      <c r="E105" s="38">
        <v>11590</v>
      </c>
      <c r="F105" s="38"/>
      <c r="G105" s="23">
        <v>5</v>
      </c>
      <c r="H105" s="23"/>
      <c r="I105" s="38">
        <v>355</v>
      </c>
      <c r="J105" s="38"/>
      <c r="K105" s="38">
        <v>73</v>
      </c>
      <c r="L105" s="38">
        <v>264</v>
      </c>
      <c r="M105" s="38">
        <v>198</v>
      </c>
      <c r="N105" s="23">
        <v>3</v>
      </c>
      <c r="O105" s="23"/>
      <c r="P105" s="144">
        <v>20600</v>
      </c>
      <c r="Q105" s="130" t="s">
        <v>55</v>
      </c>
    </row>
    <row r="106" spans="1:17" s="22" customFormat="1" ht="12.75" customHeight="1" x14ac:dyDescent="0.2">
      <c r="A106" s="20"/>
      <c r="B106" s="21" t="s">
        <v>38</v>
      </c>
      <c r="C106" s="38">
        <v>8954</v>
      </c>
      <c r="D106" s="38"/>
      <c r="E106" s="38">
        <v>13489</v>
      </c>
      <c r="F106" s="38"/>
      <c r="G106" s="23">
        <v>26</v>
      </c>
      <c r="H106" s="23"/>
      <c r="I106" s="38">
        <v>553</v>
      </c>
      <c r="J106" s="38"/>
      <c r="K106" s="38">
        <v>54</v>
      </c>
      <c r="L106" s="38">
        <v>414</v>
      </c>
      <c r="M106" s="38">
        <v>314</v>
      </c>
      <c r="N106" s="23">
        <v>3</v>
      </c>
      <c r="O106" s="23"/>
      <c r="P106" s="144">
        <v>23807</v>
      </c>
      <c r="Q106" s="130" t="s">
        <v>55</v>
      </c>
    </row>
    <row r="107" spans="1:17" s="22" customFormat="1" ht="12.75" customHeight="1" x14ac:dyDescent="0.2">
      <c r="A107" s="20"/>
      <c r="B107" s="21" t="s">
        <v>39</v>
      </c>
      <c r="C107" s="38">
        <v>9398</v>
      </c>
      <c r="D107" s="38"/>
      <c r="E107" s="38">
        <v>15331</v>
      </c>
      <c r="F107" s="38"/>
      <c r="G107" s="23">
        <v>44</v>
      </c>
      <c r="H107" s="23"/>
      <c r="I107" s="38">
        <v>556</v>
      </c>
      <c r="J107" s="38"/>
      <c r="K107" s="38">
        <v>51</v>
      </c>
      <c r="L107" s="38">
        <v>259</v>
      </c>
      <c r="M107" s="38">
        <v>287</v>
      </c>
      <c r="N107" s="23">
        <v>1</v>
      </c>
      <c r="O107" s="23"/>
      <c r="P107" s="144">
        <v>25927</v>
      </c>
      <c r="Q107" s="130" t="s">
        <v>55</v>
      </c>
    </row>
    <row r="108" spans="1:17" s="22" customFormat="1" ht="12.75" customHeight="1" x14ac:dyDescent="0.2">
      <c r="A108" s="20"/>
      <c r="B108" s="21" t="s">
        <v>40</v>
      </c>
      <c r="C108" s="38">
        <v>10143</v>
      </c>
      <c r="D108" s="38"/>
      <c r="E108" s="38">
        <v>15604</v>
      </c>
      <c r="F108" s="38"/>
      <c r="G108" s="23">
        <v>80</v>
      </c>
      <c r="H108" s="23"/>
      <c r="I108" s="38">
        <v>549</v>
      </c>
      <c r="J108" s="38"/>
      <c r="K108" s="38">
        <v>67</v>
      </c>
      <c r="L108" s="38">
        <v>350</v>
      </c>
      <c r="M108" s="38">
        <v>304</v>
      </c>
      <c r="N108" s="23">
        <v>4</v>
      </c>
      <c r="O108" s="23"/>
      <c r="P108" s="144">
        <v>27101</v>
      </c>
      <c r="Q108" s="130" t="s">
        <v>55</v>
      </c>
    </row>
    <row r="109" spans="1:17" s="22" customFormat="1" ht="12.75" customHeight="1" x14ac:dyDescent="0.2">
      <c r="A109" s="20"/>
      <c r="B109" s="21" t="s">
        <v>41</v>
      </c>
      <c r="C109" s="38">
        <v>9534</v>
      </c>
      <c r="D109" s="38"/>
      <c r="E109" s="38">
        <v>15328</v>
      </c>
      <c r="F109" s="38"/>
      <c r="G109" s="23">
        <v>56</v>
      </c>
      <c r="H109" s="23"/>
      <c r="I109" s="38">
        <v>483</v>
      </c>
      <c r="J109" s="38"/>
      <c r="K109" s="38">
        <v>102</v>
      </c>
      <c r="L109" s="38">
        <v>431</v>
      </c>
      <c r="M109" s="38">
        <v>292</v>
      </c>
      <c r="N109" s="23">
        <v>9</v>
      </c>
      <c r="O109" s="23"/>
      <c r="P109" s="144">
        <v>26235</v>
      </c>
      <c r="Q109" s="130" t="s">
        <v>55</v>
      </c>
    </row>
    <row r="110" spans="1:17" s="22" customFormat="1" ht="12.75" customHeight="1" x14ac:dyDescent="0.2">
      <c r="A110" s="20"/>
      <c r="B110" s="21" t="s">
        <v>42</v>
      </c>
      <c r="C110" s="38">
        <v>8749</v>
      </c>
      <c r="D110" s="38"/>
      <c r="E110" s="38">
        <v>17321</v>
      </c>
      <c r="F110" s="38"/>
      <c r="G110" s="23">
        <v>69</v>
      </c>
      <c r="H110" s="23"/>
      <c r="I110" s="38">
        <v>430</v>
      </c>
      <c r="J110" s="38"/>
      <c r="K110" s="38">
        <v>103</v>
      </c>
      <c r="L110" s="38">
        <v>227</v>
      </c>
      <c r="M110" s="38">
        <v>342</v>
      </c>
      <c r="N110" s="23">
        <v>5</v>
      </c>
      <c r="O110" s="23"/>
      <c r="P110" s="144">
        <v>27246</v>
      </c>
      <c r="Q110" s="130" t="s">
        <v>55</v>
      </c>
    </row>
    <row r="111" spans="1:17" s="22" customFormat="1" ht="12.75" customHeight="1" x14ac:dyDescent="0.2">
      <c r="A111" s="20"/>
      <c r="B111" s="21"/>
      <c r="C111" s="23"/>
      <c r="D111" s="23"/>
      <c r="E111" s="23"/>
      <c r="F111" s="23"/>
      <c r="G111" s="23"/>
      <c r="H111" s="23"/>
      <c r="I111" s="23"/>
      <c r="J111" s="23"/>
      <c r="K111" s="23"/>
      <c r="L111" s="23"/>
      <c r="M111" s="23"/>
      <c r="N111" s="23"/>
      <c r="O111" s="23"/>
      <c r="P111" s="142"/>
      <c r="Q111" s="23"/>
    </row>
    <row r="112" spans="1:17" s="22" customFormat="1" ht="12.75" customHeight="1" x14ac:dyDescent="0.2">
      <c r="A112" s="20">
        <v>2014</v>
      </c>
      <c r="B112" s="21" t="s">
        <v>31</v>
      </c>
      <c r="C112" s="38">
        <v>6793</v>
      </c>
      <c r="D112" s="38"/>
      <c r="E112" s="38">
        <v>12357</v>
      </c>
      <c r="F112" s="38"/>
      <c r="G112" s="23">
        <v>67</v>
      </c>
      <c r="H112" s="23"/>
      <c r="I112" s="38">
        <v>492</v>
      </c>
      <c r="J112" s="38"/>
      <c r="K112" s="38">
        <v>62</v>
      </c>
      <c r="L112" s="38">
        <v>186</v>
      </c>
      <c r="M112" s="38">
        <v>376</v>
      </c>
      <c r="N112" s="23">
        <v>1</v>
      </c>
      <c r="O112" s="23"/>
      <c r="P112" s="142">
        <v>20334</v>
      </c>
      <c r="Q112" s="130" t="s">
        <v>55</v>
      </c>
    </row>
    <row r="113" spans="1:17" s="22" customFormat="1" ht="12.75" customHeight="1" x14ac:dyDescent="0.2">
      <c r="A113" s="20"/>
      <c r="B113" s="21" t="s">
        <v>32</v>
      </c>
      <c r="C113" s="23">
        <v>7707</v>
      </c>
      <c r="D113" s="23"/>
      <c r="E113" s="38">
        <v>13743</v>
      </c>
      <c r="F113" s="38"/>
      <c r="G113" s="23">
        <v>59</v>
      </c>
      <c r="H113" s="23"/>
      <c r="I113" s="38">
        <v>462</v>
      </c>
      <c r="J113" s="38"/>
      <c r="K113" s="38">
        <v>138</v>
      </c>
      <c r="L113" s="38">
        <v>203</v>
      </c>
      <c r="M113" s="38">
        <v>337</v>
      </c>
      <c r="N113" s="23">
        <v>2</v>
      </c>
      <c r="O113" s="23"/>
      <c r="P113" s="142">
        <v>22651</v>
      </c>
      <c r="Q113" s="130" t="s">
        <v>55</v>
      </c>
    </row>
    <row r="114" spans="1:17" s="22" customFormat="1" ht="12.75" customHeight="1" x14ac:dyDescent="0.2">
      <c r="A114" s="20"/>
      <c r="B114" s="21" t="s">
        <v>33</v>
      </c>
      <c r="C114" s="23">
        <v>10773</v>
      </c>
      <c r="D114" s="23"/>
      <c r="E114" s="23">
        <v>16948</v>
      </c>
      <c r="F114" s="23"/>
      <c r="G114" s="23">
        <v>117</v>
      </c>
      <c r="H114" s="23"/>
      <c r="I114" s="38">
        <v>627</v>
      </c>
      <c r="J114" s="38"/>
      <c r="K114" s="38">
        <v>300</v>
      </c>
      <c r="L114" s="38">
        <v>372</v>
      </c>
      <c r="M114" s="38">
        <v>381</v>
      </c>
      <c r="N114" s="23">
        <v>2</v>
      </c>
      <c r="O114" s="23"/>
      <c r="P114" s="142">
        <v>29520</v>
      </c>
      <c r="Q114" s="130" t="s">
        <v>55</v>
      </c>
    </row>
    <row r="115" spans="1:17" s="22" customFormat="1" ht="12.75" customHeight="1" x14ac:dyDescent="0.2">
      <c r="A115" s="20"/>
      <c r="B115" s="21" t="s">
        <v>34</v>
      </c>
      <c r="C115" s="23">
        <v>10844</v>
      </c>
      <c r="D115" s="23"/>
      <c r="E115" s="23">
        <v>17480</v>
      </c>
      <c r="F115" s="23"/>
      <c r="G115" s="23">
        <v>65</v>
      </c>
      <c r="H115" s="23"/>
      <c r="I115" s="38">
        <v>495</v>
      </c>
      <c r="J115" s="38"/>
      <c r="K115" s="38">
        <v>390</v>
      </c>
      <c r="L115" s="38">
        <v>283</v>
      </c>
      <c r="M115" s="38">
        <v>356</v>
      </c>
      <c r="N115" s="23">
        <v>4</v>
      </c>
      <c r="O115" s="23"/>
      <c r="P115" s="142">
        <v>29917</v>
      </c>
      <c r="Q115" s="130" t="s">
        <v>55</v>
      </c>
    </row>
    <row r="116" spans="1:17" s="22" customFormat="1" ht="12.75" customHeight="1" x14ac:dyDescent="0.2">
      <c r="A116" s="20"/>
      <c r="B116" s="21" t="s">
        <v>35</v>
      </c>
      <c r="C116" s="23">
        <v>10840</v>
      </c>
      <c r="D116" s="23"/>
      <c r="E116" s="23">
        <v>17617</v>
      </c>
      <c r="F116" s="23"/>
      <c r="G116" s="23">
        <v>73</v>
      </c>
      <c r="H116" s="23"/>
      <c r="I116" s="38">
        <v>520</v>
      </c>
      <c r="J116" s="38"/>
      <c r="K116" s="38">
        <v>307</v>
      </c>
      <c r="L116" s="38">
        <v>187</v>
      </c>
      <c r="M116" s="38">
        <v>361</v>
      </c>
      <c r="N116" s="23">
        <v>2</v>
      </c>
      <c r="O116" s="23"/>
      <c r="P116" s="142">
        <v>29907</v>
      </c>
      <c r="Q116" s="130" t="s">
        <v>55</v>
      </c>
    </row>
    <row r="117" spans="1:17" s="22" customFormat="1" ht="12.75" customHeight="1" x14ac:dyDescent="0.2">
      <c r="A117" s="21"/>
      <c r="B117" s="21" t="s">
        <v>36</v>
      </c>
      <c r="C117" s="19">
        <v>10836</v>
      </c>
      <c r="D117" s="19"/>
      <c r="E117" s="23">
        <v>18176</v>
      </c>
      <c r="F117" s="23"/>
      <c r="G117" s="19">
        <v>91</v>
      </c>
      <c r="H117" s="19"/>
      <c r="I117" s="19">
        <v>627</v>
      </c>
      <c r="J117" s="19"/>
      <c r="K117" s="59">
        <v>500</v>
      </c>
      <c r="L117" s="59">
        <v>218</v>
      </c>
      <c r="M117" s="59">
        <v>394</v>
      </c>
      <c r="N117" s="19">
        <v>1</v>
      </c>
      <c r="O117" s="19"/>
      <c r="P117" s="143">
        <v>30843</v>
      </c>
      <c r="Q117" s="130" t="s">
        <v>55</v>
      </c>
    </row>
    <row r="118" spans="1:17" s="22" customFormat="1" ht="12.75" customHeight="1" x14ac:dyDescent="0.2">
      <c r="A118" s="20"/>
      <c r="B118" s="21" t="s">
        <v>37</v>
      </c>
      <c r="C118" s="23">
        <v>8566</v>
      </c>
      <c r="D118" s="23"/>
      <c r="E118" s="23">
        <v>12924</v>
      </c>
      <c r="F118" s="23"/>
      <c r="G118" s="23">
        <v>144</v>
      </c>
      <c r="H118" s="23"/>
      <c r="I118" s="23">
        <v>419</v>
      </c>
      <c r="J118" s="23"/>
      <c r="K118" s="23">
        <v>246</v>
      </c>
      <c r="L118" s="23">
        <v>152</v>
      </c>
      <c r="M118" s="23">
        <v>332</v>
      </c>
      <c r="N118" s="23">
        <v>8</v>
      </c>
      <c r="O118" s="23"/>
      <c r="P118" s="142">
        <v>22791</v>
      </c>
      <c r="Q118" s="130" t="s">
        <v>55</v>
      </c>
    </row>
    <row r="119" spans="1:17" s="22" customFormat="1" ht="12.75" customHeight="1" x14ac:dyDescent="0.2">
      <c r="A119" s="20"/>
      <c r="B119" s="21" t="s">
        <v>38</v>
      </c>
      <c r="C119" s="23">
        <v>9482</v>
      </c>
      <c r="D119" s="23"/>
      <c r="E119" s="23">
        <v>14178</v>
      </c>
      <c r="F119" s="23"/>
      <c r="G119" s="23">
        <v>286</v>
      </c>
      <c r="H119" s="23"/>
      <c r="I119" s="23">
        <v>609</v>
      </c>
      <c r="J119" s="23"/>
      <c r="K119" s="23">
        <v>270</v>
      </c>
      <c r="L119" s="23">
        <v>250</v>
      </c>
      <c r="M119" s="23">
        <v>528</v>
      </c>
      <c r="N119" s="23">
        <v>2</v>
      </c>
      <c r="O119" s="23"/>
      <c r="P119" s="142">
        <v>25605</v>
      </c>
      <c r="Q119" s="130" t="s">
        <v>55</v>
      </c>
    </row>
    <row r="120" spans="1:17" s="22" customFormat="1" ht="12.75" customHeight="1" x14ac:dyDescent="0.2">
      <c r="A120" s="20"/>
      <c r="B120" s="21" t="s">
        <v>39</v>
      </c>
      <c r="C120" s="23">
        <v>10703</v>
      </c>
      <c r="D120" s="23"/>
      <c r="E120" s="23">
        <v>15359</v>
      </c>
      <c r="F120" s="23"/>
      <c r="G120" s="23">
        <v>78</v>
      </c>
      <c r="H120" s="23"/>
      <c r="I120" s="23">
        <v>583</v>
      </c>
      <c r="J120" s="23"/>
      <c r="K120" s="23">
        <v>266</v>
      </c>
      <c r="L120" s="23">
        <v>284</v>
      </c>
      <c r="M120" s="23">
        <v>504</v>
      </c>
      <c r="N120" s="23">
        <v>4</v>
      </c>
      <c r="O120" s="23"/>
      <c r="P120" s="142">
        <v>27781</v>
      </c>
      <c r="Q120" s="130" t="s">
        <v>55</v>
      </c>
    </row>
    <row r="121" spans="1:17" s="8" customFormat="1" ht="12.75" customHeight="1" x14ac:dyDescent="0.2">
      <c r="A121" s="20"/>
      <c r="B121" s="21" t="s">
        <v>40</v>
      </c>
      <c r="C121" s="23">
        <v>10712</v>
      </c>
      <c r="D121" s="23"/>
      <c r="E121" s="23">
        <v>16940</v>
      </c>
      <c r="F121" s="23"/>
      <c r="G121" s="23">
        <v>86</v>
      </c>
      <c r="H121" s="23"/>
      <c r="I121" s="38">
        <v>702</v>
      </c>
      <c r="J121" s="38"/>
      <c r="K121" s="38">
        <v>456</v>
      </c>
      <c r="L121" s="38">
        <v>171</v>
      </c>
      <c r="M121" s="38">
        <v>523</v>
      </c>
      <c r="N121" s="23">
        <v>4</v>
      </c>
      <c r="O121" s="23"/>
      <c r="P121" s="142">
        <v>29594</v>
      </c>
      <c r="Q121" s="130" t="s">
        <v>55</v>
      </c>
    </row>
    <row r="122" spans="1:17" s="8" customFormat="1" ht="12.75" customHeight="1" x14ac:dyDescent="0.2">
      <c r="A122" s="20"/>
      <c r="B122" s="21" t="s">
        <v>41</v>
      </c>
      <c r="C122" s="19">
        <v>9659</v>
      </c>
      <c r="D122" s="19"/>
      <c r="E122" s="19">
        <v>15748</v>
      </c>
      <c r="F122" s="19"/>
      <c r="G122" s="19">
        <v>63</v>
      </c>
      <c r="H122" s="19"/>
      <c r="I122" s="59">
        <v>692</v>
      </c>
      <c r="J122" s="59"/>
      <c r="K122" s="59">
        <v>204</v>
      </c>
      <c r="L122" s="59">
        <v>221</v>
      </c>
      <c r="M122" s="59">
        <v>418</v>
      </c>
      <c r="N122" s="19">
        <v>3</v>
      </c>
      <c r="O122" s="19"/>
      <c r="P122" s="143">
        <v>27008</v>
      </c>
      <c r="Q122" s="130" t="s">
        <v>55</v>
      </c>
    </row>
    <row r="123" spans="1:17" s="8" customFormat="1" ht="12.75" customHeight="1" x14ac:dyDescent="0.2">
      <c r="A123" s="20"/>
      <c r="B123" s="21" t="s">
        <v>42</v>
      </c>
      <c r="C123" s="19">
        <v>9610</v>
      </c>
      <c r="D123" s="19"/>
      <c r="E123" s="19">
        <v>16564</v>
      </c>
      <c r="F123" s="19"/>
      <c r="G123" s="19">
        <v>137</v>
      </c>
      <c r="H123" s="19"/>
      <c r="I123" s="59">
        <v>826</v>
      </c>
      <c r="J123" s="59"/>
      <c r="K123" s="59">
        <v>272</v>
      </c>
      <c r="L123" s="59">
        <v>164</v>
      </c>
      <c r="M123" s="59">
        <v>511</v>
      </c>
      <c r="N123" s="19">
        <v>2</v>
      </c>
      <c r="O123" s="19"/>
      <c r="P123" s="143">
        <v>28086</v>
      </c>
      <c r="Q123" s="130" t="s">
        <v>55</v>
      </c>
    </row>
    <row r="124" spans="1:17" s="22" customFormat="1" ht="12.75" customHeight="1" x14ac:dyDescent="0.2">
      <c r="A124" s="20"/>
      <c r="B124" s="21"/>
      <c r="C124" s="23"/>
      <c r="D124" s="23"/>
      <c r="E124" s="23"/>
      <c r="F124" s="23"/>
      <c r="G124" s="23"/>
      <c r="H124" s="23"/>
      <c r="I124" s="23"/>
      <c r="J124" s="23"/>
      <c r="K124" s="23"/>
      <c r="L124" s="23"/>
      <c r="M124" s="23"/>
      <c r="N124" s="23"/>
      <c r="O124" s="23"/>
      <c r="P124" s="142"/>
      <c r="Q124" s="23"/>
    </row>
    <row r="125" spans="1:17" s="22" customFormat="1" ht="12.75" customHeight="1" x14ac:dyDescent="0.2">
      <c r="A125" s="20">
        <v>2015</v>
      </c>
      <c r="B125" s="21" t="s">
        <v>31</v>
      </c>
      <c r="C125" s="23">
        <v>7418</v>
      </c>
      <c r="D125" s="23"/>
      <c r="E125" s="23">
        <v>12547</v>
      </c>
      <c r="F125" s="23"/>
      <c r="G125" s="23">
        <v>78</v>
      </c>
      <c r="H125" s="23"/>
      <c r="I125" s="23">
        <v>579</v>
      </c>
      <c r="J125" s="23"/>
      <c r="K125" s="23">
        <v>214</v>
      </c>
      <c r="L125" s="23">
        <v>125</v>
      </c>
      <c r="M125" s="23">
        <v>335</v>
      </c>
      <c r="N125" s="23">
        <v>3</v>
      </c>
      <c r="O125" s="23"/>
      <c r="P125" s="142">
        <v>21299</v>
      </c>
      <c r="Q125" s="130" t="s">
        <v>55</v>
      </c>
    </row>
    <row r="126" spans="1:17" s="22" customFormat="1" ht="12.75" customHeight="1" x14ac:dyDescent="0.2">
      <c r="A126" s="20"/>
      <c r="B126" s="21" t="s">
        <v>32</v>
      </c>
      <c r="C126" s="23">
        <v>8482</v>
      </c>
      <c r="D126" s="23"/>
      <c r="E126" s="23">
        <v>14838</v>
      </c>
      <c r="F126" s="23"/>
      <c r="G126" s="23">
        <v>101</v>
      </c>
      <c r="H126" s="23"/>
      <c r="I126" s="23">
        <v>626</v>
      </c>
      <c r="J126" s="23"/>
      <c r="K126" s="23">
        <v>203</v>
      </c>
      <c r="L126" s="23">
        <v>113</v>
      </c>
      <c r="M126" s="23">
        <v>483</v>
      </c>
      <c r="N126" s="23">
        <v>1</v>
      </c>
      <c r="O126" s="23"/>
      <c r="P126" s="142">
        <v>24847</v>
      </c>
      <c r="Q126" s="130" t="s">
        <v>55</v>
      </c>
    </row>
    <row r="127" spans="1:17" s="22" customFormat="1" ht="12.75" customHeight="1" x14ac:dyDescent="0.2">
      <c r="A127" s="20"/>
      <c r="B127" s="21" t="s">
        <v>33</v>
      </c>
      <c r="C127" s="23">
        <v>11885</v>
      </c>
      <c r="D127" s="23"/>
      <c r="E127" s="23">
        <v>19333</v>
      </c>
      <c r="F127" s="23"/>
      <c r="G127" s="23">
        <v>357</v>
      </c>
      <c r="H127" s="23"/>
      <c r="I127" s="23">
        <v>943</v>
      </c>
      <c r="J127" s="23"/>
      <c r="K127" s="23">
        <v>315</v>
      </c>
      <c r="L127" s="23">
        <v>144</v>
      </c>
      <c r="M127" s="23">
        <v>537</v>
      </c>
      <c r="N127" s="23">
        <v>4</v>
      </c>
      <c r="O127" s="23"/>
      <c r="P127" s="142">
        <v>33518</v>
      </c>
      <c r="Q127" s="130" t="s">
        <v>55</v>
      </c>
    </row>
    <row r="128" spans="1:17" s="22" customFormat="1" ht="12.75" customHeight="1" x14ac:dyDescent="0.2">
      <c r="A128" s="20"/>
      <c r="B128" s="21" t="s">
        <v>34</v>
      </c>
      <c r="C128" s="23">
        <v>11643</v>
      </c>
      <c r="D128" s="23"/>
      <c r="E128" s="23">
        <v>18486</v>
      </c>
      <c r="F128" s="23"/>
      <c r="G128" s="23">
        <v>286</v>
      </c>
      <c r="H128" s="23"/>
      <c r="I128" s="23">
        <v>504</v>
      </c>
      <c r="J128" s="23"/>
      <c r="K128" s="23">
        <v>355</v>
      </c>
      <c r="L128" s="23">
        <v>168</v>
      </c>
      <c r="M128" s="23">
        <v>600</v>
      </c>
      <c r="N128" s="23">
        <v>5</v>
      </c>
      <c r="O128" s="23"/>
      <c r="P128" s="142">
        <v>32047</v>
      </c>
      <c r="Q128" s="130" t="s">
        <v>55</v>
      </c>
    </row>
    <row r="129" spans="1:17" s="22" customFormat="1" ht="12.75" customHeight="1" x14ac:dyDescent="0.2">
      <c r="A129" s="20"/>
      <c r="B129" s="21" t="s">
        <v>35</v>
      </c>
      <c r="C129" s="23">
        <v>11545</v>
      </c>
      <c r="D129" s="23"/>
      <c r="E129" s="23">
        <v>17953</v>
      </c>
      <c r="F129" s="23"/>
      <c r="G129" s="23">
        <v>322</v>
      </c>
      <c r="H129" s="23"/>
      <c r="I129" s="23">
        <v>584</v>
      </c>
      <c r="J129" s="23"/>
      <c r="K129" s="23">
        <v>386</v>
      </c>
      <c r="L129" s="23">
        <v>95</v>
      </c>
      <c r="M129" s="23">
        <v>448</v>
      </c>
      <c r="N129" s="23">
        <v>2</v>
      </c>
      <c r="O129" s="23"/>
      <c r="P129" s="142">
        <v>31335</v>
      </c>
      <c r="Q129" s="130" t="s">
        <v>55</v>
      </c>
    </row>
    <row r="130" spans="1:17" s="22" customFormat="1" ht="12.75" customHeight="1" x14ac:dyDescent="0.2">
      <c r="A130" s="20"/>
      <c r="B130" s="21" t="s">
        <v>36</v>
      </c>
      <c r="C130" s="23">
        <v>12434</v>
      </c>
      <c r="D130" s="23"/>
      <c r="E130" s="23">
        <v>19833</v>
      </c>
      <c r="F130" s="23"/>
      <c r="G130" s="23">
        <v>328</v>
      </c>
      <c r="H130" s="23"/>
      <c r="I130" s="23">
        <v>914</v>
      </c>
      <c r="J130" s="23"/>
      <c r="K130" s="23">
        <v>479</v>
      </c>
      <c r="L130" s="23">
        <v>112</v>
      </c>
      <c r="M130" s="23">
        <v>311</v>
      </c>
      <c r="N130" s="23">
        <v>3</v>
      </c>
      <c r="O130" s="23"/>
      <c r="P130" s="142">
        <v>34414</v>
      </c>
      <c r="Q130" s="130" t="s">
        <v>55</v>
      </c>
    </row>
    <row r="131" spans="1:17" s="22" customFormat="1" ht="12.75" customHeight="1" x14ac:dyDescent="0.2">
      <c r="A131" s="20"/>
      <c r="B131" s="21" t="s">
        <v>37</v>
      </c>
      <c r="C131" s="23">
        <v>10236</v>
      </c>
      <c r="D131" s="23"/>
      <c r="E131" s="23">
        <v>14472</v>
      </c>
      <c r="F131" s="23"/>
      <c r="G131" s="23">
        <v>256</v>
      </c>
      <c r="H131" s="23"/>
      <c r="I131" s="23">
        <v>596</v>
      </c>
      <c r="J131" s="23"/>
      <c r="K131" s="23">
        <v>279</v>
      </c>
      <c r="L131" s="23">
        <v>77</v>
      </c>
      <c r="M131" s="23">
        <v>325</v>
      </c>
      <c r="N131" s="23">
        <v>1</v>
      </c>
      <c r="O131" s="23"/>
      <c r="P131" s="142">
        <v>26242</v>
      </c>
      <c r="Q131" s="130" t="s">
        <v>55</v>
      </c>
    </row>
    <row r="132" spans="1:17" s="22" customFormat="1" ht="12.75" customHeight="1" x14ac:dyDescent="0.2">
      <c r="A132" s="20"/>
      <c r="B132" s="21" t="s">
        <v>38</v>
      </c>
      <c r="C132" s="23">
        <v>10800</v>
      </c>
      <c r="D132" s="23"/>
      <c r="E132" s="23">
        <v>15292</v>
      </c>
      <c r="F132" s="23"/>
      <c r="G132" s="23">
        <v>260</v>
      </c>
      <c r="H132" s="23"/>
      <c r="I132" s="23">
        <v>611</v>
      </c>
      <c r="J132" s="23"/>
      <c r="K132" s="23">
        <v>308</v>
      </c>
      <c r="L132" s="23">
        <v>123</v>
      </c>
      <c r="M132" s="23">
        <v>427</v>
      </c>
      <c r="N132" s="23" t="s">
        <v>55</v>
      </c>
      <c r="O132" s="23"/>
      <c r="P132" s="142">
        <v>27821</v>
      </c>
      <c r="Q132" s="130" t="s">
        <v>55</v>
      </c>
    </row>
    <row r="133" spans="1:17" s="22" customFormat="1" ht="12.75" customHeight="1" x14ac:dyDescent="0.2">
      <c r="A133" s="20"/>
      <c r="B133" s="21" t="s">
        <v>39</v>
      </c>
      <c r="C133" s="23">
        <v>12128</v>
      </c>
      <c r="D133" s="23"/>
      <c r="E133" s="23">
        <v>16795</v>
      </c>
      <c r="F133" s="23"/>
      <c r="G133" s="23">
        <v>220</v>
      </c>
      <c r="H133" s="23"/>
      <c r="I133" s="23">
        <v>850</v>
      </c>
      <c r="J133" s="23"/>
      <c r="K133" s="23">
        <v>398</v>
      </c>
      <c r="L133" s="23">
        <v>133</v>
      </c>
      <c r="M133" s="23">
        <v>533</v>
      </c>
      <c r="N133" s="23">
        <v>4</v>
      </c>
      <c r="O133" s="23"/>
      <c r="P133" s="142">
        <v>31061</v>
      </c>
      <c r="Q133" s="130" t="s">
        <v>55</v>
      </c>
    </row>
    <row r="134" spans="1:17" s="22" customFormat="1" ht="12.75" customHeight="1" x14ac:dyDescent="0.2">
      <c r="A134" s="20"/>
      <c r="B134" s="21" t="s">
        <v>40</v>
      </c>
      <c r="C134" s="23">
        <v>12057</v>
      </c>
      <c r="D134" s="23"/>
      <c r="E134" s="23">
        <v>18570</v>
      </c>
      <c r="F134" s="23"/>
      <c r="G134" s="23">
        <v>202</v>
      </c>
      <c r="H134" s="23"/>
      <c r="I134" s="23">
        <v>775</v>
      </c>
      <c r="J134" s="23"/>
      <c r="K134" s="23">
        <v>504</v>
      </c>
      <c r="L134" s="23">
        <v>105</v>
      </c>
      <c r="M134" s="23">
        <v>457</v>
      </c>
      <c r="N134" s="23">
        <v>5</v>
      </c>
      <c r="O134" s="23"/>
      <c r="P134" s="142">
        <v>32675</v>
      </c>
      <c r="Q134" s="130" t="s">
        <v>55</v>
      </c>
    </row>
    <row r="135" spans="1:17" s="22" customFormat="1" ht="12.75" customHeight="1" x14ac:dyDescent="0.2">
      <c r="A135" s="20"/>
      <c r="B135" s="21" t="s">
        <v>41</v>
      </c>
      <c r="C135" s="23">
        <v>11660</v>
      </c>
      <c r="D135" s="23"/>
      <c r="E135" s="23">
        <v>18781</v>
      </c>
      <c r="F135" s="23"/>
      <c r="G135" s="23">
        <v>184</v>
      </c>
      <c r="H135" s="23"/>
      <c r="I135" s="23">
        <v>766</v>
      </c>
      <c r="J135" s="23"/>
      <c r="K135" s="23">
        <v>558</v>
      </c>
      <c r="L135" s="23">
        <v>99</v>
      </c>
      <c r="M135" s="23">
        <v>330</v>
      </c>
      <c r="N135" s="23">
        <v>2</v>
      </c>
      <c r="O135" s="23"/>
      <c r="P135" s="142">
        <v>32380</v>
      </c>
      <c r="Q135" s="130" t="s">
        <v>55</v>
      </c>
    </row>
    <row r="136" spans="1:17" s="22" customFormat="1" ht="12.75" customHeight="1" x14ac:dyDescent="0.2">
      <c r="A136" s="20"/>
      <c r="B136" s="21" t="s">
        <v>42</v>
      </c>
      <c r="C136" s="23">
        <v>11288</v>
      </c>
      <c r="D136" s="23"/>
      <c r="E136" s="23">
        <v>19500</v>
      </c>
      <c r="F136" s="23"/>
      <c r="G136" s="23">
        <v>322</v>
      </c>
      <c r="H136" s="23"/>
      <c r="I136" s="23">
        <v>1021</v>
      </c>
      <c r="J136" s="23"/>
      <c r="K136" s="23">
        <v>1753</v>
      </c>
      <c r="L136" s="23">
        <v>76</v>
      </c>
      <c r="M136" s="23">
        <v>332</v>
      </c>
      <c r="N136" s="23">
        <v>1</v>
      </c>
      <c r="O136" s="23"/>
      <c r="P136" s="142">
        <v>34293</v>
      </c>
      <c r="Q136" s="130" t="s">
        <v>55</v>
      </c>
    </row>
    <row r="137" spans="1:17" s="22" customFormat="1" ht="12.75" customHeight="1" x14ac:dyDescent="0.2">
      <c r="A137" s="20"/>
      <c r="B137" s="21"/>
      <c r="C137" s="23"/>
      <c r="D137" s="23"/>
      <c r="E137" s="23"/>
      <c r="F137" s="23"/>
      <c r="G137" s="23"/>
      <c r="H137" s="23"/>
      <c r="I137" s="23"/>
      <c r="J137" s="23"/>
      <c r="K137" s="23"/>
      <c r="L137" s="23"/>
      <c r="M137" s="23"/>
      <c r="N137" s="23"/>
      <c r="O137" s="23"/>
      <c r="P137" s="142"/>
      <c r="Q137" s="23"/>
    </row>
    <row r="138" spans="1:17" s="22" customFormat="1" ht="12.75" customHeight="1" x14ac:dyDescent="0.2">
      <c r="A138" s="20">
        <v>2016</v>
      </c>
      <c r="B138" s="21" t="s">
        <v>31</v>
      </c>
      <c r="C138" s="23">
        <v>8357</v>
      </c>
      <c r="D138" s="23"/>
      <c r="E138" s="23">
        <v>12599</v>
      </c>
      <c r="F138" s="23"/>
      <c r="G138" s="23">
        <v>133</v>
      </c>
      <c r="H138" s="23"/>
      <c r="I138" s="23">
        <v>833</v>
      </c>
      <c r="J138" s="23"/>
      <c r="K138" s="23">
        <v>145</v>
      </c>
      <c r="L138" s="23">
        <v>48</v>
      </c>
      <c r="M138" s="23">
        <v>266</v>
      </c>
      <c r="N138" s="23">
        <v>2</v>
      </c>
      <c r="O138" s="23"/>
      <c r="P138" s="142">
        <v>22383</v>
      </c>
      <c r="Q138" s="130" t="s">
        <v>55</v>
      </c>
    </row>
    <row r="139" spans="1:17" s="22" customFormat="1" ht="12.75" customHeight="1" x14ac:dyDescent="0.2">
      <c r="A139" s="20"/>
      <c r="B139" s="21" t="s">
        <v>32</v>
      </c>
      <c r="C139" s="23">
        <v>10426</v>
      </c>
      <c r="D139" s="23"/>
      <c r="E139" s="23">
        <v>15453</v>
      </c>
      <c r="F139" s="23"/>
      <c r="G139" s="23">
        <v>157</v>
      </c>
      <c r="H139" s="23"/>
      <c r="I139" s="23">
        <v>1107</v>
      </c>
      <c r="J139" s="23"/>
      <c r="K139" s="23">
        <v>470</v>
      </c>
      <c r="L139" s="23">
        <v>73</v>
      </c>
      <c r="M139" s="23">
        <v>318</v>
      </c>
      <c r="N139" s="23">
        <v>2</v>
      </c>
      <c r="O139" s="23"/>
      <c r="P139" s="142">
        <v>28006</v>
      </c>
      <c r="Q139" s="130" t="s">
        <v>55</v>
      </c>
    </row>
    <row r="140" spans="1:17" s="22" customFormat="1" ht="12.75" customHeight="1" x14ac:dyDescent="0.2">
      <c r="A140" s="20"/>
      <c r="B140" s="21" t="s">
        <v>33</v>
      </c>
      <c r="C140" s="23">
        <v>14243</v>
      </c>
      <c r="D140" s="23"/>
      <c r="E140" s="23">
        <v>18776</v>
      </c>
      <c r="F140" s="23"/>
      <c r="G140" s="23">
        <v>407</v>
      </c>
      <c r="H140" s="23"/>
      <c r="I140" s="23">
        <v>1336</v>
      </c>
      <c r="J140" s="23"/>
      <c r="K140" s="23">
        <v>854</v>
      </c>
      <c r="L140" s="23">
        <v>67</v>
      </c>
      <c r="M140" s="23">
        <v>373</v>
      </c>
      <c r="N140" s="23">
        <v>1</v>
      </c>
      <c r="O140" s="23"/>
      <c r="P140" s="142">
        <v>36057</v>
      </c>
      <c r="Q140" s="130" t="s">
        <v>55</v>
      </c>
    </row>
    <row r="141" spans="1:17" s="22" customFormat="1" ht="12.75" customHeight="1" x14ac:dyDescent="0.2">
      <c r="A141" s="20"/>
      <c r="B141" s="21" t="s">
        <v>34</v>
      </c>
      <c r="C141" s="23">
        <v>13471</v>
      </c>
      <c r="D141" s="23"/>
      <c r="E141" s="23">
        <v>19140</v>
      </c>
      <c r="F141" s="23"/>
      <c r="G141" s="23">
        <v>294</v>
      </c>
      <c r="H141" s="23"/>
      <c r="I141" s="23">
        <v>1013</v>
      </c>
      <c r="J141" s="23"/>
      <c r="K141" s="23">
        <v>920</v>
      </c>
      <c r="L141" s="23">
        <v>61</v>
      </c>
      <c r="M141" s="23">
        <v>338</v>
      </c>
      <c r="N141" s="23">
        <v>8</v>
      </c>
      <c r="O141" s="23"/>
      <c r="P141" s="142">
        <v>35245</v>
      </c>
      <c r="Q141" s="130" t="s">
        <v>55</v>
      </c>
    </row>
    <row r="142" spans="1:17" s="22" customFormat="1" ht="12.75" customHeight="1" x14ac:dyDescent="0.2">
      <c r="A142" s="20"/>
      <c r="B142" s="21" t="s">
        <v>35</v>
      </c>
      <c r="C142" s="23">
        <v>14962</v>
      </c>
      <c r="D142" s="23"/>
      <c r="E142" s="23">
        <v>18971</v>
      </c>
      <c r="F142" s="23"/>
      <c r="G142" s="23">
        <v>191</v>
      </c>
      <c r="H142" s="23"/>
      <c r="I142" s="23">
        <v>1087</v>
      </c>
      <c r="J142" s="23"/>
      <c r="K142" s="23">
        <v>994</v>
      </c>
      <c r="L142" s="23">
        <v>82</v>
      </c>
      <c r="M142" s="23">
        <v>319</v>
      </c>
      <c r="N142" s="23">
        <v>4</v>
      </c>
      <c r="O142" s="23"/>
      <c r="P142" s="142">
        <v>36610</v>
      </c>
      <c r="Q142" s="130" t="s">
        <v>55</v>
      </c>
    </row>
    <row r="143" spans="1:17" s="22" customFormat="1" ht="12.75" customHeight="1" x14ac:dyDescent="0.2">
      <c r="A143" s="20"/>
      <c r="B143" s="21" t="s">
        <v>36</v>
      </c>
      <c r="C143" s="23">
        <v>15179</v>
      </c>
      <c r="D143" s="23"/>
      <c r="E143" s="23">
        <v>20206</v>
      </c>
      <c r="F143" s="23"/>
      <c r="G143" s="23">
        <v>219</v>
      </c>
      <c r="H143" s="23"/>
      <c r="I143" s="23">
        <v>967</v>
      </c>
      <c r="J143" s="23"/>
      <c r="K143" s="23">
        <v>1137</v>
      </c>
      <c r="L143" s="23">
        <v>106</v>
      </c>
      <c r="M143" s="23">
        <v>417</v>
      </c>
      <c r="N143" s="23">
        <v>6</v>
      </c>
      <c r="O143" s="23"/>
      <c r="P143" s="142">
        <v>38237</v>
      </c>
      <c r="Q143" s="130" t="s">
        <v>55</v>
      </c>
    </row>
    <row r="144" spans="1:17" s="22" customFormat="1" ht="12.75" customHeight="1" x14ac:dyDescent="0.2">
      <c r="A144" s="20"/>
      <c r="B144" s="21" t="s">
        <v>37</v>
      </c>
      <c r="C144" s="23">
        <v>10818</v>
      </c>
      <c r="D144" s="23"/>
      <c r="E144" s="23">
        <v>12890</v>
      </c>
      <c r="F144" s="23"/>
      <c r="G144" s="23">
        <v>107</v>
      </c>
      <c r="H144" s="23"/>
      <c r="I144" s="23">
        <v>810</v>
      </c>
      <c r="J144" s="23"/>
      <c r="K144" s="23">
        <v>859</v>
      </c>
      <c r="L144" s="23">
        <v>24</v>
      </c>
      <c r="M144" s="23">
        <v>140</v>
      </c>
      <c r="N144" s="23">
        <v>2</v>
      </c>
      <c r="O144" s="23"/>
      <c r="P144" s="142">
        <v>25650</v>
      </c>
      <c r="Q144" s="130" t="s">
        <v>55</v>
      </c>
    </row>
    <row r="145" spans="1:17" s="22" customFormat="1" ht="12.75" customHeight="1" x14ac:dyDescent="0.2">
      <c r="A145" s="20"/>
      <c r="B145" s="21" t="s">
        <v>38</v>
      </c>
      <c r="C145" s="23">
        <v>12561</v>
      </c>
      <c r="D145" s="23"/>
      <c r="E145" s="23">
        <v>13721</v>
      </c>
      <c r="F145" s="23"/>
      <c r="G145" s="23">
        <v>153</v>
      </c>
      <c r="H145" s="23"/>
      <c r="I145" s="23">
        <v>1221</v>
      </c>
      <c r="J145" s="23"/>
      <c r="K145" s="23">
        <v>787</v>
      </c>
      <c r="L145" s="23">
        <v>102</v>
      </c>
      <c r="M145" s="23">
        <v>261</v>
      </c>
      <c r="N145" s="23">
        <v>5</v>
      </c>
      <c r="O145" s="23"/>
      <c r="P145" s="142">
        <v>28811</v>
      </c>
      <c r="Q145" s="130" t="s">
        <v>55</v>
      </c>
    </row>
    <row r="146" spans="1:17" s="22" customFormat="1" ht="12.75" customHeight="1" x14ac:dyDescent="0.2">
      <c r="A146" s="20"/>
      <c r="B146" s="21" t="s">
        <v>39</v>
      </c>
      <c r="C146" s="23">
        <v>13602</v>
      </c>
      <c r="D146" s="23"/>
      <c r="E146" s="23">
        <v>16291</v>
      </c>
      <c r="F146" s="23"/>
      <c r="G146" s="23">
        <v>419</v>
      </c>
      <c r="H146" s="23"/>
      <c r="I146" s="23">
        <v>1613</v>
      </c>
      <c r="J146" s="23"/>
      <c r="K146" s="23">
        <v>1162</v>
      </c>
      <c r="L146" s="23">
        <v>99</v>
      </c>
      <c r="M146" s="23">
        <v>381</v>
      </c>
      <c r="N146" s="23">
        <v>3</v>
      </c>
      <c r="O146" s="23"/>
      <c r="P146" s="142">
        <v>33570</v>
      </c>
      <c r="Q146" s="130" t="s">
        <v>55</v>
      </c>
    </row>
    <row r="147" spans="1:17" s="22" customFormat="1" ht="12.75" customHeight="1" x14ac:dyDescent="0.2">
      <c r="A147" s="20"/>
      <c r="B147" s="21" t="s">
        <v>40</v>
      </c>
      <c r="C147" s="23">
        <v>13443</v>
      </c>
      <c r="D147" s="23"/>
      <c r="E147" s="23">
        <v>17016</v>
      </c>
      <c r="F147" s="23"/>
      <c r="G147" s="23">
        <v>212</v>
      </c>
      <c r="H147" s="23"/>
      <c r="I147" s="23">
        <v>1168</v>
      </c>
      <c r="J147" s="23"/>
      <c r="K147" s="23">
        <v>1023</v>
      </c>
      <c r="L147" s="23">
        <v>35</v>
      </c>
      <c r="M147" s="23">
        <v>291</v>
      </c>
      <c r="N147" s="23">
        <v>10</v>
      </c>
      <c r="O147" s="23"/>
      <c r="P147" s="142">
        <v>33198</v>
      </c>
      <c r="Q147" s="130" t="s">
        <v>55</v>
      </c>
    </row>
    <row r="148" spans="1:17" s="22" customFormat="1" ht="12.75" customHeight="1" x14ac:dyDescent="0.2">
      <c r="A148" s="20"/>
      <c r="B148" s="21" t="s">
        <v>41</v>
      </c>
      <c r="C148" s="23">
        <v>13136</v>
      </c>
      <c r="D148" s="23"/>
      <c r="E148" s="23">
        <v>16472</v>
      </c>
      <c r="F148" s="23"/>
      <c r="G148" s="23">
        <v>248</v>
      </c>
      <c r="H148" s="23"/>
      <c r="I148" s="23">
        <v>1128</v>
      </c>
      <c r="J148" s="23"/>
      <c r="K148" s="23">
        <v>1024</v>
      </c>
      <c r="L148" s="23">
        <v>67</v>
      </c>
      <c r="M148" s="23">
        <v>317</v>
      </c>
      <c r="N148" s="23">
        <v>4</v>
      </c>
      <c r="O148" s="23"/>
      <c r="P148" s="142">
        <v>32396</v>
      </c>
      <c r="Q148" s="130" t="s">
        <v>55</v>
      </c>
    </row>
    <row r="149" spans="1:17" s="22" customFormat="1" ht="12.75" customHeight="1" x14ac:dyDescent="0.2">
      <c r="A149" s="20"/>
      <c r="B149" s="21" t="s">
        <v>42</v>
      </c>
      <c r="C149" s="23">
        <v>15122</v>
      </c>
      <c r="D149" s="23"/>
      <c r="E149" s="23">
        <v>19522</v>
      </c>
      <c r="F149" s="23"/>
      <c r="G149" s="23">
        <v>453</v>
      </c>
      <c r="H149" s="23"/>
      <c r="I149" s="23">
        <v>1353</v>
      </c>
      <c r="J149" s="23"/>
      <c r="K149" s="23">
        <v>915</v>
      </c>
      <c r="L149" s="23">
        <v>92</v>
      </c>
      <c r="M149" s="23">
        <v>389</v>
      </c>
      <c r="N149" s="23">
        <v>5</v>
      </c>
      <c r="O149" s="23"/>
      <c r="P149" s="142">
        <v>37851</v>
      </c>
      <c r="Q149" s="130" t="s">
        <v>55</v>
      </c>
    </row>
    <row r="150" spans="1:17" s="22" customFormat="1" ht="12.75" customHeight="1" x14ac:dyDescent="0.2">
      <c r="A150" s="20"/>
      <c r="B150" s="21"/>
      <c r="C150" s="23"/>
      <c r="D150" s="23"/>
      <c r="E150" s="23"/>
      <c r="F150" s="23"/>
      <c r="G150" s="23"/>
      <c r="H150" s="23"/>
      <c r="I150" s="23"/>
      <c r="J150" s="23"/>
      <c r="K150" s="23"/>
      <c r="L150" s="23"/>
      <c r="M150" s="23"/>
      <c r="N150" s="23"/>
      <c r="O150" s="23"/>
      <c r="P150" s="142"/>
      <c r="Q150" s="23"/>
    </row>
    <row r="151" spans="1:17" s="22" customFormat="1" ht="12.75" customHeight="1" x14ac:dyDescent="0.2">
      <c r="A151" s="20">
        <v>2017</v>
      </c>
      <c r="B151" s="21" t="s">
        <v>31</v>
      </c>
      <c r="C151" s="23">
        <v>8368</v>
      </c>
      <c r="D151" s="23"/>
      <c r="E151" s="23">
        <v>12922</v>
      </c>
      <c r="F151" s="23"/>
      <c r="G151" s="23">
        <v>260</v>
      </c>
      <c r="H151" s="23"/>
      <c r="I151" s="23">
        <v>1050</v>
      </c>
      <c r="J151" s="23"/>
      <c r="K151" s="23">
        <v>997</v>
      </c>
      <c r="L151" s="23">
        <v>93</v>
      </c>
      <c r="M151" s="23">
        <v>345</v>
      </c>
      <c r="N151" s="23">
        <v>4</v>
      </c>
      <c r="O151" s="23"/>
      <c r="P151" s="142">
        <v>24039</v>
      </c>
      <c r="Q151" s="130" t="s">
        <v>55</v>
      </c>
    </row>
    <row r="152" spans="1:17" s="22" customFormat="1" ht="12.75" customHeight="1" x14ac:dyDescent="0.2">
      <c r="A152" s="20"/>
      <c r="B152" s="21" t="s">
        <v>32</v>
      </c>
      <c r="C152" s="23">
        <v>10385</v>
      </c>
      <c r="D152" s="23"/>
      <c r="E152" s="23">
        <v>15169</v>
      </c>
      <c r="F152" s="23"/>
      <c r="G152" s="23">
        <v>228</v>
      </c>
      <c r="H152" s="23"/>
      <c r="I152" s="23">
        <v>1437</v>
      </c>
      <c r="J152" s="23"/>
      <c r="K152" s="23">
        <v>932</v>
      </c>
      <c r="L152" s="23">
        <v>81</v>
      </c>
      <c r="M152" s="23">
        <v>248</v>
      </c>
      <c r="N152" s="23">
        <v>4</v>
      </c>
      <c r="O152" s="23"/>
      <c r="P152" s="142">
        <v>28484</v>
      </c>
      <c r="Q152" s="130" t="s">
        <v>55</v>
      </c>
    </row>
    <row r="153" spans="1:17" s="22" customFormat="1" ht="12.75" customHeight="1" x14ac:dyDescent="0.2">
      <c r="A153" s="20"/>
      <c r="B153" s="21" t="s">
        <v>33</v>
      </c>
      <c r="C153" s="23">
        <v>15657</v>
      </c>
      <c r="D153" s="23"/>
      <c r="E153" s="23">
        <v>19984</v>
      </c>
      <c r="F153" s="23"/>
      <c r="G153" s="23">
        <v>579</v>
      </c>
      <c r="H153" s="23"/>
      <c r="I153" s="23">
        <v>2086</v>
      </c>
      <c r="J153" s="23"/>
      <c r="K153" s="23">
        <v>851</v>
      </c>
      <c r="L153" s="23">
        <v>98</v>
      </c>
      <c r="M153" s="23">
        <v>216</v>
      </c>
      <c r="N153" s="23">
        <v>5</v>
      </c>
      <c r="O153" s="23"/>
      <c r="P153" s="142">
        <v>39476</v>
      </c>
      <c r="Q153" s="130" t="s">
        <v>55</v>
      </c>
    </row>
    <row r="154" spans="1:17" s="22" customFormat="1" ht="12.75" customHeight="1" x14ac:dyDescent="0.2">
      <c r="A154" s="20"/>
      <c r="B154" s="21" t="s">
        <v>34</v>
      </c>
      <c r="C154" s="23">
        <v>12540</v>
      </c>
      <c r="D154" s="23"/>
      <c r="E154" s="23">
        <v>16570</v>
      </c>
      <c r="F154" s="23"/>
      <c r="G154" s="23">
        <v>396</v>
      </c>
      <c r="H154" s="23"/>
      <c r="I154" s="23">
        <v>1248</v>
      </c>
      <c r="J154" s="23"/>
      <c r="K154" s="23">
        <v>818</v>
      </c>
      <c r="L154" s="23">
        <v>86</v>
      </c>
      <c r="M154" s="23">
        <v>179</v>
      </c>
      <c r="N154" s="23">
        <v>4</v>
      </c>
      <c r="O154" s="23"/>
      <c r="P154" s="142">
        <v>31841</v>
      </c>
      <c r="Q154" s="130" t="s">
        <v>55</v>
      </c>
    </row>
    <row r="155" spans="1:17" s="22" customFormat="1" ht="12.75" customHeight="1" x14ac:dyDescent="0.2">
      <c r="A155" s="20"/>
      <c r="B155" s="21" t="s">
        <v>35</v>
      </c>
      <c r="C155" s="23">
        <v>15112</v>
      </c>
      <c r="D155" s="23"/>
      <c r="E155" s="23">
        <v>18678</v>
      </c>
      <c r="F155" s="23"/>
      <c r="G155" s="23">
        <v>400</v>
      </c>
      <c r="H155" s="23"/>
      <c r="I155" s="23">
        <v>1483</v>
      </c>
      <c r="J155" s="23"/>
      <c r="K155" s="23">
        <v>1172</v>
      </c>
      <c r="L155" s="23">
        <v>95</v>
      </c>
      <c r="M155" s="23">
        <v>207</v>
      </c>
      <c r="N155" s="23">
        <v>4</v>
      </c>
      <c r="O155" s="23"/>
      <c r="P155" s="142">
        <v>37151</v>
      </c>
      <c r="Q155" s="130" t="s">
        <v>55</v>
      </c>
    </row>
    <row r="156" spans="1:17" s="22" customFormat="1" ht="12.75" customHeight="1" x14ac:dyDescent="0.2">
      <c r="A156" s="20"/>
      <c r="B156" s="21" t="s">
        <v>36</v>
      </c>
      <c r="C156" s="23">
        <v>16237</v>
      </c>
      <c r="D156" s="23"/>
      <c r="E156" s="23">
        <v>20206</v>
      </c>
      <c r="F156" s="23"/>
      <c r="G156" s="23">
        <v>429</v>
      </c>
      <c r="H156" s="23"/>
      <c r="I156" s="23">
        <v>1574</v>
      </c>
      <c r="J156" s="23"/>
      <c r="K156" s="23">
        <v>1185</v>
      </c>
      <c r="L156" s="23">
        <v>77</v>
      </c>
      <c r="M156" s="23">
        <v>170</v>
      </c>
      <c r="N156" s="23">
        <v>3</v>
      </c>
      <c r="O156" s="23"/>
      <c r="P156" s="142">
        <v>39881</v>
      </c>
      <c r="Q156" s="130" t="s">
        <v>55</v>
      </c>
    </row>
    <row r="157" spans="1:17" s="22" customFormat="1" ht="12.75" customHeight="1" x14ac:dyDescent="0.2">
      <c r="A157" s="20"/>
      <c r="B157" s="21" t="s">
        <v>37</v>
      </c>
      <c r="C157" s="23">
        <v>11138</v>
      </c>
      <c r="D157" s="23"/>
      <c r="E157" s="23">
        <v>12384</v>
      </c>
      <c r="F157" s="23"/>
      <c r="G157" s="23">
        <v>220</v>
      </c>
      <c r="H157" s="23"/>
      <c r="I157" s="23">
        <v>1230</v>
      </c>
      <c r="J157" s="23"/>
      <c r="K157" s="23">
        <v>996</v>
      </c>
      <c r="L157" s="23">
        <v>33</v>
      </c>
      <c r="M157" s="23">
        <v>158</v>
      </c>
      <c r="N157" s="23">
        <v>5</v>
      </c>
      <c r="O157" s="23"/>
      <c r="P157" s="142">
        <v>26164</v>
      </c>
      <c r="Q157" s="130" t="s">
        <v>55</v>
      </c>
    </row>
    <row r="158" spans="1:17" s="22" customFormat="1" ht="12.75" customHeight="1" x14ac:dyDescent="0.2">
      <c r="A158" s="20"/>
      <c r="B158" s="21" t="s">
        <v>38</v>
      </c>
      <c r="C158" s="23">
        <v>12450</v>
      </c>
      <c r="D158" s="23"/>
      <c r="E158" s="23">
        <v>14618</v>
      </c>
      <c r="F158" s="23"/>
      <c r="G158" s="23">
        <v>413</v>
      </c>
      <c r="H158" s="23"/>
      <c r="I158" s="23">
        <v>1691</v>
      </c>
      <c r="J158" s="23"/>
      <c r="K158" s="23">
        <v>1561</v>
      </c>
      <c r="L158" s="23">
        <v>165</v>
      </c>
      <c r="M158" s="23">
        <v>468</v>
      </c>
      <c r="N158" s="23">
        <v>7</v>
      </c>
      <c r="O158" s="23"/>
      <c r="P158" s="142">
        <v>31373</v>
      </c>
      <c r="Q158" s="130" t="s">
        <v>55</v>
      </c>
    </row>
    <row r="159" spans="1:17" s="22" customFormat="1" ht="12.75" customHeight="1" x14ac:dyDescent="0.2">
      <c r="A159" s="20"/>
      <c r="B159" s="21" t="s">
        <v>39</v>
      </c>
      <c r="C159" s="23">
        <v>12956</v>
      </c>
      <c r="D159" s="23"/>
      <c r="E159" s="23">
        <v>15340</v>
      </c>
      <c r="F159" s="23"/>
      <c r="G159" s="23">
        <v>491</v>
      </c>
      <c r="H159" s="23"/>
      <c r="I159" s="23">
        <v>1554</v>
      </c>
      <c r="J159" s="23"/>
      <c r="K159" s="23">
        <v>1530</v>
      </c>
      <c r="L159" s="23">
        <v>91</v>
      </c>
      <c r="M159" s="23">
        <v>576</v>
      </c>
      <c r="N159" s="23">
        <v>5</v>
      </c>
      <c r="O159" s="23"/>
      <c r="P159" s="142">
        <v>32543</v>
      </c>
      <c r="Q159" s="19" t="s">
        <v>55</v>
      </c>
    </row>
    <row r="160" spans="1:17" s="22" customFormat="1" ht="12.75" customHeight="1" x14ac:dyDescent="0.2">
      <c r="A160" s="20"/>
      <c r="B160" s="21" t="s">
        <v>40</v>
      </c>
      <c r="C160" s="23">
        <v>13524</v>
      </c>
      <c r="D160" s="23"/>
      <c r="E160" s="23">
        <v>15122</v>
      </c>
      <c r="F160" s="23"/>
      <c r="G160" s="23">
        <v>382</v>
      </c>
      <c r="H160" s="23"/>
      <c r="I160" s="23">
        <v>1645</v>
      </c>
      <c r="J160" s="23"/>
      <c r="K160" s="23">
        <v>1937</v>
      </c>
      <c r="L160" s="23">
        <v>122</v>
      </c>
      <c r="M160" s="23">
        <v>492</v>
      </c>
      <c r="N160" s="23">
        <v>2</v>
      </c>
      <c r="O160" s="23"/>
      <c r="P160" s="142">
        <v>33226</v>
      </c>
      <c r="Q160" s="19" t="s">
        <v>55</v>
      </c>
    </row>
    <row r="161" spans="1:17" s="22" customFormat="1" ht="12.75" customHeight="1" x14ac:dyDescent="0.2">
      <c r="A161" s="20"/>
      <c r="B161" s="21" t="s">
        <v>41</v>
      </c>
      <c r="C161" s="23">
        <v>14354</v>
      </c>
      <c r="D161" s="23"/>
      <c r="E161" s="23">
        <v>14226</v>
      </c>
      <c r="F161" s="23"/>
      <c r="G161" s="23">
        <v>268</v>
      </c>
      <c r="H161" s="23"/>
      <c r="I161" s="23">
        <v>1629</v>
      </c>
      <c r="J161" s="63"/>
      <c r="K161" s="23">
        <v>2076</v>
      </c>
      <c r="L161" s="23">
        <v>76</v>
      </c>
      <c r="M161" s="23">
        <v>560</v>
      </c>
      <c r="N161" s="23">
        <v>4</v>
      </c>
      <c r="O161" s="63" t="s">
        <v>577</v>
      </c>
      <c r="P161" s="142">
        <v>33193</v>
      </c>
      <c r="Q161" s="19" t="s">
        <v>55</v>
      </c>
    </row>
    <row r="162" spans="1:17" s="22" customFormat="1" ht="12.75" customHeight="1" x14ac:dyDescent="0.2">
      <c r="A162" s="20"/>
      <c r="B162" s="21" t="s">
        <v>42</v>
      </c>
      <c r="C162" s="23">
        <v>14834</v>
      </c>
      <c r="D162" s="23"/>
      <c r="E162" s="23">
        <v>15848</v>
      </c>
      <c r="F162" s="23"/>
      <c r="G162" s="23">
        <v>293</v>
      </c>
      <c r="H162" s="23"/>
      <c r="I162" s="23">
        <v>2013</v>
      </c>
      <c r="J162" s="23"/>
      <c r="K162" s="23">
        <v>1934</v>
      </c>
      <c r="L162" s="23">
        <v>73</v>
      </c>
      <c r="M162" s="23">
        <v>352</v>
      </c>
      <c r="N162" s="23">
        <v>10</v>
      </c>
      <c r="O162" s="23"/>
      <c r="P162" s="142">
        <v>35357</v>
      </c>
      <c r="Q162" s="19" t="s">
        <v>55</v>
      </c>
    </row>
    <row r="163" spans="1:17" s="22" customFormat="1" ht="12.75" customHeight="1" x14ac:dyDescent="0.2">
      <c r="A163" s="20"/>
      <c r="B163" s="21"/>
      <c r="C163" s="23"/>
      <c r="D163" s="23"/>
      <c r="E163" s="23"/>
      <c r="F163" s="23"/>
      <c r="G163" s="23"/>
      <c r="H163" s="23"/>
      <c r="I163" s="23"/>
      <c r="J163" s="23"/>
      <c r="K163" s="23"/>
      <c r="L163" s="23"/>
      <c r="M163" s="23"/>
      <c r="N163" s="23"/>
      <c r="O163" s="23"/>
      <c r="P163" s="142"/>
      <c r="Q163" s="142"/>
    </row>
    <row r="164" spans="1:17" s="22" customFormat="1" ht="12.75" customHeight="1" x14ac:dyDescent="0.2">
      <c r="A164" s="20">
        <v>2018</v>
      </c>
      <c r="B164" s="21" t="s">
        <v>31</v>
      </c>
      <c r="C164" s="23">
        <v>10493</v>
      </c>
      <c r="D164" s="23"/>
      <c r="E164" s="23">
        <v>9788</v>
      </c>
      <c r="F164" s="23"/>
      <c r="G164" s="23">
        <v>191</v>
      </c>
      <c r="H164" s="23"/>
      <c r="I164" s="23">
        <v>1417</v>
      </c>
      <c r="J164" s="23"/>
      <c r="K164" s="23">
        <v>1576</v>
      </c>
      <c r="L164" s="23">
        <v>59</v>
      </c>
      <c r="M164" s="23">
        <v>289</v>
      </c>
      <c r="N164" s="23">
        <v>2</v>
      </c>
      <c r="O164" s="23"/>
      <c r="P164" s="142">
        <v>23815</v>
      </c>
      <c r="Q164" s="19" t="s">
        <v>55</v>
      </c>
    </row>
    <row r="165" spans="1:17" s="22" customFormat="1" ht="12.75" customHeight="1" x14ac:dyDescent="0.2">
      <c r="A165" s="20"/>
      <c r="B165" s="21" t="s">
        <v>32</v>
      </c>
      <c r="C165" s="23">
        <v>12305</v>
      </c>
      <c r="D165" s="23"/>
      <c r="E165" s="23">
        <v>12143</v>
      </c>
      <c r="F165" s="23"/>
      <c r="G165" s="23">
        <v>324</v>
      </c>
      <c r="H165" s="23"/>
      <c r="I165" s="23">
        <v>1177</v>
      </c>
      <c r="J165" s="23"/>
      <c r="K165" s="23">
        <v>1548</v>
      </c>
      <c r="L165" s="23">
        <v>84</v>
      </c>
      <c r="M165" s="23">
        <v>233</v>
      </c>
      <c r="N165" s="23">
        <v>1</v>
      </c>
      <c r="O165" s="23"/>
      <c r="P165" s="142">
        <v>27815</v>
      </c>
      <c r="Q165" s="19" t="s">
        <v>55</v>
      </c>
    </row>
    <row r="166" spans="1:17" s="22" customFormat="1" ht="12.75" customHeight="1" x14ac:dyDescent="0.2">
      <c r="A166" s="20"/>
      <c r="B166" s="21" t="s">
        <v>33</v>
      </c>
      <c r="C166" s="23">
        <v>17139</v>
      </c>
      <c r="D166" s="23"/>
      <c r="E166" s="23">
        <v>15538</v>
      </c>
      <c r="F166" s="23"/>
      <c r="G166" s="23">
        <v>749</v>
      </c>
      <c r="H166" s="23"/>
      <c r="I166" s="23">
        <v>2183</v>
      </c>
      <c r="J166" s="23"/>
      <c r="K166" s="23">
        <v>1920</v>
      </c>
      <c r="L166" s="23">
        <v>75</v>
      </c>
      <c r="M166" s="23">
        <v>350</v>
      </c>
      <c r="N166" s="23">
        <v>3</v>
      </c>
      <c r="O166" s="23"/>
      <c r="P166" s="142">
        <v>37957</v>
      </c>
      <c r="Q166" s="19" t="s">
        <v>55</v>
      </c>
    </row>
    <row r="167" spans="1:17" s="22" customFormat="1" ht="12.75" customHeight="1" x14ac:dyDescent="0.2">
      <c r="A167" s="20"/>
      <c r="B167" s="21" t="s">
        <v>34</v>
      </c>
      <c r="C167" s="23">
        <v>17310</v>
      </c>
      <c r="D167" s="23"/>
      <c r="E167" s="23">
        <v>13802</v>
      </c>
      <c r="F167" s="23"/>
      <c r="G167" s="23">
        <v>377</v>
      </c>
      <c r="H167" s="23"/>
      <c r="I167" s="23">
        <v>1875</v>
      </c>
      <c r="J167" s="23"/>
      <c r="K167" s="23">
        <v>1789</v>
      </c>
      <c r="L167" s="23">
        <v>69</v>
      </c>
      <c r="M167" s="23">
        <v>376</v>
      </c>
      <c r="N167" s="23">
        <v>3</v>
      </c>
      <c r="O167" s="23"/>
      <c r="P167" s="142">
        <v>35601</v>
      </c>
      <c r="Q167" s="19" t="s">
        <v>55</v>
      </c>
    </row>
    <row r="168" spans="1:17" s="22" customFormat="1" ht="12.75" customHeight="1" x14ac:dyDescent="0.2">
      <c r="A168" s="20"/>
      <c r="B168" s="21" t="s">
        <v>35</v>
      </c>
      <c r="C168" s="23">
        <v>19867</v>
      </c>
      <c r="D168" s="23"/>
      <c r="E168" s="23">
        <v>14988</v>
      </c>
      <c r="F168" s="23"/>
      <c r="G168" s="23">
        <v>293</v>
      </c>
      <c r="H168" s="23"/>
      <c r="I168" s="23">
        <v>2179</v>
      </c>
      <c r="J168" s="23"/>
      <c r="K168" s="23">
        <v>1711</v>
      </c>
      <c r="L168" s="23">
        <v>57</v>
      </c>
      <c r="M168" s="23">
        <v>348</v>
      </c>
      <c r="N168" s="23">
        <v>3</v>
      </c>
      <c r="O168" s="23"/>
      <c r="P168" s="142">
        <v>39446</v>
      </c>
      <c r="Q168" s="19" t="s">
        <v>55</v>
      </c>
    </row>
    <row r="169" spans="1:17" s="22" customFormat="1" ht="12.75" customHeight="1" x14ac:dyDescent="0.2">
      <c r="A169" s="20"/>
      <c r="B169" s="21" t="s">
        <v>36</v>
      </c>
      <c r="C169" s="23">
        <v>32231</v>
      </c>
      <c r="D169" s="23"/>
      <c r="E169" s="23">
        <v>29301</v>
      </c>
      <c r="F169" s="23"/>
      <c r="G169" s="23">
        <v>337</v>
      </c>
      <c r="H169" s="23"/>
      <c r="I169" s="23">
        <v>2842</v>
      </c>
      <c r="J169" s="23"/>
      <c r="K169" s="23">
        <v>2381</v>
      </c>
      <c r="L169" s="23">
        <v>130</v>
      </c>
      <c r="M169" s="23">
        <v>328</v>
      </c>
      <c r="N169" s="23">
        <v>3</v>
      </c>
      <c r="O169" s="23"/>
      <c r="P169" s="142">
        <v>67553</v>
      </c>
      <c r="Q169" s="19" t="s">
        <v>55</v>
      </c>
    </row>
    <row r="170" spans="1:17" s="22" customFormat="1" ht="12.75" customHeight="1" x14ac:dyDescent="0.2">
      <c r="A170" s="20"/>
      <c r="B170" s="21" t="s">
        <v>37</v>
      </c>
      <c r="C170" s="23">
        <v>6937</v>
      </c>
      <c r="D170" s="23"/>
      <c r="E170" s="23">
        <v>3155</v>
      </c>
      <c r="F170" s="23"/>
      <c r="G170" s="23">
        <v>533</v>
      </c>
      <c r="H170" s="23"/>
      <c r="I170" s="23">
        <v>944</v>
      </c>
      <c r="J170" s="23"/>
      <c r="K170" s="23">
        <v>1909</v>
      </c>
      <c r="L170" s="23">
        <v>30</v>
      </c>
      <c r="M170" s="23">
        <v>290</v>
      </c>
      <c r="N170" s="23" t="s">
        <v>55</v>
      </c>
      <c r="O170" s="23"/>
      <c r="P170" s="142">
        <v>13798</v>
      </c>
      <c r="Q170" s="23">
        <v>2652</v>
      </c>
    </row>
    <row r="171" spans="1:17" s="22" customFormat="1" ht="12.75" customHeight="1" x14ac:dyDescent="0.2">
      <c r="A171" s="20"/>
      <c r="B171" s="21" t="s">
        <v>38</v>
      </c>
      <c r="C171" s="23">
        <v>12888</v>
      </c>
      <c r="D171" s="23"/>
      <c r="E171" s="23">
        <v>7737</v>
      </c>
      <c r="F171" s="23"/>
      <c r="G171" s="23">
        <v>565</v>
      </c>
      <c r="H171" s="23"/>
      <c r="I171" s="23">
        <v>1697</v>
      </c>
      <c r="J171" s="23"/>
      <c r="K171" s="23">
        <v>1989</v>
      </c>
      <c r="L171" s="23">
        <v>384</v>
      </c>
      <c r="M171" s="23">
        <v>504</v>
      </c>
      <c r="N171" s="23">
        <v>1</v>
      </c>
      <c r="O171" s="23"/>
      <c r="P171" s="142">
        <v>25765</v>
      </c>
      <c r="Q171" s="23">
        <v>2910</v>
      </c>
    </row>
    <row r="172" spans="1:17" s="22" customFormat="1" ht="12.75" customHeight="1" x14ac:dyDescent="0.2">
      <c r="A172" s="20"/>
      <c r="B172" s="21" t="s">
        <v>39</v>
      </c>
      <c r="C172" s="23">
        <v>9524</v>
      </c>
      <c r="D172" s="23"/>
      <c r="E172" s="23">
        <v>6082</v>
      </c>
      <c r="F172" s="23"/>
      <c r="G172" s="23">
        <v>667</v>
      </c>
      <c r="H172" s="23"/>
      <c r="I172" s="23">
        <v>1655</v>
      </c>
      <c r="J172" s="23"/>
      <c r="K172" s="23">
        <v>1725</v>
      </c>
      <c r="L172" s="23">
        <v>27</v>
      </c>
      <c r="M172" s="23">
        <v>205</v>
      </c>
      <c r="N172" s="23">
        <v>1</v>
      </c>
      <c r="O172" s="23"/>
      <c r="P172" s="142">
        <v>19886</v>
      </c>
      <c r="Q172" s="23">
        <v>2522</v>
      </c>
    </row>
    <row r="173" spans="1:17" s="22" customFormat="1" ht="12.75" customHeight="1" x14ac:dyDescent="0.2">
      <c r="A173" s="20"/>
      <c r="B173" s="21" t="s">
        <v>40</v>
      </c>
      <c r="C173" s="23">
        <v>11702</v>
      </c>
      <c r="D173" s="23"/>
      <c r="E173" s="23">
        <v>7753</v>
      </c>
      <c r="F173" s="23"/>
      <c r="G173" s="23">
        <v>806</v>
      </c>
      <c r="H173" s="23"/>
      <c r="I173" s="23">
        <v>1836</v>
      </c>
      <c r="J173" s="23"/>
      <c r="K173" s="23">
        <v>1874</v>
      </c>
      <c r="L173" s="23">
        <v>32</v>
      </c>
      <c r="M173" s="23">
        <v>120</v>
      </c>
      <c r="N173" s="23">
        <v>5</v>
      </c>
      <c r="O173" s="23"/>
      <c r="P173" s="142">
        <v>24128</v>
      </c>
      <c r="Q173" s="23">
        <v>2747</v>
      </c>
    </row>
    <row r="174" spans="1:17" s="22" customFormat="1" ht="12.75" customHeight="1" x14ac:dyDescent="0.2">
      <c r="A174" s="20"/>
      <c r="B174" s="21" t="s">
        <v>41</v>
      </c>
      <c r="C174" s="23">
        <v>12432</v>
      </c>
      <c r="D174" s="23"/>
      <c r="E174" s="23">
        <v>8945</v>
      </c>
      <c r="F174" s="23"/>
      <c r="G174" s="23">
        <v>1211</v>
      </c>
      <c r="H174" s="23"/>
      <c r="I174" s="23">
        <v>1835</v>
      </c>
      <c r="J174" s="23"/>
      <c r="K174" s="23">
        <v>1792</v>
      </c>
      <c r="L174" s="23">
        <v>36</v>
      </c>
      <c r="M174" s="23">
        <v>100</v>
      </c>
      <c r="N174" s="23">
        <v>6</v>
      </c>
      <c r="O174" s="23"/>
      <c r="P174" s="142">
        <v>26357</v>
      </c>
      <c r="Q174" s="23">
        <v>3067</v>
      </c>
    </row>
    <row r="175" spans="1:17" s="22" customFormat="1" ht="12.75" customHeight="1" x14ac:dyDescent="0.2">
      <c r="A175" s="20"/>
      <c r="B175" s="21" t="s">
        <v>42</v>
      </c>
      <c r="C175" s="23">
        <v>10980</v>
      </c>
      <c r="D175" s="23"/>
      <c r="E175" s="23">
        <v>8177</v>
      </c>
      <c r="F175" s="23"/>
      <c r="G175" s="23">
        <v>1094</v>
      </c>
      <c r="H175" s="23"/>
      <c r="I175" s="23">
        <v>1380</v>
      </c>
      <c r="J175" s="23"/>
      <c r="K175" s="23">
        <v>1597</v>
      </c>
      <c r="L175" s="23">
        <v>37</v>
      </c>
      <c r="M175" s="23">
        <v>145</v>
      </c>
      <c r="N175" s="23">
        <v>4</v>
      </c>
      <c r="O175" s="23"/>
      <c r="P175" s="142">
        <v>23414</v>
      </c>
      <c r="Q175" s="23">
        <v>2816</v>
      </c>
    </row>
    <row r="176" spans="1:17" s="22" customFormat="1" ht="12.75" customHeight="1" x14ac:dyDescent="0.2">
      <c r="A176" s="20"/>
      <c r="B176" s="21"/>
      <c r="C176" s="23"/>
      <c r="D176" s="23"/>
      <c r="E176" s="23"/>
      <c r="F176" s="23"/>
      <c r="G176" s="23"/>
      <c r="H176" s="23"/>
      <c r="I176" s="23"/>
      <c r="J176" s="23"/>
      <c r="K176" s="23"/>
      <c r="L176" s="23"/>
      <c r="M176" s="23"/>
      <c r="N176" s="23"/>
      <c r="O176" s="23"/>
      <c r="P176" s="142"/>
      <c r="Q176" s="23"/>
    </row>
    <row r="177" spans="1:37" s="22" customFormat="1" ht="12.75" customHeight="1" x14ac:dyDescent="0.2">
      <c r="A177" s="20">
        <v>2019</v>
      </c>
      <c r="B177" s="21" t="s">
        <v>31</v>
      </c>
      <c r="C177" s="23">
        <v>8835</v>
      </c>
      <c r="D177" s="23"/>
      <c r="E177" s="23">
        <v>8113</v>
      </c>
      <c r="F177" s="23"/>
      <c r="G177" s="23">
        <v>1103</v>
      </c>
      <c r="H177" s="23"/>
      <c r="I177" s="23">
        <v>1367</v>
      </c>
      <c r="J177" s="23"/>
      <c r="K177" s="23">
        <v>1577</v>
      </c>
      <c r="L177" s="23">
        <v>17</v>
      </c>
      <c r="M177" s="23">
        <v>104</v>
      </c>
      <c r="N177" s="23">
        <v>1</v>
      </c>
      <c r="O177" s="23"/>
      <c r="P177" s="142">
        <f>SUM(C177:N177)</f>
        <v>21117</v>
      </c>
      <c r="Q177" s="23">
        <v>2762</v>
      </c>
    </row>
    <row r="178" spans="1:37" s="22" customFormat="1" ht="12.75" customHeight="1" x14ac:dyDescent="0.2">
      <c r="A178" s="20"/>
      <c r="B178" s="21" t="s">
        <v>32</v>
      </c>
      <c r="C178" s="23">
        <v>10830</v>
      </c>
      <c r="D178" s="23"/>
      <c r="E178" s="23">
        <v>8827</v>
      </c>
      <c r="F178" s="23"/>
      <c r="G178" s="23">
        <v>902</v>
      </c>
      <c r="H178" s="23"/>
      <c r="I178" s="23">
        <v>1226</v>
      </c>
      <c r="J178" s="23"/>
      <c r="K178" s="23">
        <v>1900</v>
      </c>
      <c r="L178" s="23">
        <v>8</v>
      </c>
      <c r="M178" s="23">
        <v>96</v>
      </c>
      <c r="N178" s="23" t="s">
        <v>55</v>
      </c>
      <c r="O178" s="23"/>
      <c r="P178" s="142">
        <f t="shared" ref="P178:P188" si="0">SUM(C178:N178)</f>
        <v>23789</v>
      </c>
      <c r="Q178" s="23">
        <v>2863</v>
      </c>
    </row>
    <row r="179" spans="1:37" s="22" customFormat="1" ht="12.75" customHeight="1" x14ac:dyDescent="0.2">
      <c r="A179" s="20"/>
      <c r="B179" s="21" t="s">
        <v>33</v>
      </c>
      <c r="C179" s="23">
        <v>13912</v>
      </c>
      <c r="D179" s="23"/>
      <c r="E179" s="23">
        <v>10770</v>
      </c>
      <c r="F179" s="23"/>
      <c r="G179" s="23">
        <v>2107</v>
      </c>
      <c r="H179" s="23"/>
      <c r="I179" s="23">
        <v>1783</v>
      </c>
      <c r="J179" s="23"/>
      <c r="K179" s="23">
        <v>2292</v>
      </c>
      <c r="L179" s="23">
        <v>12</v>
      </c>
      <c r="M179" s="23">
        <v>202</v>
      </c>
      <c r="N179" s="23">
        <v>1</v>
      </c>
      <c r="O179" s="23"/>
      <c r="P179" s="142">
        <f t="shared" si="0"/>
        <v>31079</v>
      </c>
      <c r="Q179" s="23">
        <v>4548</v>
      </c>
    </row>
    <row r="180" spans="1:37" s="22" customFormat="1" ht="12.75" customHeight="1" x14ac:dyDescent="0.2">
      <c r="A180" s="20"/>
      <c r="B180" s="21" t="s">
        <v>34</v>
      </c>
      <c r="C180" s="23">
        <v>13946</v>
      </c>
      <c r="D180" s="23"/>
      <c r="E180" s="23">
        <v>11981</v>
      </c>
      <c r="F180" s="23"/>
      <c r="G180" s="23">
        <v>1377</v>
      </c>
      <c r="H180" s="23"/>
      <c r="I180" s="23">
        <v>2144</v>
      </c>
      <c r="J180" s="23"/>
      <c r="K180" s="23">
        <v>1711</v>
      </c>
      <c r="L180" s="23">
        <v>7</v>
      </c>
      <c r="M180" s="23">
        <v>281</v>
      </c>
      <c r="N180" s="23">
        <v>4</v>
      </c>
      <c r="O180" s="23"/>
      <c r="P180" s="142">
        <f t="shared" si="0"/>
        <v>31451</v>
      </c>
      <c r="Q180" s="23">
        <v>3311</v>
      </c>
    </row>
    <row r="181" spans="1:37" s="22" customFormat="1" ht="12.75" customHeight="1" x14ac:dyDescent="0.2">
      <c r="A181" s="20"/>
      <c r="B181" s="21" t="s">
        <v>35</v>
      </c>
      <c r="C181" s="23">
        <v>15588</v>
      </c>
      <c r="D181" s="23"/>
      <c r="E181" s="23">
        <v>11673</v>
      </c>
      <c r="F181" s="23"/>
      <c r="G181" s="23">
        <v>1255</v>
      </c>
      <c r="H181" s="23"/>
      <c r="I181" s="23">
        <v>2614</v>
      </c>
      <c r="J181" s="23"/>
      <c r="K181" s="23">
        <v>1655</v>
      </c>
      <c r="L181" s="23">
        <v>15</v>
      </c>
      <c r="M181" s="23">
        <v>447</v>
      </c>
      <c r="N181" s="23">
        <v>3</v>
      </c>
      <c r="O181" s="23"/>
      <c r="P181" s="142">
        <f t="shared" si="0"/>
        <v>33250</v>
      </c>
      <c r="Q181" s="23">
        <v>3283</v>
      </c>
    </row>
    <row r="182" spans="1:37" s="22" customFormat="1" ht="12.75" customHeight="1" x14ac:dyDescent="0.2">
      <c r="A182" s="20"/>
      <c r="B182" s="21" t="s">
        <v>36</v>
      </c>
      <c r="C182" s="23">
        <v>15827</v>
      </c>
      <c r="D182" s="23"/>
      <c r="E182" s="23">
        <v>10813</v>
      </c>
      <c r="F182" s="23"/>
      <c r="G182" s="23">
        <v>1692</v>
      </c>
      <c r="H182" s="23"/>
      <c r="I182" s="23">
        <v>2418</v>
      </c>
      <c r="J182" s="23"/>
      <c r="K182" s="23">
        <v>1748</v>
      </c>
      <c r="L182" s="23">
        <v>6</v>
      </c>
      <c r="M182" s="23">
        <v>610</v>
      </c>
      <c r="N182" s="23">
        <v>5</v>
      </c>
      <c r="O182" s="23"/>
      <c r="P182" s="142">
        <f t="shared" si="0"/>
        <v>33119</v>
      </c>
      <c r="Q182" s="23">
        <v>4007</v>
      </c>
    </row>
    <row r="183" spans="1:37" s="22" customFormat="1" ht="12.75" customHeight="1" x14ac:dyDescent="0.2">
      <c r="A183" s="20"/>
      <c r="B183" s="21" t="s">
        <v>37</v>
      </c>
      <c r="C183" s="23">
        <v>12311</v>
      </c>
      <c r="D183" s="23"/>
      <c r="E183" s="23">
        <v>7959</v>
      </c>
      <c r="F183" s="23"/>
      <c r="G183" s="23">
        <v>1083</v>
      </c>
      <c r="H183" s="23"/>
      <c r="I183" s="23">
        <v>1934</v>
      </c>
      <c r="J183" s="23"/>
      <c r="K183" s="23">
        <v>1307</v>
      </c>
      <c r="L183" s="23">
        <v>4</v>
      </c>
      <c r="M183" s="23">
        <v>351</v>
      </c>
      <c r="N183" s="23">
        <v>2</v>
      </c>
      <c r="O183" s="23"/>
      <c r="P183" s="142">
        <f t="shared" si="0"/>
        <v>24951</v>
      </c>
      <c r="Q183" s="23">
        <v>2705</v>
      </c>
    </row>
    <row r="184" spans="1:37" s="22" customFormat="1" ht="12.75" customHeight="1" x14ac:dyDescent="0.2">
      <c r="A184" s="20"/>
      <c r="B184" s="21" t="s">
        <v>38</v>
      </c>
      <c r="C184" s="23">
        <v>14958</v>
      </c>
      <c r="D184" s="23"/>
      <c r="E184" s="23">
        <v>9274</v>
      </c>
      <c r="F184" s="23"/>
      <c r="G184" s="23">
        <v>971</v>
      </c>
      <c r="H184" s="23"/>
      <c r="I184" s="23">
        <v>2460</v>
      </c>
      <c r="J184" s="23"/>
      <c r="K184" s="23">
        <v>1668</v>
      </c>
      <c r="L184" s="23">
        <v>207</v>
      </c>
      <c r="M184" s="23">
        <v>953</v>
      </c>
      <c r="N184" s="23">
        <v>2</v>
      </c>
      <c r="O184" s="23"/>
      <c r="P184" s="142">
        <f t="shared" si="0"/>
        <v>30493</v>
      </c>
      <c r="Q184" s="23">
        <v>3541</v>
      </c>
    </row>
    <row r="185" spans="1:37" s="22" customFormat="1" ht="12.75" customHeight="1" x14ac:dyDescent="0.2">
      <c r="A185" s="20"/>
      <c r="B185" s="21" t="s">
        <v>39</v>
      </c>
      <c r="C185" s="23">
        <v>13196</v>
      </c>
      <c r="D185" s="23"/>
      <c r="E185" s="23">
        <v>7891</v>
      </c>
      <c r="F185" s="23"/>
      <c r="G185" s="23">
        <v>1764</v>
      </c>
      <c r="H185" s="23"/>
      <c r="I185" s="23">
        <v>2170</v>
      </c>
      <c r="J185" s="23"/>
      <c r="K185" s="23">
        <v>1874</v>
      </c>
      <c r="L185" s="23">
        <v>181</v>
      </c>
      <c r="M185" s="23">
        <v>649</v>
      </c>
      <c r="N185" s="23">
        <v>3</v>
      </c>
      <c r="O185" s="23"/>
      <c r="P185" s="142">
        <f t="shared" si="0"/>
        <v>27728</v>
      </c>
      <c r="Q185" s="23">
        <v>4219</v>
      </c>
    </row>
    <row r="186" spans="1:37" s="22" customFormat="1" ht="12.75" customHeight="1" x14ac:dyDescent="0.2">
      <c r="A186" s="20"/>
      <c r="B186" s="21" t="s">
        <v>40</v>
      </c>
      <c r="C186" s="23">
        <v>14070</v>
      </c>
      <c r="D186" s="23"/>
      <c r="E186" s="23">
        <v>9764</v>
      </c>
      <c r="F186" s="23"/>
      <c r="G186" s="23">
        <v>848</v>
      </c>
      <c r="H186" s="23"/>
      <c r="I186" s="23">
        <v>2457</v>
      </c>
      <c r="J186" s="23"/>
      <c r="K186" s="23">
        <v>2696</v>
      </c>
      <c r="L186" s="23">
        <v>126</v>
      </c>
      <c r="M186" s="23">
        <v>532</v>
      </c>
      <c r="N186" s="23" t="s">
        <v>55</v>
      </c>
      <c r="O186" s="23"/>
      <c r="P186" s="142">
        <f t="shared" si="0"/>
        <v>30493</v>
      </c>
      <c r="Q186" s="23">
        <v>3904</v>
      </c>
    </row>
    <row r="187" spans="1:37" s="22" customFormat="1" ht="12.75" customHeight="1" x14ac:dyDescent="0.2">
      <c r="A187" s="20"/>
      <c r="B187" s="21" t="s">
        <v>41</v>
      </c>
      <c r="C187" s="23">
        <v>14133</v>
      </c>
      <c r="D187" s="23"/>
      <c r="E187" s="23">
        <v>9692</v>
      </c>
      <c r="F187" s="23"/>
      <c r="G187" s="23">
        <v>1062</v>
      </c>
      <c r="H187" s="23"/>
      <c r="I187" s="23">
        <v>2435</v>
      </c>
      <c r="J187" s="23"/>
      <c r="K187" s="23">
        <v>3256</v>
      </c>
      <c r="L187" s="23">
        <v>182</v>
      </c>
      <c r="M187" s="23">
        <v>364</v>
      </c>
      <c r="N187" s="23">
        <v>2</v>
      </c>
      <c r="O187" s="23"/>
      <c r="P187" s="142">
        <f t="shared" si="0"/>
        <v>31126</v>
      </c>
      <c r="Q187" s="23">
        <v>4530</v>
      </c>
    </row>
    <row r="188" spans="1:37" s="22" customFormat="1" ht="12.75" customHeight="1" x14ac:dyDescent="0.2">
      <c r="A188" s="20"/>
      <c r="B188" s="21" t="s">
        <v>42</v>
      </c>
      <c r="C188" s="23">
        <v>24299</v>
      </c>
      <c r="D188" s="23"/>
      <c r="E188" s="23">
        <v>15982</v>
      </c>
      <c r="F188" s="23"/>
      <c r="G188" s="23">
        <v>1631</v>
      </c>
      <c r="H188" s="23"/>
      <c r="I188" s="23">
        <v>2444</v>
      </c>
      <c r="J188" s="23"/>
      <c r="K188" s="23">
        <v>3223</v>
      </c>
      <c r="L188" s="23">
        <v>402</v>
      </c>
      <c r="M188" s="23">
        <v>382</v>
      </c>
      <c r="N188" s="23">
        <v>2</v>
      </c>
      <c r="O188" s="23"/>
      <c r="P188" s="142">
        <f t="shared" si="0"/>
        <v>48365</v>
      </c>
      <c r="Q188" s="23">
        <v>5105</v>
      </c>
      <c r="S188"/>
      <c r="T188"/>
      <c r="U188"/>
      <c r="V188"/>
      <c r="W188"/>
      <c r="X188"/>
      <c r="Y188"/>
      <c r="Z188"/>
      <c r="AA188"/>
      <c r="AB188"/>
    </row>
    <row r="189" spans="1:37" ht="12.75" customHeight="1" x14ac:dyDescent="0.2">
      <c r="C189" s="142"/>
      <c r="D189" s="142"/>
      <c r="E189" s="142"/>
      <c r="F189" s="142"/>
      <c r="G189" s="142"/>
      <c r="H189" s="142"/>
      <c r="I189" s="142"/>
      <c r="J189" s="142"/>
      <c r="K189" s="142"/>
      <c r="L189" s="142"/>
      <c r="M189" s="142"/>
      <c r="N189" s="142"/>
      <c r="O189" s="142"/>
      <c r="P189" s="142"/>
      <c r="Q189" s="62"/>
    </row>
    <row r="190" spans="1:37" ht="12.75" customHeight="1" x14ac:dyDescent="0.2">
      <c r="A190" s="20">
        <v>2020</v>
      </c>
      <c r="B190" s="21" t="s">
        <v>31</v>
      </c>
      <c r="C190" s="23">
        <v>6732</v>
      </c>
      <c r="D190" s="63"/>
      <c r="E190" s="23">
        <v>4088</v>
      </c>
      <c r="F190" s="63"/>
      <c r="G190" s="23">
        <v>1268</v>
      </c>
      <c r="H190" s="63"/>
      <c r="I190" s="23">
        <v>1140</v>
      </c>
      <c r="J190" s="63"/>
      <c r="K190" s="23">
        <v>4113</v>
      </c>
      <c r="L190" s="23">
        <v>5</v>
      </c>
      <c r="M190" s="23">
        <v>443</v>
      </c>
      <c r="N190" s="23">
        <v>1</v>
      </c>
      <c r="O190" s="23"/>
      <c r="P190" s="142">
        <v>17790</v>
      </c>
      <c r="Q190" s="23">
        <v>5630</v>
      </c>
      <c r="AD190" s="48"/>
      <c r="AE190" s="48"/>
      <c r="AF190" s="48"/>
      <c r="AG190" s="48"/>
      <c r="AH190" s="48"/>
      <c r="AI190" s="48"/>
      <c r="AJ190" s="48"/>
      <c r="AK190" s="48"/>
    </row>
    <row r="191" spans="1:37" ht="12.75" customHeight="1" x14ac:dyDescent="0.2">
      <c r="A191" s="20"/>
      <c r="B191" s="21" t="s">
        <v>32</v>
      </c>
      <c r="C191" s="23">
        <v>8927</v>
      </c>
      <c r="D191" s="23"/>
      <c r="E191" s="23">
        <v>6084</v>
      </c>
      <c r="F191" s="23"/>
      <c r="G191" s="23">
        <v>1430</v>
      </c>
      <c r="H191" s="23"/>
      <c r="I191" s="23">
        <v>1657</v>
      </c>
      <c r="J191" s="23"/>
      <c r="K191" s="23">
        <v>4027</v>
      </c>
      <c r="L191" s="23">
        <v>7</v>
      </c>
      <c r="M191" s="23">
        <v>355</v>
      </c>
      <c r="N191" s="23">
        <v>2</v>
      </c>
      <c r="O191" s="23"/>
      <c r="P191" s="142">
        <v>22489</v>
      </c>
      <c r="Q191" s="23">
        <v>5671</v>
      </c>
      <c r="AD191" s="48"/>
      <c r="AE191" s="48"/>
      <c r="AF191" s="48"/>
      <c r="AG191" s="48"/>
      <c r="AH191" s="48"/>
      <c r="AI191" s="48"/>
      <c r="AJ191" s="48"/>
      <c r="AK191" s="48"/>
    </row>
    <row r="192" spans="1:37" ht="12.75" customHeight="1" x14ac:dyDescent="0.2">
      <c r="A192" s="20"/>
      <c r="B192" s="21" t="s">
        <v>33</v>
      </c>
      <c r="C192" s="23">
        <v>11431</v>
      </c>
      <c r="D192" s="23"/>
      <c r="E192" s="23">
        <v>7284</v>
      </c>
      <c r="F192" s="23"/>
      <c r="G192" s="23">
        <v>3015</v>
      </c>
      <c r="H192" s="23"/>
      <c r="I192" s="23">
        <v>1710</v>
      </c>
      <c r="J192" s="23"/>
      <c r="K192" s="23">
        <v>4753</v>
      </c>
      <c r="L192" s="23">
        <v>7</v>
      </c>
      <c r="M192" s="23">
        <v>330</v>
      </c>
      <c r="N192" s="23">
        <v>5</v>
      </c>
      <c r="O192" s="23"/>
      <c r="P192" s="142">
        <v>28535</v>
      </c>
      <c r="Q192" s="23">
        <v>7935</v>
      </c>
      <c r="AD192" s="48"/>
      <c r="AE192" s="48"/>
      <c r="AF192" s="48"/>
      <c r="AG192" s="48"/>
      <c r="AH192" s="48"/>
      <c r="AI192" s="48"/>
      <c r="AJ192" s="48"/>
      <c r="AK192" s="48"/>
    </row>
    <row r="193" spans="1:37" s="22" customFormat="1" ht="12.75" customHeight="1" x14ac:dyDescent="0.2">
      <c r="A193" s="20"/>
      <c r="B193" s="21" t="s">
        <v>34</v>
      </c>
      <c r="C193" s="38">
        <v>8730</v>
      </c>
      <c r="D193" s="38"/>
      <c r="E193" s="38">
        <v>5223</v>
      </c>
      <c r="F193" s="38"/>
      <c r="G193" s="38">
        <v>1049</v>
      </c>
      <c r="H193" s="38"/>
      <c r="I193" s="38">
        <v>1341</v>
      </c>
      <c r="J193" s="38"/>
      <c r="K193" s="38">
        <v>3233</v>
      </c>
      <c r="L193" s="38">
        <v>5</v>
      </c>
      <c r="M193" s="38">
        <v>247</v>
      </c>
      <c r="N193" s="38">
        <v>3</v>
      </c>
      <c r="O193" s="38"/>
      <c r="P193" s="142">
        <v>19831</v>
      </c>
      <c r="Q193" s="23">
        <v>4422</v>
      </c>
      <c r="S193"/>
      <c r="T193"/>
      <c r="U193"/>
      <c r="V193"/>
      <c r="W193"/>
      <c r="X193"/>
      <c r="Y193"/>
      <c r="Z193"/>
      <c r="AA193"/>
      <c r="AB193"/>
      <c r="AD193" s="48"/>
      <c r="AE193" s="48"/>
      <c r="AF193" s="48"/>
      <c r="AG193" s="48"/>
      <c r="AH193" s="48"/>
      <c r="AI193" s="48"/>
      <c r="AJ193" s="48"/>
      <c r="AK193" s="48"/>
    </row>
    <row r="194" spans="1:37" s="22" customFormat="1" ht="12.75" customHeight="1" x14ac:dyDescent="0.2">
      <c r="A194" s="20"/>
      <c r="B194" s="21" t="s">
        <v>35</v>
      </c>
      <c r="C194" s="23">
        <v>7628</v>
      </c>
      <c r="D194" s="23"/>
      <c r="E194" s="23">
        <v>4445</v>
      </c>
      <c r="F194" s="23"/>
      <c r="G194" s="23">
        <v>841</v>
      </c>
      <c r="H194" s="23"/>
      <c r="I194" s="23">
        <v>1263</v>
      </c>
      <c r="J194" s="23"/>
      <c r="K194" s="23">
        <v>2591</v>
      </c>
      <c r="L194" s="23">
        <v>5</v>
      </c>
      <c r="M194" s="23">
        <v>126</v>
      </c>
      <c r="N194" s="23" t="s">
        <v>55</v>
      </c>
      <c r="O194" s="23"/>
      <c r="P194" s="142">
        <v>16899</v>
      </c>
      <c r="Q194" s="23">
        <v>3451</v>
      </c>
      <c r="S194"/>
      <c r="T194"/>
      <c r="U194"/>
      <c r="V194"/>
      <c r="W194"/>
      <c r="X194"/>
      <c r="Y194"/>
      <c r="Z194"/>
      <c r="AA194"/>
      <c r="AB194"/>
      <c r="AD194" s="48"/>
      <c r="AE194" s="48"/>
      <c r="AF194" s="48"/>
      <c r="AG194" s="48"/>
      <c r="AH194" s="48"/>
      <c r="AI194" s="48"/>
      <c r="AJ194" s="48"/>
      <c r="AK194" s="48"/>
    </row>
    <row r="195" spans="1:37" s="22" customFormat="1" ht="12.75" customHeight="1" x14ac:dyDescent="0.2">
      <c r="B195" s="21" t="s">
        <v>36</v>
      </c>
      <c r="C195" s="23">
        <v>11255</v>
      </c>
      <c r="D195" s="23"/>
      <c r="E195" s="23">
        <v>7082</v>
      </c>
      <c r="F195" s="23"/>
      <c r="G195" s="23">
        <v>1706</v>
      </c>
      <c r="H195" s="23"/>
      <c r="I195" s="23">
        <v>1152</v>
      </c>
      <c r="J195" s="23"/>
      <c r="K195" s="23">
        <v>4696</v>
      </c>
      <c r="L195" s="23">
        <v>4</v>
      </c>
      <c r="M195" s="23">
        <v>159</v>
      </c>
      <c r="N195" s="23">
        <v>4</v>
      </c>
      <c r="O195" s="23"/>
      <c r="P195" s="142">
        <v>26058</v>
      </c>
      <c r="Q195" s="23">
        <v>6321</v>
      </c>
      <c r="S195"/>
      <c r="T195"/>
      <c r="U195"/>
      <c r="V195"/>
      <c r="W195"/>
      <c r="X195"/>
      <c r="Y195"/>
      <c r="Z195"/>
      <c r="AA195"/>
      <c r="AB195"/>
      <c r="AD195" s="48"/>
      <c r="AE195" s="48"/>
      <c r="AF195" s="48"/>
      <c r="AG195" s="48"/>
      <c r="AH195" s="48"/>
      <c r="AI195" s="48"/>
      <c r="AJ195" s="48"/>
      <c r="AK195" s="48"/>
    </row>
    <row r="196" spans="1:37" s="22" customFormat="1" ht="12.75" customHeight="1" x14ac:dyDescent="0.2">
      <c r="B196" s="21" t="s">
        <v>37</v>
      </c>
      <c r="C196" s="23">
        <v>9769</v>
      </c>
      <c r="D196" s="23"/>
      <c r="E196" s="23">
        <v>5685</v>
      </c>
      <c r="F196" s="23"/>
      <c r="G196" s="23">
        <v>1307</v>
      </c>
      <c r="H196" s="23"/>
      <c r="I196" s="23">
        <v>1529</v>
      </c>
      <c r="J196" s="23"/>
      <c r="K196" s="23">
        <v>5414</v>
      </c>
      <c r="L196" s="23">
        <v>7</v>
      </c>
      <c r="M196" s="23">
        <v>90</v>
      </c>
      <c r="N196" s="23">
        <v>3</v>
      </c>
      <c r="O196" s="23"/>
      <c r="P196" s="142">
        <v>23804</v>
      </c>
      <c r="Q196" s="23">
        <v>6656</v>
      </c>
      <c r="S196"/>
      <c r="T196"/>
      <c r="U196"/>
      <c r="V196"/>
      <c r="W196"/>
      <c r="X196"/>
      <c r="Y196"/>
      <c r="Z196"/>
      <c r="AA196"/>
      <c r="AB196"/>
      <c r="AD196" s="48"/>
      <c r="AE196" s="48"/>
      <c r="AF196" s="48"/>
      <c r="AG196" s="48"/>
      <c r="AH196" s="48"/>
      <c r="AI196" s="48"/>
      <c r="AJ196" s="48"/>
      <c r="AK196" s="48"/>
    </row>
    <row r="197" spans="1:37" s="22" customFormat="1" ht="12.75" customHeight="1" x14ac:dyDescent="0.2">
      <c r="B197" s="21" t="s">
        <v>38</v>
      </c>
      <c r="C197" s="38">
        <v>10416</v>
      </c>
      <c r="D197" s="38"/>
      <c r="E197" s="38">
        <v>5558</v>
      </c>
      <c r="F197" s="38"/>
      <c r="G197" s="38">
        <v>2120</v>
      </c>
      <c r="H197" s="38"/>
      <c r="I197" s="38">
        <v>2624</v>
      </c>
      <c r="J197" s="38"/>
      <c r="K197" s="38">
        <v>5301</v>
      </c>
      <c r="L197" s="38">
        <v>13</v>
      </c>
      <c r="M197" s="38">
        <v>513</v>
      </c>
      <c r="N197" s="23" t="s">
        <v>55</v>
      </c>
      <c r="O197" s="23"/>
      <c r="P197" s="142">
        <v>26545</v>
      </c>
      <c r="Q197" s="23">
        <v>7799</v>
      </c>
      <c r="S197"/>
      <c r="T197"/>
      <c r="U197"/>
      <c r="V197"/>
      <c r="W197"/>
      <c r="X197"/>
      <c r="Y197"/>
      <c r="Z197"/>
      <c r="AA197"/>
      <c r="AB197"/>
      <c r="AD197" s="48"/>
      <c r="AE197" s="48"/>
      <c r="AF197" s="48"/>
      <c r="AG197" s="48"/>
      <c r="AH197" s="48"/>
      <c r="AI197" s="48"/>
      <c r="AJ197" s="48"/>
      <c r="AK197" s="48"/>
    </row>
    <row r="198" spans="1:37" s="22" customFormat="1" ht="12.75" customHeight="1" x14ac:dyDescent="0.2">
      <c r="B198" s="21" t="s">
        <v>39</v>
      </c>
      <c r="C198" s="23">
        <v>10792</v>
      </c>
      <c r="D198" s="23"/>
      <c r="E198" s="23">
        <v>5716</v>
      </c>
      <c r="F198" s="23"/>
      <c r="G198" s="23">
        <v>3678</v>
      </c>
      <c r="H198" s="23"/>
      <c r="I198" s="23">
        <v>2960</v>
      </c>
      <c r="J198" s="23"/>
      <c r="K198" s="23">
        <v>6233</v>
      </c>
      <c r="L198" s="23">
        <v>7</v>
      </c>
      <c r="M198" s="23">
        <v>401</v>
      </c>
      <c r="N198" s="23">
        <v>4</v>
      </c>
      <c r="O198" s="23"/>
      <c r="P198" s="142">
        <v>29791</v>
      </c>
      <c r="Q198" s="23">
        <v>10106</v>
      </c>
      <c r="S198"/>
      <c r="T198"/>
      <c r="U198"/>
      <c r="V198"/>
      <c r="W198"/>
      <c r="X198"/>
      <c r="Y198"/>
      <c r="Z198"/>
      <c r="AA198"/>
      <c r="AB198"/>
      <c r="AD198" s="48"/>
      <c r="AE198" s="48"/>
      <c r="AF198" s="48"/>
      <c r="AG198" s="48"/>
      <c r="AH198" s="48"/>
      <c r="AI198" s="48"/>
      <c r="AJ198" s="48"/>
      <c r="AK198" s="48"/>
    </row>
    <row r="199" spans="1:37" s="22" customFormat="1" ht="12.75" customHeight="1" x14ac:dyDescent="0.2">
      <c r="B199" s="21" t="s">
        <v>40</v>
      </c>
      <c r="C199" s="23">
        <v>10467</v>
      </c>
      <c r="D199" s="23"/>
      <c r="E199" s="23">
        <v>5356</v>
      </c>
      <c r="F199" s="23"/>
      <c r="G199" s="23">
        <v>2345</v>
      </c>
      <c r="H199" s="23"/>
      <c r="I199" s="23">
        <v>2623</v>
      </c>
      <c r="J199" s="23"/>
      <c r="K199" s="23">
        <v>7849</v>
      </c>
      <c r="L199" s="23">
        <v>6</v>
      </c>
      <c r="M199" s="23">
        <v>389</v>
      </c>
      <c r="N199" s="23">
        <v>2</v>
      </c>
      <c r="O199" s="23"/>
      <c r="P199" s="142">
        <v>29037</v>
      </c>
      <c r="Q199" s="23">
        <v>10376</v>
      </c>
      <c r="S199"/>
      <c r="T199"/>
      <c r="U199"/>
      <c r="V199"/>
      <c r="W199"/>
      <c r="X199"/>
      <c r="Y199"/>
      <c r="Z199"/>
      <c r="AA199"/>
      <c r="AB199"/>
      <c r="AD199" s="48"/>
      <c r="AE199" s="48"/>
      <c r="AF199" s="48"/>
      <c r="AG199" s="48"/>
      <c r="AH199" s="48"/>
      <c r="AI199" s="48"/>
      <c r="AJ199" s="48"/>
      <c r="AK199" s="48"/>
    </row>
    <row r="200" spans="1:37" s="22" customFormat="1" ht="12.75" customHeight="1" x14ac:dyDescent="0.2">
      <c r="B200" s="21" t="s">
        <v>41</v>
      </c>
      <c r="C200" s="23">
        <v>9457</v>
      </c>
      <c r="D200" s="23"/>
      <c r="E200" s="23">
        <v>4974</v>
      </c>
      <c r="F200" s="23"/>
      <c r="G200" s="23">
        <v>2729</v>
      </c>
      <c r="H200" s="23"/>
      <c r="I200" s="23">
        <v>2452</v>
      </c>
      <c r="J200" s="23"/>
      <c r="K200" s="23">
        <v>7590</v>
      </c>
      <c r="L200" s="23">
        <v>1</v>
      </c>
      <c r="M200" s="23">
        <v>240</v>
      </c>
      <c r="N200" s="23" t="s">
        <v>55</v>
      </c>
      <c r="O200" s="23"/>
      <c r="P200" s="142">
        <v>27443</v>
      </c>
      <c r="Q200" s="23">
        <v>10234</v>
      </c>
      <c r="S200"/>
      <c r="T200"/>
      <c r="U200"/>
      <c r="V200"/>
      <c r="W200"/>
      <c r="X200"/>
      <c r="Y200"/>
      <c r="Z200"/>
      <c r="AA200"/>
      <c r="AB200"/>
      <c r="AD200" s="48"/>
      <c r="AE200" s="48"/>
      <c r="AF200" s="48"/>
      <c r="AG200" s="48"/>
      <c r="AH200" s="48"/>
      <c r="AI200" s="48"/>
      <c r="AJ200" s="48"/>
      <c r="AK200" s="48"/>
    </row>
    <row r="201" spans="1:37" s="22" customFormat="1" ht="12.75" customHeight="1" x14ac:dyDescent="0.2">
      <c r="B201" s="21" t="s">
        <v>42</v>
      </c>
      <c r="C201" s="38">
        <v>9036</v>
      </c>
      <c r="D201" s="38"/>
      <c r="E201" s="38">
        <v>6578</v>
      </c>
      <c r="F201" s="38"/>
      <c r="G201" s="38">
        <v>6609</v>
      </c>
      <c r="H201" s="38"/>
      <c r="I201" s="38">
        <v>2180</v>
      </c>
      <c r="J201" s="38"/>
      <c r="K201" s="38">
        <v>10334</v>
      </c>
      <c r="L201" s="38">
        <v>3</v>
      </c>
      <c r="M201" s="38">
        <v>232</v>
      </c>
      <c r="N201" s="38">
        <v>2</v>
      </c>
      <c r="O201" s="38"/>
      <c r="P201" s="142">
        <v>34974</v>
      </c>
      <c r="Q201" s="23">
        <v>16941</v>
      </c>
      <c r="S201"/>
      <c r="T201"/>
      <c r="U201"/>
      <c r="V201"/>
      <c r="W201"/>
      <c r="X201"/>
      <c r="Y201"/>
      <c r="Z201"/>
      <c r="AA201"/>
      <c r="AB201"/>
      <c r="AD201" s="48"/>
      <c r="AE201" s="48"/>
      <c r="AF201" s="48"/>
      <c r="AG201" s="48"/>
      <c r="AH201" s="48"/>
      <c r="AI201" s="48"/>
      <c r="AJ201" s="48"/>
      <c r="AK201" s="48"/>
    </row>
    <row r="202" spans="1:37" s="22" customFormat="1" ht="12.75" customHeight="1" x14ac:dyDescent="0.2">
      <c r="B202" s="21"/>
      <c r="C202" s="142"/>
      <c r="D202" s="142"/>
      <c r="E202" s="142"/>
      <c r="F202" s="142"/>
      <c r="G202" s="142"/>
      <c r="H202" s="142"/>
      <c r="I202" s="142"/>
      <c r="J202" s="142"/>
      <c r="K202" s="142"/>
      <c r="L202" s="142"/>
      <c r="M202" s="142"/>
      <c r="N202" s="142"/>
      <c r="O202" s="142"/>
      <c r="P202" s="142"/>
      <c r="Q202" s="30"/>
      <c r="S202"/>
      <c r="T202"/>
      <c r="U202"/>
      <c r="V202"/>
      <c r="W202"/>
      <c r="X202"/>
      <c r="Y202"/>
      <c r="Z202"/>
      <c r="AA202"/>
      <c r="AB202"/>
    </row>
    <row r="203" spans="1:37" s="22" customFormat="1" ht="12.75" customHeight="1" x14ac:dyDescent="0.2">
      <c r="A203" s="20">
        <v>2021</v>
      </c>
      <c r="B203" s="21" t="s">
        <v>31</v>
      </c>
      <c r="C203" s="38">
        <v>7718</v>
      </c>
      <c r="D203" s="38"/>
      <c r="E203" s="38">
        <v>4947</v>
      </c>
      <c r="F203" s="38"/>
      <c r="G203" s="23">
        <v>1161</v>
      </c>
      <c r="H203" s="23"/>
      <c r="I203" s="38">
        <v>1635</v>
      </c>
      <c r="J203" s="38"/>
      <c r="K203" s="23">
        <v>5898</v>
      </c>
      <c r="L203" s="23">
        <v>5</v>
      </c>
      <c r="M203" s="23">
        <v>111</v>
      </c>
      <c r="N203" s="23">
        <v>1</v>
      </c>
      <c r="O203" s="23"/>
      <c r="P203" s="142">
        <v>21476</v>
      </c>
      <c r="Q203" s="23">
        <v>7029</v>
      </c>
    </row>
    <row r="204" spans="1:37" s="22" customFormat="1" ht="12.75" customHeight="1" x14ac:dyDescent="0.2">
      <c r="A204" s="20"/>
      <c r="B204" s="21" t="s">
        <v>32</v>
      </c>
      <c r="C204" s="72">
        <v>8799</v>
      </c>
      <c r="D204" s="72"/>
      <c r="E204" s="72">
        <v>4961</v>
      </c>
      <c r="F204" s="72"/>
      <c r="G204" s="112">
        <v>1416</v>
      </c>
      <c r="H204" s="112"/>
      <c r="I204" s="72">
        <v>1643</v>
      </c>
      <c r="J204" s="72"/>
      <c r="K204" s="23">
        <v>6598</v>
      </c>
      <c r="L204" s="23">
        <v>3</v>
      </c>
      <c r="M204" s="23">
        <v>163</v>
      </c>
      <c r="N204" s="23">
        <v>3</v>
      </c>
      <c r="O204" s="23"/>
      <c r="P204" s="142">
        <v>23586</v>
      </c>
      <c r="Q204" s="23">
        <v>7890</v>
      </c>
    </row>
    <row r="205" spans="1:37" s="22" customFormat="1" ht="12.75" customHeight="1" x14ac:dyDescent="0.2">
      <c r="A205" s="20"/>
      <c r="B205" s="21" t="s">
        <v>33</v>
      </c>
      <c r="C205" s="72">
        <v>16807</v>
      </c>
      <c r="D205" s="72"/>
      <c r="E205" s="72">
        <v>10875</v>
      </c>
      <c r="F205" s="72"/>
      <c r="G205" s="112">
        <v>2625</v>
      </c>
      <c r="H205" s="112"/>
      <c r="I205" s="72">
        <v>3301</v>
      </c>
      <c r="J205" s="72"/>
      <c r="K205" s="23">
        <v>14963</v>
      </c>
      <c r="L205" s="23">
        <v>8</v>
      </c>
      <c r="M205" s="23">
        <v>142</v>
      </c>
      <c r="N205" s="23">
        <v>2</v>
      </c>
      <c r="O205" s="23"/>
      <c r="P205" s="142">
        <v>48723</v>
      </c>
      <c r="Q205" s="23">
        <v>17402</v>
      </c>
    </row>
    <row r="206" spans="1:37" s="22" customFormat="1" ht="12.75" customHeight="1" x14ac:dyDescent="0.2">
      <c r="A206" s="20"/>
      <c r="B206" s="21" t="s">
        <v>34</v>
      </c>
      <c r="C206" s="72">
        <v>7758</v>
      </c>
      <c r="D206" s="72"/>
      <c r="E206" s="72">
        <v>3729</v>
      </c>
      <c r="F206" s="72"/>
      <c r="G206" s="112">
        <v>4888</v>
      </c>
      <c r="H206" s="112"/>
      <c r="I206" s="72">
        <v>1992</v>
      </c>
      <c r="J206" s="72"/>
      <c r="K206" s="23">
        <v>4578</v>
      </c>
      <c r="L206" s="23">
        <v>51</v>
      </c>
      <c r="M206" s="23">
        <v>135</v>
      </c>
      <c r="N206" s="23">
        <v>2</v>
      </c>
      <c r="O206" s="23"/>
      <c r="P206" s="142">
        <v>23133</v>
      </c>
      <c r="Q206" s="23">
        <v>9342</v>
      </c>
      <c r="S206"/>
      <c r="T206"/>
      <c r="U206"/>
      <c r="V206"/>
      <c r="W206"/>
      <c r="X206"/>
      <c r="Y206"/>
      <c r="Z206"/>
      <c r="AA206"/>
      <c r="AB206"/>
    </row>
    <row r="207" spans="1:37" s="22" customFormat="1" ht="12.75" customHeight="1" x14ac:dyDescent="0.2">
      <c r="A207" s="20"/>
      <c r="B207" s="21" t="s">
        <v>35</v>
      </c>
      <c r="C207" s="72">
        <v>8971</v>
      </c>
      <c r="D207" s="72"/>
      <c r="E207" s="72">
        <v>4561</v>
      </c>
      <c r="F207" s="72"/>
      <c r="G207" s="112">
        <v>3972</v>
      </c>
      <c r="H207" s="112"/>
      <c r="I207" s="72">
        <v>2404</v>
      </c>
      <c r="J207" s="72"/>
      <c r="K207" s="23">
        <v>5558</v>
      </c>
      <c r="L207" s="23">
        <v>94</v>
      </c>
      <c r="M207" s="23">
        <v>146</v>
      </c>
      <c r="N207" s="23">
        <v>7</v>
      </c>
      <c r="O207" s="23"/>
      <c r="P207" s="142">
        <v>25713</v>
      </c>
      <c r="Q207" s="23">
        <v>9396</v>
      </c>
    </row>
    <row r="208" spans="1:37" s="22" customFormat="1" ht="12.75" customHeight="1" x14ac:dyDescent="0.2">
      <c r="A208" s="20"/>
      <c r="B208" s="21" t="s">
        <v>36</v>
      </c>
      <c r="C208" s="72">
        <v>10343</v>
      </c>
      <c r="D208" s="72"/>
      <c r="E208" s="72">
        <v>6173</v>
      </c>
      <c r="F208" s="72"/>
      <c r="G208" s="112">
        <v>8706</v>
      </c>
      <c r="H208" s="112"/>
      <c r="I208" s="72">
        <v>2922</v>
      </c>
      <c r="J208" s="72"/>
      <c r="K208" s="23">
        <v>9146</v>
      </c>
      <c r="L208" s="23">
        <v>177</v>
      </c>
      <c r="M208" s="23">
        <v>166</v>
      </c>
      <c r="N208" s="23">
        <v>5</v>
      </c>
      <c r="O208" s="23"/>
      <c r="P208" s="142">
        <v>37638</v>
      </c>
      <c r="Q208" s="23">
        <v>17591</v>
      </c>
    </row>
    <row r="209" spans="1:17" s="22" customFormat="1" ht="12.75" customHeight="1" x14ac:dyDescent="0.2">
      <c r="A209" s="20"/>
      <c r="B209" s="21" t="s">
        <v>37</v>
      </c>
      <c r="C209" s="72">
        <v>6588</v>
      </c>
      <c r="D209" s="72"/>
      <c r="E209" s="72">
        <v>3122</v>
      </c>
      <c r="F209" s="72"/>
      <c r="G209" s="112">
        <v>2556</v>
      </c>
      <c r="H209" s="112"/>
      <c r="I209" s="72">
        <v>1730</v>
      </c>
      <c r="J209" s="72"/>
      <c r="K209" s="23">
        <v>3808</v>
      </c>
      <c r="L209" s="23">
        <v>209</v>
      </c>
      <c r="M209" s="23">
        <v>89</v>
      </c>
      <c r="N209" s="23">
        <v>8</v>
      </c>
      <c r="O209" s="23"/>
      <c r="P209" s="142">
        <v>18110</v>
      </c>
      <c r="Q209" s="23">
        <v>6142</v>
      </c>
    </row>
    <row r="210" spans="1:17" s="22" customFormat="1" ht="12.75" customHeight="1" x14ac:dyDescent="0.2">
      <c r="A210" s="20"/>
      <c r="B210" s="21" t="s">
        <v>38</v>
      </c>
      <c r="C210" s="23">
        <v>6340</v>
      </c>
      <c r="D210" s="23"/>
      <c r="E210" s="23">
        <v>3059</v>
      </c>
      <c r="F210" s="23"/>
      <c r="G210" s="23">
        <v>4806</v>
      </c>
      <c r="H210" s="23"/>
      <c r="I210" s="23">
        <v>1865</v>
      </c>
      <c r="J210" s="23"/>
      <c r="K210" s="23">
        <v>4561</v>
      </c>
      <c r="L210" s="23">
        <v>127</v>
      </c>
      <c r="M210" s="23">
        <v>162</v>
      </c>
      <c r="N210" s="23">
        <v>5</v>
      </c>
      <c r="O210" s="23"/>
      <c r="P210" s="142">
        <v>20925</v>
      </c>
      <c r="Q210" s="23">
        <v>9260</v>
      </c>
    </row>
    <row r="211" spans="1:17" s="22" customFormat="1" ht="12.75" customHeight="1" x14ac:dyDescent="0.2">
      <c r="A211" s="20"/>
      <c r="B211" s="21" t="s">
        <v>39</v>
      </c>
      <c r="C211" s="72">
        <v>6415</v>
      </c>
      <c r="D211" s="72"/>
      <c r="E211" s="72">
        <v>3016</v>
      </c>
      <c r="F211" s="72"/>
      <c r="G211" s="112">
        <v>7486</v>
      </c>
      <c r="H211" s="112"/>
      <c r="I211" s="72">
        <v>1742</v>
      </c>
      <c r="J211" s="72"/>
      <c r="K211" s="72">
        <v>4778</v>
      </c>
      <c r="L211" s="72">
        <v>167</v>
      </c>
      <c r="M211" s="72">
        <v>140</v>
      </c>
      <c r="N211" s="112">
        <v>1</v>
      </c>
      <c r="O211" s="112"/>
      <c r="P211" s="141">
        <v>23745</v>
      </c>
      <c r="Q211" s="23">
        <v>12163</v>
      </c>
    </row>
    <row r="212" spans="1:17" s="22" customFormat="1" ht="12.75" customHeight="1" x14ac:dyDescent="0.2">
      <c r="A212" s="20"/>
      <c r="B212" s="21" t="s">
        <v>40</v>
      </c>
      <c r="C212" s="72">
        <v>6077</v>
      </c>
      <c r="D212" s="72"/>
      <c r="E212" s="72">
        <v>2790</v>
      </c>
      <c r="F212" s="72"/>
      <c r="G212" s="112">
        <v>4634</v>
      </c>
      <c r="H212" s="112"/>
      <c r="I212" s="72">
        <v>1491</v>
      </c>
      <c r="J212" s="72"/>
      <c r="K212" s="23">
        <v>5634</v>
      </c>
      <c r="L212" s="72">
        <v>182</v>
      </c>
      <c r="M212" s="23">
        <v>106</v>
      </c>
      <c r="N212" s="23">
        <v>2</v>
      </c>
      <c r="O212" s="23"/>
      <c r="P212" s="142">
        <v>20916</v>
      </c>
      <c r="Q212" s="23">
        <v>10086</v>
      </c>
    </row>
    <row r="213" spans="1:17" s="22" customFormat="1" ht="12.75" customHeight="1" x14ac:dyDescent="0.2">
      <c r="A213" s="20"/>
      <c r="B213" s="21" t="s">
        <v>41</v>
      </c>
      <c r="C213" s="72">
        <v>5789</v>
      </c>
      <c r="D213" s="72"/>
      <c r="E213" s="72">
        <v>3089</v>
      </c>
      <c r="F213" s="72"/>
      <c r="G213" s="112">
        <v>5549</v>
      </c>
      <c r="H213" s="112"/>
      <c r="I213" s="72">
        <v>1518</v>
      </c>
      <c r="J213" s="72"/>
      <c r="K213" s="23">
        <v>5979</v>
      </c>
      <c r="L213" s="72">
        <v>112</v>
      </c>
      <c r="M213" s="23">
        <v>56</v>
      </c>
      <c r="N213" s="23">
        <v>1</v>
      </c>
      <c r="O213" s="23"/>
      <c r="P213" s="142">
        <v>22093</v>
      </c>
      <c r="Q213" s="23">
        <v>11208</v>
      </c>
    </row>
    <row r="214" spans="1:17" customFormat="1" ht="12.75" customHeight="1" x14ac:dyDescent="0.2">
      <c r="B214" s="21" t="s">
        <v>42</v>
      </c>
      <c r="C214" s="72">
        <v>5865</v>
      </c>
      <c r="D214" s="72"/>
      <c r="E214" s="72">
        <v>3412</v>
      </c>
      <c r="F214" s="72"/>
      <c r="G214" s="112">
        <v>10082</v>
      </c>
      <c r="H214" s="112"/>
      <c r="I214" s="72">
        <v>1894</v>
      </c>
      <c r="J214" s="72"/>
      <c r="K214" s="23">
        <v>6699</v>
      </c>
      <c r="L214" s="23">
        <v>165</v>
      </c>
      <c r="M214" s="23">
        <v>132</v>
      </c>
      <c r="N214" s="23">
        <v>6</v>
      </c>
      <c r="O214" s="23"/>
      <c r="P214" s="142">
        <v>28255</v>
      </c>
      <c r="Q214" s="23">
        <v>16530</v>
      </c>
    </row>
    <row r="215" spans="1:17" customFormat="1" ht="12.75" customHeight="1" x14ac:dyDescent="0.2">
      <c r="B215" s="21"/>
      <c r="C215" s="62"/>
      <c r="D215" s="62"/>
      <c r="E215" s="62"/>
      <c r="F215" s="62"/>
      <c r="G215" s="62"/>
      <c r="H215" s="62"/>
      <c r="I215" s="62"/>
      <c r="J215" s="62"/>
      <c r="K215" s="62"/>
      <c r="L215" s="62"/>
      <c r="M215" s="62"/>
      <c r="N215" s="62"/>
      <c r="O215" s="62"/>
      <c r="P215" s="62"/>
      <c r="Q215" s="23"/>
    </row>
    <row r="216" spans="1:17" customFormat="1" ht="12.75" customHeight="1" x14ac:dyDescent="0.2">
      <c r="A216" s="20">
        <v>2022</v>
      </c>
      <c r="B216" s="21" t="s">
        <v>31</v>
      </c>
      <c r="C216" s="23">
        <v>5104</v>
      </c>
      <c r="D216" s="23"/>
      <c r="E216" s="23">
        <v>2809</v>
      </c>
      <c r="F216" s="23"/>
      <c r="G216" s="23">
        <v>5221</v>
      </c>
      <c r="H216" s="23"/>
      <c r="I216" s="23">
        <v>1790</v>
      </c>
      <c r="J216" s="23"/>
      <c r="K216" s="23">
        <v>5378</v>
      </c>
      <c r="L216" s="23">
        <v>87</v>
      </c>
      <c r="M216" s="23">
        <v>135</v>
      </c>
      <c r="N216" s="23">
        <v>3</v>
      </c>
      <c r="O216" s="23"/>
      <c r="P216" s="142">
        <v>20527</v>
      </c>
      <c r="Q216" s="23">
        <v>10550</v>
      </c>
    </row>
    <row r="217" spans="1:17" customFormat="1" ht="12.75" customHeight="1" x14ac:dyDescent="0.2">
      <c r="A217" s="20"/>
      <c r="B217" s="21" t="s">
        <v>32</v>
      </c>
      <c r="C217" s="23">
        <v>5368</v>
      </c>
      <c r="D217" s="23"/>
      <c r="E217" s="23">
        <v>3135</v>
      </c>
      <c r="F217" s="23"/>
      <c r="G217" s="23">
        <v>5491</v>
      </c>
      <c r="H217" s="23"/>
      <c r="I217" s="23">
        <v>2045</v>
      </c>
      <c r="J217" s="23"/>
      <c r="K217" s="23">
        <v>5509</v>
      </c>
      <c r="L217" s="23">
        <v>247</v>
      </c>
      <c r="M217" s="23">
        <v>122</v>
      </c>
      <c r="N217" s="23" t="s">
        <v>55</v>
      </c>
      <c r="O217" s="23"/>
      <c r="P217" s="142">
        <v>21917</v>
      </c>
      <c r="Q217" s="23">
        <v>10885</v>
      </c>
    </row>
    <row r="218" spans="1:17" customFormat="1" ht="12.75" customHeight="1" x14ac:dyDescent="0.2">
      <c r="A218" s="20"/>
      <c r="B218" s="21" t="s">
        <v>33</v>
      </c>
      <c r="C218" s="23">
        <v>6737</v>
      </c>
      <c r="D218" s="23"/>
      <c r="E218" s="23">
        <v>3913</v>
      </c>
      <c r="F218" s="23"/>
      <c r="G218" s="23">
        <v>9254</v>
      </c>
      <c r="H218" s="23"/>
      <c r="I218" s="23">
        <v>2786</v>
      </c>
      <c r="J218" s="23"/>
      <c r="K218" s="23">
        <v>6826</v>
      </c>
      <c r="L218" s="23">
        <v>266</v>
      </c>
      <c r="M218" s="23">
        <v>109</v>
      </c>
      <c r="N218" s="23">
        <v>2</v>
      </c>
      <c r="O218" s="23"/>
      <c r="P218" s="142">
        <v>29893</v>
      </c>
      <c r="Q218" s="23">
        <v>15887</v>
      </c>
    </row>
    <row r="219" spans="1:17" customFormat="1" ht="12.75" customHeight="1" x14ac:dyDescent="0.2">
      <c r="A219" s="20"/>
      <c r="B219" s="21" t="s">
        <v>34</v>
      </c>
      <c r="C219" s="72">
        <v>5968</v>
      </c>
      <c r="D219" s="72"/>
      <c r="E219" s="72">
        <v>3492</v>
      </c>
      <c r="F219" s="72"/>
      <c r="G219" s="23">
        <v>5500</v>
      </c>
      <c r="H219" s="23"/>
      <c r="I219" s="23">
        <v>2735</v>
      </c>
      <c r="J219" s="23"/>
      <c r="K219" s="23">
        <v>5154</v>
      </c>
      <c r="L219" s="23">
        <v>143</v>
      </c>
      <c r="M219" s="23">
        <v>51</v>
      </c>
      <c r="N219" s="23">
        <v>7</v>
      </c>
      <c r="O219" s="23"/>
      <c r="P219" s="142">
        <v>23050</v>
      </c>
      <c r="Q219" s="23">
        <v>10539</v>
      </c>
    </row>
    <row r="220" spans="1:17" customFormat="1" ht="12.75" customHeight="1" x14ac:dyDescent="0.2">
      <c r="A220" s="20"/>
      <c r="B220" s="21" t="s">
        <v>35</v>
      </c>
      <c r="C220" s="72">
        <v>7786</v>
      </c>
      <c r="D220" s="72"/>
      <c r="E220" s="72">
        <v>4369</v>
      </c>
      <c r="F220" s="72"/>
      <c r="G220" s="23">
        <v>6529</v>
      </c>
      <c r="H220" s="23"/>
      <c r="I220" s="23">
        <v>2582</v>
      </c>
      <c r="J220" s="23"/>
      <c r="K220" s="23">
        <v>6146</v>
      </c>
      <c r="L220" s="23">
        <v>238</v>
      </c>
      <c r="M220" s="23">
        <v>86</v>
      </c>
      <c r="N220" s="23" t="s">
        <v>55</v>
      </c>
      <c r="O220" s="23"/>
      <c r="P220" s="142">
        <v>27736</v>
      </c>
      <c r="Q220" s="23">
        <v>12531</v>
      </c>
    </row>
    <row r="221" spans="1:17" customFormat="1" ht="12.75" customHeight="1" x14ac:dyDescent="0.2">
      <c r="A221" s="20"/>
      <c r="B221" s="21" t="s">
        <v>36</v>
      </c>
      <c r="C221" s="72">
        <v>6490</v>
      </c>
      <c r="D221" s="72"/>
      <c r="E221" s="72">
        <v>3998</v>
      </c>
      <c r="F221" s="72"/>
      <c r="G221" s="72">
        <v>8365</v>
      </c>
      <c r="H221" s="72"/>
      <c r="I221" s="23">
        <v>2024</v>
      </c>
      <c r="J221" s="23"/>
      <c r="K221" s="23">
        <v>6159</v>
      </c>
      <c r="L221" s="23">
        <v>180</v>
      </c>
      <c r="M221" s="23">
        <v>155</v>
      </c>
      <c r="N221" s="23">
        <v>3</v>
      </c>
      <c r="O221" s="23"/>
      <c r="P221" s="142">
        <v>27374</v>
      </c>
      <c r="Q221" s="23">
        <v>14329</v>
      </c>
    </row>
    <row r="222" spans="1:17" customFormat="1" ht="12.75" customHeight="1" x14ac:dyDescent="0.2">
      <c r="A222" s="20"/>
      <c r="B222" s="21" t="s">
        <v>37</v>
      </c>
      <c r="C222" s="72">
        <v>5672</v>
      </c>
      <c r="D222" s="72"/>
      <c r="E222" s="72">
        <v>2249</v>
      </c>
      <c r="F222" s="72"/>
      <c r="G222" s="72">
        <v>4792</v>
      </c>
      <c r="H222" s="72"/>
      <c r="I222" s="23">
        <v>1600</v>
      </c>
      <c r="J222" s="23"/>
      <c r="K222" s="23">
        <v>4259</v>
      </c>
      <c r="L222" s="23">
        <v>175</v>
      </c>
      <c r="M222" s="23">
        <v>39</v>
      </c>
      <c r="N222" s="23">
        <v>3</v>
      </c>
      <c r="O222" s="23"/>
      <c r="P222" s="142">
        <v>18789</v>
      </c>
      <c r="Q222" s="23">
        <v>8821</v>
      </c>
    </row>
    <row r="223" spans="1:17" customFormat="1" ht="12.75" customHeight="1" x14ac:dyDescent="0.2">
      <c r="A223" s="20"/>
      <c r="B223" s="21" t="s">
        <v>38</v>
      </c>
      <c r="C223" s="72">
        <v>5975</v>
      </c>
      <c r="D223" s="72"/>
      <c r="E223" s="72">
        <v>2578</v>
      </c>
      <c r="F223" s="72"/>
      <c r="G223" s="72">
        <v>5927</v>
      </c>
      <c r="H223" s="72"/>
      <c r="I223" s="23">
        <v>2707</v>
      </c>
      <c r="J223" s="23"/>
      <c r="K223" s="23">
        <v>3668</v>
      </c>
      <c r="L223" s="23">
        <v>288</v>
      </c>
      <c r="M223" s="23">
        <v>346</v>
      </c>
      <c r="N223" s="23">
        <v>4</v>
      </c>
      <c r="O223" s="23"/>
      <c r="P223" s="142">
        <v>21493</v>
      </c>
      <c r="Q223" s="23">
        <v>9618</v>
      </c>
    </row>
    <row r="224" spans="1:17" customFormat="1" ht="12.75" customHeight="1" x14ac:dyDescent="0.2">
      <c r="A224" s="20"/>
      <c r="B224" s="21" t="s">
        <v>39</v>
      </c>
      <c r="C224" s="72">
        <v>5016</v>
      </c>
      <c r="D224" s="72"/>
      <c r="E224" s="72">
        <v>2698</v>
      </c>
      <c r="F224" s="72"/>
      <c r="G224" s="72">
        <v>7871</v>
      </c>
      <c r="H224" s="72"/>
      <c r="I224" s="23">
        <v>2382</v>
      </c>
      <c r="J224" s="23"/>
      <c r="K224" s="23">
        <v>4387</v>
      </c>
      <c r="L224" s="23">
        <v>402</v>
      </c>
      <c r="M224" s="23">
        <v>286</v>
      </c>
      <c r="N224" s="23">
        <v>5</v>
      </c>
      <c r="O224" s="23"/>
      <c r="P224" s="142">
        <v>23047</v>
      </c>
      <c r="Q224" s="23">
        <v>12239</v>
      </c>
    </row>
    <row r="225" spans="1:17" customFormat="1" ht="12.75" customHeight="1" x14ac:dyDescent="0.2">
      <c r="A225" s="20"/>
      <c r="B225" s="154" t="s">
        <v>40</v>
      </c>
      <c r="C225" s="156">
        <v>4523</v>
      </c>
      <c r="D225" s="156"/>
      <c r="E225" s="156">
        <v>2471</v>
      </c>
      <c r="F225" s="156"/>
      <c r="G225" s="156">
        <v>8036</v>
      </c>
      <c r="H225" s="156"/>
      <c r="I225" s="156">
        <v>2266</v>
      </c>
      <c r="J225" s="156"/>
      <c r="K225" s="156">
        <v>5381</v>
      </c>
      <c r="L225" s="153">
        <v>233</v>
      </c>
      <c r="M225" s="153">
        <v>306</v>
      </c>
      <c r="N225" s="153">
        <v>4</v>
      </c>
      <c r="O225" s="153"/>
      <c r="P225" s="189">
        <v>23220</v>
      </c>
      <c r="Q225" s="153">
        <v>13429</v>
      </c>
    </row>
    <row r="226" spans="1:17" customFormat="1" ht="12.75" customHeight="1" x14ac:dyDescent="0.2">
      <c r="A226" s="20"/>
      <c r="B226" s="21" t="s">
        <v>41</v>
      </c>
      <c r="C226" s="72">
        <v>4238</v>
      </c>
      <c r="D226" s="72"/>
      <c r="E226" s="72">
        <v>2530</v>
      </c>
      <c r="F226" s="72"/>
      <c r="G226" s="72">
        <v>10970</v>
      </c>
      <c r="H226" s="72"/>
      <c r="I226" s="72">
        <v>2506</v>
      </c>
      <c r="J226" s="72"/>
      <c r="K226" s="72">
        <v>5660</v>
      </c>
      <c r="L226" s="23">
        <v>237</v>
      </c>
      <c r="M226" s="23">
        <v>149</v>
      </c>
      <c r="N226" s="23">
        <v>5</v>
      </c>
      <c r="O226" s="23"/>
      <c r="P226" s="142">
        <f>SUM(C226:N226)</f>
        <v>26295</v>
      </c>
      <c r="Q226" s="23">
        <v>16496</v>
      </c>
    </row>
    <row r="227" spans="1:17" customFormat="1" ht="12.75" customHeight="1" x14ac:dyDescent="0.2">
      <c r="A227" s="20"/>
      <c r="B227" s="21" t="s">
        <v>42</v>
      </c>
      <c r="C227" s="72">
        <v>4370</v>
      </c>
      <c r="D227" s="72"/>
      <c r="E227" s="72">
        <v>2546</v>
      </c>
      <c r="F227" s="72"/>
      <c r="G227" s="72">
        <v>18207</v>
      </c>
      <c r="H227" s="72"/>
      <c r="I227" s="72">
        <v>2161</v>
      </c>
      <c r="J227" s="72"/>
      <c r="K227" s="72">
        <v>8248</v>
      </c>
      <c r="L227" s="23">
        <v>212</v>
      </c>
      <c r="M227" s="23">
        <v>135</v>
      </c>
      <c r="N227" s="23" t="s">
        <v>55</v>
      </c>
      <c r="O227" s="23"/>
      <c r="P227" s="142">
        <f>SUM(C227:N227)</f>
        <v>35879</v>
      </c>
      <c r="Q227" s="23">
        <v>26250</v>
      </c>
    </row>
    <row r="228" spans="1:17" customFormat="1" ht="12.6" customHeight="1" x14ac:dyDescent="0.2">
      <c r="A228" s="20"/>
      <c r="B228" s="21"/>
      <c r="C228" s="62"/>
      <c r="D228" s="62"/>
      <c r="E228" s="62"/>
      <c r="F228" s="62"/>
      <c r="G228" s="62"/>
      <c r="H228" s="62"/>
      <c r="I228" s="62"/>
      <c r="J228" s="62"/>
      <c r="K228" s="62"/>
      <c r="L228" s="62"/>
      <c r="M228" s="62"/>
      <c r="N228" s="62"/>
      <c r="O228" s="62"/>
      <c r="P228" s="62"/>
    </row>
    <row r="229" spans="1:17" customFormat="1" ht="12.75" customHeight="1" x14ac:dyDescent="0.2">
      <c r="A229" s="20">
        <v>2023</v>
      </c>
      <c r="B229" s="21" t="s">
        <v>31</v>
      </c>
      <c r="C229" s="72">
        <v>3602</v>
      </c>
      <c r="D229" s="72"/>
      <c r="E229" s="72">
        <v>1863</v>
      </c>
      <c r="F229" s="72"/>
      <c r="G229" s="72">
        <v>4333</v>
      </c>
      <c r="H229" s="72"/>
      <c r="I229" s="72">
        <v>1776</v>
      </c>
      <c r="J229" s="72"/>
      <c r="K229" s="72">
        <v>3465</v>
      </c>
      <c r="L229" s="23">
        <v>119</v>
      </c>
      <c r="M229" s="23">
        <v>123</v>
      </c>
      <c r="N229" s="23">
        <v>1</v>
      </c>
      <c r="O229" s="23"/>
      <c r="P229" s="142">
        <f t="shared" ref="P229:P240" si="1">SUM(C229:N229)</f>
        <v>15282</v>
      </c>
      <c r="Q229" s="133" t="s">
        <v>55</v>
      </c>
    </row>
    <row r="230" spans="1:17" customFormat="1" ht="12.75" customHeight="1" x14ac:dyDescent="0.2">
      <c r="A230" s="20"/>
      <c r="B230" s="21" t="s">
        <v>32</v>
      </c>
      <c r="C230" s="72">
        <v>4256</v>
      </c>
      <c r="D230" s="72"/>
      <c r="E230" s="72">
        <v>2217</v>
      </c>
      <c r="F230" s="72"/>
      <c r="G230" s="72">
        <v>6212</v>
      </c>
      <c r="H230" s="72"/>
      <c r="I230" s="72">
        <v>1914</v>
      </c>
      <c r="J230" s="72"/>
      <c r="K230" s="72">
        <v>3864</v>
      </c>
      <c r="L230" s="23">
        <v>445</v>
      </c>
      <c r="M230" s="23">
        <v>130</v>
      </c>
      <c r="N230" s="23">
        <v>2</v>
      </c>
      <c r="O230" s="23"/>
      <c r="P230" s="142">
        <f t="shared" si="1"/>
        <v>19040</v>
      </c>
      <c r="Q230" s="133" t="s">
        <v>55</v>
      </c>
    </row>
    <row r="231" spans="1:17" customFormat="1" ht="12.75" customHeight="1" x14ac:dyDescent="0.2">
      <c r="A231" s="20"/>
      <c r="B231" s="21" t="s">
        <v>33</v>
      </c>
      <c r="C231" s="72">
        <v>6452</v>
      </c>
      <c r="D231" s="72"/>
      <c r="E231" s="72">
        <v>2549</v>
      </c>
      <c r="F231" s="72"/>
      <c r="G231" s="72">
        <v>12644</v>
      </c>
      <c r="H231" s="72"/>
      <c r="I231" s="72">
        <v>3073</v>
      </c>
      <c r="J231" s="72"/>
      <c r="K231" s="72">
        <v>5542</v>
      </c>
      <c r="L231" s="23">
        <v>563</v>
      </c>
      <c r="M231" s="23">
        <v>132</v>
      </c>
      <c r="N231" s="23">
        <v>5</v>
      </c>
      <c r="O231" s="23"/>
      <c r="P231" s="142">
        <f t="shared" si="1"/>
        <v>30960</v>
      </c>
      <c r="Q231" s="133" t="s">
        <v>55</v>
      </c>
    </row>
    <row r="232" spans="1:17" customFormat="1" ht="12.75" customHeight="1" x14ac:dyDescent="0.2">
      <c r="A232" s="20"/>
      <c r="B232" s="21" t="s">
        <v>34</v>
      </c>
      <c r="C232" s="72">
        <v>5148</v>
      </c>
      <c r="D232" s="72"/>
      <c r="E232" s="72">
        <v>2347</v>
      </c>
      <c r="F232" s="72"/>
      <c r="G232" s="72">
        <v>6983</v>
      </c>
      <c r="H232" s="72"/>
      <c r="I232" s="72">
        <v>1855</v>
      </c>
      <c r="J232" s="72"/>
      <c r="K232" s="72">
        <v>4561</v>
      </c>
      <c r="L232" s="23">
        <v>403</v>
      </c>
      <c r="M232" s="23">
        <v>116</v>
      </c>
      <c r="N232" s="23" t="s">
        <v>55</v>
      </c>
      <c r="O232" s="23"/>
      <c r="P232" s="142">
        <f t="shared" si="1"/>
        <v>21413</v>
      </c>
      <c r="Q232" s="133" t="s">
        <v>55</v>
      </c>
    </row>
    <row r="233" spans="1:17" customFormat="1" ht="12.75" customHeight="1" x14ac:dyDescent="0.2">
      <c r="A233" s="20"/>
      <c r="B233" s="21" t="s">
        <v>35</v>
      </c>
      <c r="C233" s="72">
        <v>6324</v>
      </c>
      <c r="D233" s="72"/>
      <c r="E233" s="72">
        <v>2641</v>
      </c>
      <c r="F233" s="72"/>
      <c r="G233" s="72">
        <v>11696</v>
      </c>
      <c r="H233" s="72"/>
      <c r="I233" s="72">
        <v>2176</v>
      </c>
      <c r="J233" s="72"/>
      <c r="K233" s="72">
        <v>5991</v>
      </c>
      <c r="L233" s="23">
        <v>320</v>
      </c>
      <c r="M233" s="23">
        <v>232</v>
      </c>
      <c r="N233" s="23">
        <v>4</v>
      </c>
      <c r="O233" s="23"/>
      <c r="P233" s="142">
        <f t="shared" si="1"/>
        <v>29384</v>
      </c>
      <c r="Q233" s="133" t="s">
        <v>55</v>
      </c>
    </row>
    <row r="234" spans="1:17" customFormat="1" ht="12.75" customHeight="1" x14ac:dyDescent="0.2">
      <c r="A234" s="20"/>
      <c r="B234" s="21" t="s">
        <v>36</v>
      </c>
      <c r="C234" s="72">
        <v>6895</v>
      </c>
      <c r="D234" s="72"/>
      <c r="E234" s="72">
        <v>2524</v>
      </c>
      <c r="F234" s="72"/>
      <c r="G234" s="72">
        <v>11005</v>
      </c>
      <c r="H234" s="72"/>
      <c r="I234" s="72">
        <v>2337</v>
      </c>
      <c r="J234" s="72"/>
      <c r="K234" s="72">
        <v>5806</v>
      </c>
      <c r="L234" s="23">
        <v>337</v>
      </c>
      <c r="M234" s="23">
        <v>226</v>
      </c>
      <c r="N234" s="23">
        <v>2</v>
      </c>
      <c r="O234" s="23"/>
      <c r="P234" s="142">
        <f t="shared" si="1"/>
        <v>29132</v>
      </c>
      <c r="Q234" s="133" t="s">
        <v>55</v>
      </c>
    </row>
    <row r="235" spans="1:17" customFormat="1" ht="12.75" customHeight="1" x14ac:dyDescent="0.2">
      <c r="A235" s="20"/>
      <c r="B235" s="21" t="s">
        <v>37</v>
      </c>
      <c r="C235" s="72">
        <v>4246</v>
      </c>
      <c r="D235" s="72"/>
      <c r="E235" s="72">
        <v>1684</v>
      </c>
      <c r="F235" s="72"/>
      <c r="G235" s="72">
        <v>6528</v>
      </c>
      <c r="H235" s="72"/>
      <c r="I235" s="72">
        <v>1329</v>
      </c>
      <c r="J235" s="72"/>
      <c r="K235" s="72">
        <v>3896</v>
      </c>
      <c r="L235" s="72">
        <v>324</v>
      </c>
      <c r="M235" s="72">
        <v>64</v>
      </c>
      <c r="N235" s="72">
        <v>2</v>
      </c>
      <c r="O235" s="72"/>
      <c r="P235" s="142">
        <f t="shared" si="1"/>
        <v>18073</v>
      </c>
      <c r="Q235" s="133" t="s">
        <v>55</v>
      </c>
    </row>
    <row r="236" spans="1:17" customFormat="1" ht="12.75" customHeight="1" x14ac:dyDescent="0.2">
      <c r="A236" s="20"/>
      <c r="B236" s="21" t="s">
        <v>38</v>
      </c>
      <c r="C236" s="72">
        <v>5480</v>
      </c>
      <c r="D236" s="72"/>
      <c r="E236" s="72">
        <v>2024</v>
      </c>
      <c r="F236" s="72"/>
      <c r="G236" s="72">
        <v>9832</v>
      </c>
      <c r="H236" s="72"/>
      <c r="I236" s="72">
        <v>2193</v>
      </c>
      <c r="J236" s="72"/>
      <c r="K236" s="72">
        <v>4575</v>
      </c>
      <c r="L236" s="18">
        <v>226</v>
      </c>
      <c r="M236" s="23">
        <v>247</v>
      </c>
      <c r="N236" s="23">
        <v>1</v>
      </c>
      <c r="O236" s="23"/>
      <c r="P236" s="142">
        <f t="shared" si="1"/>
        <v>24578</v>
      </c>
      <c r="Q236" s="133" t="s">
        <v>55</v>
      </c>
    </row>
    <row r="237" spans="1:17" customFormat="1" ht="12.75" customHeight="1" x14ac:dyDescent="0.2">
      <c r="A237" s="20"/>
      <c r="B237" s="21" t="s">
        <v>39</v>
      </c>
      <c r="C237" s="72">
        <v>5820</v>
      </c>
      <c r="D237" s="72"/>
      <c r="E237" s="72">
        <v>2393</v>
      </c>
      <c r="F237" s="72"/>
      <c r="G237" s="72">
        <v>12552</v>
      </c>
      <c r="H237" s="72"/>
      <c r="I237" s="72">
        <v>2251</v>
      </c>
      <c r="J237" s="72"/>
      <c r="K237" s="72">
        <v>5351</v>
      </c>
      <c r="L237" s="18">
        <v>318</v>
      </c>
      <c r="M237" s="23">
        <v>204</v>
      </c>
      <c r="N237" s="23">
        <v>4</v>
      </c>
      <c r="O237" s="23"/>
      <c r="P237" s="142">
        <f t="shared" si="1"/>
        <v>28893</v>
      </c>
      <c r="Q237" s="133" t="s">
        <v>55</v>
      </c>
    </row>
    <row r="238" spans="1:17" customFormat="1" ht="12.75" customHeight="1" x14ac:dyDescent="0.2">
      <c r="A238" s="20"/>
      <c r="B238" s="21" t="s">
        <v>40</v>
      </c>
      <c r="C238" s="72">
        <v>5488</v>
      </c>
      <c r="D238" s="72"/>
      <c r="E238" s="72">
        <v>2094</v>
      </c>
      <c r="F238" s="72"/>
      <c r="G238" s="72">
        <v>9454</v>
      </c>
      <c r="H238" s="72"/>
      <c r="I238" s="72">
        <v>2328</v>
      </c>
      <c r="J238" s="72"/>
      <c r="K238" s="72">
        <v>5762</v>
      </c>
      <c r="L238" s="72">
        <v>420</v>
      </c>
      <c r="M238" s="72">
        <v>182</v>
      </c>
      <c r="N238" s="72">
        <v>2</v>
      </c>
      <c r="O238" s="72"/>
      <c r="P238" s="142">
        <f t="shared" si="1"/>
        <v>25730</v>
      </c>
      <c r="Q238" s="133" t="s">
        <v>55</v>
      </c>
    </row>
    <row r="239" spans="1:17" customFormat="1" ht="12.75" customHeight="1" x14ac:dyDescent="0.2">
      <c r="A239" s="20"/>
      <c r="B239" s="21" t="s">
        <v>41</v>
      </c>
      <c r="C239" s="72">
        <v>5024</v>
      </c>
      <c r="D239" s="72"/>
      <c r="E239" s="72">
        <v>1960</v>
      </c>
      <c r="F239" s="72"/>
      <c r="G239" s="72">
        <v>10128</v>
      </c>
      <c r="H239" s="72"/>
      <c r="I239" s="72">
        <v>2803</v>
      </c>
      <c r="J239" s="72"/>
      <c r="K239" s="72">
        <v>5321</v>
      </c>
      <c r="L239" s="72">
        <v>469</v>
      </c>
      <c r="M239" s="23">
        <v>222</v>
      </c>
      <c r="N239" s="23">
        <v>1</v>
      </c>
      <c r="O239" s="23"/>
      <c r="P239" s="142">
        <f t="shared" si="1"/>
        <v>25928</v>
      </c>
      <c r="Q239" s="133" t="s">
        <v>55</v>
      </c>
    </row>
    <row r="240" spans="1:17" customFormat="1" ht="12.75" customHeight="1" x14ac:dyDescent="0.2">
      <c r="A240" s="20"/>
      <c r="B240" s="21" t="s">
        <v>42</v>
      </c>
      <c r="C240" s="72">
        <v>6042</v>
      </c>
      <c r="D240" s="72"/>
      <c r="E240" s="72">
        <v>2202</v>
      </c>
      <c r="F240" s="72"/>
      <c r="G240" s="72">
        <v>11408</v>
      </c>
      <c r="H240" s="72"/>
      <c r="I240" s="72">
        <v>2505</v>
      </c>
      <c r="J240" s="72"/>
      <c r="K240" s="72">
        <v>7101</v>
      </c>
      <c r="L240" s="18">
        <v>278</v>
      </c>
      <c r="M240" s="23">
        <v>156</v>
      </c>
      <c r="N240" s="23">
        <v>2</v>
      </c>
      <c r="O240" s="23"/>
      <c r="P240" s="142">
        <f t="shared" si="1"/>
        <v>29694</v>
      </c>
      <c r="Q240" s="133" t="s">
        <v>55</v>
      </c>
    </row>
    <row r="241" spans="1:30" customFormat="1" ht="12.75" customHeight="1" x14ac:dyDescent="0.2">
      <c r="A241" s="20"/>
      <c r="B241" s="21"/>
      <c r="C241" s="62"/>
      <c r="D241" s="62"/>
      <c r="E241" s="62"/>
      <c r="F241" s="62"/>
      <c r="G241" s="62"/>
      <c r="H241" s="62"/>
      <c r="I241" s="62"/>
      <c r="J241" s="62"/>
      <c r="K241" s="62"/>
      <c r="L241" s="62"/>
      <c r="M241" s="62"/>
      <c r="N241" s="62"/>
      <c r="O241" s="62"/>
      <c r="P241" s="62"/>
    </row>
    <row r="242" spans="1:30" customFormat="1" ht="12.75" customHeight="1" x14ac:dyDescent="0.2">
      <c r="A242" s="20">
        <v>2024</v>
      </c>
      <c r="B242" s="21" t="s">
        <v>31</v>
      </c>
      <c r="C242" s="72">
        <v>4078</v>
      </c>
      <c r="D242" s="72"/>
      <c r="E242" s="72">
        <v>1890</v>
      </c>
      <c r="F242" s="72"/>
      <c r="G242" s="72">
        <v>5068</v>
      </c>
      <c r="H242" s="72"/>
      <c r="I242" s="72">
        <v>2059</v>
      </c>
      <c r="J242" s="72"/>
      <c r="K242" s="72">
        <v>4095</v>
      </c>
      <c r="L242" s="72">
        <v>440</v>
      </c>
      <c r="M242" s="23">
        <v>177</v>
      </c>
      <c r="N242" s="23">
        <v>2</v>
      </c>
      <c r="O242" s="23"/>
      <c r="P242" s="142">
        <f>SUM(C242:N242)</f>
        <v>17809</v>
      </c>
      <c r="Q242" s="133" t="s">
        <v>55</v>
      </c>
    </row>
    <row r="243" spans="1:30" customFormat="1" ht="12.75" customHeight="1" x14ac:dyDescent="0.2">
      <c r="A243" s="20"/>
      <c r="B243" s="21" t="s">
        <v>32</v>
      </c>
      <c r="C243" s="72">
        <v>4868</v>
      </c>
      <c r="D243" s="72"/>
      <c r="E243" s="72">
        <v>1761</v>
      </c>
      <c r="F243" s="72"/>
      <c r="G243" s="72">
        <v>5244</v>
      </c>
      <c r="H243" s="72"/>
      <c r="I243" s="72">
        <v>2158</v>
      </c>
      <c r="J243" s="72"/>
      <c r="K243" s="72">
        <v>4500</v>
      </c>
      <c r="L243" s="72">
        <v>575</v>
      </c>
      <c r="M243" s="23">
        <v>139</v>
      </c>
      <c r="N243" s="23">
        <v>5</v>
      </c>
      <c r="O243" s="23"/>
      <c r="P243" s="142">
        <f t="shared" ref="P243:P271" si="2">SUM(C243:N243)</f>
        <v>19250</v>
      </c>
      <c r="Q243" s="133" t="s">
        <v>55</v>
      </c>
    </row>
    <row r="244" spans="1:30" customFormat="1" ht="12.75" customHeight="1" x14ac:dyDescent="0.2">
      <c r="A244" s="20"/>
      <c r="B244" s="21" t="s">
        <v>33</v>
      </c>
      <c r="C244" s="72">
        <v>5862</v>
      </c>
      <c r="D244" s="72"/>
      <c r="E244" s="72">
        <v>1902</v>
      </c>
      <c r="F244" s="72"/>
      <c r="G244" s="72">
        <v>8381</v>
      </c>
      <c r="H244" s="72"/>
      <c r="I244" s="72">
        <v>2073</v>
      </c>
      <c r="J244" s="72"/>
      <c r="K244" s="72">
        <v>5556</v>
      </c>
      <c r="L244" s="72">
        <v>462</v>
      </c>
      <c r="M244" s="23">
        <v>241</v>
      </c>
      <c r="N244" s="23">
        <v>4</v>
      </c>
      <c r="O244" s="23"/>
      <c r="P244" s="142">
        <f t="shared" si="2"/>
        <v>24481</v>
      </c>
      <c r="Q244" s="133" t="s">
        <v>55</v>
      </c>
    </row>
    <row r="245" spans="1:30" customFormat="1" ht="12.75" customHeight="1" x14ac:dyDescent="0.2">
      <c r="A245" s="20"/>
      <c r="B245" s="21" t="s">
        <v>34</v>
      </c>
      <c r="C245" s="72">
        <v>5483</v>
      </c>
      <c r="D245" s="72"/>
      <c r="E245" s="72">
        <v>1819</v>
      </c>
      <c r="F245" s="72"/>
      <c r="G245" s="72">
        <v>6845</v>
      </c>
      <c r="H245" s="72"/>
      <c r="I245" s="72">
        <v>2254</v>
      </c>
      <c r="J245" s="72"/>
      <c r="K245" s="72">
        <v>5744</v>
      </c>
      <c r="L245" s="72">
        <v>363</v>
      </c>
      <c r="M245" s="23">
        <v>217</v>
      </c>
      <c r="N245" s="23">
        <v>1</v>
      </c>
      <c r="O245" s="23"/>
      <c r="P245" s="142">
        <f t="shared" si="2"/>
        <v>22726</v>
      </c>
      <c r="Q245" s="133" t="s">
        <v>55</v>
      </c>
    </row>
    <row r="246" spans="1:30" customFormat="1" ht="12.75" customHeight="1" x14ac:dyDescent="0.2">
      <c r="A246" s="20"/>
      <c r="B246" s="21" t="s">
        <v>35</v>
      </c>
      <c r="C246" s="72">
        <v>6984</v>
      </c>
      <c r="D246" s="72"/>
      <c r="E246" s="72">
        <v>2252</v>
      </c>
      <c r="F246" s="72"/>
      <c r="G246" s="72">
        <v>7648</v>
      </c>
      <c r="H246" s="72"/>
      <c r="I246" s="72">
        <v>2714</v>
      </c>
      <c r="J246" s="72"/>
      <c r="K246" s="72">
        <v>5842</v>
      </c>
      <c r="L246" s="72">
        <v>377</v>
      </c>
      <c r="M246" s="72">
        <v>127</v>
      </c>
      <c r="N246" s="72">
        <v>3</v>
      </c>
      <c r="O246" s="72"/>
      <c r="P246" s="142">
        <f t="shared" si="2"/>
        <v>25947</v>
      </c>
      <c r="Q246" s="133" t="s">
        <v>55</v>
      </c>
    </row>
    <row r="247" spans="1:30" customFormat="1" ht="12.75" customHeight="1" x14ac:dyDescent="0.2">
      <c r="A247" s="20"/>
      <c r="B247" s="21" t="s">
        <v>36</v>
      </c>
      <c r="C247" s="72">
        <v>6930</v>
      </c>
      <c r="D247" s="72"/>
      <c r="E247" s="72">
        <v>2141</v>
      </c>
      <c r="F247" s="72"/>
      <c r="G247" s="72">
        <v>9135</v>
      </c>
      <c r="H247" s="72"/>
      <c r="I247" s="72">
        <v>2241</v>
      </c>
      <c r="J247" s="72"/>
      <c r="K247" s="72">
        <v>5252</v>
      </c>
      <c r="L247" s="72">
        <v>304</v>
      </c>
      <c r="M247" s="72">
        <v>86</v>
      </c>
      <c r="N247" s="72">
        <v>7</v>
      </c>
      <c r="O247" s="72"/>
      <c r="P247" s="142">
        <f t="shared" si="2"/>
        <v>26096</v>
      </c>
      <c r="Q247" s="133" t="s">
        <v>55</v>
      </c>
    </row>
    <row r="248" spans="1:30" customFormat="1" ht="12.75" customHeight="1" x14ac:dyDescent="0.2">
      <c r="A248" s="20"/>
      <c r="B248" s="21" t="s">
        <v>37</v>
      </c>
      <c r="C248" s="72">
        <v>3970</v>
      </c>
      <c r="D248" s="72"/>
      <c r="E248" s="72">
        <v>1690</v>
      </c>
      <c r="F248" s="72"/>
      <c r="G248" s="72">
        <v>5530</v>
      </c>
      <c r="H248" s="72"/>
      <c r="I248" s="72">
        <v>1375</v>
      </c>
      <c r="J248" s="72"/>
      <c r="K248" s="72">
        <v>4244</v>
      </c>
      <c r="L248" s="72">
        <v>136</v>
      </c>
      <c r="M248" s="72">
        <v>9</v>
      </c>
      <c r="N248" s="72">
        <v>2</v>
      </c>
      <c r="O248" s="72"/>
      <c r="P248" s="142">
        <f t="shared" si="2"/>
        <v>16956</v>
      </c>
      <c r="Q248" s="133" t="s">
        <v>55</v>
      </c>
    </row>
    <row r="249" spans="1:30" customFormat="1" ht="12.75" customHeight="1" x14ac:dyDescent="0.2">
      <c r="A249" s="20"/>
      <c r="B249" s="21" t="s">
        <v>38</v>
      </c>
      <c r="C249" s="72">
        <v>4822</v>
      </c>
      <c r="D249" s="72"/>
      <c r="E249" s="72">
        <v>1855</v>
      </c>
      <c r="F249" s="72"/>
      <c r="G249" s="72">
        <v>6819</v>
      </c>
      <c r="H249" s="72"/>
      <c r="I249" s="72">
        <v>2091</v>
      </c>
      <c r="J249" s="72"/>
      <c r="K249" s="72">
        <v>3881</v>
      </c>
      <c r="L249" s="72">
        <v>198</v>
      </c>
      <c r="M249" s="72">
        <v>39</v>
      </c>
      <c r="N249" s="72">
        <v>6</v>
      </c>
      <c r="O249" s="72"/>
      <c r="P249" s="142">
        <f t="shared" si="2"/>
        <v>19711</v>
      </c>
      <c r="Q249" s="133" t="s">
        <v>55</v>
      </c>
    </row>
    <row r="250" spans="1:30" customFormat="1" ht="12.75" customHeight="1" x14ac:dyDescent="0.2">
      <c r="A250" s="20"/>
      <c r="B250" s="21" t="s">
        <v>39</v>
      </c>
      <c r="C250" s="72">
        <v>5825</v>
      </c>
      <c r="D250" s="72"/>
      <c r="E250" s="72">
        <v>1521</v>
      </c>
      <c r="F250" s="72"/>
      <c r="G250" s="72">
        <v>11566</v>
      </c>
      <c r="H250" s="72"/>
      <c r="I250" s="72">
        <v>1966</v>
      </c>
      <c r="J250" s="72"/>
      <c r="K250" s="72">
        <v>5223</v>
      </c>
      <c r="L250" s="72">
        <v>278</v>
      </c>
      <c r="M250" s="72">
        <v>36</v>
      </c>
      <c r="N250" s="72">
        <v>3</v>
      </c>
      <c r="O250" s="72"/>
      <c r="P250" s="142">
        <f t="shared" si="2"/>
        <v>26418</v>
      </c>
      <c r="Q250" s="133" t="s">
        <v>55</v>
      </c>
    </row>
    <row r="251" spans="1:30" customFormat="1" ht="12.75" customHeight="1" x14ac:dyDescent="0.2">
      <c r="A251" s="20"/>
      <c r="B251" s="21" t="s">
        <v>40</v>
      </c>
      <c r="C251" s="72">
        <v>5735</v>
      </c>
      <c r="D251" s="72"/>
      <c r="E251" s="72">
        <v>1745</v>
      </c>
      <c r="F251" s="72"/>
      <c r="G251" s="72">
        <v>8819</v>
      </c>
      <c r="H251" s="72"/>
      <c r="I251" s="72">
        <v>2223</v>
      </c>
      <c r="J251" s="72"/>
      <c r="K251" s="38">
        <v>6811</v>
      </c>
      <c r="L251" s="72">
        <v>333</v>
      </c>
      <c r="M251" s="72">
        <v>15</v>
      </c>
      <c r="N251" s="72">
        <v>1</v>
      </c>
      <c r="O251" s="72"/>
      <c r="P251" s="142">
        <f t="shared" si="2"/>
        <v>25682</v>
      </c>
      <c r="Q251" s="133" t="s">
        <v>55</v>
      </c>
    </row>
    <row r="252" spans="1:30" customFormat="1" ht="12.75" customHeight="1" x14ac:dyDescent="0.2">
      <c r="A252" s="20"/>
      <c r="B252" s="21" t="s">
        <v>41</v>
      </c>
      <c r="C252" s="72">
        <v>5896</v>
      </c>
      <c r="D252" s="72"/>
      <c r="E252" s="72">
        <v>1677</v>
      </c>
      <c r="F252" s="72"/>
      <c r="G252" s="72">
        <v>9050</v>
      </c>
      <c r="H252" s="72"/>
      <c r="I252" s="72">
        <v>2170</v>
      </c>
      <c r="J252" s="72"/>
      <c r="K252" s="38">
        <v>6328</v>
      </c>
      <c r="L252" s="72">
        <v>302</v>
      </c>
      <c r="M252" s="72">
        <v>18</v>
      </c>
      <c r="N252" s="72">
        <v>2</v>
      </c>
      <c r="O252" s="72"/>
      <c r="P252" s="142">
        <f t="shared" si="2"/>
        <v>25443</v>
      </c>
      <c r="Q252" s="133" t="s">
        <v>55</v>
      </c>
    </row>
    <row r="253" spans="1:30" customFormat="1" ht="12.75" customHeight="1" x14ac:dyDescent="0.2">
      <c r="A253" s="20"/>
      <c r="B253" s="21" t="s">
        <v>42</v>
      </c>
      <c r="C253" s="72">
        <v>5996</v>
      </c>
      <c r="D253" s="72"/>
      <c r="E253" s="72">
        <v>1905</v>
      </c>
      <c r="F253" s="72"/>
      <c r="G253" s="72">
        <v>10734</v>
      </c>
      <c r="H253" s="72"/>
      <c r="I253" s="72">
        <v>2144</v>
      </c>
      <c r="J253" s="72"/>
      <c r="K253" s="72">
        <v>5798</v>
      </c>
      <c r="L253" s="72">
        <v>238</v>
      </c>
      <c r="M253" s="72">
        <v>2</v>
      </c>
      <c r="N253" s="72">
        <v>2</v>
      </c>
      <c r="O253" s="72"/>
      <c r="P253" s="142">
        <f t="shared" si="2"/>
        <v>26819</v>
      </c>
      <c r="Q253" s="133" t="s">
        <v>55</v>
      </c>
    </row>
    <row r="254" spans="1:30" customFormat="1" ht="12.75" customHeight="1" x14ac:dyDescent="0.2">
      <c r="A254" s="20"/>
      <c r="B254" s="21"/>
      <c r="C254" s="72"/>
      <c r="D254" s="72"/>
      <c r="E254" s="72"/>
      <c r="F254" s="72"/>
      <c r="G254" s="72"/>
      <c r="H254" s="72"/>
      <c r="I254" s="72"/>
      <c r="J254" s="72"/>
      <c r="K254" s="72"/>
      <c r="L254" s="72"/>
      <c r="M254" s="72"/>
      <c r="N254" s="72"/>
      <c r="O254" s="72"/>
      <c r="P254" s="72"/>
      <c r="Q254" s="133"/>
    </row>
    <row r="255" spans="1:30" customFormat="1" ht="12.75" customHeight="1" x14ac:dyDescent="0.2">
      <c r="A255" s="20">
        <v>2025</v>
      </c>
      <c r="B255" s="21" t="s">
        <v>31</v>
      </c>
      <c r="C255" s="72">
        <v>5185</v>
      </c>
      <c r="D255" s="72"/>
      <c r="E255" s="72">
        <v>1378</v>
      </c>
      <c r="F255" s="72"/>
      <c r="G255" s="72">
        <v>5722</v>
      </c>
      <c r="H255" s="72"/>
      <c r="I255" s="72">
        <v>1824</v>
      </c>
      <c r="J255" s="72"/>
      <c r="K255" s="72">
        <v>4513</v>
      </c>
      <c r="L255" s="72">
        <v>1682</v>
      </c>
      <c r="M255" s="93" t="s">
        <v>55</v>
      </c>
      <c r="N255" s="72">
        <v>4</v>
      </c>
      <c r="O255" s="72"/>
      <c r="P255" s="142">
        <f t="shared" si="2"/>
        <v>20308</v>
      </c>
      <c r="Q255" s="133" t="s">
        <v>55</v>
      </c>
    </row>
    <row r="256" spans="1:30" customFormat="1" ht="12.75" customHeight="1" x14ac:dyDescent="0.2">
      <c r="A256" s="20"/>
      <c r="B256" s="21" t="s">
        <v>32</v>
      </c>
      <c r="C256" s="72">
        <v>4994</v>
      </c>
      <c r="D256" s="72"/>
      <c r="E256" s="72">
        <v>1525</v>
      </c>
      <c r="F256" s="72"/>
      <c r="G256" s="72">
        <v>6928</v>
      </c>
      <c r="H256" s="72"/>
      <c r="I256" s="72">
        <v>1620</v>
      </c>
      <c r="J256" s="72"/>
      <c r="K256" s="72">
        <v>5133</v>
      </c>
      <c r="L256" s="72">
        <v>6</v>
      </c>
      <c r="M256" s="72">
        <v>1</v>
      </c>
      <c r="N256" s="72">
        <v>2</v>
      </c>
      <c r="O256" s="72"/>
      <c r="P256" s="142">
        <f t="shared" si="2"/>
        <v>20209</v>
      </c>
      <c r="Q256" s="133" t="s">
        <v>55</v>
      </c>
      <c r="R256" s="23"/>
      <c r="S256" s="72"/>
      <c r="T256" s="23"/>
      <c r="U256" s="72"/>
      <c r="V256" s="72"/>
      <c r="W256" s="72"/>
      <c r="X256" s="72"/>
      <c r="Y256" s="72"/>
      <c r="Z256" s="23"/>
      <c r="AA256" s="72"/>
      <c r="AB256" s="23"/>
      <c r="AC256" s="72"/>
      <c r="AD256" s="72"/>
    </row>
    <row r="257" spans="1:30" customFormat="1" ht="12.75" customHeight="1" x14ac:dyDescent="0.2">
      <c r="A257" s="20"/>
      <c r="B257" s="21" t="s">
        <v>33</v>
      </c>
      <c r="C257" s="72">
        <v>6018</v>
      </c>
      <c r="D257" s="72"/>
      <c r="E257" s="72">
        <v>2023</v>
      </c>
      <c r="F257" s="72"/>
      <c r="G257" s="72">
        <v>8435</v>
      </c>
      <c r="H257" s="72"/>
      <c r="I257" s="72">
        <v>2127</v>
      </c>
      <c r="J257" s="72"/>
      <c r="K257" s="72">
        <v>6339</v>
      </c>
      <c r="L257" s="72">
        <v>10</v>
      </c>
      <c r="M257" s="72">
        <v>2</v>
      </c>
      <c r="N257" s="72">
        <v>5</v>
      </c>
      <c r="O257" s="72"/>
      <c r="P257" s="142">
        <f t="shared" si="2"/>
        <v>24959</v>
      </c>
      <c r="Q257" s="133" t="s">
        <v>55</v>
      </c>
      <c r="R257" s="23"/>
      <c r="S257" s="72"/>
      <c r="T257" s="23"/>
      <c r="U257" s="72"/>
      <c r="V257" s="72"/>
      <c r="W257" s="72"/>
      <c r="X257" s="72"/>
      <c r="Y257" s="72"/>
      <c r="Z257" s="23"/>
      <c r="AA257" s="72"/>
      <c r="AB257" s="23"/>
      <c r="AC257" s="72"/>
      <c r="AD257" s="72"/>
    </row>
    <row r="258" spans="1:30" customFormat="1" ht="12.75" customHeight="1" x14ac:dyDescent="0.2">
      <c r="A258" s="20"/>
      <c r="B258" s="21" t="s">
        <v>34</v>
      </c>
      <c r="C258" s="72">
        <v>5707</v>
      </c>
      <c r="D258" s="72"/>
      <c r="E258" s="72">
        <v>2169</v>
      </c>
      <c r="F258" s="72"/>
      <c r="G258" s="72">
        <v>8606</v>
      </c>
      <c r="H258" s="72"/>
      <c r="I258" s="72">
        <v>1885</v>
      </c>
      <c r="J258" s="72"/>
      <c r="K258" s="72">
        <v>6849</v>
      </c>
      <c r="L258" s="72">
        <v>11</v>
      </c>
      <c r="M258" s="72">
        <v>1</v>
      </c>
      <c r="N258" s="72">
        <v>4</v>
      </c>
      <c r="O258" s="72"/>
      <c r="P258" s="142">
        <f t="shared" si="2"/>
        <v>25232</v>
      </c>
      <c r="Q258" s="133" t="s">
        <v>55</v>
      </c>
      <c r="R258" s="23"/>
      <c r="S258" s="72"/>
      <c r="T258" s="23"/>
      <c r="U258" s="72"/>
      <c r="V258" s="72"/>
      <c r="W258" s="72"/>
      <c r="X258" s="72"/>
      <c r="Y258" s="72"/>
      <c r="Z258" s="23"/>
      <c r="AA258" s="72"/>
      <c r="AB258" s="23"/>
      <c r="AC258" s="72"/>
      <c r="AD258" s="72"/>
    </row>
    <row r="259" spans="1:30" customFormat="1" ht="12.75" customHeight="1" x14ac:dyDescent="0.2">
      <c r="A259" s="20"/>
      <c r="B259" s="21" t="s">
        <v>35</v>
      </c>
      <c r="C259" s="72">
        <v>5976</v>
      </c>
      <c r="D259" s="72"/>
      <c r="E259" s="72">
        <v>2079</v>
      </c>
      <c r="F259" s="72"/>
      <c r="G259" s="72">
        <v>9526</v>
      </c>
      <c r="H259" s="72"/>
      <c r="I259" s="72">
        <v>2209</v>
      </c>
      <c r="J259" s="72"/>
      <c r="K259" s="72">
        <v>6811</v>
      </c>
      <c r="L259" s="72">
        <v>4</v>
      </c>
      <c r="M259" s="93" t="s">
        <v>55</v>
      </c>
      <c r="N259" s="72">
        <v>2</v>
      </c>
      <c r="O259" s="72"/>
      <c r="P259" s="142">
        <f t="shared" si="2"/>
        <v>26607</v>
      </c>
      <c r="Q259" s="133" t="s">
        <v>55</v>
      </c>
      <c r="R259" s="23"/>
      <c r="S259" s="72"/>
      <c r="T259" s="257"/>
      <c r="U259" s="72"/>
      <c r="V259" s="72"/>
      <c r="W259" s="72"/>
      <c r="X259" s="72"/>
      <c r="Y259" s="72"/>
      <c r="Z259" s="23"/>
      <c r="AA259" s="72"/>
      <c r="AB259" s="23"/>
      <c r="AC259" s="72"/>
      <c r="AD259" s="72"/>
    </row>
    <row r="260" spans="1:30" customFormat="1" ht="12.75" customHeight="1" x14ac:dyDescent="0.2">
      <c r="A260" s="20"/>
      <c r="B260" s="21" t="s">
        <v>36</v>
      </c>
      <c r="C260" s="72">
        <v>6527</v>
      </c>
      <c r="D260" s="72"/>
      <c r="E260" s="72">
        <v>2180</v>
      </c>
      <c r="F260" s="72"/>
      <c r="G260" s="72">
        <v>10845</v>
      </c>
      <c r="H260" s="72"/>
      <c r="I260" s="72">
        <v>1773</v>
      </c>
      <c r="J260" s="72"/>
      <c r="K260" s="72">
        <v>7298</v>
      </c>
      <c r="L260" s="72">
        <v>9</v>
      </c>
      <c r="M260" s="72">
        <v>1</v>
      </c>
      <c r="N260" s="72">
        <v>4</v>
      </c>
      <c r="O260" s="72"/>
      <c r="P260" s="142">
        <f t="shared" si="2"/>
        <v>28637</v>
      </c>
      <c r="Q260" s="133" t="s">
        <v>55</v>
      </c>
      <c r="R260" s="23"/>
      <c r="S260" s="72"/>
      <c r="T260" s="23"/>
      <c r="U260" s="72"/>
      <c r="V260" s="72"/>
      <c r="W260" s="72"/>
      <c r="X260" s="72"/>
      <c r="Y260" s="72"/>
      <c r="Z260" s="23"/>
      <c r="AA260" s="72"/>
      <c r="AB260" s="23"/>
      <c r="AC260" s="72"/>
      <c r="AD260" s="72"/>
    </row>
    <row r="261" spans="1:30" customFormat="1" ht="12.75" customHeight="1" x14ac:dyDescent="0.2">
      <c r="A261" s="20"/>
      <c r="B261" s="21" t="s">
        <v>37</v>
      </c>
      <c r="C261" s="72">
        <v>4586</v>
      </c>
      <c r="D261" s="72"/>
      <c r="E261" s="72">
        <v>1644</v>
      </c>
      <c r="F261" s="72"/>
      <c r="G261" s="72">
        <v>6224</v>
      </c>
      <c r="H261" s="72"/>
      <c r="I261" s="72">
        <v>1288</v>
      </c>
      <c r="J261" s="72"/>
      <c r="K261" s="72">
        <v>4865</v>
      </c>
      <c r="L261" s="72">
        <v>5</v>
      </c>
      <c r="M261" s="72">
        <v>3</v>
      </c>
      <c r="N261" s="72">
        <v>2</v>
      </c>
      <c r="O261" s="72"/>
      <c r="P261" s="142">
        <f t="shared" si="2"/>
        <v>18617</v>
      </c>
      <c r="Q261" s="133" t="s">
        <v>55</v>
      </c>
      <c r="R261" s="23"/>
      <c r="S261" s="72"/>
      <c r="T261" s="23"/>
      <c r="U261" s="72"/>
      <c r="V261" s="72"/>
      <c r="W261" s="72"/>
      <c r="X261" s="72"/>
      <c r="Y261" s="72"/>
      <c r="Z261" s="23"/>
      <c r="AA261" s="72"/>
      <c r="AB261" s="23"/>
      <c r="AC261" s="72"/>
      <c r="AD261" s="72"/>
    </row>
    <row r="262" spans="1:30" customFormat="1" ht="12.75" customHeight="1" x14ac:dyDescent="0.2">
      <c r="A262" s="20"/>
      <c r="B262" s="21" t="s">
        <v>38</v>
      </c>
      <c r="C262" s="72">
        <v>4774</v>
      </c>
      <c r="D262" s="72"/>
      <c r="E262" s="72">
        <v>1824</v>
      </c>
      <c r="F262" s="72"/>
      <c r="G262" s="72">
        <v>6790</v>
      </c>
      <c r="H262" s="72"/>
      <c r="I262" s="72">
        <v>2260</v>
      </c>
      <c r="J262" s="72"/>
      <c r="K262" s="72">
        <v>5159</v>
      </c>
      <c r="L262" s="72">
        <v>5</v>
      </c>
      <c r="M262" s="72">
        <v>1</v>
      </c>
      <c r="N262" s="72">
        <v>1</v>
      </c>
      <c r="O262" s="72"/>
      <c r="P262" s="142">
        <f t="shared" si="2"/>
        <v>20814</v>
      </c>
      <c r="Q262" s="133" t="s">
        <v>55</v>
      </c>
      <c r="R262" s="23"/>
      <c r="S262" s="72"/>
      <c r="T262" s="23"/>
      <c r="U262" s="72"/>
      <c r="V262" s="72"/>
      <c r="W262" s="72"/>
      <c r="X262" s="72"/>
      <c r="Y262" s="72"/>
      <c r="Z262" s="23"/>
      <c r="AA262" s="72"/>
      <c r="AB262" s="23"/>
      <c r="AC262" s="72"/>
      <c r="AD262" s="72"/>
    </row>
    <row r="263" spans="1:30" customFormat="1" ht="12.75" customHeight="1" x14ac:dyDescent="0.2">
      <c r="A263" s="20"/>
      <c r="B263" s="21" t="s">
        <v>39</v>
      </c>
      <c r="C263" s="72">
        <v>5208</v>
      </c>
      <c r="D263" s="72"/>
      <c r="E263" s="72">
        <v>1620</v>
      </c>
      <c r="F263" s="72"/>
      <c r="G263" s="72">
        <v>9658</v>
      </c>
      <c r="H263" s="72"/>
      <c r="I263" s="72">
        <v>2002</v>
      </c>
      <c r="J263" s="72"/>
      <c r="K263" s="72">
        <v>7667</v>
      </c>
      <c r="L263" s="72">
        <v>5</v>
      </c>
      <c r="M263" s="93" t="s">
        <v>55</v>
      </c>
      <c r="N263" s="72">
        <v>3</v>
      </c>
      <c r="O263" s="72"/>
      <c r="P263" s="142">
        <f t="shared" si="2"/>
        <v>26163</v>
      </c>
      <c r="Q263" s="133" t="s">
        <v>55</v>
      </c>
      <c r="R263" s="23"/>
      <c r="S263" s="72"/>
      <c r="T263" s="23"/>
      <c r="U263" s="72"/>
      <c r="V263" s="72"/>
      <c r="W263" s="72"/>
      <c r="X263" s="72"/>
      <c r="Y263" s="72"/>
      <c r="Z263" s="23"/>
      <c r="AA263" s="72"/>
      <c r="AB263" s="23"/>
      <c r="AC263" s="72"/>
      <c r="AD263" s="72"/>
    </row>
    <row r="264" spans="1:30" customFormat="1" ht="12.75" customHeight="1" x14ac:dyDescent="0.2">
      <c r="A264" s="20"/>
      <c r="B264" s="21" t="s">
        <v>40</v>
      </c>
      <c r="C264" s="72">
        <v>5125</v>
      </c>
      <c r="D264" s="72"/>
      <c r="E264" s="72">
        <v>1910</v>
      </c>
      <c r="F264" s="72"/>
      <c r="G264" s="72">
        <v>8772</v>
      </c>
      <c r="H264" s="72"/>
      <c r="I264" s="72">
        <v>2184</v>
      </c>
      <c r="J264" s="72"/>
      <c r="K264" s="72">
        <v>7166</v>
      </c>
      <c r="L264" s="72">
        <v>33</v>
      </c>
      <c r="M264" s="72">
        <v>1</v>
      </c>
      <c r="N264" s="72">
        <v>3</v>
      </c>
      <c r="O264" s="72"/>
      <c r="P264" s="142">
        <f t="shared" si="2"/>
        <v>25194</v>
      </c>
      <c r="Q264" s="133" t="s">
        <v>55</v>
      </c>
      <c r="R264" s="23"/>
      <c r="S264" s="72"/>
      <c r="T264" s="23"/>
      <c r="U264" s="72"/>
      <c r="V264" s="72"/>
      <c r="W264" s="72"/>
      <c r="X264" s="72"/>
      <c r="Y264" s="72"/>
      <c r="Z264" s="23"/>
      <c r="AA264" s="72"/>
      <c r="AB264" s="23"/>
      <c r="AC264" s="72"/>
      <c r="AD264" s="72"/>
    </row>
    <row r="265" spans="1:30" customFormat="1" ht="12.75" customHeight="1" x14ac:dyDescent="0.2">
      <c r="A265" s="20"/>
      <c r="B265" s="21" t="s">
        <v>41</v>
      </c>
      <c r="C265" s="72">
        <v>4389</v>
      </c>
      <c r="D265" s="72"/>
      <c r="E265" s="72">
        <v>1565</v>
      </c>
      <c r="F265" s="72"/>
      <c r="G265" s="72">
        <v>8539</v>
      </c>
      <c r="H265" s="72"/>
      <c r="I265" s="72">
        <v>2047</v>
      </c>
      <c r="J265" s="72"/>
      <c r="K265" s="72">
        <v>5299</v>
      </c>
      <c r="L265" s="72">
        <v>73</v>
      </c>
      <c r="M265" s="72">
        <v>1</v>
      </c>
      <c r="N265" s="72">
        <v>2</v>
      </c>
      <c r="O265" s="72"/>
      <c r="P265" s="142">
        <f t="shared" si="2"/>
        <v>21915</v>
      </c>
      <c r="Q265" s="133" t="s">
        <v>55</v>
      </c>
      <c r="R265" s="23"/>
      <c r="S265" s="72"/>
      <c r="T265" s="23"/>
      <c r="U265" s="72"/>
      <c r="V265" s="72"/>
      <c r="W265" s="72"/>
      <c r="X265" s="72"/>
      <c r="Y265" s="72"/>
      <c r="Z265" s="23"/>
      <c r="AA265" s="72"/>
      <c r="AB265" s="23"/>
      <c r="AC265" s="72"/>
      <c r="AD265" s="72"/>
    </row>
    <row r="266" spans="1:30" customFormat="1" ht="12.75" customHeight="1" x14ac:dyDescent="0.2">
      <c r="A266" s="20"/>
      <c r="B266" s="21" t="s">
        <v>42</v>
      </c>
      <c r="C266" s="72">
        <v>4221</v>
      </c>
      <c r="D266" s="72"/>
      <c r="E266" s="72">
        <v>1485</v>
      </c>
      <c r="F266" s="72"/>
      <c r="G266" s="72">
        <v>10320</v>
      </c>
      <c r="H266" s="72"/>
      <c r="I266" s="72">
        <v>2385</v>
      </c>
      <c r="J266" s="72"/>
      <c r="K266" s="72">
        <v>6124</v>
      </c>
      <c r="L266" s="72">
        <v>83</v>
      </c>
      <c r="M266" s="72">
        <v>2</v>
      </c>
      <c r="N266" s="72">
        <v>1</v>
      </c>
      <c r="O266" s="72"/>
      <c r="P266" s="142">
        <f t="shared" si="2"/>
        <v>24621</v>
      </c>
      <c r="Q266" s="133" t="s">
        <v>55</v>
      </c>
      <c r="R266" s="23"/>
      <c r="S266" s="72"/>
      <c r="T266" s="23"/>
      <c r="U266" s="72"/>
      <c r="V266" s="72"/>
      <c r="W266" s="72"/>
      <c r="X266" s="72"/>
      <c r="Y266" s="72"/>
      <c r="Z266" s="23"/>
      <c r="AA266" s="72"/>
      <c r="AB266" s="23"/>
      <c r="AC266" s="72"/>
      <c r="AD266" s="72"/>
    </row>
    <row r="267" spans="1:30" customFormat="1" ht="12.75" customHeight="1" x14ac:dyDescent="0.2">
      <c r="A267" s="20"/>
      <c r="B267" s="21"/>
      <c r="C267" s="72"/>
      <c r="D267" s="72"/>
      <c r="E267" s="72"/>
      <c r="F267" s="72"/>
      <c r="G267" s="72"/>
      <c r="H267" s="72"/>
      <c r="I267" s="72"/>
      <c r="J267" s="72"/>
      <c r="K267" s="72"/>
      <c r="L267" s="72"/>
      <c r="M267" s="72"/>
      <c r="N267" s="72"/>
      <c r="O267" s="72"/>
      <c r="P267" s="23"/>
      <c r="Q267" s="72"/>
      <c r="R267" s="23"/>
      <c r="S267" s="72"/>
      <c r="T267" s="23"/>
      <c r="U267" s="72"/>
      <c r="V267" s="72"/>
      <c r="W267" s="72"/>
      <c r="X267" s="72"/>
      <c r="Y267" s="72"/>
      <c r="Z267" s="23"/>
      <c r="AA267" s="72"/>
      <c r="AB267" s="23"/>
      <c r="AC267" s="72"/>
      <c r="AD267" s="72"/>
    </row>
    <row r="268" spans="1:30" customFormat="1" ht="12.75" customHeight="1" x14ac:dyDescent="0.2">
      <c r="A268" s="20">
        <v>2026</v>
      </c>
      <c r="B268" s="21" t="s">
        <v>31</v>
      </c>
      <c r="C268" s="72">
        <v>3434</v>
      </c>
      <c r="D268" s="72"/>
      <c r="E268" s="72">
        <v>1153</v>
      </c>
      <c r="F268" s="72"/>
      <c r="G268" s="72">
        <v>6750</v>
      </c>
      <c r="H268" s="72"/>
      <c r="I268" s="72">
        <v>1609</v>
      </c>
      <c r="J268" s="72"/>
      <c r="K268" s="72">
        <v>3630</v>
      </c>
      <c r="L268" s="72">
        <v>88</v>
      </c>
      <c r="M268" s="72">
        <v>2</v>
      </c>
      <c r="N268" s="72">
        <v>1</v>
      </c>
      <c r="O268" s="72"/>
      <c r="P268" s="142">
        <f t="shared" si="2"/>
        <v>16667</v>
      </c>
      <c r="Q268" s="133" t="s">
        <v>55</v>
      </c>
      <c r="R268" s="23"/>
      <c r="S268" s="72"/>
      <c r="T268" s="23"/>
      <c r="U268" s="72"/>
      <c r="V268" s="72"/>
      <c r="W268" s="72"/>
      <c r="X268" s="72"/>
      <c r="Y268" s="72"/>
      <c r="Z268" s="23"/>
      <c r="AA268" s="72"/>
      <c r="AB268" s="23"/>
      <c r="AC268" s="72"/>
      <c r="AD268" s="72"/>
    </row>
    <row r="269" spans="1:30" customFormat="1" ht="12.75" customHeight="1" x14ac:dyDescent="0.2">
      <c r="A269" s="20"/>
      <c r="B269" s="21" t="s">
        <v>32</v>
      </c>
      <c r="C269" s="72">
        <v>4126</v>
      </c>
      <c r="D269" s="72"/>
      <c r="E269" s="72">
        <v>1576</v>
      </c>
      <c r="F269" s="72"/>
      <c r="G269" s="72">
        <v>7686</v>
      </c>
      <c r="H269" s="72"/>
      <c r="I269" s="72">
        <v>1568</v>
      </c>
      <c r="J269" s="72"/>
      <c r="K269" s="72">
        <v>4948</v>
      </c>
      <c r="L269" s="72">
        <v>101</v>
      </c>
      <c r="M269" s="93" t="s">
        <v>55</v>
      </c>
      <c r="N269" s="93" t="s">
        <v>55</v>
      </c>
      <c r="O269" s="93"/>
      <c r="P269" s="142">
        <f t="shared" si="2"/>
        <v>20005</v>
      </c>
      <c r="Q269" s="93" t="s">
        <v>55</v>
      </c>
      <c r="R269" s="23"/>
      <c r="S269" s="72"/>
      <c r="T269" s="23"/>
      <c r="U269" s="72"/>
      <c r="V269" s="72"/>
      <c r="W269" s="72"/>
      <c r="X269" s="72"/>
      <c r="Y269" s="72"/>
      <c r="Z269" s="23"/>
      <c r="AA269" s="72"/>
      <c r="AB269" s="23"/>
      <c r="AC269" s="72"/>
      <c r="AD269" s="72"/>
    </row>
    <row r="270" spans="1:30" customFormat="1" ht="12.75" customHeight="1" x14ac:dyDescent="0.2">
      <c r="A270" s="20"/>
      <c r="B270" s="21" t="s">
        <v>33</v>
      </c>
      <c r="C270" s="72">
        <v>5893</v>
      </c>
      <c r="D270" s="72"/>
      <c r="E270" s="72">
        <v>2039</v>
      </c>
      <c r="F270" s="72"/>
      <c r="G270" s="72">
        <v>10926</v>
      </c>
      <c r="H270" s="72"/>
      <c r="I270" s="72">
        <v>2032</v>
      </c>
      <c r="J270" s="72"/>
      <c r="K270" s="23">
        <v>6545</v>
      </c>
      <c r="L270" s="72">
        <v>142</v>
      </c>
      <c r="M270" s="23">
        <v>1</v>
      </c>
      <c r="N270" s="72">
        <v>1</v>
      </c>
      <c r="O270" s="23"/>
      <c r="P270" s="142">
        <f t="shared" si="2"/>
        <v>27579</v>
      </c>
      <c r="Q270" s="93" t="s">
        <v>55</v>
      </c>
      <c r="R270" s="72"/>
      <c r="S270" s="72"/>
      <c r="T270" s="72"/>
      <c r="U270" s="23"/>
      <c r="V270" s="72"/>
      <c r="W270" s="23"/>
      <c r="X270" s="72"/>
      <c r="Y270" s="72"/>
    </row>
    <row r="271" spans="1:30" customFormat="1" ht="12.75" customHeight="1" x14ac:dyDescent="0.2">
      <c r="A271" s="20"/>
      <c r="B271" s="21" t="s">
        <v>34</v>
      </c>
      <c r="C271" s="72">
        <v>4873</v>
      </c>
      <c r="D271" s="72"/>
      <c r="E271" s="72">
        <v>2172</v>
      </c>
      <c r="F271" s="72"/>
      <c r="G271" s="72">
        <v>9886</v>
      </c>
      <c r="H271" s="72"/>
      <c r="I271" s="72">
        <v>2257</v>
      </c>
      <c r="J271" s="72"/>
      <c r="K271" s="23">
        <v>5843</v>
      </c>
      <c r="L271" s="72">
        <v>131</v>
      </c>
      <c r="M271" s="23">
        <v>1</v>
      </c>
      <c r="N271" s="72">
        <v>6</v>
      </c>
      <c r="O271" s="23"/>
      <c r="P271" s="142">
        <f t="shared" si="2"/>
        <v>25169</v>
      </c>
      <c r="Q271" s="93" t="s">
        <v>55</v>
      </c>
      <c r="R271" s="72"/>
      <c r="S271" s="72"/>
      <c r="T271" s="72"/>
      <c r="U271" s="23"/>
      <c r="V271" s="72"/>
      <c r="W271" s="23"/>
      <c r="X271" s="72"/>
      <c r="Y271" s="72"/>
    </row>
    <row r="272" spans="1:30" ht="12.75" customHeight="1" x14ac:dyDescent="0.2">
      <c r="A272" s="41"/>
      <c r="B272" s="25"/>
      <c r="C272" s="26"/>
      <c r="D272" s="26"/>
      <c r="E272" s="26"/>
      <c r="F272" s="26"/>
      <c r="G272" s="26"/>
      <c r="H272" s="26"/>
      <c r="I272" s="26"/>
      <c r="J272" s="26"/>
      <c r="K272" s="26"/>
      <c r="L272" s="26"/>
      <c r="M272" s="26"/>
      <c r="N272" s="26"/>
      <c r="O272" s="26"/>
      <c r="P272" s="26"/>
      <c r="Q272" s="26"/>
    </row>
    <row r="273" spans="1:28" ht="7.5" customHeight="1" x14ac:dyDescent="0.2">
      <c r="A273" s="12"/>
    </row>
    <row r="274" spans="1:28" x14ac:dyDescent="0.2">
      <c r="A274" s="190" t="s">
        <v>552</v>
      </c>
      <c r="G274" s="62"/>
      <c r="H274" s="62"/>
      <c r="K274" s="62"/>
      <c r="N274" s="62"/>
      <c r="O274" s="62"/>
      <c r="P274" s="62"/>
      <c r="Q274" s="133"/>
      <c r="R274" s="29"/>
      <c r="S274" s="97"/>
    </row>
    <row r="275" spans="1:28" x14ac:dyDescent="0.2">
      <c r="A275" s="201"/>
      <c r="E275" s="30"/>
      <c r="F275" s="30"/>
      <c r="G275" s="30"/>
      <c r="H275" s="30"/>
      <c r="I275"/>
      <c r="J275"/>
      <c r="K275" s="28"/>
      <c r="L275"/>
      <c r="M275"/>
      <c r="N275"/>
      <c r="O275"/>
      <c r="P275"/>
      <c r="Q275" s="28"/>
      <c r="R275" s="29"/>
      <c r="S275" s="30"/>
      <c r="T275" s="48"/>
      <c r="U275" s="48"/>
      <c r="V275" s="48"/>
      <c r="W275" s="48"/>
      <c r="X275" s="48"/>
      <c r="Y275" s="48"/>
      <c r="Z275" s="48"/>
      <c r="AA275" s="48"/>
      <c r="AB275" s="48"/>
    </row>
    <row r="276" spans="1:28" x14ac:dyDescent="0.2">
      <c r="A276" s="201"/>
      <c r="E276" s="30"/>
      <c r="F276" s="30"/>
      <c r="G276"/>
      <c r="H276"/>
      <c r="I276"/>
      <c r="J276"/>
      <c r="K276"/>
      <c r="L276"/>
      <c r="M276"/>
      <c r="N276"/>
      <c r="O276"/>
      <c r="P276"/>
      <c r="Q276"/>
      <c r="R276" s="62"/>
      <c r="S276" s="62"/>
      <c r="T276" s="62"/>
      <c r="U276" s="62"/>
      <c r="V276" s="62"/>
      <c r="W276" s="62"/>
      <c r="X276" s="62"/>
      <c r="Y276" s="62"/>
      <c r="Z276" s="62"/>
      <c r="AA276" s="48"/>
      <c r="AB276" s="48"/>
    </row>
    <row r="277" spans="1:28" x14ac:dyDescent="0.2">
      <c r="A277" s="201"/>
      <c r="E277" s="4"/>
      <c r="F277" s="4"/>
      <c r="G277"/>
      <c r="H277"/>
      <c r="I277"/>
      <c r="J277"/>
      <c r="K277"/>
      <c r="L277"/>
      <c r="M277"/>
      <c r="N277"/>
      <c r="O277"/>
      <c r="P277"/>
      <c r="Q277"/>
      <c r="S277" s="4"/>
      <c r="T277" s="48"/>
      <c r="U277" s="48"/>
      <c r="V277" s="48"/>
      <c r="W277" s="48"/>
      <c r="X277" s="48"/>
      <c r="Y277" s="48"/>
      <c r="Z277" s="48"/>
      <c r="AA277" s="48"/>
      <c r="AB277" s="48"/>
    </row>
    <row r="278" spans="1:28" x14ac:dyDescent="0.2">
      <c r="E278" s="4"/>
      <c r="F278" s="4"/>
      <c r="G278" s="62"/>
      <c r="H278" s="62"/>
      <c r="K278" s="127"/>
      <c r="M278" s="30"/>
      <c r="N278" s="62"/>
      <c r="O278" s="62"/>
      <c r="P278" s="62"/>
      <c r="Q278" s="127"/>
      <c r="R278" s="29"/>
      <c r="S278" s="4"/>
      <c r="T278" s="48"/>
      <c r="U278" s="48"/>
      <c r="V278" s="48"/>
      <c r="W278" s="48"/>
      <c r="X278" s="48"/>
      <c r="Y278" s="48"/>
      <c r="Z278" s="48"/>
      <c r="AA278" s="48"/>
      <c r="AB278" s="48"/>
    </row>
    <row r="279" spans="1:28" x14ac:dyDescent="0.2">
      <c r="E279" s="4"/>
      <c r="F279" s="4"/>
      <c r="G279" s="62"/>
      <c r="H279" s="62"/>
      <c r="K279" s="127"/>
      <c r="M279" s="30"/>
      <c r="N279" s="62"/>
      <c r="O279" s="62"/>
      <c r="P279" s="62"/>
      <c r="Q279" s="127"/>
      <c r="R279" s="29"/>
      <c r="S279" s="4"/>
      <c r="T279" s="48"/>
      <c r="U279" s="48"/>
      <c r="V279" s="48"/>
      <c r="W279" s="48"/>
      <c r="X279" s="48"/>
      <c r="Y279" s="48"/>
      <c r="Z279" s="48"/>
      <c r="AA279" s="48"/>
      <c r="AB279" s="48"/>
    </row>
    <row r="280" spans="1:28" x14ac:dyDescent="0.2">
      <c r="E280" s="4"/>
      <c r="F280" s="4"/>
      <c r="G280" s="62"/>
      <c r="H280" s="62"/>
      <c r="K280" s="127"/>
      <c r="M280" s="30"/>
      <c r="N280" s="62"/>
      <c r="O280" s="62"/>
      <c r="P280" s="62"/>
      <c r="Q280" s="127"/>
      <c r="R280" s="29"/>
      <c r="S280" s="4"/>
      <c r="T280" s="48"/>
      <c r="U280" s="48"/>
      <c r="V280" s="48"/>
      <c r="W280" s="48"/>
      <c r="X280" s="48"/>
      <c r="Y280" s="48"/>
      <c r="Z280" s="48"/>
      <c r="AA280" s="48"/>
      <c r="AB280" s="48"/>
    </row>
    <row r="281" spans="1:28" x14ac:dyDescent="0.2">
      <c r="E281" s="4"/>
      <c r="F281" s="4"/>
      <c r="G281" s="62"/>
      <c r="H281" s="62"/>
      <c r="K281" s="127"/>
      <c r="M281" s="30"/>
      <c r="N281" s="62"/>
      <c r="O281" s="62"/>
      <c r="P281" s="62"/>
      <c r="Q281" s="127"/>
      <c r="R281" s="29"/>
      <c r="S281" s="4"/>
      <c r="T281" s="48"/>
      <c r="U281" s="48"/>
      <c r="V281" s="48"/>
      <c r="W281" s="48"/>
      <c r="X281" s="48"/>
      <c r="Y281" s="48"/>
      <c r="Z281" s="48"/>
      <c r="AA281" s="48"/>
      <c r="AB281" s="48"/>
    </row>
    <row r="282" spans="1:28" x14ac:dyDescent="0.2">
      <c r="E282" s="4"/>
      <c r="F282" s="4"/>
      <c r="G282" s="62"/>
      <c r="H282" s="62"/>
      <c r="K282" s="127"/>
      <c r="M282" s="30"/>
      <c r="N282" s="62"/>
      <c r="O282" s="62"/>
      <c r="P282" s="62"/>
      <c r="Q282" s="127"/>
      <c r="R282" s="29"/>
      <c r="S282" s="4"/>
      <c r="T282" s="48"/>
      <c r="U282" s="48"/>
      <c r="V282" s="48"/>
      <c r="W282" s="48"/>
      <c r="X282" s="48"/>
      <c r="Y282" s="48"/>
      <c r="Z282" s="48"/>
      <c r="AA282" s="48"/>
      <c r="AB282" s="48"/>
    </row>
    <row r="283" spans="1:28" x14ac:dyDescent="0.2">
      <c r="E283" s="4"/>
      <c r="F283" s="4"/>
      <c r="G283" s="62"/>
      <c r="H283" s="62"/>
      <c r="K283" s="127"/>
      <c r="M283" s="30"/>
      <c r="N283" s="62"/>
      <c r="O283" s="62"/>
      <c r="P283" s="62"/>
      <c r="Q283" s="127"/>
      <c r="R283" s="29"/>
      <c r="S283" s="4"/>
      <c r="T283" s="48"/>
      <c r="U283" s="48"/>
      <c r="V283" s="48"/>
      <c r="W283" s="48"/>
      <c r="X283" s="48"/>
      <c r="Y283" s="48"/>
      <c r="Z283" s="48"/>
      <c r="AA283" s="48"/>
      <c r="AB283" s="48"/>
    </row>
    <row r="284" spans="1:28" x14ac:dyDescent="0.2">
      <c r="E284" s="4"/>
      <c r="F284" s="4"/>
      <c r="G284" s="62"/>
      <c r="H284" s="62"/>
      <c r="K284" s="127"/>
      <c r="M284" s="251"/>
      <c r="N284" s="62"/>
      <c r="O284" s="62"/>
      <c r="P284" s="62"/>
      <c r="Q284" s="127"/>
      <c r="R284" s="29"/>
      <c r="S284" s="4"/>
      <c r="T284" s="48"/>
      <c r="U284" s="48"/>
      <c r="V284" s="48"/>
      <c r="W284" s="48"/>
      <c r="X284" s="48"/>
      <c r="Y284" s="48"/>
      <c r="Z284" s="48"/>
      <c r="AA284" s="48"/>
      <c r="AB284" s="48"/>
    </row>
    <row r="285" spans="1:28" x14ac:dyDescent="0.2">
      <c r="E285" s="4"/>
      <c r="F285" s="4"/>
      <c r="G285" s="62"/>
      <c r="H285" s="62"/>
      <c r="K285" s="127"/>
      <c r="M285" s="30"/>
      <c r="N285" s="62"/>
      <c r="O285" s="62"/>
      <c r="P285" s="62"/>
      <c r="Q285" s="127"/>
      <c r="R285" s="29"/>
      <c r="S285" s="4"/>
      <c r="T285" s="48"/>
      <c r="U285" s="48"/>
      <c r="V285" s="48"/>
      <c r="W285" s="48"/>
      <c r="X285" s="48"/>
      <c r="Y285" s="48"/>
      <c r="Z285" s="48"/>
      <c r="AA285" s="48"/>
      <c r="AB285" s="48"/>
    </row>
    <row r="286" spans="1:28" x14ac:dyDescent="0.2">
      <c r="E286" s="4"/>
      <c r="F286" s="4"/>
      <c r="G286" s="62"/>
      <c r="H286" s="62"/>
      <c r="K286" s="127"/>
      <c r="M286" s="30"/>
      <c r="N286" s="62"/>
      <c r="O286" s="62"/>
      <c r="P286" s="62"/>
      <c r="Q286" s="127"/>
      <c r="R286" s="29"/>
      <c r="S286" s="4"/>
      <c r="T286" s="48"/>
      <c r="U286" s="48"/>
      <c r="V286" s="48"/>
      <c r="W286" s="48"/>
      <c r="X286" s="48"/>
      <c r="Y286" s="48"/>
      <c r="Z286" s="48"/>
      <c r="AA286" s="48"/>
      <c r="AB286"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1"/>
  <sheetViews>
    <sheetView zoomScaleNormal="100" workbookViewId="0">
      <pane ySplit="6" topLeftCell="A274" activePane="bottomLeft" state="frozen"/>
      <selection activeCell="M269" sqref="M269"/>
      <selection pane="bottomLeft" activeCell="F304" sqref="F304"/>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5" width="9.42578125" style="155"/>
    <col min="16" max="16384" width="9.42578125" style="192"/>
  </cols>
  <sheetData>
    <row r="1" spans="1:12" x14ac:dyDescent="0.2">
      <c r="A1" s="126" t="s">
        <v>617</v>
      </c>
      <c r="B1" s="191"/>
    </row>
    <row r="2" spans="1:12" x14ac:dyDescent="0.2">
      <c r="A2" s="227" t="s">
        <v>618</v>
      </c>
      <c r="B2" s="191"/>
    </row>
    <row r="3" spans="1:12" ht="11.25" customHeight="1" x14ac:dyDescent="0.2">
      <c r="B3" s="193"/>
      <c r="C3" s="199"/>
      <c r="D3" s="199"/>
      <c r="E3" s="199"/>
      <c r="F3" s="199"/>
      <c r="G3" s="199"/>
      <c r="H3" s="199"/>
      <c r="I3" s="199"/>
      <c r="J3" s="199"/>
      <c r="K3" s="222"/>
    </row>
    <row r="4" spans="1:12" s="205" customFormat="1" ht="39" customHeight="1" x14ac:dyDescent="0.2">
      <c r="A4" s="162"/>
      <c r="B4" s="4"/>
      <c r="C4" s="127"/>
      <c r="D4" s="127"/>
      <c r="E4" s="127"/>
      <c r="F4" s="127"/>
      <c r="G4" s="127"/>
      <c r="H4" s="127"/>
      <c r="I4" s="127"/>
      <c r="J4" s="127"/>
      <c r="K4" s="173"/>
      <c r="L4" s="155"/>
    </row>
    <row r="5" spans="1:12" s="206" customFormat="1" ht="11.25" customHeight="1" x14ac:dyDescent="0.2">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
      <c r="A7" s="208"/>
      <c r="B7" s="59"/>
      <c r="C7" s="19"/>
      <c r="D7" s="19"/>
      <c r="E7" s="19"/>
      <c r="F7" s="19"/>
      <c r="G7" s="19"/>
      <c r="H7" s="19"/>
      <c r="I7" s="19"/>
      <c r="J7" s="19"/>
      <c r="K7" s="143"/>
      <c r="L7" s="155"/>
    </row>
    <row r="8" spans="1:12" s="195" customFormat="1" ht="12.75" customHeight="1" x14ac:dyDescent="0.2">
      <c r="A8" s="208">
        <v>114</v>
      </c>
      <c r="B8" s="59" t="s">
        <v>114</v>
      </c>
      <c r="C8" s="19">
        <v>50</v>
      </c>
      <c r="D8" s="19">
        <v>16</v>
      </c>
      <c r="E8" s="19">
        <v>93</v>
      </c>
      <c r="F8" s="19">
        <v>26</v>
      </c>
      <c r="G8" s="19">
        <v>68</v>
      </c>
      <c r="H8" s="19">
        <v>1</v>
      </c>
      <c r="I8" s="19" t="s">
        <v>55</v>
      </c>
      <c r="J8" s="19" t="s">
        <v>55</v>
      </c>
      <c r="K8" s="143">
        <f>SUM(C8:J8)</f>
        <v>254</v>
      </c>
      <c r="L8" s="155"/>
    </row>
    <row r="9" spans="1:12" s="195" customFormat="1" ht="12.75" customHeight="1" x14ac:dyDescent="0.2">
      <c r="A9" s="208">
        <v>115</v>
      </c>
      <c r="B9" s="59" t="s">
        <v>115</v>
      </c>
      <c r="C9" s="19">
        <v>43</v>
      </c>
      <c r="D9" s="19">
        <v>16</v>
      </c>
      <c r="E9" s="19">
        <v>90</v>
      </c>
      <c r="F9" s="19">
        <v>18</v>
      </c>
      <c r="G9" s="19">
        <v>54</v>
      </c>
      <c r="H9" s="19" t="s">
        <v>55</v>
      </c>
      <c r="I9" s="19" t="s">
        <v>55</v>
      </c>
      <c r="J9" s="19" t="s">
        <v>55</v>
      </c>
      <c r="K9" s="143">
        <f t="shared" ref="K9:K72" si="0">SUM(C9:J9)</f>
        <v>221</v>
      </c>
      <c r="L9" s="155"/>
    </row>
    <row r="10" spans="1:12" s="195" customFormat="1" ht="12.75" customHeight="1" x14ac:dyDescent="0.2">
      <c r="A10" s="208">
        <v>117</v>
      </c>
      <c r="B10" s="59" t="s">
        <v>116</v>
      </c>
      <c r="C10" s="19">
        <v>94</v>
      </c>
      <c r="D10" s="19">
        <v>25</v>
      </c>
      <c r="E10" s="19">
        <v>168</v>
      </c>
      <c r="F10" s="19">
        <v>34</v>
      </c>
      <c r="G10" s="19">
        <v>111</v>
      </c>
      <c r="H10" s="19">
        <v>3</v>
      </c>
      <c r="I10" s="19" t="s">
        <v>55</v>
      </c>
      <c r="J10" s="19" t="s">
        <v>55</v>
      </c>
      <c r="K10" s="143">
        <f t="shared" si="0"/>
        <v>435</v>
      </c>
      <c r="L10" s="155"/>
    </row>
    <row r="11" spans="1:12" s="195" customFormat="1" ht="12.75" customHeight="1" x14ac:dyDescent="0.2">
      <c r="A11" s="208">
        <v>120</v>
      </c>
      <c r="B11" s="59" t="s">
        <v>117</v>
      </c>
      <c r="C11" s="19">
        <v>56</v>
      </c>
      <c r="D11" s="19">
        <v>14</v>
      </c>
      <c r="E11" s="19">
        <v>133</v>
      </c>
      <c r="F11" s="19">
        <v>11</v>
      </c>
      <c r="G11" s="19">
        <v>73</v>
      </c>
      <c r="H11" s="19">
        <v>2</v>
      </c>
      <c r="I11" s="19" t="s">
        <v>55</v>
      </c>
      <c r="J11" s="19" t="s">
        <v>55</v>
      </c>
      <c r="K11" s="143">
        <f t="shared" si="0"/>
        <v>289</v>
      </c>
      <c r="L11" s="155"/>
    </row>
    <row r="12" spans="1:12" s="195" customFormat="1" ht="12.75" customHeight="1" x14ac:dyDescent="0.2">
      <c r="A12" s="208">
        <v>123</v>
      </c>
      <c r="B12" s="59" t="s">
        <v>118</v>
      </c>
      <c r="C12" s="19">
        <v>76</v>
      </c>
      <c r="D12" s="19">
        <v>16</v>
      </c>
      <c r="E12" s="19">
        <v>185</v>
      </c>
      <c r="F12" s="19">
        <v>44</v>
      </c>
      <c r="G12" s="19">
        <v>118</v>
      </c>
      <c r="H12" s="19">
        <v>1</v>
      </c>
      <c r="I12" s="19" t="s">
        <v>55</v>
      </c>
      <c r="J12" s="19" t="s">
        <v>55</v>
      </c>
      <c r="K12" s="143">
        <f t="shared" si="0"/>
        <v>440</v>
      </c>
      <c r="L12" s="155"/>
    </row>
    <row r="13" spans="1:12" s="195" customFormat="1" ht="12.75" customHeight="1" x14ac:dyDescent="0.2">
      <c r="A13" s="208">
        <v>125</v>
      </c>
      <c r="B13" s="59" t="s">
        <v>119</v>
      </c>
      <c r="C13" s="19">
        <v>33</v>
      </c>
      <c r="D13" s="19">
        <v>9</v>
      </c>
      <c r="E13" s="19">
        <v>92</v>
      </c>
      <c r="F13" s="19">
        <v>15</v>
      </c>
      <c r="G13" s="19">
        <v>40</v>
      </c>
      <c r="H13" s="19">
        <v>2</v>
      </c>
      <c r="I13" s="19" t="s">
        <v>55</v>
      </c>
      <c r="J13" s="19" t="s">
        <v>55</v>
      </c>
      <c r="K13" s="143">
        <f t="shared" si="0"/>
        <v>191</v>
      </c>
      <c r="L13" s="155"/>
    </row>
    <row r="14" spans="1:12" s="195" customFormat="1" ht="12.75" customHeight="1" x14ac:dyDescent="0.2">
      <c r="A14" s="208">
        <v>126</v>
      </c>
      <c r="B14" s="59" t="s">
        <v>120</v>
      </c>
      <c r="C14" s="19">
        <v>104</v>
      </c>
      <c r="D14" s="19">
        <v>30</v>
      </c>
      <c r="E14" s="19">
        <v>229</v>
      </c>
      <c r="F14" s="19">
        <v>75</v>
      </c>
      <c r="G14" s="19">
        <v>180</v>
      </c>
      <c r="H14" s="19">
        <v>5</v>
      </c>
      <c r="I14" s="19" t="s">
        <v>55</v>
      </c>
      <c r="J14" s="19" t="s">
        <v>55</v>
      </c>
      <c r="K14" s="143">
        <f t="shared" si="0"/>
        <v>623</v>
      </c>
      <c r="L14" s="155"/>
    </row>
    <row r="15" spans="1:12" s="195" customFormat="1" ht="12.75" customHeight="1" x14ac:dyDescent="0.2">
      <c r="A15" s="208">
        <v>127</v>
      </c>
      <c r="B15" s="59" t="s">
        <v>121</v>
      </c>
      <c r="C15" s="19">
        <v>75</v>
      </c>
      <c r="D15" s="19">
        <v>17</v>
      </c>
      <c r="E15" s="19">
        <v>128</v>
      </c>
      <c r="F15" s="19">
        <v>27</v>
      </c>
      <c r="G15" s="19">
        <v>81</v>
      </c>
      <c r="H15" s="19">
        <v>5</v>
      </c>
      <c r="I15" s="19" t="s">
        <v>55</v>
      </c>
      <c r="J15" s="19" t="s">
        <v>55</v>
      </c>
      <c r="K15" s="143">
        <f t="shared" si="0"/>
        <v>333</v>
      </c>
      <c r="L15" s="155"/>
    </row>
    <row r="16" spans="1:12" s="195" customFormat="1" ht="12.75" customHeight="1" x14ac:dyDescent="0.2">
      <c r="A16" s="208">
        <v>128</v>
      </c>
      <c r="B16" s="59" t="s">
        <v>122</v>
      </c>
      <c r="C16" s="19">
        <v>23</v>
      </c>
      <c r="D16" s="19">
        <v>9</v>
      </c>
      <c r="E16" s="19">
        <v>40</v>
      </c>
      <c r="F16" s="19" t="s">
        <v>55</v>
      </c>
      <c r="G16" s="19">
        <v>15</v>
      </c>
      <c r="H16" s="19">
        <v>1</v>
      </c>
      <c r="I16" s="19" t="s">
        <v>55</v>
      </c>
      <c r="J16" s="19" t="s">
        <v>55</v>
      </c>
      <c r="K16" s="143">
        <f t="shared" si="0"/>
        <v>88</v>
      </c>
      <c r="L16" s="155"/>
    </row>
    <row r="17" spans="1:11" s="195" customFormat="1" ht="12.75" customHeight="1" x14ac:dyDescent="0.2">
      <c r="A17" s="208">
        <v>136</v>
      </c>
      <c r="B17" s="59" t="s">
        <v>123</v>
      </c>
      <c r="C17" s="19">
        <v>123</v>
      </c>
      <c r="D17" s="19">
        <v>46</v>
      </c>
      <c r="E17" s="19">
        <v>170</v>
      </c>
      <c r="F17" s="19">
        <v>42</v>
      </c>
      <c r="G17" s="19">
        <v>118</v>
      </c>
      <c r="H17" s="19">
        <v>3</v>
      </c>
      <c r="I17" s="19" t="s">
        <v>55</v>
      </c>
      <c r="J17" s="19" t="s">
        <v>55</v>
      </c>
      <c r="K17" s="143">
        <f t="shared" si="0"/>
        <v>502</v>
      </c>
    </row>
    <row r="18" spans="1:11" s="195" customFormat="1" ht="12.75" customHeight="1" x14ac:dyDescent="0.2">
      <c r="A18" s="208">
        <v>138</v>
      </c>
      <c r="B18" s="59" t="s">
        <v>124</v>
      </c>
      <c r="C18" s="19">
        <v>45</v>
      </c>
      <c r="D18" s="19">
        <v>14</v>
      </c>
      <c r="E18" s="19">
        <v>103</v>
      </c>
      <c r="F18" s="19">
        <v>21</v>
      </c>
      <c r="G18" s="19">
        <v>64</v>
      </c>
      <c r="H18" s="19">
        <v>3</v>
      </c>
      <c r="I18" s="19" t="s">
        <v>55</v>
      </c>
      <c r="J18" s="19" t="s">
        <v>55</v>
      </c>
      <c r="K18" s="143">
        <f t="shared" si="0"/>
        <v>250</v>
      </c>
    </row>
    <row r="19" spans="1:11" s="195" customFormat="1" ht="12.75" customHeight="1" x14ac:dyDescent="0.2">
      <c r="A19" s="208">
        <v>139</v>
      </c>
      <c r="B19" s="59" t="s">
        <v>125</v>
      </c>
      <c r="C19" s="19">
        <v>26</v>
      </c>
      <c r="D19" s="19">
        <v>11</v>
      </c>
      <c r="E19" s="19">
        <v>49</v>
      </c>
      <c r="F19" s="19">
        <v>19</v>
      </c>
      <c r="G19" s="19">
        <v>30</v>
      </c>
      <c r="H19" s="19" t="s">
        <v>55</v>
      </c>
      <c r="I19" s="19" t="s">
        <v>55</v>
      </c>
      <c r="J19" s="19" t="s">
        <v>55</v>
      </c>
      <c r="K19" s="143">
        <f>SUM(C19:J19)</f>
        <v>135</v>
      </c>
    </row>
    <row r="20" spans="1:11" s="195" customFormat="1" ht="12.75" customHeight="1" x14ac:dyDescent="0.2">
      <c r="A20" s="208">
        <v>140</v>
      </c>
      <c r="B20" s="59" t="s">
        <v>126</v>
      </c>
      <c r="C20" s="19">
        <v>20</v>
      </c>
      <c r="D20" s="19">
        <v>7</v>
      </c>
      <c r="E20" s="19">
        <v>28</v>
      </c>
      <c r="F20" s="19">
        <v>2</v>
      </c>
      <c r="G20" s="19">
        <v>25</v>
      </c>
      <c r="H20" s="19" t="s">
        <v>55</v>
      </c>
      <c r="I20" s="19" t="s">
        <v>55</v>
      </c>
      <c r="J20" s="19" t="s">
        <v>55</v>
      </c>
      <c r="K20" s="143">
        <f t="shared" si="0"/>
        <v>82</v>
      </c>
    </row>
    <row r="21" spans="1:11" s="195" customFormat="1" ht="12.75" customHeight="1" x14ac:dyDescent="0.2">
      <c r="A21" s="208">
        <v>160</v>
      </c>
      <c r="B21" s="59" t="s">
        <v>127</v>
      </c>
      <c r="C21" s="19">
        <v>119</v>
      </c>
      <c r="D21" s="19">
        <v>32</v>
      </c>
      <c r="E21" s="19">
        <v>281</v>
      </c>
      <c r="F21" s="19">
        <v>65</v>
      </c>
      <c r="G21" s="19">
        <v>187</v>
      </c>
      <c r="H21" s="19">
        <v>6</v>
      </c>
      <c r="I21" s="19" t="s">
        <v>55</v>
      </c>
      <c r="J21" s="19" t="s">
        <v>55</v>
      </c>
      <c r="K21" s="143">
        <f t="shared" si="0"/>
        <v>690</v>
      </c>
    </row>
    <row r="22" spans="1:11" s="195" customFormat="1" ht="12.75" customHeight="1" x14ac:dyDescent="0.2">
      <c r="A22" s="208">
        <v>162</v>
      </c>
      <c r="B22" s="59" t="s">
        <v>128</v>
      </c>
      <c r="C22" s="19">
        <v>53</v>
      </c>
      <c r="D22" s="19">
        <v>14</v>
      </c>
      <c r="E22" s="19">
        <v>253</v>
      </c>
      <c r="F22" s="19">
        <v>24</v>
      </c>
      <c r="G22" s="19">
        <v>168</v>
      </c>
      <c r="H22" s="19">
        <v>1</v>
      </c>
      <c r="I22" s="19" t="s">
        <v>55</v>
      </c>
      <c r="J22" s="19" t="s">
        <v>55</v>
      </c>
      <c r="K22" s="143">
        <f t="shared" si="0"/>
        <v>513</v>
      </c>
    </row>
    <row r="23" spans="1:11" s="195" customFormat="1" ht="12.75" customHeight="1" x14ac:dyDescent="0.2">
      <c r="A23" s="208">
        <v>163</v>
      </c>
      <c r="B23" s="59" t="s">
        <v>129</v>
      </c>
      <c r="C23" s="19">
        <v>155</v>
      </c>
      <c r="D23" s="19">
        <v>34</v>
      </c>
      <c r="E23" s="19">
        <v>967</v>
      </c>
      <c r="F23" s="19">
        <v>274</v>
      </c>
      <c r="G23" s="19">
        <v>416</v>
      </c>
      <c r="H23" s="19">
        <v>3</v>
      </c>
      <c r="I23" s="19" t="s">
        <v>55</v>
      </c>
      <c r="J23" s="19" t="s">
        <v>55</v>
      </c>
      <c r="K23" s="143">
        <f t="shared" si="0"/>
        <v>1849</v>
      </c>
    </row>
    <row r="24" spans="1:11" s="195" customFormat="1" ht="12.75" customHeight="1" x14ac:dyDescent="0.2">
      <c r="A24" s="208">
        <v>180</v>
      </c>
      <c r="B24" s="59" t="s">
        <v>130</v>
      </c>
      <c r="C24" s="19">
        <v>1817</v>
      </c>
      <c r="D24" s="19">
        <v>572</v>
      </c>
      <c r="E24" s="19">
        <v>8460</v>
      </c>
      <c r="F24" s="19">
        <v>896</v>
      </c>
      <c r="G24" s="19">
        <v>4192</v>
      </c>
      <c r="H24" s="19">
        <v>37</v>
      </c>
      <c r="I24" s="19">
        <v>1</v>
      </c>
      <c r="J24" s="19" t="s">
        <v>55</v>
      </c>
      <c r="K24" s="143">
        <f t="shared" si="0"/>
        <v>15975</v>
      </c>
    </row>
    <row r="25" spans="1:11" s="195" customFormat="1" ht="12.75" customHeight="1" x14ac:dyDescent="0.2">
      <c r="A25" s="208">
        <v>181</v>
      </c>
      <c r="B25" s="59" t="s">
        <v>131</v>
      </c>
      <c r="C25" s="19">
        <v>1342</v>
      </c>
      <c r="D25" s="19">
        <v>325</v>
      </c>
      <c r="E25" s="19">
        <v>1050</v>
      </c>
      <c r="F25" s="19">
        <v>448</v>
      </c>
      <c r="G25" s="19">
        <v>668</v>
      </c>
      <c r="H25" s="19">
        <v>3</v>
      </c>
      <c r="I25" s="19" t="s">
        <v>55</v>
      </c>
      <c r="J25" s="19" t="s">
        <v>55</v>
      </c>
      <c r="K25" s="143">
        <f t="shared" si="0"/>
        <v>3836</v>
      </c>
    </row>
    <row r="26" spans="1:11" s="195" customFormat="1" ht="12.75" customHeight="1" x14ac:dyDescent="0.2">
      <c r="A26" s="208">
        <v>182</v>
      </c>
      <c r="B26" s="59" t="s">
        <v>132</v>
      </c>
      <c r="C26" s="19">
        <v>130</v>
      </c>
      <c r="D26" s="19">
        <v>126</v>
      </c>
      <c r="E26" s="19">
        <v>918</v>
      </c>
      <c r="F26" s="19">
        <v>135</v>
      </c>
      <c r="G26" s="19">
        <v>485</v>
      </c>
      <c r="H26" s="19">
        <v>2</v>
      </c>
      <c r="I26" s="19" t="s">
        <v>55</v>
      </c>
      <c r="J26" s="19" t="s">
        <v>55</v>
      </c>
      <c r="K26" s="143">
        <f t="shared" si="0"/>
        <v>1796</v>
      </c>
    </row>
    <row r="27" spans="1:11" s="195" customFormat="1" ht="12.75" customHeight="1" x14ac:dyDescent="0.2">
      <c r="A27" s="208">
        <v>183</v>
      </c>
      <c r="B27" s="59" t="s">
        <v>133</v>
      </c>
      <c r="C27" s="19">
        <v>45</v>
      </c>
      <c r="D27" s="19">
        <v>14</v>
      </c>
      <c r="E27" s="19">
        <v>94</v>
      </c>
      <c r="F27" s="19">
        <v>82</v>
      </c>
      <c r="G27" s="19">
        <v>48</v>
      </c>
      <c r="H27" s="19">
        <v>2</v>
      </c>
      <c r="I27" s="19" t="s">
        <v>55</v>
      </c>
      <c r="J27" s="19" t="s">
        <v>55</v>
      </c>
      <c r="K27" s="143">
        <f t="shared" si="0"/>
        <v>285</v>
      </c>
    </row>
    <row r="28" spans="1:11" s="195" customFormat="1" ht="12.75" customHeight="1" x14ac:dyDescent="0.2">
      <c r="A28" s="208">
        <v>184</v>
      </c>
      <c r="B28" s="59" t="s">
        <v>134</v>
      </c>
      <c r="C28" s="19">
        <v>486</v>
      </c>
      <c r="D28" s="19">
        <v>111</v>
      </c>
      <c r="E28" s="19">
        <v>1842</v>
      </c>
      <c r="F28" s="19">
        <v>93</v>
      </c>
      <c r="G28" s="19">
        <v>1376</v>
      </c>
      <c r="H28" s="19">
        <v>4</v>
      </c>
      <c r="I28" s="19" t="s">
        <v>55</v>
      </c>
      <c r="J28" s="19" t="s">
        <v>55</v>
      </c>
      <c r="K28" s="143">
        <f t="shared" si="0"/>
        <v>3912</v>
      </c>
    </row>
    <row r="29" spans="1:11" s="195" customFormat="1" ht="12.75" customHeight="1" x14ac:dyDescent="0.2">
      <c r="A29" s="208">
        <v>186</v>
      </c>
      <c r="B29" s="59" t="s">
        <v>135</v>
      </c>
      <c r="C29" s="19">
        <v>66</v>
      </c>
      <c r="D29" s="19">
        <v>10</v>
      </c>
      <c r="E29" s="19">
        <v>132</v>
      </c>
      <c r="F29" s="19">
        <v>19</v>
      </c>
      <c r="G29" s="19">
        <v>100</v>
      </c>
      <c r="H29" s="19">
        <v>1</v>
      </c>
      <c r="I29" s="19" t="s">
        <v>55</v>
      </c>
      <c r="J29" s="19" t="s">
        <v>55</v>
      </c>
      <c r="K29" s="143">
        <f t="shared" si="0"/>
        <v>328</v>
      </c>
    </row>
    <row r="30" spans="1:11" s="195" customFormat="1" ht="12.75" customHeight="1" x14ac:dyDescent="0.2">
      <c r="A30" s="208">
        <v>187</v>
      </c>
      <c r="B30" s="59" t="s">
        <v>136</v>
      </c>
      <c r="C30" s="19">
        <v>17</v>
      </c>
      <c r="D30" s="19">
        <v>4</v>
      </c>
      <c r="E30" s="19">
        <v>23</v>
      </c>
      <c r="F30" s="19">
        <v>9</v>
      </c>
      <c r="G30" s="19">
        <v>16</v>
      </c>
      <c r="H30" s="19" t="s">
        <v>55</v>
      </c>
      <c r="I30" s="19" t="s">
        <v>55</v>
      </c>
      <c r="J30" s="19" t="s">
        <v>55</v>
      </c>
      <c r="K30" s="143">
        <f t="shared" si="0"/>
        <v>69</v>
      </c>
    </row>
    <row r="31" spans="1:11" s="195" customFormat="1" ht="12.75" customHeight="1" x14ac:dyDescent="0.2">
      <c r="A31" s="208">
        <v>188</v>
      </c>
      <c r="B31" s="59" t="s">
        <v>137</v>
      </c>
      <c r="C31" s="19">
        <v>82</v>
      </c>
      <c r="D31" s="19">
        <v>28</v>
      </c>
      <c r="E31" s="19">
        <v>116</v>
      </c>
      <c r="F31" s="19">
        <v>43</v>
      </c>
      <c r="G31" s="19">
        <v>80</v>
      </c>
      <c r="H31" s="19">
        <v>2</v>
      </c>
      <c r="I31" s="19" t="s">
        <v>55</v>
      </c>
      <c r="J31" s="19" t="s">
        <v>55</v>
      </c>
      <c r="K31" s="143">
        <f t="shared" si="0"/>
        <v>351</v>
      </c>
    </row>
    <row r="32" spans="1:11" s="195" customFormat="1" ht="12.75" customHeight="1" x14ac:dyDescent="0.2">
      <c r="A32" s="208">
        <v>191</v>
      </c>
      <c r="B32" s="59" t="s">
        <v>138</v>
      </c>
      <c r="C32" s="19">
        <v>70</v>
      </c>
      <c r="D32" s="19">
        <v>21</v>
      </c>
      <c r="E32" s="19">
        <v>101</v>
      </c>
      <c r="F32" s="19">
        <v>43</v>
      </c>
      <c r="G32" s="19">
        <v>52</v>
      </c>
      <c r="H32" s="19" t="s">
        <v>55</v>
      </c>
      <c r="I32" s="19" t="s">
        <v>55</v>
      </c>
      <c r="J32" s="19" t="s">
        <v>55</v>
      </c>
      <c r="K32" s="143">
        <f t="shared" si="0"/>
        <v>287</v>
      </c>
    </row>
    <row r="33" spans="1:11" s="195" customFormat="1" ht="12.75" customHeight="1" x14ac:dyDescent="0.2">
      <c r="A33" s="208">
        <v>192</v>
      </c>
      <c r="B33" s="59" t="s">
        <v>139</v>
      </c>
      <c r="C33" s="19">
        <v>30</v>
      </c>
      <c r="D33" s="19">
        <v>10</v>
      </c>
      <c r="E33" s="19">
        <v>39</v>
      </c>
      <c r="F33" s="19">
        <v>12</v>
      </c>
      <c r="G33" s="19">
        <v>27</v>
      </c>
      <c r="H33" s="19" t="s">
        <v>55</v>
      </c>
      <c r="I33" s="19" t="s">
        <v>55</v>
      </c>
      <c r="J33" s="19" t="s">
        <v>55</v>
      </c>
      <c r="K33" s="143">
        <f t="shared" si="0"/>
        <v>118</v>
      </c>
    </row>
    <row r="34" spans="1:11" s="195" customFormat="1" ht="12.75" customHeight="1" x14ac:dyDescent="0.2">
      <c r="A34" s="208" t="s">
        <v>610</v>
      </c>
      <c r="B34" s="59" t="s">
        <v>611</v>
      </c>
      <c r="C34" s="19" t="s">
        <v>55</v>
      </c>
      <c r="D34" s="19" t="s">
        <v>55</v>
      </c>
      <c r="E34" s="19">
        <v>1</v>
      </c>
      <c r="F34" s="19" t="s">
        <v>55</v>
      </c>
      <c r="G34" s="19" t="s">
        <v>55</v>
      </c>
      <c r="H34" s="19" t="s">
        <v>55</v>
      </c>
      <c r="I34" s="19" t="s">
        <v>55</v>
      </c>
      <c r="J34" s="19" t="s">
        <v>55</v>
      </c>
      <c r="K34" s="143">
        <f t="shared" si="0"/>
        <v>1</v>
      </c>
    </row>
    <row r="35" spans="1:11" s="195" customFormat="1" ht="12.75" customHeight="1" x14ac:dyDescent="0.2">
      <c r="A35" s="208">
        <v>305</v>
      </c>
      <c r="B35" s="59" t="s">
        <v>140</v>
      </c>
      <c r="C35" s="19">
        <v>43</v>
      </c>
      <c r="D35" s="19">
        <v>29</v>
      </c>
      <c r="E35" s="19">
        <v>48</v>
      </c>
      <c r="F35" s="19">
        <v>10</v>
      </c>
      <c r="G35" s="19">
        <v>27</v>
      </c>
      <c r="H35" s="19" t="s">
        <v>55</v>
      </c>
      <c r="I35" s="19" t="s">
        <v>55</v>
      </c>
      <c r="J35" s="19" t="s">
        <v>55</v>
      </c>
      <c r="K35" s="143">
        <f t="shared" si="0"/>
        <v>157</v>
      </c>
    </row>
    <row r="36" spans="1:11" s="195" customFormat="1" ht="12.75" customHeight="1" x14ac:dyDescent="0.2">
      <c r="A36" s="208">
        <v>319</v>
      </c>
      <c r="B36" s="59" t="s">
        <v>141</v>
      </c>
      <c r="C36" s="19">
        <v>8</v>
      </c>
      <c r="D36" s="19">
        <v>2</v>
      </c>
      <c r="E36" s="19">
        <v>7</v>
      </c>
      <c r="F36" s="19">
        <v>1</v>
      </c>
      <c r="G36" s="19">
        <v>8</v>
      </c>
      <c r="H36" s="19">
        <v>4</v>
      </c>
      <c r="I36" s="19" t="s">
        <v>55</v>
      </c>
      <c r="J36" s="19" t="s">
        <v>55</v>
      </c>
      <c r="K36" s="143">
        <f t="shared" si="0"/>
        <v>30</v>
      </c>
    </row>
    <row r="37" spans="1:11" s="195" customFormat="1" ht="12.75" customHeight="1" x14ac:dyDescent="0.2">
      <c r="A37" s="208">
        <v>330</v>
      </c>
      <c r="B37" s="59" t="s">
        <v>142</v>
      </c>
      <c r="C37" s="19">
        <v>23</v>
      </c>
      <c r="D37" s="19">
        <v>6</v>
      </c>
      <c r="E37" s="19">
        <v>49</v>
      </c>
      <c r="F37" s="19">
        <v>22</v>
      </c>
      <c r="G37" s="19">
        <v>45</v>
      </c>
      <c r="H37" s="19" t="s">
        <v>55</v>
      </c>
      <c r="I37" s="19" t="s">
        <v>55</v>
      </c>
      <c r="J37" s="19" t="s">
        <v>55</v>
      </c>
      <c r="K37" s="143">
        <f t="shared" si="0"/>
        <v>145</v>
      </c>
    </row>
    <row r="38" spans="1:11" s="195" customFormat="1" ht="12.75" customHeight="1" x14ac:dyDescent="0.2">
      <c r="A38" s="208">
        <v>331</v>
      </c>
      <c r="B38" s="59" t="s">
        <v>143</v>
      </c>
      <c r="C38" s="19">
        <v>6</v>
      </c>
      <c r="D38" s="19">
        <v>2</v>
      </c>
      <c r="E38" s="19">
        <v>17</v>
      </c>
      <c r="F38" s="19">
        <v>3</v>
      </c>
      <c r="G38" s="19">
        <v>5</v>
      </c>
      <c r="H38" s="19">
        <v>2</v>
      </c>
      <c r="I38" s="19" t="s">
        <v>55</v>
      </c>
      <c r="J38" s="19" t="s">
        <v>55</v>
      </c>
      <c r="K38" s="143">
        <f t="shared" si="0"/>
        <v>35</v>
      </c>
    </row>
    <row r="39" spans="1:11" s="195" customFormat="1" ht="12.75" customHeight="1" x14ac:dyDescent="0.2">
      <c r="A39" s="208">
        <v>360</v>
      </c>
      <c r="B39" s="59" t="s">
        <v>144</v>
      </c>
      <c r="C39" s="19">
        <v>11</v>
      </c>
      <c r="D39" s="19">
        <v>15</v>
      </c>
      <c r="E39" s="19">
        <v>15</v>
      </c>
      <c r="F39" s="19">
        <v>4</v>
      </c>
      <c r="G39" s="19">
        <v>10</v>
      </c>
      <c r="H39" s="19" t="s">
        <v>55</v>
      </c>
      <c r="I39" s="19" t="s">
        <v>55</v>
      </c>
      <c r="J39" s="19" t="s">
        <v>55</v>
      </c>
      <c r="K39" s="143">
        <f t="shared" si="0"/>
        <v>55</v>
      </c>
    </row>
    <row r="40" spans="1:11" s="195" customFormat="1" ht="12.75" customHeight="1" x14ac:dyDescent="0.2">
      <c r="A40" s="208">
        <v>380</v>
      </c>
      <c r="B40" s="59" t="s">
        <v>145</v>
      </c>
      <c r="C40" s="19">
        <v>177</v>
      </c>
      <c r="D40" s="19">
        <v>81</v>
      </c>
      <c r="E40" s="19">
        <v>537</v>
      </c>
      <c r="F40" s="19">
        <v>181</v>
      </c>
      <c r="G40" s="19">
        <v>292</v>
      </c>
      <c r="H40" s="19">
        <v>19</v>
      </c>
      <c r="I40" s="19">
        <v>1</v>
      </c>
      <c r="J40" s="19" t="s">
        <v>55</v>
      </c>
      <c r="K40" s="143">
        <f t="shared" si="0"/>
        <v>1288</v>
      </c>
    </row>
    <row r="41" spans="1:11" s="195" customFormat="1" ht="12.75" customHeight="1" x14ac:dyDescent="0.2">
      <c r="A41" s="208">
        <v>381</v>
      </c>
      <c r="B41" s="59" t="s">
        <v>146</v>
      </c>
      <c r="C41" s="19">
        <v>51</v>
      </c>
      <c r="D41" s="19">
        <v>48</v>
      </c>
      <c r="E41" s="19">
        <v>89</v>
      </c>
      <c r="F41" s="19">
        <v>39</v>
      </c>
      <c r="G41" s="19">
        <v>54</v>
      </c>
      <c r="H41" s="19">
        <v>4</v>
      </c>
      <c r="I41" s="19" t="s">
        <v>55</v>
      </c>
      <c r="J41" s="19" t="s">
        <v>55</v>
      </c>
      <c r="K41" s="143">
        <f t="shared" si="0"/>
        <v>285</v>
      </c>
    </row>
    <row r="42" spans="1:11" s="195" customFormat="1" ht="12.75" customHeight="1" x14ac:dyDescent="0.2">
      <c r="A42" s="208">
        <v>382</v>
      </c>
      <c r="B42" s="59" t="s">
        <v>147</v>
      </c>
      <c r="C42" s="19">
        <v>30</v>
      </c>
      <c r="D42" s="19">
        <v>26</v>
      </c>
      <c r="E42" s="19">
        <v>27</v>
      </c>
      <c r="F42" s="19">
        <v>9</v>
      </c>
      <c r="G42" s="19">
        <v>16</v>
      </c>
      <c r="H42" s="19">
        <v>1</v>
      </c>
      <c r="I42" s="19" t="s">
        <v>55</v>
      </c>
      <c r="J42" s="19" t="s">
        <v>55</v>
      </c>
      <c r="K42" s="143">
        <f t="shared" si="0"/>
        <v>109</v>
      </c>
    </row>
    <row r="43" spans="1:11" s="195" customFormat="1" ht="12.75" customHeight="1" x14ac:dyDescent="0.2">
      <c r="A43" s="208">
        <v>428</v>
      </c>
      <c r="B43" s="59" t="s">
        <v>148</v>
      </c>
      <c r="C43" s="19">
        <v>8</v>
      </c>
      <c r="D43" s="19">
        <v>2</v>
      </c>
      <c r="E43" s="19">
        <v>8</v>
      </c>
      <c r="F43" s="19">
        <v>2</v>
      </c>
      <c r="G43" s="19">
        <v>7</v>
      </c>
      <c r="H43" s="19">
        <v>1</v>
      </c>
      <c r="I43" s="19" t="s">
        <v>55</v>
      </c>
      <c r="J43" s="19" t="s">
        <v>55</v>
      </c>
      <c r="K43" s="143">
        <f t="shared" si="0"/>
        <v>28</v>
      </c>
    </row>
    <row r="44" spans="1:11" s="195" customFormat="1" ht="12.75" customHeight="1" x14ac:dyDescent="0.2">
      <c r="A44" s="208">
        <v>461</v>
      </c>
      <c r="B44" s="59" t="s">
        <v>149</v>
      </c>
      <c r="C44" s="19">
        <v>12</v>
      </c>
      <c r="D44" s="19">
        <v>4</v>
      </c>
      <c r="E44" s="19">
        <v>22</v>
      </c>
      <c r="F44" s="19">
        <v>4</v>
      </c>
      <c r="G44" s="19">
        <v>9</v>
      </c>
      <c r="H44" s="19" t="s">
        <v>55</v>
      </c>
      <c r="I44" s="19" t="s">
        <v>55</v>
      </c>
      <c r="J44" s="19" t="s">
        <v>55</v>
      </c>
      <c r="K44" s="143">
        <f t="shared" si="0"/>
        <v>51</v>
      </c>
    </row>
    <row r="45" spans="1:11" s="195" customFormat="1" ht="12.75" customHeight="1" x14ac:dyDescent="0.2">
      <c r="A45" s="208">
        <v>480</v>
      </c>
      <c r="B45" s="59" t="s">
        <v>150</v>
      </c>
      <c r="C45" s="19">
        <v>81</v>
      </c>
      <c r="D45" s="19">
        <v>24</v>
      </c>
      <c r="E45" s="19">
        <v>125</v>
      </c>
      <c r="F45" s="19">
        <v>36</v>
      </c>
      <c r="G45" s="19">
        <v>80</v>
      </c>
      <c r="H45" s="19">
        <v>5</v>
      </c>
      <c r="I45" s="19" t="s">
        <v>55</v>
      </c>
      <c r="J45" s="19" t="s">
        <v>55</v>
      </c>
      <c r="K45" s="143">
        <f t="shared" si="0"/>
        <v>351</v>
      </c>
    </row>
    <row r="46" spans="1:11" s="195" customFormat="1" ht="12.75" customHeight="1" x14ac:dyDescent="0.2">
      <c r="A46" s="208">
        <v>481</v>
      </c>
      <c r="B46" s="59" t="s">
        <v>151</v>
      </c>
      <c r="C46" s="19">
        <v>11</v>
      </c>
      <c r="D46" s="19">
        <v>8</v>
      </c>
      <c r="E46" s="19">
        <v>15</v>
      </c>
      <c r="F46" s="19">
        <v>2</v>
      </c>
      <c r="G46" s="19">
        <v>12</v>
      </c>
      <c r="H46" s="19" t="s">
        <v>55</v>
      </c>
      <c r="I46" s="19" t="s">
        <v>55</v>
      </c>
      <c r="J46" s="19" t="s">
        <v>55</v>
      </c>
      <c r="K46" s="143">
        <f t="shared" si="0"/>
        <v>48</v>
      </c>
    </row>
    <row r="47" spans="1:11" s="195" customFormat="1" ht="12.75" customHeight="1" x14ac:dyDescent="0.2">
      <c r="A47" s="208">
        <v>482</v>
      </c>
      <c r="B47" s="59" t="s">
        <v>152</v>
      </c>
      <c r="C47" s="19">
        <v>10</v>
      </c>
      <c r="D47" s="19">
        <v>3</v>
      </c>
      <c r="E47" s="19">
        <v>16</v>
      </c>
      <c r="F47" s="19">
        <v>8</v>
      </c>
      <c r="G47" s="19">
        <v>14</v>
      </c>
      <c r="H47" s="19">
        <v>1</v>
      </c>
      <c r="I47" s="19" t="s">
        <v>55</v>
      </c>
      <c r="J47" s="19" t="s">
        <v>55</v>
      </c>
      <c r="K47" s="143">
        <f t="shared" si="0"/>
        <v>52</v>
      </c>
    </row>
    <row r="48" spans="1:11" s="195" customFormat="1" ht="12.75" customHeight="1" x14ac:dyDescent="0.2">
      <c r="A48" s="208">
        <v>483</v>
      </c>
      <c r="B48" s="59" t="s">
        <v>153</v>
      </c>
      <c r="C48" s="19">
        <v>41</v>
      </c>
      <c r="D48" s="19">
        <v>11</v>
      </c>
      <c r="E48" s="19">
        <v>74</v>
      </c>
      <c r="F48" s="19">
        <v>16</v>
      </c>
      <c r="G48" s="19">
        <v>49</v>
      </c>
      <c r="H48" s="19">
        <v>1</v>
      </c>
      <c r="I48" s="19" t="s">
        <v>55</v>
      </c>
      <c r="J48" s="19" t="s">
        <v>55</v>
      </c>
      <c r="K48" s="143">
        <f t="shared" si="0"/>
        <v>192</v>
      </c>
    </row>
    <row r="49" spans="1:11" s="195" customFormat="1" ht="12.75" customHeight="1" x14ac:dyDescent="0.2">
      <c r="A49" s="208">
        <v>484</v>
      </c>
      <c r="B49" s="59" t="s">
        <v>154</v>
      </c>
      <c r="C49" s="19">
        <v>119</v>
      </c>
      <c r="D49" s="19">
        <v>52</v>
      </c>
      <c r="E49" s="19">
        <v>220</v>
      </c>
      <c r="F49" s="19">
        <v>46</v>
      </c>
      <c r="G49" s="19">
        <v>129</v>
      </c>
      <c r="H49" s="19">
        <v>3</v>
      </c>
      <c r="I49" s="19">
        <v>1</v>
      </c>
      <c r="J49" s="19" t="s">
        <v>55</v>
      </c>
      <c r="K49" s="143">
        <f t="shared" si="0"/>
        <v>570</v>
      </c>
    </row>
    <row r="50" spans="1:11" s="195" customFormat="1" ht="12.75" customHeight="1" x14ac:dyDescent="0.2">
      <c r="A50" s="208">
        <v>486</v>
      </c>
      <c r="B50" s="59" t="s">
        <v>155</v>
      </c>
      <c r="C50" s="19">
        <v>57</v>
      </c>
      <c r="D50" s="19">
        <v>23</v>
      </c>
      <c r="E50" s="19">
        <v>105</v>
      </c>
      <c r="F50" s="19">
        <v>39</v>
      </c>
      <c r="G50" s="19">
        <v>50</v>
      </c>
      <c r="H50" s="19">
        <v>2</v>
      </c>
      <c r="I50" s="19" t="s">
        <v>55</v>
      </c>
      <c r="J50" s="19" t="s">
        <v>55</v>
      </c>
      <c r="K50" s="143">
        <f t="shared" si="0"/>
        <v>276</v>
      </c>
    </row>
    <row r="51" spans="1:11" s="195" customFormat="1" ht="12.75" customHeight="1" x14ac:dyDescent="0.2">
      <c r="A51" s="208">
        <v>488</v>
      </c>
      <c r="B51" s="59" t="s">
        <v>156</v>
      </c>
      <c r="C51" s="19">
        <v>8</v>
      </c>
      <c r="D51" s="19">
        <v>4</v>
      </c>
      <c r="E51" s="19">
        <v>39</v>
      </c>
      <c r="F51" s="19">
        <v>4</v>
      </c>
      <c r="G51" s="19">
        <v>14</v>
      </c>
      <c r="H51" s="19">
        <v>1</v>
      </c>
      <c r="I51" s="19" t="s">
        <v>55</v>
      </c>
      <c r="J51" s="19" t="s">
        <v>55</v>
      </c>
      <c r="K51" s="143">
        <f t="shared" si="0"/>
        <v>70</v>
      </c>
    </row>
    <row r="52" spans="1:11" s="195" customFormat="1" ht="12.75" customHeight="1" x14ac:dyDescent="0.2">
      <c r="A52" s="208">
        <v>509</v>
      </c>
      <c r="B52" s="59" t="s">
        <v>157</v>
      </c>
      <c r="C52" s="19" t="s">
        <v>55</v>
      </c>
      <c r="D52" s="19">
        <v>7</v>
      </c>
      <c r="E52" s="19">
        <v>11</v>
      </c>
      <c r="F52" s="19">
        <v>1</v>
      </c>
      <c r="G52" s="19">
        <v>8</v>
      </c>
      <c r="H52" s="19" t="s">
        <v>55</v>
      </c>
      <c r="I52" s="19" t="s">
        <v>55</v>
      </c>
      <c r="J52" s="19" t="s">
        <v>55</v>
      </c>
      <c r="K52" s="143">
        <f t="shared" si="0"/>
        <v>27</v>
      </c>
    </row>
    <row r="53" spans="1:11" s="195" customFormat="1" ht="12.75" customHeight="1" x14ac:dyDescent="0.2">
      <c r="A53" s="208">
        <v>512</v>
      </c>
      <c r="B53" s="59" t="s">
        <v>158</v>
      </c>
      <c r="C53" s="19">
        <v>3</v>
      </c>
      <c r="D53" s="19">
        <v>3</v>
      </c>
      <c r="E53" s="19">
        <v>8</v>
      </c>
      <c r="F53" s="19" t="s">
        <v>55</v>
      </c>
      <c r="G53" s="19">
        <v>4</v>
      </c>
      <c r="H53" s="19">
        <v>1</v>
      </c>
      <c r="I53" s="19" t="s">
        <v>55</v>
      </c>
      <c r="J53" s="19" t="s">
        <v>55</v>
      </c>
      <c r="K53" s="143">
        <f t="shared" si="0"/>
        <v>19</v>
      </c>
    </row>
    <row r="54" spans="1:11" s="196" customFormat="1" ht="12.75" customHeight="1" x14ac:dyDescent="0.2">
      <c r="A54" s="208">
        <v>513</v>
      </c>
      <c r="B54" s="59" t="s">
        <v>159</v>
      </c>
      <c r="C54" s="19">
        <v>18</v>
      </c>
      <c r="D54" s="19">
        <v>4</v>
      </c>
      <c r="E54" s="19">
        <v>20</v>
      </c>
      <c r="F54" s="19">
        <v>5</v>
      </c>
      <c r="G54" s="19">
        <v>8</v>
      </c>
      <c r="H54" s="19">
        <v>8</v>
      </c>
      <c r="I54" s="19" t="s">
        <v>55</v>
      </c>
      <c r="J54" s="19" t="s">
        <v>55</v>
      </c>
      <c r="K54" s="143">
        <f t="shared" si="0"/>
        <v>63</v>
      </c>
    </row>
    <row r="55" spans="1:11" ht="12.75" customHeight="1" x14ac:dyDescent="0.2">
      <c r="A55" s="208">
        <v>560</v>
      </c>
      <c r="B55" s="59" t="s">
        <v>160</v>
      </c>
      <c r="C55" s="19">
        <v>5</v>
      </c>
      <c r="D55" s="19">
        <v>5</v>
      </c>
      <c r="E55" s="19">
        <v>7</v>
      </c>
      <c r="F55" s="19">
        <v>5</v>
      </c>
      <c r="G55" s="19">
        <v>3</v>
      </c>
      <c r="H55" s="19" t="s">
        <v>55</v>
      </c>
      <c r="I55" s="19" t="s">
        <v>55</v>
      </c>
      <c r="J55" s="19" t="s">
        <v>55</v>
      </c>
      <c r="K55" s="143">
        <f t="shared" si="0"/>
        <v>25</v>
      </c>
    </row>
    <row r="56" spans="1:11" ht="12.75" customHeight="1" x14ac:dyDescent="0.2">
      <c r="A56" s="208">
        <v>561</v>
      </c>
      <c r="B56" s="59" t="s">
        <v>161</v>
      </c>
      <c r="C56" s="19">
        <v>9</v>
      </c>
      <c r="D56" s="19">
        <v>7</v>
      </c>
      <c r="E56" s="19">
        <v>18</v>
      </c>
      <c r="F56" s="19">
        <v>1</v>
      </c>
      <c r="G56" s="19">
        <v>11</v>
      </c>
      <c r="H56" s="19">
        <v>1</v>
      </c>
      <c r="I56" s="19" t="s">
        <v>55</v>
      </c>
      <c r="J56" s="19" t="s">
        <v>55</v>
      </c>
      <c r="K56" s="143">
        <f t="shared" si="0"/>
        <v>47</v>
      </c>
    </row>
    <row r="57" spans="1:11" s="195" customFormat="1" ht="12.75" customHeight="1" x14ac:dyDescent="0.2">
      <c r="A57" s="208">
        <v>562</v>
      </c>
      <c r="B57" s="59" t="s">
        <v>162</v>
      </c>
      <c r="C57" s="19">
        <v>21</v>
      </c>
      <c r="D57" s="19">
        <v>8</v>
      </c>
      <c r="E57" s="19">
        <v>30</v>
      </c>
      <c r="F57" s="19">
        <v>10</v>
      </c>
      <c r="G57" s="19">
        <v>18</v>
      </c>
      <c r="H57" s="19">
        <v>1</v>
      </c>
      <c r="I57" s="19" t="s">
        <v>55</v>
      </c>
      <c r="J57" s="19" t="s">
        <v>55</v>
      </c>
      <c r="K57" s="143">
        <f t="shared" si="0"/>
        <v>88</v>
      </c>
    </row>
    <row r="58" spans="1:11" s="195" customFormat="1" ht="12.75" customHeight="1" x14ac:dyDescent="0.2">
      <c r="A58" s="208">
        <v>563</v>
      </c>
      <c r="B58" s="59" t="s">
        <v>163</v>
      </c>
      <c r="C58" s="19">
        <v>5</v>
      </c>
      <c r="D58" s="19">
        <v>2</v>
      </c>
      <c r="E58" s="19">
        <v>6</v>
      </c>
      <c r="F58" s="19">
        <v>5</v>
      </c>
      <c r="G58" s="19">
        <v>4</v>
      </c>
      <c r="H58" s="19" t="s">
        <v>55</v>
      </c>
      <c r="I58" s="19" t="s">
        <v>55</v>
      </c>
      <c r="J58" s="19" t="s">
        <v>55</v>
      </c>
      <c r="K58" s="143">
        <f t="shared" si="0"/>
        <v>22</v>
      </c>
    </row>
    <row r="59" spans="1:11" s="195" customFormat="1" ht="12.75" customHeight="1" x14ac:dyDescent="0.2">
      <c r="A59" s="208">
        <v>580</v>
      </c>
      <c r="B59" s="59" t="s">
        <v>164</v>
      </c>
      <c r="C59" s="19">
        <v>236</v>
      </c>
      <c r="D59" s="19">
        <v>73</v>
      </c>
      <c r="E59" s="19">
        <v>442</v>
      </c>
      <c r="F59" s="19">
        <v>265</v>
      </c>
      <c r="G59" s="19">
        <v>357</v>
      </c>
      <c r="H59" s="19">
        <v>9</v>
      </c>
      <c r="I59" s="19" t="s">
        <v>55</v>
      </c>
      <c r="J59" s="19" t="s">
        <v>55</v>
      </c>
      <c r="K59" s="143">
        <f t="shared" si="0"/>
        <v>1382</v>
      </c>
    </row>
    <row r="60" spans="1:11" s="195" customFormat="1" ht="12.75" customHeight="1" x14ac:dyDescent="0.2">
      <c r="A60" s="208">
        <v>581</v>
      </c>
      <c r="B60" s="59" t="s">
        <v>165</v>
      </c>
      <c r="C60" s="19">
        <v>205</v>
      </c>
      <c r="D60" s="19">
        <v>130</v>
      </c>
      <c r="E60" s="19">
        <v>293</v>
      </c>
      <c r="F60" s="19">
        <v>94</v>
      </c>
      <c r="G60" s="19">
        <v>227</v>
      </c>
      <c r="H60" s="19">
        <v>6</v>
      </c>
      <c r="I60" s="19" t="s">
        <v>55</v>
      </c>
      <c r="J60" s="19" t="s">
        <v>55</v>
      </c>
      <c r="K60" s="143">
        <f t="shared" si="0"/>
        <v>955</v>
      </c>
    </row>
    <row r="61" spans="1:11" s="195" customFormat="1" ht="12.75" customHeight="1" x14ac:dyDescent="0.2">
      <c r="A61" s="208">
        <v>582</v>
      </c>
      <c r="B61" s="59" t="s">
        <v>166</v>
      </c>
      <c r="C61" s="19">
        <v>21</v>
      </c>
      <c r="D61" s="19">
        <v>5</v>
      </c>
      <c r="E61" s="19">
        <v>20</v>
      </c>
      <c r="F61" s="19">
        <v>26</v>
      </c>
      <c r="G61" s="19">
        <v>19</v>
      </c>
      <c r="H61" s="19">
        <v>1</v>
      </c>
      <c r="I61" s="19" t="s">
        <v>55</v>
      </c>
      <c r="J61" s="19" t="s">
        <v>55</v>
      </c>
      <c r="K61" s="143">
        <f t="shared" si="0"/>
        <v>92</v>
      </c>
    </row>
    <row r="62" spans="1:11" s="195" customFormat="1" ht="12.75" customHeight="1" x14ac:dyDescent="0.2">
      <c r="A62" s="208">
        <v>583</v>
      </c>
      <c r="B62" s="59" t="s">
        <v>167</v>
      </c>
      <c r="C62" s="19">
        <v>46</v>
      </c>
      <c r="D62" s="19">
        <v>16</v>
      </c>
      <c r="E62" s="19">
        <v>66</v>
      </c>
      <c r="F62" s="19">
        <v>38</v>
      </c>
      <c r="G62" s="19">
        <v>56</v>
      </c>
      <c r="H62" s="19">
        <v>1</v>
      </c>
      <c r="I62" s="19" t="s">
        <v>55</v>
      </c>
      <c r="J62" s="19" t="s">
        <v>55</v>
      </c>
      <c r="K62" s="143">
        <f t="shared" si="0"/>
        <v>223</v>
      </c>
    </row>
    <row r="63" spans="1:11" s="195" customFormat="1" ht="12.75" customHeight="1" x14ac:dyDescent="0.2">
      <c r="A63" s="208">
        <v>584</v>
      </c>
      <c r="B63" s="59" t="s">
        <v>168</v>
      </c>
      <c r="C63" s="19">
        <v>11</v>
      </c>
      <c r="D63" s="19">
        <v>6</v>
      </c>
      <c r="E63" s="19">
        <v>13</v>
      </c>
      <c r="F63" s="19">
        <v>8</v>
      </c>
      <c r="G63" s="19">
        <v>6</v>
      </c>
      <c r="H63" s="19" t="s">
        <v>55</v>
      </c>
      <c r="I63" s="19" t="s">
        <v>55</v>
      </c>
      <c r="J63" s="19" t="s">
        <v>55</v>
      </c>
      <c r="K63" s="143">
        <f t="shared" si="0"/>
        <v>44</v>
      </c>
    </row>
    <row r="64" spans="1:11" s="195" customFormat="1" ht="12.75" customHeight="1" x14ac:dyDescent="0.2">
      <c r="A64" s="208">
        <v>586</v>
      </c>
      <c r="B64" s="59" t="s">
        <v>169</v>
      </c>
      <c r="C64" s="19">
        <v>36</v>
      </c>
      <c r="D64" s="19">
        <v>16</v>
      </c>
      <c r="E64" s="19">
        <v>59</v>
      </c>
      <c r="F64" s="19">
        <v>29</v>
      </c>
      <c r="G64" s="19">
        <v>30</v>
      </c>
      <c r="H64" s="19">
        <v>2</v>
      </c>
      <c r="I64" s="19" t="s">
        <v>55</v>
      </c>
      <c r="J64" s="19" t="s">
        <v>55</v>
      </c>
      <c r="K64" s="143">
        <f t="shared" si="0"/>
        <v>172</v>
      </c>
    </row>
    <row r="65" spans="1:11" s="195" customFormat="1" ht="12.75" customHeight="1" x14ac:dyDescent="0.2">
      <c r="A65" s="208">
        <v>604</v>
      </c>
      <c r="B65" s="59" t="s">
        <v>170</v>
      </c>
      <c r="C65" s="19">
        <v>2</v>
      </c>
      <c r="D65" s="19">
        <v>6</v>
      </c>
      <c r="E65" s="19">
        <v>10</v>
      </c>
      <c r="F65" s="19">
        <v>3</v>
      </c>
      <c r="G65" s="19">
        <v>6</v>
      </c>
      <c r="H65" s="19" t="s">
        <v>55</v>
      </c>
      <c r="I65" s="19" t="s">
        <v>55</v>
      </c>
      <c r="J65" s="19" t="s">
        <v>55</v>
      </c>
      <c r="K65" s="143">
        <f t="shared" si="0"/>
        <v>27</v>
      </c>
    </row>
    <row r="66" spans="1:11" s="195" customFormat="1" ht="12.75" customHeight="1" x14ac:dyDescent="0.2">
      <c r="A66" s="208">
        <v>617</v>
      </c>
      <c r="B66" s="59" t="s">
        <v>171</v>
      </c>
      <c r="C66" s="19">
        <v>10</v>
      </c>
      <c r="D66" s="19">
        <v>7</v>
      </c>
      <c r="E66" s="19">
        <v>26</v>
      </c>
      <c r="F66" s="19">
        <v>1</v>
      </c>
      <c r="G66" s="19">
        <v>26</v>
      </c>
      <c r="H66" s="19">
        <v>1</v>
      </c>
      <c r="I66" s="19" t="s">
        <v>55</v>
      </c>
      <c r="J66" s="19" t="s">
        <v>55</v>
      </c>
      <c r="K66" s="143">
        <f t="shared" si="0"/>
        <v>71</v>
      </c>
    </row>
    <row r="67" spans="1:11" s="196" customFormat="1" ht="12.75" customHeight="1" x14ac:dyDescent="0.2">
      <c r="A67" s="208">
        <v>642</v>
      </c>
      <c r="B67" s="59" t="s">
        <v>172</v>
      </c>
      <c r="C67" s="19">
        <v>11</v>
      </c>
      <c r="D67" s="19">
        <v>3</v>
      </c>
      <c r="E67" s="19">
        <v>16</v>
      </c>
      <c r="F67" s="19">
        <v>6</v>
      </c>
      <c r="G67" s="19">
        <v>6</v>
      </c>
      <c r="H67" s="19" t="s">
        <v>55</v>
      </c>
      <c r="I67" s="19" t="s">
        <v>55</v>
      </c>
      <c r="J67" s="19" t="s">
        <v>55</v>
      </c>
      <c r="K67" s="143">
        <f t="shared" si="0"/>
        <v>42</v>
      </c>
    </row>
    <row r="68" spans="1:11" ht="12.75" customHeight="1" x14ac:dyDescent="0.2">
      <c r="A68" s="208">
        <v>643</v>
      </c>
      <c r="B68" s="59" t="s">
        <v>173</v>
      </c>
      <c r="C68" s="19">
        <v>16</v>
      </c>
      <c r="D68" s="19">
        <v>10</v>
      </c>
      <c r="E68" s="19">
        <v>29</v>
      </c>
      <c r="F68" s="19" t="s">
        <v>55</v>
      </c>
      <c r="G68" s="19">
        <v>10</v>
      </c>
      <c r="H68" s="19">
        <v>5</v>
      </c>
      <c r="I68" s="19" t="s">
        <v>55</v>
      </c>
      <c r="J68" s="19" t="s">
        <v>55</v>
      </c>
      <c r="K68" s="143">
        <f t="shared" si="0"/>
        <v>70</v>
      </c>
    </row>
    <row r="69" spans="1:11" ht="12.75" customHeight="1" x14ac:dyDescent="0.2">
      <c r="A69" s="208">
        <v>662</v>
      </c>
      <c r="B69" s="59" t="s">
        <v>174</v>
      </c>
      <c r="C69" s="19">
        <v>29</v>
      </c>
      <c r="D69" s="19">
        <v>16</v>
      </c>
      <c r="E69" s="19">
        <v>64</v>
      </c>
      <c r="F69" s="19">
        <v>5</v>
      </c>
      <c r="G69" s="19">
        <v>33</v>
      </c>
      <c r="H69" s="19" t="s">
        <v>55</v>
      </c>
      <c r="I69" s="19" t="s">
        <v>55</v>
      </c>
      <c r="J69" s="19" t="s">
        <v>55</v>
      </c>
      <c r="K69" s="143">
        <f t="shared" si="0"/>
        <v>147</v>
      </c>
    </row>
    <row r="70" spans="1:11" ht="12.75" customHeight="1" x14ac:dyDescent="0.2">
      <c r="A70" s="208">
        <v>665</v>
      </c>
      <c r="B70" s="59" t="s">
        <v>175</v>
      </c>
      <c r="C70" s="19">
        <v>12</v>
      </c>
      <c r="D70" s="19">
        <v>8</v>
      </c>
      <c r="E70" s="19">
        <v>19</v>
      </c>
      <c r="F70" s="19">
        <v>5</v>
      </c>
      <c r="G70" s="19">
        <v>18</v>
      </c>
      <c r="H70" s="19" t="s">
        <v>55</v>
      </c>
      <c r="I70" s="19" t="s">
        <v>55</v>
      </c>
      <c r="J70" s="19" t="s">
        <v>55</v>
      </c>
      <c r="K70" s="143">
        <f t="shared" si="0"/>
        <v>62</v>
      </c>
    </row>
    <row r="71" spans="1:11" ht="12.75" customHeight="1" x14ac:dyDescent="0.2">
      <c r="A71" s="208">
        <v>680</v>
      </c>
      <c r="B71" s="59" t="s">
        <v>176</v>
      </c>
      <c r="C71" s="19">
        <v>470</v>
      </c>
      <c r="D71" s="19">
        <v>197</v>
      </c>
      <c r="E71" s="19">
        <v>587</v>
      </c>
      <c r="F71" s="19">
        <v>149</v>
      </c>
      <c r="G71" s="19">
        <v>466</v>
      </c>
      <c r="H71" s="19">
        <v>2</v>
      </c>
      <c r="I71" s="19" t="s">
        <v>55</v>
      </c>
      <c r="J71" s="19" t="s">
        <v>55</v>
      </c>
      <c r="K71" s="143">
        <f t="shared" si="0"/>
        <v>1871</v>
      </c>
    </row>
    <row r="72" spans="1:11" ht="12.75" customHeight="1" x14ac:dyDescent="0.2">
      <c r="A72" s="208">
        <v>682</v>
      </c>
      <c r="B72" s="59" t="s">
        <v>177</v>
      </c>
      <c r="C72" s="19">
        <v>45</v>
      </c>
      <c r="D72" s="19">
        <v>25</v>
      </c>
      <c r="E72" s="19">
        <v>60</v>
      </c>
      <c r="F72" s="19">
        <v>59</v>
      </c>
      <c r="G72" s="19">
        <v>28</v>
      </c>
      <c r="H72" s="19" t="s">
        <v>55</v>
      </c>
      <c r="I72" s="19" t="s">
        <v>55</v>
      </c>
      <c r="J72" s="19" t="s">
        <v>55</v>
      </c>
      <c r="K72" s="143">
        <f t="shared" si="0"/>
        <v>217</v>
      </c>
    </row>
    <row r="73" spans="1:11" ht="12.75" customHeight="1" x14ac:dyDescent="0.2">
      <c r="A73" s="208">
        <v>683</v>
      </c>
      <c r="B73" s="59" t="s">
        <v>178</v>
      </c>
      <c r="C73" s="19">
        <v>80</v>
      </c>
      <c r="D73" s="19">
        <v>28</v>
      </c>
      <c r="E73" s="19">
        <v>122</v>
      </c>
      <c r="F73" s="19">
        <v>37</v>
      </c>
      <c r="G73" s="19">
        <v>118</v>
      </c>
      <c r="H73" s="19">
        <v>2</v>
      </c>
      <c r="I73" s="19" t="s">
        <v>55</v>
      </c>
      <c r="J73" s="19" t="s">
        <v>55</v>
      </c>
      <c r="K73" s="143">
        <f t="shared" ref="K73:K136" si="1">SUM(C73:J73)</f>
        <v>387</v>
      </c>
    </row>
    <row r="74" spans="1:11" ht="12.75" customHeight="1" x14ac:dyDescent="0.2">
      <c r="A74" s="208">
        <v>684</v>
      </c>
      <c r="B74" s="59" t="s">
        <v>179</v>
      </c>
      <c r="C74" s="19">
        <v>11</v>
      </c>
      <c r="D74" s="19">
        <v>3</v>
      </c>
      <c r="E74" s="19">
        <v>23</v>
      </c>
      <c r="F74" s="19">
        <v>2</v>
      </c>
      <c r="G74" s="19">
        <v>16</v>
      </c>
      <c r="H74" s="19">
        <v>1</v>
      </c>
      <c r="I74" s="19" t="s">
        <v>55</v>
      </c>
      <c r="J74" s="19" t="s">
        <v>55</v>
      </c>
      <c r="K74" s="143">
        <f t="shared" si="1"/>
        <v>56</v>
      </c>
    </row>
    <row r="75" spans="1:11" ht="12.75" customHeight="1" x14ac:dyDescent="0.2">
      <c r="A75" s="208">
        <v>685</v>
      </c>
      <c r="B75" s="59" t="s">
        <v>180</v>
      </c>
      <c r="C75" s="19">
        <v>33</v>
      </c>
      <c r="D75" s="19">
        <v>17</v>
      </c>
      <c r="E75" s="19">
        <v>49</v>
      </c>
      <c r="F75" s="19">
        <v>50</v>
      </c>
      <c r="G75" s="19">
        <v>31</v>
      </c>
      <c r="H75" s="19" t="s">
        <v>55</v>
      </c>
      <c r="I75" s="19" t="s">
        <v>55</v>
      </c>
      <c r="J75" s="19" t="s">
        <v>55</v>
      </c>
      <c r="K75" s="143">
        <f t="shared" si="1"/>
        <v>180</v>
      </c>
    </row>
    <row r="76" spans="1:11" ht="12.75" customHeight="1" x14ac:dyDescent="0.2">
      <c r="A76" s="208">
        <v>686</v>
      </c>
      <c r="B76" s="59" t="s">
        <v>181</v>
      </c>
      <c r="C76" s="19">
        <v>21</v>
      </c>
      <c r="D76" s="19">
        <v>12</v>
      </c>
      <c r="E76" s="19">
        <v>33</v>
      </c>
      <c r="F76" s="19">
        <v>7</v>
      </c>
      <c r="G76" s="19">
        <v>19</v>
      </c>
      <c r="H76" s="19" t="s">
        <v>55</v>
      </c>
      <c r="I76" s="19" t="s">
        <v>55</v>
      </c>
      <c r="J76" s="19" t="s">
        <v>55</v>
      </c>
      <c r="K76" s="143">
        <f t="shared" si="1"/>
        <v>92</v>
      </c>
    </row>
    <row r="77" spans="1:11" ht="12.75" customHeight="1" x14ac:dyDescent="0.2">
      <c r="A77" s="208">
        <v>687</v>
      </c>
      <c r="B77" s="59" t="s">
        <v>182</v>
      </c>
      <c r="C77" s="19">
        <v>20</v>
      </c>
      <c r="D77" s="19">
        <v>9</v>
      </c>
      <c r="E77" s="19">
        <v>39</v>
      </c>
      <c r="F77" s="19">
        <v>5</v>
      </c>
      <c r="G77" s="19">
        <v>29</v>
      </c>
      <c r="H77" s="19">
        <v>1</v>
      </c>
      <c r="I77" s="19" t="s">
        <v>55</v>
      </c>
      <c r="J77" s="19" t="s">
        <v>55</v>
      </c>
      <c r="K77" s="143">
        <f t="shared" si="1"/>
        <v>103</v>
      </c>
    </row>
    <row r="78" spans="1:11" ht="12.75" customHeight="1" x14ac:dyDescent="0.2">
      <c r="A78" s="208">
        <v>760</v>
      </c>
      <c r="B78" s="59" t="s">
        <v>183</v>
      </c>
      <c r="C78" s="19">
        <v>4</v>
      </c>
      <c r="D78" s="19">
        <v>13</v>
      </c>
      <c r="E78" s="19">
        <v>18</v>
      </c>
      <c r="F78" s="19">
        <v>2</v>
      </c>
      <c r="G78" s="19">
        <v>12</v>
      </c>
      <c r="H78" s="19">
        <v>1</v>
      </c>
      <c r="I78" s="19" t="s">
        <v>55</v>
      </c>
      <c r="J78" s="19" t="s">
        <v>55</v>
      </c>
      <c r="K78" s="143">
        <f t="shared" si="1"/>
        <v>50</v>
      </c>
    </row>
    <row r="79" spans="1:11" ht="12.75" customHeight="1" x14ac:dyDescent="0.2">
      <c r="A79" s="208">
        <v>761</v>
      </c>
      <c r="B79" s="59" t="s">
        <v>184</v>
      </c>
      <c r="C79" s="19">
        <v>8</v>
      </c>
      <c r="D79" s="19">
        <v>8</v>
      </c>
      <c r="E79" s="19">
        <v>6</v>
      </c>
      <c r="F79" s="19" t="s">
        <v>55</v>
      </c>
      <c r="G79" s="19">
        <v>5</v>
      </c>
      <c r="H79" s="19" t="s">
        <v>55</v>
      </c>
      <c r="I79" s="19" t="s">
        <v>55</v>
      </c>
      <c r="J79" s="19" t="s">
        <v>55</v>
      </c>
      <c r="K79" s="143">
        <f t="shared" si="1"/>
        <v>27</v>
      </c>
    </row>
    <row r="80" spans="1:11" ht="12.75" customHeight="1" x14ac:dyDescent="0.2">
      <c r="A80" s="208">
        <v>763</v>
      </c>
      <c r="B80" s="59" t="s">
        <v>185</v>
      </c>
      <c r="C80" s="19">
        <v>28</v>
      </c>
      <c r="D80" s="19">
        <v>5</v>
      </c>
      <c r="E80" s="19">
        <v>12</v>
      </c>
      <c r="F80" s="19">
        <v>3</v>
      </c>
      <c r="G80" s="19">
        <v>11</v>
      </c>
      <c r="H80" s="19">
        <v>1</v>
      </c>
      <c r="I80" s="19" t="s">
        <v>55</v>
      </c>
      <c r="J80" s="19" t="s">
        <v>55</v>
      </c>
      <c r="K80" s="143">
        <f t="shared" si="1"/>
        <v>60</v>
      </c>
    </row>
    <row r="81" spans="1:11" ht="12.75" customHeight="1" x14ac:dyDescent="0.2">
      <c r="A81" s="208">
        <v>764</v>
      </c>
      <c r="B81" s="59" t="s">
        <v>186</v>
      </c>
      <c r="C81" s="19">
        <v>14</v>
      </c>
      <c r="D81" s="19">
        <v>6</v>
      </c>
      <c r="E81" s="19">
        <v>31</v>
      </c>
      <c r="F81" s="19">
        <v>5</v>
      </c>
      <c r="G81" s="19">
        <v>20</v>
      </c>
      <c r="H81" s="19">
        <v>1</v>
      </c>
      <c r="I81" s="19" t="s">
        <v>55</v>
      </c>
      <c r="J81" s="19" t="s">
        <v>55</v>
      </c>
      <c r="K81" s="143">
        <f t="shared" si="1"/>
        <v>77</v>
      </c>
    </row>
    <row r="82" spans="1:11" ht="12.75" customHeight="1" x14ac:dyDescent="0.2">
      <c r="A82" s="208">
        <v>765</v>
      </c>
      <c r="B82" s="59" t="s">
        <v>187</v>
      </c>
      <c r="C82" s="19">
        <v>21</v>
      </c>
      <c r="D82" s="19">
        <v>13</v>
      </c>
      <c r="E82" s="19">
        <v>37</v>
      </c>
      <c r="F82" s="19">
        <v>2</v>
      </c>
      <c r="G82" s="19">
        <v>37</v>
      </c>
      <c r="H82" s="19" t="s">
        <v>55</v>
      </c>
      <c r="I82" s="19" t="s">
        <v>55</v>
      </c>
      <c r="J82" s="19" t="s">
        <v>55</v>
      </c>
      <c r="K82" s="143">
        <f t="shared" si="1"/>
        <v>110</v>
      </c>
    </row>
    <row r="83" spans="1:11" ht="12.75" customHeight="1" x14ac:dyDescent="0.2">
      <c r="A83" s="208">
        <v>767</v>
      </c>
      <c r="B83" s="59" t="s">
        <v>188</v>
      </c>
      <c r="C83" s="19">
        <v>11</v>
      </c>
      <c r="D83" s="19">
        <v>3</v>
      </c>
      <c r="E83" s="19">
        <v>19</v>
      </c>
      <c r="F83" s="19">
        <v>3</v>
      </c>
      <c r="G83" s="19">
        <v>10</v>
      </c>
      <c r="H83" s="19" t="s">
        <v>55</v>
      </c>
      <c r="I83" s="19" t="s">
        <v>55</v>
      </c>
      <c r="J83" s="19" t="s">
        <v>55</v>
      </c>
      <c r="K83" s="143">
        <f t="shared" si="1"/>
        <v>46</v>
      </c>
    </row>
    <row r="84" spans="1:11" ht="12.75" customHeight="1" x14ac:dyDescent="0.2">
      <c r="A84" s="208">
        <v>780</v>
      </c>
      <c r="B84" s="59" t="s">
        <v>189</v>
      </c>
      <c r="C84" s="19">
        <v>181</v>
      </c>
      <c r="D84" s="19">
        <v>110</v>
      </c>
      <c r="E84" s="19">
        <v>262</v>
      </c>
      <c r="F84" s="19">
        <v>56</v>
      </c>
      <c r="G84" s="19">
        <v>144</v>
      </c>
      <c r="H84" s="19">
        <v>3</v>
      </c>
      <c r="I84" s="19" t="s">
        <v>55</v>
      </c>
      <c r="J84" s="19" t="s">
        <v>55</v>
      </c>
      <c r="K84" s="143">
        <f t="shared" si="1"/>
        <v>756</v>
      </c>
    </row>
    <row r="85" spans="1:11" ht="12.75" customHeight="1" x14ac:dyDescent="0.2">
      <c r="A85" s="208">
        <v>781</v>
      </c>
      <c r="B85" s="59" t="s">
        <v>190</v>
      </c>
      <c r="C85" s="19">
        <v>39</v>
      </c>
      <c r="D85" s="19">
        <v>15</v>
      </c>
      <c r="E85" s="19">
        <v>52</v>
      </c>
      <c r="F85" s="19">
        <v>19</v>
      </c>
      <c r="G85" s="19">
        <v>43</v>
      </c>
      <c r="H85" s="19" t="s">
        <v>55</v>
      </c>
      <c r="I85" s="19" t="s">
        <v>55</v>
      </c>
      <c r="J85" s="19" t="s">
        <v>55</v>
      </c>
      <c r="K85" s="143">
        <f t="shared" si="1"/>
        <v>168</v>
      </c>
    </row>
    <row r="86" spans="1:11" ht="12.75" customHeight="1" x14ac:dyDescent="0.2">
      <c r="A86" s="208">
        <v>821</v>
      </c>
      <c r="B86" s="59" t="s">
        <v>564</v>
      </c>
      <c r="C86" s="19">
        <v>6</v>
      </c>
      <c r="D86" s="19">
        <v>6</v>
      </c>
      <c r="E86" s="19">
        <v>5</v>
      </c>
      <c r="F86" s="19">
        <v>3</v>
      </c>
      <c r="G86" s="19">
        <v>3</v>
      </c>
      <c r="H86" s="19" t="s">
        <v>55</v>
      </c>
      <c r="I86" s="19" t="s">
        <v>55</v>
      </c>
      <c r="J86" s="19" t="s">
        <v>55</v>
      </c>
      <c r="K86" s="143">
        <f t="shared" si="1"/>
        <v>23</v>
      </c>
    </row>
    <row r="87" spans="1:11" ht="12.75" customHeight="1" x14ac:dyDescent="0.2">
      <c r="A87" s="208">
        <v>834</v>
      </c>
      <c r="B87" s="59" t="s">
        <v>191</v>
      </c>
      <c r="C87" s="19">
        <v>8</v>
      </c>
      <c r="D87" s="19">
        <v>4</v>
      </c>
      <c r="E87" s="19">
        <v>12</v>
      </c>
      <c r="F87" s="19" t="s">
        <v>55</v>
      </c>
      <c r="G87" s="19">
        <v>7</v>
      </c>
      <c r="H87" s="19" t="s">
        <v>55</v>
      </c>
      <c r="I87" s="19" t="s">
        <v>55</v>
      </c>
      <c r="J87" s="19" t="s">
        <v>55</v>
      </c>
      <c r="K87" s="143">
        <f t="shared" si="1"/>
        <v>31</v>
      </c>
    </row>
    <row r="88" spans="1:11" ht="12.75" customHeight="1" x14ac:dyDescent="0.2">
      <c r="A88" s="208">
        <v>840</v>
      </c>
      <c r="B88" s="59" t="s">
        <v>192</v>
      </c>
      <c r="C88" s="19">
        <v>21</v>
      </c>
      <c r="D88" s="19">
        <v>13</v>
      </c>
      <c r="E88" s="19">
        <v>35</v>
      </c>
      <c r="F88" s="19">
        <v>2</v>
      </c>
      <c r="G88" s="19">
        <v>9</v>
      </c>
      <c r="H88" s="19">
        <v>1</v>
      </c>
      <c r="I88" s="19" t="s">
        <v>55</v>
      </c>
      <c r="J88" s="19" t="s">
        <v>55</v>
      </c>
      <c r="K88" s="143">
        <f t="shared" si="1"/>
        <v>81</v>
      </c>
    </row>
    <row r="89" spans="1:11" ht="12.75" customHeight="1" x14ac:dyDescent="0.2">
      <c r="A89" s="208">
        <v>860</v>
      </c>
      <c r="B89" s="59" t="s">
        <v>193</v>
      </c>
      <c r="C89" s="19">
        <v>24</v>
      </c>
      <c r="D89" s="19">
        <v>6</v>
      </c>
      <c r="E89" s="19">
        <v>15</v>
      </c>
      <c r="F89" s="19">
        <v>4</v>
      </c>
      <c r="G89" s="19">
        <v>14</v>
      </c>
      <c r="H89" s="19" t="s">
        <v>55</v>
      </c>
      <c r="I89" s="19" t="s">
        <v>55</v>
      </c>
      <c r="J89" s="19" t="s">
        <v>55</v>
      </c>
      <c r="K89" s="143">
        <f t="shared" si="1"/>
        <v>63</v>
      </c>
    </row>
    <row r="90" spans="1:11" ht="12.75" customHeight="1" x14ac:dyDescent="0.2">
      <c r="A90" s="208">
        <v>861</v>
      </c>
      <c r="B90" s="59" t="s">
        <v>194</v>
      </c>
      <c r="C90" s="19">
        <v>9</v>
      </c>
      <c r="D90" s="19">
        <v>13</v>
      </c>
      <c r="E90" s="19">
        <v>9</v>
      </c>
      <c r="F90" s="19">
        <v>2</v>
      </c>
      <c r="G90" s="19">
        <v>11</v>
      </c>
      <c r="H90" s="19" t="s">
        <v>55</v>
      </c>
      <c r="I90" s="19" t="s">
        <v>55</v>
      </c>
      <c r="J90" s="19" t="s">
        <v>55</v>
      </c>
      <c r="K90" s="143">
        <f t="shared" si="1"/>
        <v>44</v>
      </c>
    </row>
    <row r="91" spans="1:11" ht="12.75" customHeight="1" x14ac:dyDescent="0.2">
      <c r="A91" s="208">
        <v>862</v>
      </c>
      <c r="B91" s="59" t="s">
        <v>195</v>
      </c>
      <c r="C91" s="19">
        <v>11</v>
      </c>
      <c r="D91" s="19">
        <v>7</v>
      </c>
      <c r="E91" s="19">
        <v>9</v>
      </c>
      <c r="F91" s="19">
        <v>4</v>
      </c>
      <c r="G91" s="19">
        <v>3</v>
      </c>
      <c r="H91" s="19" t="s">
        <v>55</v>
      </c>
      <c r="I91" s="19" t="s">
        <v>55</v>
      </c>
      <c r="J91" s="19" t="s">
        <v>55</v>
      </c>
      <c r="K91" s="143">
        <f t="shared" si="1"/>
        <v>34</v>
      </c>
    </row>
    <row r="92" spans="1:11" ht="12.75" customHeight="1" x14ac:dyDescent="0.2">
      <c r="A92" s="208">
        <v>880</v>
      </c>
      <c r="B92" s="59" t="s">
        <v>196</v>
      </c>
      <c r="C92" s="19">
        <v>183</v>
      </c>
      <c r="D92" s="19">
        <v>69</v>
      </c>
      <c r="E92" s="19">
        <v>166</v>
      </c>
      <c r="F92" s="19">
        <v>40</v>
      </c>
      <c r="G92" s="19">
        <v>128</v>
      </c>
      <c r="H92" s="19" t="s">
        <v>55</v>
      </c>
      <c r="I92" s="19">
        <v>1</v>
      </c>
      <c r="J92" s="19" t="s">
        <v>55</v>
      </c>
      <c r="K92" s="143">
        <f t="shared" si="1"/>
        <v>587</v>
      </c>
    </row>
    <row r="93" spans="1:11" ht="12.75" customHeight="1" x14ac:dyDescent="0.2">
      <c r="A93" s="208">
        <v>881</v>
      </c>
      <c r="B93" s="59" t="s">
        <v>197</v>
      </c>
      <c r="C93" s="19">
        <v>17</v>
      </c>
      <c r="D93" s="19">
        <v>42</v>
      </c>
      <c r="E93" s="19">
        <v>14</v>
      </c>
      <c r="F93" s="19">
        <v>1</v>
      </c>
      <c r="G93" s="19">
        <v>11</v>
      </c>
      <c r="H93" s="19">
        <v>1</v>
      </c>
      <c r="I93" s="19" t="s">
        <v>55</v>
      </c>
      <c r="J93" s="19" t="s">
        <v>55</v>
      </c>
      <c r="K93" s="143">
        <f t="shared" si="1"/>
        <v>86</v>
      </c>
    </row>
    <row r="94" spans="1:11" ht="12.75" customHeight="1" x14ac:dyDescent="0.2">
      <c r="A94" s="208">
        <v>882</v>
      </c>
      <c r="B94" s="59" t="s">
        <v>198</v>
      </c>
      <c r="C94" s="19">
        <v>32</v>
      </c>
      <c r="D94" s="19">
        <v>22</v>
      </c>
      <c r="E94" s="19">
        <v>32</v>
      </c>
      <c r="F94" s="19">
        <v>3</v>
      </c>
      <c r="G94" s="19">
        <v>26</v>
      </c>
      <c r="H94" s="19" t="s">
        <v>55</v>
      </c>
      <c r="I94" s="19" t="s">
        <v>55</v>
      </c>
      <c r="J94" s="19" t="s">
        <v>55</v>
      </c>
      <c r="K94" s="143">
        <f t="shared" si="1"/>
        <v>115</v>
      </c>
    </row>
    <row r="95" spans="1:11" ht="12.75" customHeight="1" x14ac:dyDescent="0.2">
      <c r="A95" s="208">
        <v>883</v>
      </c>
      <c r="B95" s="59" t="s">
        <v>199</v>
      </c>
      <c r="C95" s="19">
        <v>31</v>
      </c>
      <c r="D95" s="19">
        <v>30</v>
      </c>
      <c r="E95" s="19">
        <v>75</v>
      </c>
      <c r="F95" s="19">
        <v>21</v>
      </c>
      <c r="G95" s="19">
        <v>46</v>
      </c>
      <c r="H95" s="19">
        <v>1</v>
      </c>
      <c r="I95" s="19" t="s">
        <v>55</v>
      </c>
      <c r="J95" s="19">
        <v>1</v>
      </c>
      <c r="K95" s="143">
        <f t="shared" si="1"/>
        <v>205</v>
      </c>
    </row>
    <row r="96" spans="1:11" ht="12.75" customHeight="1" x14ac:dyDescent="0.2">
      <c r="A96" s="208">
        <v>884</v>
      </c>
      <c r="B96" s="59" t="s">
        <v>200</v>
      </c>
      <c r="C96" s="19">
        <v>23</v>
      </c>
      <c r="D96" s="19">
        <v>5</v>
      </c>
      <c r="E96" s="19">
        <v>40</v>
      </c>
      <c r="F96" s="19">
        <v>9</v>
      </c>
      <c r="G96" s="19">
        <v>26</v>
      </c>
      <c r="H96" s="19" t="s">
        <v>55</v>
      </c>
      <c r="I96" s="19" t="s">
        <v>55</v>
      </c>
      <c r="J96" s="19" t="s">
        <v>55</v>
      </c>
      <c r="K96" s="143">
        <f t="shared" si="1"/>
        <v>103</v>
      </c>
    </row>
    <row r="97" spans="1:11" ht="12.75" customHeight="1" x14ac:dyDescent="0.2">
      <c r="A97" s="208">
        <v>885</v>
      </c>
      <c r="B97" s="59" t="s">
        <v>201</v>
      </c>
      <c r="C97" s="19">
        <v>5</v>
      </c>
      <c r="D97" s="19">
        <v>7</v>
      </c>
      <c r="E97" s="19">
        <v>16</v>
      </c>
      <c r="F97" s="19" t="s">
        <v>55</v>
      </c>
      <c r="G97" s="19">
        <v>9</v>
      </c>
      <c r="H97" s="19" t="s">
        <v>55</v>
      </c>
      <c r="I97" s="19" t="s">
        <v>55</v>
      </c>
      <c r="J97" s="19" t="s">
        <v>55</v>
      </c>
      <c r="K97" s="143">
        <f t="shared" si="1"/>
        <v>37</v>
      </c>
    </row>
    <row r="98" spans="1:11" ht="12.75" customHeight="1" x14ac:dyDescent="0.2">
      <c r="A98" s="208">
        <v>980</v>
      </c>
      <c r="B98" s="59" t="s">
        <v>202</v>
      </c>
      <c r="C98" s="19">
        <v>48</v>
      </c>
      <c r="D98" s="19">
        <v>22</v>
      </c>
      <c r="E98" s="19">
        <v>84</v>
      </c>
      <c r="F98" s="19">
        <v>27</v>
      </c>
      <c r="G98" s="19">
        <v>46</v>
      </c>
      <c r="H98" s="19" t="s">
        <v>55</v>
      </c>
      <c r="I98" s="19" t="s">
        <v>55</v>
      </c>
      <c r="J98" s="19" t="s">
        <v>55</v>
      </c>
      <c r="K98" s="143">
        <f t="shared" si="1"/>
        <v>227</v>
      </c>
    </row>
    <row r="99" spans="1:11" ht="12.75" customHeight="1" x14ac:dyDescent="0.2">
      <c r="A99" s="208">
        <v>1060</v>
      </c>
      <c r="B99" s="59" t="s">
        <v>203</v>
      </c>
      <c r="C99" s="19">
        <v>18</v>
      </c>
      <c r="D99" s="19">
        <v>5</v>
      </c>
      <c r="E99" s="19">
        <v>8</v>
      </c>
      <c r="F99" s="19">
        <v>3</v>
      </c>
      <c r="G99" s="19">
        <v>7</v>
      </c>
      <c r="H99" s="19" t="s">
        <v>55</v>
      </c>
      <c r="I99" s="19" t="s">
        <v>55</v>
      </c>
      <c r="J99" s="19" t="s">
        <v>55</v>
      </c>
      <c r="K99" s="143">
        <f t="shared" si="1"/>
        <v>41</v>
      </c>
    </row>
    <row r="100" spans="1:11" ht="12.75" customHeight="1" x14ac:dyDescent="0.2">
      <c r="A100" s="208">
        <v>1080</v>
      </c>
      <c r="B100" s="59" t="s">
        <v>204</v>
      </c>
      <c r="C100" s="19">
        <v>96</v>
      </c>
      <c r="D100" s="19">
        <v>43</v>
      </c>
      <c r="E100" s="19">
        <v>157</v>
      </c>
      <c r="F100" s="19">
        <v>44</v>
      </c>
      <c r="G100" s="19">
        <v>109</v>
      </c>
      <c r="H100" s="19" t="s">
        <v>55</v>
      </c>
      <c r="I100" s="19" t="s">
        <v>55</v>
      </c>
      <c r="J100" s="19" t="s">
        <v>55</v>
      </c>
      <c r="K100" s="143">
        <f t="shared" si="1"/>
        <v>449</v>
      </c>
    </row>
    <row r="101" spans="1:11" ht="12.75" customHeight="1" x14ac:dyDescent="0.2">
      <c r="A101" s="208">
        <v>1081</v>
      </c>
      <c r="B101" s="59" t="s">
        <v>205</v>
      </c>
      <c r="C101" s="19">
        <v>29</v>
      </c>
      <c r="D101" s="19">
        <v>38</v>
      </c>
      <c r="E101" s="19">
        <v>59</v>
      </c>
      <c r="F101" s="19">
        <v>12</v>
      </c>
      <c r="G101" s="19">
        <v>20</v>
      </c>
      <c r="H101" s="19" t="s">
        <v>55</v>
      </c>
      <c r="I101" s="19" t="s">
        <v>55</v>
      </c>
      <c r="J101" s="19" t="s">
        <v>55</v>
      </c>
      <c r="K101" s="143">
        <f t="shared" si="1"/>
        <v>158</v>
      </c>
    </row>
    <row r="102" spans="1:11" ht="12.75" customHeight="1" x14ac:dyDescent="0.2">
      <c r="A102" s="208">
        <v>1082</v>
      </c>
      <c r="B102" s="59" t="s">
        <v>206</v>
      </c>
      <c r="C102" s="19">
        <v>51</v>
      </c>
      <c r="D102" s="19">
        <v>14</v>
      </c>
      <c r="E102" s="19">
        <v>51</v>
      </c>
      <c r="F102" s="19">
        <v>29</v>
      </c>
      <c r="G102" s="19">
        <v>40</v>
      </c>
      <c r="H102" s="19">
        <v>1</v>
      </c>
      <c r="I102" s="19" t="s">
        <v>55</v>
      </c>
      <c r="J102" s="19" t="s">
        <v>55</v>
      </c>
      <c r="K102" s="143">
        <f t="shared" si="1"/>
        <v>186</v>
      </c>
    </row>
    <row r="103" spans="1:11" ht="12.75" customHeight="1" x14ac:dyDescent="0.2">
      <c r="A103" s="208">
        <v>1083</v>
      </c>
      <c r="B103" s="59" t="s">
        <v>207</v>
      </c>
      <c r="C103" s="19">
        <v>20</v>
      </c>
      <c r="D103" s="19">
        <v>17</v>
      </c>
      <c r="E103" s="19">
        <v>26</v>
      </c>
      <c r="F103" s="19">
        <v>8</v>
      </c>
      <c r="G103" s="19">
        <v>20</v>
      </c>
      <c r="H103" s="19" t="s">
        <v>55</v>
      </c>
      <c r="I103" s="19" t="s">
        <v>55</v>
      </c>
      <c r="J103" s="19" t="s">
        <v>55</v>
      </c>
      <c r="K103" s="143">
        <f t="shared" si="1"/>
        <v>91</v>
      </c>
    </row>
    <row r="104" spans="1:11" ht="12.75" customHeight="1" x14ac:dyDescent="0.2">
      <c r="A104" s="208">
        <v>1214</v>
      </c>
      <c r="B104" s="59" t="s">
        <v>208</v>
      </c>
      <c r="C104" s="19">
        <v>16</v>
      </c>
      <c r="D104" s="19">
        <v>9</v>
      </c>
      <c r="E104" s="19">
        <v>19</v>
      </c>
      <c r="F104" s="19">
        <v>6</v>
      </c>
      <c r="G104" s="19">
        <v>9</v>
      </c>
      <c r="H104" s="19" t="s">
        <v>55</v>
      </c>
      <c r="I104" s="19" t="s">
        <v>55</v>
      </c>
      <c r="J104" s="19" t="s">
        <v>55</v>
      </c>
      <c r="K104" s="143">
        <f t="shared" si="1"/>
        <v>59</v>
      </c>
    </row>
    <row r="105" spans="1:11" ht="12.75" customHeight="1" x14ac:dyDescent="0.2">
      <c r="A105" s="208">
        <v>1230</v>
      </c>
      <c r="B105" s="59" t="s">
        <v>209</v>
      </c>
      <c r="C105" s="19">
        <v>40</v>
      </c>
      <c r="D105" s="19">
        <v>10</v>
      </c>
      <c r="E105" s="19">
        <v>82</v>
      </c>
      <c r="F105" s="19">
        <v>7</v>
      </c>
      <c r="G105" s="19">
        <v>36</v>
      </c>
      <c r="H105" s="19">
        <v>1</v>
      </c>
      <c r="I105" s="19" t="s">
        <v>55</v>
      </c>
      <c r="J105" s="19" t="s">
        <v>55</v>
      </c>
      <c r="K105" s="143">
        <f t="shared" si="1"/>
        <v>176</v>
      </c>
    </row>
    <row r="106" spans="1:11" ht="12.75" customHeight="1" x14ac:dyDescent="0.2">
      <c r="A106" s="208">
        <v>1231</v>
      </c>
      <c r="B106" s="59" t="s">
        <v>210</v>
      </c>
      <c r="C106" s="19">
        <v>358</v>
      </c>
      <c r="D106" s="19">
        <v>8</v>
      </c>
      <c r="E106" s="19">
        <v>29</v>
      </c>
      <c r="F106" s="19">
        <v>10</v>
      </c>
      <c r="G106" s="19">
        <v>25</v>
      </c>
      <c r="H106" s="19">
        <v>5</v>
      </c>
      <c r="I106" s="19" t="s">
        <v>55</v>
      </c>
      <c r="J106" s="19" t="s">
        <v>55</v>
      </c>
      <c r="K106" s="143">
        <f t="shared" si="1"/>
        <v>435</v>
      </c>
    </row>
    <row r="107" spans="1:11" ht="12.75" customHeight="1" x14ac:dyDescent="0.2">
      <c r="A107" s="208">
        <v>1233</v>
      </c>
      <c r="B107" s="59" t="s">
        <v>211</v>
      </c>
      <c r="C107" s="19">
        <v>99</v>
      </c>
      <c r="D107" s="19">
        <v>25</v>
      </c>
      <c r="E107" s="19">
        <v>162</v>
      </c>
      <c r="F107" s="19">
        <v>14</v>
      </c>
      <c r="G107" s="19">
        <v>67</v>
      </c>
      <c r="H107" s="19">
        <v>1</v>
      </c>
      <c r="I107" s="19" t="s">
        <v>55</v>
      </c>
      <c r="J107" s="19" t="s">
        <v>55</v>
      </c>
      <c r="K107" s="143">
        <f t="shared" si="1"/>
        <v>368</v>
      </c>
    </row>
    <row r="108" spans="1:11" ht="12.75" customHeight="1" x14ac:dyDescent="0.2">
      <c r="A108" s="208">
        <v>1256</v>
      </c>
      <c r="B108" s="59" t="s">
        <v>212</v>
      </c>
      <c r="C108" s="19">
        <v>20</v>
      </c>
      <c r="D108" s="19">
        <v>9</v>
      </c>
      <c r="E108" s="19">
        <v>16</v>
      </c>
      <c r="F108" s="19">
        <v>2</v>
      </c>
      <c r="G108" s="19">
        <v>13</v>
      </c>
      <c r="H108" s="19" t="s">
        <v>55</v>
      </c>
      <c r="I108" s="19" t="s">
        <v>55</v>
      </c>
      <c r="J108" s="19" t="s">
        <v>55</v>
      </c>
      <c r="K108" s="143">
        <f t="shared" si="1"/>
        <v>60</v>
      </c>
    </row>
    <row r="109" spans="1:11" ht="12.75" customHeight="1" x14ac:dyDescent="0.2">
      <c r="A109" s="208">
        <v>1257</v>
      </c>
      <c r="B109" s="59" t="s">
        <v>213</v>
      </c>
      <c r="C109" s="19">
        <v>10</v>
      </c>
      <c r="D109" s="19">
        <v>12</v>
      </c>
      <c r="E109" s="19">
        <v>9</v>
      </c>
      <c r="F109" s="19">
        <v>19</v>
      </c>
      <c r="G109" s="19">
        <v>1</v>
      </c>
      <c r="H109" s="19" t="s">
        <v>55</v>
      </c>
      <c r="I109" s="19" t="s">
        <v>55</v>
      </c>
      <c r="J109" s="19" t="s">
        <v>55</v>
      </c>
      <c r="K109" s="143">
        <f t="shared" si="1"/>
        <v>51</v>
      </c>
    </row>
    <row r="110" spans="1:11" ht="12.75" customHeight="1" x14ac:dyDescent="0.2">
      <c r="A110" s="208">
        <v>1260</v>
      </c>
      <c r="B110" s="59" t="s">
        <v>214</v>
      </c>
      <c r="C110" s="19">
        <v>25</v>
      </c>
      <c r="D110" s="19">
        <v>7</v>
      </c>
      <c r="E110" s="19">
        <v>10</v>
      </c>
      <c r="F110" s="19">
        <v>9</v>
      </c>
      <c r="G110" s="19">
        <v>8</v>
      </c>
      <c r="H110" s="19">
        <v>1</v>
      </c>
      <c r="I110" s="19" t="s">
        <v>55</v>
      </c>
      <c r="J110" s="19" t="s">
        <v>55</v>
      </c>
      <c r="K110" s="143">
        <f t="shared" si="1"/>
        <v>60</v>
      </c>
    </row>
    <row r="111" spans="1:11" ht="12.75" customHeight="1" x14ac:dyDescent="0.2">
      <c r="A111" s="208">
        <v>1261</v>
      </c>
      <c r="B111" s="59" t="s">
        <v>215</v>
      </c>
      <c r="C111" s="19">
        <v>44</v>
      </c>
      <c r="D111" s="19">
        <v>27</v>
      </c>
      <c r="E111" s="19">
        <v>115</v>
      </c>
      <c r="F111" s="19">
        <v>12</v>
      </c>
      <c r="G111" s="19">
        <v>49</v>
      </c>
      <c r="H111" s="19">
        <v>2</v>
      </c>
      <c r="I111" s="19" t="s">
        <v>55</v>
      </c>
      <c r="J111" s="19" t="s">
        <v>55</v>
      </c>
      <c r="K111" s="143">
        <f t="shared" si="1"/>
        <v>249</v>
      </c>
    </row>
    <row r="112" spans="1:11" ht="12.75" customHeight="1" x14ac:dyDescent="0.2">
      <c r="A112" s="208">
        <v>1262</v>
      </c>
      <c r="B112" s="59" t="s">
        <v>216</v>
      </c>
      <c r="C112" s="19">
        <v>35</v>
      </c>
      <c r="D112" s="19">
        <v>15</v>
      </c>
      <c r="E112" s="19">
        <v>111</v>
      </c>
      <c r="F112" s="19">
        <v>11</v>
      </c>
      <c r="G112" s="19">
        <v>42</v>
      </c>
      <c r="H112" s="19" t="s">
        <v>55</v>
      </c>
      <c r="I112" s="19" t="s">
        <v>55</v>
      </c>
      <c r="J112" s="19" t="s">
        <v>55</v>
      </c>
      <c r="K112" s="143">
        <f t="shared" si="1"/>
        <v>214</v>
      </c>
    </row>
    <row r="113" spans="1:11" ht="12.75" customHeight="1" x14ac:dyDescent="0.2">
      <c r="A113" s="208">
        <v>1263</v>
      </c>
      <c r="B113" s="59" t="s">
        <v>217</v>
      </c>
      <c r="C113" s="19">
        <v>31</v>
      </c>
      <c r="D113" s="19">
        <v>16</v>
      </c>
      <c r="E113" s="19">
        <v>55</v>
      </c>
      <c r="F113" s="19">
        <v>3</v>
      </c>
      <c r="G113" s="19">
        <v>38</v>
      </c>
      <c r="H113" s="19">
        <v>1</v>
      </c>
      <c r="I113" s="19" t="s">
        <v>55</v>
      </c>
      <c r="J113" s="19" t="s">
        <v>55</v>
      </c>
      <c r="K113" s="143">
        <f t="shared" si="1"/>
        <v>144</v>
      </c>
    </row>
    <row r="114" spans="1:11" ht="12.75" customHeight="1" x14ac:dyDescent="0.2">
      <c r="A114" s="208">
        <v>1264</v>
      </c>
      <c r="B114" s="59" t="s">
        <v>218</v>
      </c>
      <c r="C114" s="19">
        <v>17</v>
      </c>
      <c r="D114" s="19">
        <v>8</v>
      </c>
      <c r="E114" s="19">
        <v>36</v>
      </c>
      <c r="F114" s="19">
        <v>3</v>
      </c>
      <c r="G114" s="19">
        <v>12</v>
      </c>
      <c r="H114" s="19">
        <v>1</v>
      </c>
      <c r="I114" s="19" t="s">
        <v>55</v>
      </c>
      <c r="J114" s="19" t="s">
        <v>55</v>
      </c>
      <c r="K114" s="143">
        <f t="shared" si="1"/>
        <v>77</v>
      </c>
    </row>
    <row r="115" spans="1:11" ht="12.75" customHeight="1" x14ac:dyDescent="0.2">
      <c r="A115" s="208">
        <v>1265</v>
      </c>
      <c r="B115" s="59" t="s">
        <v>219</v>
      </c>
      <c r="C115" s="19">
        <v>22</v>
      </c>
      <c r="D115" s="19">
        <v>8</v>
      </c>
      <c r="E115" s="19">
        <v>20</v>
      </c>
      <c r="F115" s="19">
        <v>11</v>
      </c>
      <c r="G115" s="19">
        <v>12</v>
      </c>
      <c r="H115" s="19">
        <v>4</v>
      </c>
      <c r="I115" s="19" t="s">
        <v>55</v>
      </c>
      <c r="J115" s="19" t="s">
        <v>55</v>
      </c>
      <c r="K115" s="143">
        <f t="shared" si="1"/>
        <v>77</v>
      </c>
    </row>
    <row r="116" spans="1:11" ht="12.75" customHeight="1" x14ac:dyDescent="0.2">
      <c r="A116" s="208">
        <v>1266</v>
      </c>
      <c r="B116" s="59" t="s">
        <v>220</v>
      </c>
      <c r="C116" s="19">
        <v>13</v>
      </c>
      <c r="D116" s="19">
        <v>18</v>
      </c>
      <c r="E116" s="19">
        <v>11</v>
      </c>
      <c r="F116" s="19">
        <v>7</v>
      </c>
      <c r="G116" s="19">
        <v>18</v>
      </c>
      <c r="H116" s="19">
        <v>1</v>
      </c>
      <c r="I116" s="19" t="s">
        <v>55</v>
      </c>
      <c r="J116" s="19" t="s">
        <v>55</v>
      </c>
      <c r="K116" s="143">
        <f t="shared" si="1"/>
        <v>68</v>
      </c>
    </row>
    <row r="117" spans="1:11" ht="12.75" customHeight="1" x14ac:dyDescent="0.2">
      <c r="A117" s="208">
        <v>1267</v>
      </c>
      <c r="B117" s="59" t="s">
        <v>221</v>
      </c>
      <c r="C117" s="19">
        <v>16</v>
      </c>
      <c r="D117" s="19">
        <v>7</v>
      </c>
      <c r="E117" s="19">
        <v>25</v>
      </c>
      <c r="F117" s="19">
        <v>15</v>
      </c>
      <c r="G117" s="19">
        <v>11</v>
      </c>
      <c r="H117" s="19">
        <v>3</v>
      </c>
      <c r="I117" s="19" t="s">
        <v>55</v>
      </c>
      <c r="J117" s="19" t="s">
        <v>55</v>
      </c>
      <c r="K117" s="143">
        <f t="shared" si="1"/>
        <v>77</v>
      </c>
    </row>
    <row r="118" spans="1:11" ht="12.75" customHeight="1" x14ac:dyDescent="0.2">
      <c r="A118" s="208">
        <v>1270</v>
      </c>
      <c r="B118" s="59" t="s">
        <v>222</v>
      </c>
      <c r="C118" s="19">
        <v>21</v>
      </c>
      <c r="D118" s="19">
        <v>114</v>
      </c>
      <c r="E118" s="19">
        <v>20</v>
      </c>
      <c r="F118" s="19">
        <v>4</v>
      </c>
      <c r="G118" s="19">
        <v>19</v>
      </c>
      <c r="H118" s="19">
        <v>1</v>
      </c>
      <c r="I118" s="19" t="s">
        <v>55</v>
      </c>
      <c r="J118" s="19" t="s">
        <v>55</v>
      </c>
      <c r="K118" s="143">
        <f t="shared" si="1"/>
        <v>179</v>
      </c>
    </row>
    <row r="119" spans="1:11" ht="12.75" customHeight="1" x14ac:dyDescent="0.2">
      <c r="A119" s="208">
        <v>1272</v>
      </c>
      <c r="B119" s="59" t="s">
        <v>223</v>
      </c>
      <c r="C119" s="19">
        <v>14</v>
      </c>
      <c r="D119" s="19">
        <v>5</v>
      </c>
      <c r="E119" s="19">
        <v>9</v>
      </c>
      <c r="F119" s="19">
        <v>1</v>
      </c>
      <c r="G119" s="19">
        <v>5</v>
      </c>
      <c r="H119" s="19">
        <v>1</v>
      </c>
      <c r="I119" s="19" t="s">
        <v>55</v>
      </c>
      <c r="J119" s="19" t="s">
        <v>55</v>
      </c>
      <c r="K119" s="143">
        <f t="shared" si="1"/>
        <v>35</v>
      </c>
    </row>
    <row r="120" spans="1:11" ht="12.75" customHeight="1" x14ac:dyDescent="0.2">
      <c r="A120" s="208">
        <v>1273</v>
      </c>
      <c r="B120" s="59" t="s">
        <v>224</v>
      </c>
      <c r="C120" s="19">
        <v>17</v>
      </c>
      <c r="D120" s="19">
        <v>10</v>
      </c>
      <c r="E120" s="19">
        <v>21</v>
      </c>
      <c r="F120" s="19">
        <v>12</v>
      </c>
      <c r="G120" s="19">
        <v>16</v>
      </c>
      <c r="H120" s="19">
        <v>1</v>
      </c>
      <c r="I120" s="19" t="s">
        <v>55</v>
      </c>
      <c r="J120" s="19" t="s">
        <v>55</v>
      </c>
      <c r="K120" s="143">
        <f t="shared" si="1"/>
        <v>77</v>
      </c>
    </row>
    <row r="121" spans="1:11" ht="12.75" customHeight="1" x14ac:dyDescent="0.2">
      <c r="A121" s="208">
        <v>1275</v>
      </c>
      <c r="B121" s="59" t="s">
        <v>612</v>
      </c>
      <c r="C121" s="19">
        <v>2</v>
      </c>
      <c r="D121" s="19">
        <v>2</v>
      </c>
      <c r="E121" s="19">
        <v>1</v>
      </c>
      <c r="F121" s="19" t="s">
        <v>55</v>
      </c>
      <c r="G121" s="19">
        <v>6</v>
      </c>
      <c r="H121" s="19" t="s">
        <v>55</v>
      </c>
      <c r="I121" s="19" t="s">
        <v>55</v>
      </c>
      <c r="J121" s="19" t="s">
        <v>55</v>
      </c>
      <c r="K121" s="143">
        <f t="shared" si="1"/>
        <v>11</v>
      </c>
    </row>
    <row r="122" spans="1:11" ht="12.75" customHeight="1" x14ac:dyDescent="0.2">
      <c r="A122" s="208">
        <v>1276</v>
      </c>
      <c r="B122" s="59" t="s">
        <v>225</v>
      </c>
      <c r="C122" s="19">
        <v>10</v>
      </c>
      <c r="D122" s="19">
        <v>11</v>
      </c>
      <c r="E122" s="19">
        <v>22</v>
      </c>
      <c r="F122" s="19">
        <v>11</v>
      </c>
      <c r="G122" s="19">
        <v>21</v>
      </c>
      <c r="H122" s="19" t="s">
        <v>55</v>
      </c>
      <c r="I122" s="19" t="s">
        <v>55</v>
      </c>
      <c r="J122" s="19" t="s">
        <v>55</v>
      </c>
      <c r="K122" s="143">
        <f t="shared" si="1"/>
        <v>75</v>
      </c>
    </row>
    <row r="123" spans="1:11" ht="12.75" customHeight="1" x14ac:dyDescent="0.2">
      <c r="A123" s="208">
        <v>1277</v>
      </c>
      <c r="B123" s="59" t="s">
        <v>226</v>
      </c>
      <c r="C123" s="19">
        <v>13</v>
      </c>
      <c r="D123" s="19">
        <v>6</v>
      </c>
      <c r="E123" s="19">
        <v>24</v>
      </c>
      <c r="F123" s="19">
        <v>6</v>
      </c>
      <c r="G123" s="19">
        <v>17</v>
      </c>
      <c r="H123" s="19" t="s">
        <v>55</v>
      </c>
      <c r="I123" s="19" t="s">
        <v>55</v>
      </c>
      <c r="J123" s="19" t="s">
        <v>55</v>
      </c>
      <c r="K123" s="143">
        <f t="shared" si="1"/>
        <v>66</v>
      </c>
    </row>
    <row r="124" spans="1:11" ht="12.75" customHeight="1" x14ac:dyDescent="0.2">
      <c r="A124" s="208">
        <v>1278</v>
      </c>
      <c r="B124" s="59" t="s">
        <v>227</v>
      </c>
      <c r="C124" s="19">
        <v>26</v>
      </c>
      <c r="D124" s="19">
        <v>15</v>
      </c>
      <c r="E124" s="19">
        <v>47</v>
      </c>
      <c r="F124" s="19">
        <v>11</v>
      </c>
      <c r="G124" s="19">
        <v>34</v>
      </c>
      <c r="H124" s="19" t="s">
        <v>55</v>
      </c>
      <c r="I124" s="19" t="s">
        <v>55</v>
      </c>
      <c r="J124" s="19" t="s">
        <v>55</v>
      </c>
      <c r="K124" s="143">
        <f t="shared" si="1"/>
        <v>133</v>
      </c>
    </row>
    <row r="125" spans="1:11" ht="12.75" customHeight="1" x14ac:dyDescent="0.2">
      <c r="A125" s="208">
        <v>1280</v>
      </c>
      <c r="B125" s="59" t="s">
        <v>228</v>
      </c>
      <c r="C125" s="19">
        <v>2413</v>
      </c>
      <c r="D125" s="19">
        <v>401</v>
      </c>
      <c r="E125" s="19">
        <v>1309</v>
      </c>
      <c r="F125" s="19">
        <v>332</v>
      </c>
      <c r="G125" s="19">
        <v>1055</v>
      </c>
      <c r="H125" s="19">
        <v>3</v>
      </c>
      <c r="I125" s="19" t="s">
        <v>55</v>
      </c>
      <c r="J125" s="19" t="s">
        <v>55</v>
      </c>
      <c r="K125" s="143">
        <f t="shared" si="1"/>
        <v>5513</v>
      </c>
    </row>
    <row r="126" spans="1:11" ht="12.75" customHeight="1" x14ac:dyDescent="0.2">
      <c r="A126" s="208">
        <v>1281</v>
      </c>
      <c r="B126" s="59" t="s">
        <v>229</v>
      </c>
      <c r="C126" s="19">
        <v>118</v>
      </c>
      <c r="D126" s="19">
        <v>53</v>
      </c>
      <c r="E126" s="19">
        <v>246</v>
      </c>
      <c r="F126" s="19">
        <v>40</v>
      </c>
      <c r="G126" s="19">
        <v>130</v>
      </c>
      <c r="H126" s="19">
        <v>6</v>
      </c>
      <c r="I126" s="19" t="s">
        <v>55</v>
      </c>
      <c r="J126" s="19" t="s">
        <v>55</v>
      </c>
      <c r="K126" s="143">
        <f t="shared" si="1"/>
        <v>593</v>
      </c>
    </row>
    <row r="127" spans="1:11" ht="12.75" customHeight="1" x14ac:dyDescent="0.2">
      <c r="A127" s="208">
        <v>1282</v>
      </c>
      <c r="B127" s="59" t="s">
        <v>230</v>
      </c>
      <c r="C127" s="19">
        <v>56</v>
      </c>
      <c r="D127" s="19">
        <v>26</v>
      </c>
      <c r="E127" s="19">
        <v>74</v>
      </c>
      <c r="F127" s="19">
        <v>23</v>
      </c>
      <c r="G127" s="19">
        <v>41</v>
      </c>
      <c r="H127" s="19" t="s">
        <v>55</v>
      </c>
      <c r="I127" s="19" t="s">
        <v>55</v>
      </c>
      <c r="J127" s="19" t="s">
        <v>55</v>
      </c>
      <c r="K127" s="143">
        <f t="shared" si="1"/>
        <v>220</v>
      </c>
    </row>
    <row r="128" spans="1:11" ht="12.75" customHeight="1" x14ac:dyDescent="0.2">
      <c r="A128" s="208">
        <v>1283</v>
      </c>
      <c r="B128" s="59" t="s">
        <v>231</v>
      </c>
      <c r="C128" s="19">
        <v>219</v>
      </c>
      <c r="D128" s="19">
        <v>69</v>
      </c>
      <c r="E128" s="19">
        <v>410</v>
      </c>
      <c r="F128" s="19">
        <v>105</v>
      </c>
      <c r="G128" s="19">
        <v>255</v>
      </c>
      <c r="H128" s="19">
        <v>3</v>
      </c>
      <c r="I128" s="19" t="s">
        <v>55</v>
      </c>
      <c r="J128" s="19" t="s">
        <v>55</v>
      </c>
      <c r="K128" s="143">
        <f t="shared" si="1"/>
        <v>1061</v>
      </c>
    </row>
    <row r="129" spans="1:11" ht="12.75" customHeight="1" x14ac:dyDescent="0.2">
      <c r="A129" s="208">
        <v>1284</v>
      </c>
      <c r="B129" s="59" t="s">
        <v>232</v>
      </c>
      <c r="C129" s="19">
        <v>43</v>
      </c>
      <c r="D129" s="19">
        <v>11</v>
      </c>
      <c r="E129" s="19">
        <v>68</v>
      </c>
      <c r="F129" s="19">
        <v>21</v>
      </c>
      <c r="G129" s="19">
        <v>29</v>
      </c>
      <c r="H129" s="19">
        <v>1</v>
      </c>
      <c r="I129" s="19" t="s">
        <v>55</v>
      </c>
      <c r="J129" s="19" t="s">
        <v>55</v>
      </c>
      <c r="K129" s="143">
        <f t="shared" si="1"/>
        <v>173</v>
      </c>
    </row>
    <row r="130" spans="1:11" ht="12.75" customHeight="1" x14ac:dyDescent="0.2">
      <c r="A130" s="208">
        <v>1285</v>
      </c>
      <c r="B130" s="59" t="s">
        <v>233</v>
      </c>
      <c r="C130" s="19">
        <v>81</v>
      </c>
      <c r="D130" s="19">
        <v>5</v>
      </c>
      <c r="E130" s="19">
        <v>108</v>
      </c>
      <c r="F130" s="19">
        <v>5</v>
      </c>
      <c r="G130" s="19">
        <v>93</v>
      </c>
      <c r="H130" s="19">
        <v>1</v>
      </c>
      <c r="I130" s="19" t="s">
        <v>55</v>
      </c>
      <c r="J130" s="19" t="s">
        <v>55</v>
      </c>
      <c r="K130" s="143">
        <f t="shared" si="1"/>
        <v>293</v>
      </c>
    </row>
    <row r="131" spans="1:11" ht="12.75" customHeight="1" x14ac:dyDescent="0.2">
      <c r="A131" s="208">
        <v>1286</v>
      </c>
      <c r="B131" s="59" t="s">
        <v>234</v>
      </c>
      <c r="C131" s="19">
        <v>59</v>
      </c>
      <c r="D131" s="19">
        <v>13</v>
      </c>
      <c r="E131" s="19">
        <v>84</v>
      </c>
      <c r="F131" s="19">
        <v>26</v>
      </c>
      <c r="G131" s="19">
        <v>35</v>
      </c>
      <c r="H131" s="19">
        <v>1</v>
      </c>
      <c r="I131" s="19" t="s">
        <v>55</v>
      </c>
      <c r="J131" s="19" t="s">
        <v>55</v>
      </c>
      <c r="K131" s="143">
        <f t="shared" si="1"/>
        <v>218</v>
      </c>
    </row>
    <row r="132" spans="1:11" ht="12.75" customHeight="1" x14ac:dyDescent="0.2">
      <c r="A132" s="208">
        <v>1287</v>
      </c>
      <c r="B132" s="59" t="s">
        <v>235</v>
      </c>
      <c r="C132" s="19">
        <v>55</v>
      </c>
      <c r="D132" s="19">
        <v>21</v>
      </c>
      <c r="E132" s="19">
        <v>99</v>
      </c>
      <c r="F132" s="19">
        <v>39</v>
      </c>
      <c r="G132" s="19">
        <v>49</v>
      </c>
      <c r="H132" s="19">
        <v>2</v>
      </c>
      <c r="I132" s="19" t="s">
        <v>55</v>
      </c>
      <c r="J132" s="19" t="s">
        <v>55</v>
      </c>
      <c r="K132" s="143">
        <f t="shared" si="1"/>
        <v>265</v>
      </c>
    </row>
    <row r="133" spans="1:11" ht="12.75" customHeight="1" x14ac:dyDescent="0.2">
      <c r="A133" s="208">
        <v>1290</v>
      </c>
      <c r="B133" s="59" t="s">
        <v>236</v>
      </c>
      <c r="C133" s="19">
        <v>157</v>
      </c>
      <c r="D133" s="19">
        <v>57</v>
      </c>
      <c r="E133" s="19">
        <v>190</v>
      </c>
      <c r="F133" s="19">
        <v>28</v>
      </c>
      <c r="G133" s="19">
        <v>125</v>
      </c>
      <c r="H133" s="19">
        <v>3</v>
      </c>
      <c r="I133" s="19" t="s">
        <v>55</v>
      </c>
      <c r="J133" s="19" t="s">
        <v>55</v>
      </c>
      <c r="K133" s="143">
        <f t="shared" si="1"/>
        <v>560</v>
      </c>
    </row>
    <row r="134" spans="1:11" ht="12.75" customHeight="1" x14ac:dyDescent="0.2">
      <c r="A134" s="208">
        <v>1291</v>
      </c>
      <c r="B134" s="59" t="s">
        <v>237</v>
      </c>
      <c r="C134" s="19">
        <v>25</v>
      </c>
      <c r="D134" s="19">
        <v>11</v>
      </c>
      <c r="E134" s="19">
        <v>45</v>
      </c>
      <c r="F134" s="19">
        <v>9</v>
      </c>
      <c r="G134" s="19">
        <v>23</v>
      </c>
      <c r="H134" s="19">
        <v>1</v>
      </c>
      <c r="I134" s="19" t="s">
        <v>55</v>
      </c>
      <c r="J134" s="19" t="s">
        <v>55</v>
      </c>
      <c r="K134" s="143">
        <f t="shared" si="1"/>
        <v>114</v>
      </c>
    </row>
    <row r="135" spans="1:11" ht="12.75" customHeight="1" x14ac:dyDescent="0.2">
      <c r="A135" s="208">
        <v>1292</v>
      </c>
      <c r="B135" s="59" t="s">
        <v>238</v>
      </c>
      <c r="C135" s="19">
        <v>198</v>
      </c>
      <c r="D135" s="19">
        <v>44</v>
      </c>
      <c r="E135" s="19">
        <v>146</v>
      </c>
      <c r="F135" s="19">
        <v>30</v>
      </c>
      <c r="G135" s="19">
        <v>105</v>
      </c>
      <c r="H135" s="19">
        <v>4</v>
      </c>
      <c r="I135" s="19" t="s">
        <v>55</v>
      </c>
      <c r="J135" s="19" t="s">
        <v>55</v>
      </c>
      <c r="K135" s="143">
        <f t="shared" si="1"/>
        <v>527</v>
      </c>
    </row>
    <row r="136" spans="1:11" ht="12.75" customHeight="1" x14ac:dyDescent="0.2">
      <c r="A136" s="208">
        <v>1293</v>
      </c>
      <c r="B136" s="59" t="s">
        <v>239</v>
      </c>
      <c r="C136" s="19">
        <v>72</v>
      </c>
      <c r="D136" s="19">
        <v>43</v>
      </c>
      <c r="E136" s="19">
        <v>102</v>
      </c>
      <c r="F136" s="19">
        <v>26</v>
      </c>
      <c r="G136" s="19">
        <v>50</v>
      </c>
      <c r="H136" s="19">
        <v>2</v>
      </c>
      <c r="I136" s="19" t="s">
        <v>55</v>
      </c>
      <c r="J136" s="19" t="s">
        <v>55</v>
      </c>
      <c r="K136" s="143">
        <f t="shared" si="1"/>
        <v>295</v>
      </c>
    </row>
    <row r="137" spans="1:11" ht="12.75" customHeight="1" x14ac:dyDescent="0.2">
      <c r="A137" s="208">
        <v>1315</v>
      </c>
      <c r="B137" s="59" t="s">
        <v>240</v>
      </c>
      <c r="C137" s="19">
        <v>13</v>
      </c>
      <c r="D137" s="19">
        <v>7</v>
      </c>
      <c r="E137" s="19">
        <v>15</v>
      </c>
      <c r="F137" s="19">
        <v>4</v>
      </c>
      <c r="G137" s="19">
        <v>12</v>
      </c>
      <c r="H137" s="19" t="s">
        <v>55</v>
      </c>
      <c r="I137" s="19" t="s">
        <v>55</v>
      </c>
      <c r="J137" s="19" t="s">
        <v>55</v>
      </c>
      <c r="K137" s="143">
        <f t="shared" ref="K137:K200" si="2">SUM(C137:J137)</f>
        <v>51</v>
      </c>
    </row>
    <row r="138" spans="1:11" ht="12.75" customHeight="1" x14ac:dyDescent="0.2">
      <c r="A138" s="208">
        <v>1380</v>
      </c>
      <c r="B138" s="59" t="s">
        <v>241</v>
      </c>
      <c r="C138" s="19">
        <v>180</v>
      </c>
      <c r="D138" s="19">
        <v>80</v>
      </c>
      <c r="E138" s="19">
        <v>240</v>
      </c>
      <c r="F138" s="19">
        <v>78</v>
      </c>
      <c r="G138" s="19">
        <v>201</v>
      </c>
      <c r="H138" s="19" t="s">
        <v>55</v>
      </c>
      <c r="I138" s="19" t="s">
        <v>55</v>
      </c>
      <c r="J138" s="19" t="s">
        <v>55</v>
      </c>
      <c r="K138" s="143">
        <f t="shared" si="2"/>
        <v>779</v>
      </c>
    </row>
    <row r="139" spans="1:11" ht="12.75" customHeight="1" x14ac:dyDescent="0.2">
      <c r="A139" s="208">
        <v>1381</v>
      </c>
      <c r="B139" s="59" t="s">
        <v>242</v>
      </c>
      <c r="C139" s="19">
        <v>50</v>
      </c>
      <c r="D139" s="19">
        <v>26</v>
      </c>
      <c r="E139" s="19">
        <v>51</v>
      </c>
      <c r="F139" s="19">
        <v>29</v>
      </c>
      <c r="G139" s="19">
        <v>31</v>
      </c>
      <c r="H139" s="19" t="s">
        <v>55</v>
      </c>
      <c r="I139" s="19" t="s">
        <v>55</v>
      </c>
      <c r="J139" s="19" t="s">
        <v>55</v>
      </c>
      <c r="K139" s="143">
        <f t="shared" si="2"/>
        <v>187</v>
      </c>
    </row>
    <row r="140" spans="1:11" ht="12.75" customHeight="1" x14ac:dyDescent="0.2">
      <c r="A140" s="208">
        <v>1382</v>
      </c>
      <c r="B140" s="59" t="s">
        <v>243</v>
      </c>
      <c r="C140" s="19">
        <v>45</v>
      </c>
      <c r="D140" s="19">
        <v>27</v>
      </c>
      <c r="E140" s="19">
        <v>120</v>
      </c>
      <c r="F140" s="19">
        <v>33</v>
      </c>
      <c r="G140" s="19">
        <v>57</v>
      </c>
      <c r="H140" s="19">
        <v>2</v>
      </c>
      <c r="I140" s="19" t="s">
        <v>55</v>
      </c>
      <c r="J140" s="19" t="s">
        <v>55</v>
      </c>
      <c r="K140" s="143">
        <f t="shared" si="2"/>
        <v>284</v>
      </c>
    </row>
    <row r="141" spans="1:11" ht="12.75" customHeight="1" x14ac:dyDescent="0.2">
      <c r="A141" s="208">
        <v>1383</v>
      </c>
      <c r="B141" s="59" t="s">
        <v>244</v>
      </c>
      <c r="C141" s="19">
        <v>73</v>
      </c>
      <c r="D141" s="19">
        <v>47</v>
      </c>
      <c r="E141" s="19">
        <v>215</v>
      </c>
      <c r="F141" s="19">
        <v>33</v>
      </c>
      <c r="G141" s="19">
        <v>92</v>
      </c>
      <c r="H141" s="19">
        <v>4</v>
      </c>
      <c r="I141" s="19" t="s">
        <v>55</v>
      </c>
      <c r="J141" s="19" t="s">
        <v>55</v>
      </c>
      <c r="K141" s="143">
        <f t="shared" si="2"/>
        <v>464</v>
      </c>
    </row>
    <row r="142" spans="1:11" ht="12.75" customHeight="1" x14ac:dyDescent="0.2">
      <c r="A142" s="208">
        <v>1384</v>
      </c>
      <c r="B142" s="59" t="s">
        <v>245</v>
      </c>
      <c r="C142" s="19">
        <v>121</v>
      </c>
      <c r="D142" s="19">
        <v>51</v>
      </c>
      <c r="E142" s="19">
        <v>373</v>
      </c>
      <c r="F142" s="19">
        <v>90</v>
      </c>
      <c r="G142" s="19">
        <v>172</v>
      </c>
      <c r="H142" s="19">
        <v>4</v>
      </c>
      <c r="I142" s="19" t="s">
        <v>55</v>
      </c>
      <c r="J142" s="19" t="s">
        <v>55</v>
      </c>
      <c r="K142" s="143">
        <f t="shared" si="2"/>
        <v>811</v>
      </c>
    </row>
    <row r="143" spans="1:11" ht="12.75" customHeight="1" x14ac:dyDescent="0.2">
      <c r="A143" s="208">
        <v>1401</v>
      </c>
      <c r="B143" s="59" t="s">
        <v>246</v>
      </c>
      <c r="C143" s="19">
        <v>44</v>
      </c>
      <c r="D143" s="19">
        <v>18</v>
      </c>
      <c r="E143" s="19">
        <v>150</v>
      </c>
      <c r="F143" s="19">
        <v>18</v>
      </c>
      <c r="G143" s="19">
        <v>47</v>
      </c>
      <c r="H143" s="19">
        <v>2</v>
      </c>
      <c r="I143" s="19" t="s">
        <v>55</v>
      </c>
      <c r="J143" s="19" t="s">
        <v>55</v>
      </c>
      <c r="K143" s="143">
        <f t="shared" si="2"/>
        <v>279</v>
      </c>
    </row>
    <row r="144" spans="1:11" ht="12.75" customHeight="1" x14ac:dyDescent="0.2">
      <c r="A144" s="208">
        <v>1402</v>
      </c>
      <c r="B144" s="59" t="s">
        <v>247</v>
      </c>
      <c r="C144" s="19">
        <v>55</v>
      </c>
      <c r="D144" s="19">
        <v>14</v>
      </c>
      <c r="E144" s="19">
        <v>147</v>
      </c>
      <c r="F144" s="19">
        <v>19</v>
      </c>
      <c r="G144" s="19">
        <v>45</v>
      </c>
      <c r="H144" s="19">
        <v>1</v>
      </c>
      <c r="I144" s="19" t="s">
        <v>55</v>
      </c>
      <c r="J144" s="19" t="s">
        <v>55</v>
      </c>
      <c r="K144" s="143">
        <f t="shared" si="2"/>
        <v>281</v>
      </c>
    </row>
    <row r="145" spans="1:11" ht="12.75" customHeight="1" x14ac:dyDescent="0.2">
      <c r="A145" s="208">
        <v>1407</v>
      </c>
      <c r="B145" s="59" t="s">
        <v>248</v>
      </c>
      <c r="C145" s="19">
        <v>15</v>
      </c>
      <c r="D145" s="19">
        <v>9</v>
      </c>
      <c r="E145" s="19">
        <v>30</v>
      </c>
      <c r="F145" s="19">
        <v>9</v>
      </c>
      <c r="G145" s="19">
        <v>17</v>
      </c>
      <c r="H145" s="19" t="s">
        <v>55</v>
      </c>
      <c r="I145" s="19" t="s">
        <v>55</v>
      </c>
      <c r="J145" s="19" t="s">
        <v>55</v>
      </c>
      <c r="K145" s="143">
        <f t="shared" si="2"/>
        <v>80</v>
      </c>
    </row>
    <row r="146" spans="1:11" ht="12.75" customHeight="1" x14ac:dyDescent="0.2">
      <c r="A146" s="208">
        <v>1415</v>
      </c>
      <c r="B146" s="59" t="s">
        <v>249</v>
      </c>
      <c r="C146" s="19">
        <v>26</v>
      </c>
      <c r="D146" s="19">
        <v>19</v>
      </c>
      <c r="E146" s="19">
        <v>103</v>
      </c>
      <c r="F146" s="19">
        <v>11</v>
      </c>
      <c r="G146" s="19">
        <v>37</v>
      </c>
      <c r="H146" s="19">
        <v>4</v>
      </c>
      <c r="I146" s="19" t="s">
        <v>55</v>
      </c>
      <c r="J146" s="19" t="s">
        <v>55</v>
      </c>
      <c r="K146" s="143">
        <f t="shared" si="2"/>
        <v>200</v>
      </c>
    </row>
    <row r="147" spans="1:11" ht="12.75" customHeight="1" x14ac:dyDescent="0.2">
      <c r="A147" s="208">
        <v>1419</v>
      </c>
      <c r="B147" s="59" t="s">
        <v>250</v>
      </c>
      <c r="C147" s="19">
        <v>22</v>
      </c>
      <c r="D147" s="19">
        <v>8</v>
      </c>
      <c r="E147" s="19">
        <v>63</v>
      </c>
      <c r="F147" s="19">
        <v>8</v>
      </c>
      <c r="G147" s="19">
        <v>21</v>
      </c>
      <c r="H147" s="19">
        <v>2</v>
      </c>
      <c r="I147" s="19" t="s">
        <v>55</v>
      </c>
      <c r="J147" s="19" t="s">
        <v>55</v>
      </c>
      <c r="K147" s="143">
        <f t="shared" si="2"/>
        <v>124</v>
      </c>
    </row>
    <row r="148" spans="1:11" ht="12.75" customHeight="1" x14ac:dyDescent="0.2">
      <c r="A148" s="208">
        <v>1421</v>
      </c>
      <c r="B148" s="59" t="s">
        <v>251</v>
      </c>
      <c r="C148" s="19">
        <v>10</v>
      </c>
      <c r="D148" s="19">
        <v>17</v>
      </c>
      <c r="E148" s="19">
        <v>35</v>
      </c>
      <c r="F148" s="19">
        <v>3</v>
      </c>
      <c r="G148" s="19">
        <v>17</v>
      </c>
      <c r="H148" s="19" t="s">
        <v>55</v>
      </c>
      <c r="I148" s="19" t="s">
        <v>55</v>
      </c>
      <c r="J148" s="19" t="s">
        <v>55</v>
      </c>
      <c r="K148" s="143">
        <f t="shared" si="2"/>
        <v>82</v>
      </c>
    </row>
    <row r="149" spans="1:11" ht="12.75" customHeight="1" x14ac:dyDescent="0.2">
      <c r="A149" s="208">
        <v>1427</v>
      </c>
      <c r="B149" s="59" t="s">
        <v>252</v>
      </c>
      <c r="C149" s="19">
        <v>9</v>
      </c>
      <c r="D149" s="19">
        <v>7</v>
      </c>
      <c r="E149" s="19">
        <v>44</v>
      </c>
      <c r="F149" s="19">
        <v>5</v>
      </c>
      <c r="G149" s="19">
        <v>12</v>
      </c>
      <c r="H149" s="19" t="s">
        <v>55</v>
      </c>
      <c r="I149" s="19" t="s">
        <v>55</v>
      </c>
      <c r="J149" s="19" t="s">
        <v>55</v>
      </c>
      <c r="K149" s="143">
        <f t="shared" si="2"/>
        <v>77</v>
      </c>
    </row>
    <row r="150" spans="1:11" ht="12.75" customHeight="1" x14ac:dyDescent="0.2">
      <c r="A150" s="208">
        <v>1430</v>
      </c>
      <c r="B150" s="59" t="s">
        <v>253</v>
      </c>
      <c r="C150" s="19">
        <v>7</v>
      </c>
      <c r="D150" s="19">
        <v>13</v>
      </c>
      <c r="E150" s="19">
        <v>17</v>
      </c>
      <c r="F150" s="19">
        <v>5</v>
      </c>
      <c r="G150" s="19">
        <v>14</v>
      </c>
      <c r="H150" s="19">
        <v>1</v>
      </c>
      <c r="I150" s="19" t="s">
        <v>55</v>
      </c>
      <c r="J150" s="19" t="s">
        <v>55</v>
      </c>
      <c r="K150" s="143">
        <f t="shared" si="2"/>
        <v>57</v>
      </c>
    </row>
    <row r="151" spans="1:11" ht="12.75" customHeight="1" x14ac:dyDescent="0.2">
      <c r="A151" s="208">
        <v>1435</v>
      </c>
      <c r="B151" s="59" t="s">
        <v>254</v>
      </c>
      <c r="C151" s="19">
        <v>12</v>
      </c>
      <c r="D151" s="19">
        <v>9</v>
      </c>
      <c r="E151" s="19">
        <v>32</v>
      </c>
      <c r="F151" s="19">
        <v>2</v>
      </c>
      <c r="G151" s="19">
        <v>11</v>
      </c>
      <c r="H151" s="19">
        <v>6</v>
      </c>
      <c r="I151" s="19" t="s">
        <v>55</v>
      </c>
      <c r="J151" s="19" t="s">
        <v>55</v>
      </c>
      <c r="K151" s="143">
        <f t="shared" si="2"/>
        <v>72</v>
      </c>
    </row>
    <row r="152" spans="1:11" ht="12.75" customHeight="1" x14ac:dyDescent="0.2">
      <c r="A152" s="208">
        <v>1438</v>
      </c>
      <c r="B152" s="59" t="s">
        <v>255</v>
      </c>
      <c r="C152" s="19">
        <v>2</v>
      </c>
      <c r="D152" s="19">
        <v>1</v>
      </c>
      <c r="E152" s="19">
        <v>9</v>
      </c>
      <c r="F152" s="19">
        <v>4</v>
      </c>
      <c r="G152" s="19">
        <v>2</v>
      </c>
      <c r="H152" s="19" t="s">
        <v>55</v>
      </c>
      <c r="I152" s="19" t="s">
        <v>55</v>
      </c>
      <c r="J152" s="19" t="s">
        <v>55</v>
      </c>
      <c r="K152" s="143">
        <f t="shared" si="2"/>
        <v>18</v>
      </c>
    </row>
    <row r="153" spans="1:11" ht="12.75" customHeight="1" x14ac:dyDescent="0.2">
      <c r="A153" s="208">
        <v>1439</v>
      </c>
      <c r="B153" s="59" t="s">
        <v>256</v>
      </c>
      <c r="C153" s="19">
        <v>3</v>
      </c>
      <c r="D153" s="19">
        <v>4</v>
      </c>
      <c r="E153" s="19">
        <v>8</v>
      </c>
      <c r="F153" s="19">
        <v>1</v>
      </c>
      <c r="G153" s="19" t="s">
        <v>55</v>
      </c>
      <c r="H153" s="19" t="s">
        <v>55</v>
      </c>
      <c r="I153" s="19" t="s">
        <v>55</v>
      </c>
      <c r="J153" s="19" t="s">
        <v>55</v>
      </c>
      <c r="K153" s="143">
        <f t="shared" si="2"/>
        <v>16</v>
      </c>
    </row>
    <row r="154" spans="1:11" ht="12.75" customHeight="1" x14ac:dyDescent="0.2">
      <c r="A154" s="208">
        <v>1440</v>
      </c>
      <c r="B154" s="59" t="s">
        <v>257</v>
      </c>
      <c r="C154" s="19">
        <v>36</v>
      </c>
      <c r="D154" s="19">
        <v>7</v>
      </c>
      <c r="E154" s="19">
        <v>49</v>
      </c>
      <c r="F154" s="19">
        <v>15</v>
      </c>
      <c r="G154" s="19">
        <v>21</v>
      </c>
      <c r="H154" s="19">
        <v>2</v>
      </c>
      <c r="I154" s="19" t="s">
        <v>55</v>
      </c>
      <c r="J154" s="19" t="s">
        <v>55</v>
      </c>
      <c r="K154" s="143">
        <f t="shared" si="2"/>
        <v>130</v>
      </c>
    </row>
    <row r="155" spans="1:11" ht="12.75" customHeight="1" x14ac:dyDescent="0.2">
      <c r="A155" s="208">
        <v>1441</v>
      </c>
      <c r="B155" s="59" t="s">
        <v>258</v>
      </c>
      <c r="C155" s="19">
        <v>63</v>
      </c>
      <c r="D155" s="19">
        <v>24</v>
      </c>
      <c r="E155" s="19">
        <v>181</v>
      </c>
      <c r="F155" s="19">
        <v>21</v>
      </c>
      <c r="G155" s="19">
        <v>47</v>
      </c>
      <c r="H155" s="19">
        <v>1</v>
      </c>
      <c r="I155" s="19" t="s">
        <v>55</v>
      </c>
      <c r="J155" s="19" t="s">
        <v>55</v>
      </c>
      <c r="K155" s="143">
        <f t="shared" si="2"/>
        <v>337</v>
      </c>
    </row>
    <row r="156" spans="1:11" ht="12.75" customHeight="1" x14ac:dyDescent="0.2">
      <c r="A156" s="208">
        <v>1442</v>
      </c>
      <c r="B156" s="59" t="s">
        <v>259</v>
      </c>
      <c r="C156" s="19">
        <v>20</v>
      </c>
      <c r="D156" s="19">
        <v>5</v>
      </c>
      <c r="E156" s="19">
        <v>21</v>
      </c>
      <c r="F156" s="19">
        <v>8</v>
      </c>
      <c r="G156" s="19">
        <v>4</v>
      </c>
      <c r="H156" s="19" t="s">
        <v>55</v>
      </c>
      <c r="I156" s="19" t="s">
        <v>55</v>
      </c>
      <c r="J156" s="19" t="s">
        <v>55</v>
      </c>
      <c r="K156" s="143">
        <f t="shared" si="2"/>
        <v>58</v>
      </c>
    </row>
    <row r="157" spans="1:11" ht="12.75" customHeight="1" x14ac:dyDescent="0.2">
      <c r="A157" s="208">
        <v>1443</v>
      </c>
      <c r="B157" s="59" t="s">
        <v>260</v>
      </c>
      <c r="C157" s="19">
        <v>13</v>
      </c>
      <c r="D157" s="19">
        <v>4</v>
      </c>
      <c r="E157" s="19">
        <v>29</v>
      </c>
      <c r="F157" s="19">
        <v>4</v>
      </c>
      <c r="G157" s="19">
        <v>14</v>
      </c>
      <c r="H157" s="19" t="s">
        <v>55</v>
      </c>
      <c r="I157" s="19" t="s">
        <v>55</v>
      </c>
      <c r="J157" s="19" t="s">
        <v>55</v>
      </c>
      <c r="K157" s="143">
        <f t="shared" si="2"/>
        <v>64</v>
      </c>
    </row>
    <row r="158" spans="1:11" ht="12.75" customHeight="1" x14ac:dyDescent="0.2">
      <c r="A158" s="208">
        <v>1444</v>
      </c>
      <c r="B158" s="59" t="s">
        <v>261</v>
      </c>
      <c r="C158" s="19">
        <v>8</v>
      </c>
      <c r="D158" s="19">
        <v>6</v>
      </c>
      <c r="E158" s="19">
        <v>10</v>
      </c>
      <c r="F158" s="19" t="s">
        <v>55</v>
      </c>
      <c r="G158" s="19">
        <v>8</v>
      </c>
      <c r="H158" s="19" t="s">
        <v>55</v>
      </c>
      <c r="I158" s="19" t="s">
        <v>55</v>
      </c>
      <c r="J158" s="19" t="s">
        <v>55</v>
      </c>
      <c r="K158" s="143">
        <f t="shared" si="2"/>
        <v>32</v>
      </c>
    </row>
    <row r="159" spans="1:11" ht="12.75" customHeight="1" x14ac:dyDescent="0.2">
      <c r="A159" s="208">
        <v>1445</v>
      </c>
      <c r="B159" s="59" t="s">
        <v>262</v>
      </c>
      <c r="C159" s="19">
        <v>6</v>
      </c>
      <c r="D159" s="19">
        <v>2</v>
      </c>
      <c r="E159" s="19">
        <v>4</v>
      </c>
      <c r="F159" s="19" t="s">
        <v>55</v>
      </c>
      <c r="G159" s="19">
        <v>4</v>
      </c>
      <c r="H159" s="19" t="s">
        <v>55</v>
      </c>
      <c r="I159" s="19" t="s">
        <v>55</v>
      </c>
      <c r="J159" s="19" t="s">
        <v>55</v>
      </c>
      <c r="K159" s="143">
        <f t="shared" si="2"/>
        <v>16</v>
      </c>
    </row>
    <row r="160" spans="1:11" ht="12.75" customHeight="1" x14ac:dyDescent="0.2">
      <c r="A160" s="208">
        <v>1446</v>
      </c>
      <c r="B160" s="59" t="s">
        <v>263</v>
      </c>
      <c r="C160" s="19">
        <v>9</v>
      </c>
      <c r="D160" s="19">
        <v>6</v>
      </c>
      <c r="E160" s="19">
        <v>9</v>
      </c>
      <c r="F160" s="19">
        <v>4</v>
      </c>
      <c r="G160" s="19">
        <v>7</v>
      </c>
      <c r="H160" s="19" t="s">
        <v>55</v>
      </c>
      <c r="I160" s="19" t="s">
        <v>55</v>
      </c>
      <c r="J160" s="19" t="s">
        <v>55</v>
      </c>
      <c r="K160" s="143">
        <f t="shared" si="2"/>
        <v>35</v>
      </c>
    </row>
    <row r="161" spans="1:11" ht="12.75" customHeight="1" x14ac:dyDescent="0.2">
      <c r="A161" s="208">
        <v>1447</v>
      </c>
      <c r="B161" s="59" t="s">
        <v>264</v>
      </c>
      <c r="C161" s="19">
        <v>7</v>
      </c>
      <c r="D161" s="19">
        <v>4</v>
      </c>
      <c r="E161" s="19">
        <v>8</v>
      </c>
      <c r="F161" s="19" t="s">
        <v>55</v>
      </c>
      <c r="G161" s="19">
        <v>5</v>
      </c>
      <c r="H161" s="19">
        <v>1</v>
      </c>
      <c r="I161" s="19" t="s">
        <v>55</v>
      </c>
      <c r="J161" s="19" t="s">
        <v>55</v>
      </c>
      <c r="K161" s="143">
        <f t="shared" si="2"/>
        <v>25</v>
      </c>
    </row>
    <row r="162" spans="1:11" ht="12.75" customHeight="1" x14ac:dyDescent="0.2">
      <c r="A162" s="208">
        <v>1452</v>
      </c>
      <c r="B162" s="59" t="s">
        <v>265</v>
      </c>
      <c r="C162" s="19">
        <v>12</v>
      </c>
      <c r="D162" s="19">
        <v>10</v>
      </c>
      <c r="E162" s="19">
        <v>21</v>
      </c>
      <c r="F162" s="19">
        <v>1</v>
      </c>
      <c r="G162" s="19">
        <v>14</v>
      </c>
      <c r="H162" s="19" t="s">
        <v>55</v>
      </c>
      <c r="I162" s="19" t="s">
        <v>55</v>
      </c>
      <c r="J162" s="19" t="s">
        <v>55</v>
      </c>
      <c r="K162" s="143">
        <f t="shared" si="2"/>
        <v>58</v>
      </c>
    </row>
    <row r="163" spans="1:11" ht="12.75" customHeight="1" x14ac:dyDescent="0.2">
      <c r="A163" s="208">
        <v>1460</v>
      </c>
      <c r="B163" s="59" t="s">
        <v>266</v>
      </c>
      <c r="C163" s="19">
        <v>13</v>
      </c>
      <c r="D163" s="19">
        <v>6</v>
      </c>
      <c r="E163" s="19">
        <v>5</v>
      </c>
      <c r="F163" s="19">
        <v>1</v>
      </c>
      <c r="G163" s="19">
        <v>10</v>
      </c>
      <c r="H163" s="19">
        <v>1</v>
      </c>
      <c r="I163" s="19" t="s">
        <v>55</v>
      </c>
      <c r="J163" s="19" t="s">
        <v>55</v>
      </c>
      <c r="K163" s="143">
        <f t="shared" si="2"/>
        <v>36</v>
      </c>
    </row>
    <row r="164" spans="1:11" ht="12.75" customHeight="1" x14ac:dyDescent="0.2">
      <c r="A164" s="208">
        <v>1461</v>
      </c>
      <c r="B164" s="59" t="s">
        <v>267</v>
      </c>
      <c r="C164" s="19">
        <v>4</v>
      </c>
      <c r="D164" s="19">
        <v>7</v>
      </c>
      <c r="E164" s="19">
        <v>11</v>
      </c>
      <c r="F164" s="19">
        <v>3</v>
      </c>
      <c r="G164" s="19">
        <v>2</v>
      </c>
      <c r="H164" s="19">
        <v>1</v>
      </c>
      <c r="I164" s="19" t="s">
        <v>55</v>
      </c>
      <c r="J164" s="19" t="s">
        <v>55</v>
      </c>
      <c r="K164" s="143">
        <f t="shared" si="2"/>
        <v>28</v>
      </c>
    </row>
    <row r="165" spans="1:11" ht="12.75" customHeight="1" x14ac:dyDescent="0.2">
      <c r="A165" s="208">
        <v>1462</v>
      </c>
      <c r="B165" s="59" t="s">
        <v>268</v>
      </c>
      <c r="C165" s="19">
        <v>15</v>
      </c>
      <c r="D165" s="19">
        <v>7</v>
      </c>
      <c r="E165" s="19">
        <v>36</v>
      </c>
      <c r="F165" s="19">
        <v>8</v>
      </c>
      <c r="G165" s="19">
        <v>20</v>
      </c>
      <c r="H165" s="19">
        <v>2</v>
      </c>
      <c r="I165" s="19" t="s">
        <v>55</v>
      </c>
      <c r="J165" s="19" t="s">
        <v>55</v>
      </c>
      <c r="K165" s="143">
        <f t="shared" si="2"/>
        <v>88</v>
      </c>
    </row>
    <row r="166" spans="1:11" ht="12.75" customHeight="1" x14ac:dyDescent="0.2">
      <c r="A166" s="208">
        <v>1463</v>
      </c>
      <c r="B166" s="59" t="s">
        <v>269</v>
      </c>
      <c r="C166" s="19">
        <v>91</v>
      </c>
      <c r="D166" s="19">
        <v>49</v>
      </c>
      <c r="E166" s="19">
        <v>121</v>
      </c>
      <c r="F166" s="19">
        <v>31</v>
      </c>
      <c r="G166" s="19">
        <v>62</v>
      </c>
      <c r="H166" s="19">
        <v>2</v>
      </c>
      <c r="I166" s="19" t="s">
        <v>55</v>
      </c>
      <c r="J166" s="19" t="s">
        <v>55</v>
      </c>
      <c r="K166" s="143">
        <f t="shared" si="2"/>
        <v>356</v>
      </c>
    </row>
    <row r="167" spans="1:11" ht="12.75" customHeight="1" x14ac:dyDescent="0.2">
      <c r="A167" s="208">
        <v>1465</v>
      </c>
      <c r="B167" s="59" t="s">
        <v>270</v>
      </c>
      <c r="C167" s="19">
        <v>12</v>
      </c>
      <c r="D167" s="19">
        <v>4</v>
      </c>
      <c r="E167" s="19">
        <v>13</v>
      </c>
      <c r="F167" s="19">
        <v>2</v>
      </c>
      <c r="G167" s="19">
        <v>12</v>
      </c>
      <c r="H167" s="19" t="s">
        <v>55</v>
      </c>
      <c r="I167" s="19" t="s">
        <v>55</v>
      </c>
      <c r="J167" s="19" t="s">
        <v>55</v>
      </c>
      <c r="K167" s="143">
        <f t="shared" si="2"/>
        <v>43</v>
      </c>
    </row>
    <row r="168" spans="1:11" ht="12.75" customHeight="1" x14ac:dyDescent="0.2">
      <c r="A168" s="208">
        <v>1466</v>
      </c>
      <c r="B168" s="59" t="s">
        <v>271</v>
      </c>
      <c r="C168" s="19">
        <v>10</v>
      </c>
      <c r="D168" s="19">
        <v>6</v>
      </c>
      <c r="E168" s="19">
        <v>14</v>
      </c>
      <c r="F168" s="19">
        <v>4</v>
      </c>
      <c r="G168" s="19">
        <v>10</v>
      </c>
      <c r="H168" s="19" t="s">
        <v>55</v>
      </c>
      <c r="I168" s="19" t="s">
        <v>55</v>
      </c>
      <c r="J168" s="19" t="s">
        <v>55</v>
      </c>
      <c r="K168" s="143">
        <f t="shared" si="2"/>
        <v>44</v>
      </c>
    </row>
    <row r="169" spans="1:11" ht="12.75" customHeight="1" x14ac:dyDescent="0.2">
      <c r="A169" s="208">
        <v>1470</v>
      </c>
      <c r="B169" s="59" t="s">
        <v>272</v>
      </c>
      <c r="C169" s="19">
        <v>18</v>
      </c>
      <c r="D169" s="19">
        <v>9</v>
      </c>
      <c r="E169" s="19">
        <v>43</v>
      </c>
      <c r="F169" s="19">
        <v>2</v>
      </c>
      <c r="G169" s="19">
        <v>19</v>
      </c>
      <c r="H169" s="19" t="s">
        <v>55</v>
      </c>
      <c r="I169" s="19" t="s">
        <v>55</v>
      </c>
      <c r="J169" s="19" t="s">
        <v>55</v>
      </c>
      <c r="K169" s="143">
        <f t="shared" si="2"/>
        <v>91</v>
      </c>
    </row>
    <row r="170" spans="1:11" ht="12.75" customHeight="1" x14ac:dyDescent="0.2">
      <c r="A170" s="208">
        <v>1471</v>
      </c>
      <c r="B170" s="59" t="s">
        <v>273</v>
      </c>
      <c r="C170" s="19">
        <v>27</v>
      </c>
      <c r="D170" s="19">
        <v>12</v>
      </c>
      <c r="E170" s="19">
        <v>25</v>
      </c>
      <c r="F170" s="19">
        <v>11</v>
      </c>
      <c r="G170" s="19">
        <v>23</v>
      </c>
      <c r="H170" s="19" t="s">
        <v>55</v>
      </c>
      <c r="I170" s="19" t="s">
        <v>55</v>
      </c>
      <c r="J170" s="19" t="s">
        <v>55</v>
      </c>
      <c r="K170" s="143">
        <f t="shared" si="2"/>
        <v>98</v>
      </c>
    </row>
    <row r="171" spans="1:11" ht="12.75" customHeight="1" x14ac:dyDescent="0.2">
      <c r="A171" s="208">
        <v>1472</v>
      </c>
      <c r="B171" s="59" t="s">
        <v>274</v>
      </c>
      <c r="C171" s="19">
        <v>11</v>
      </c>
      <c r="D171" s="19">
        <v>8</v>
      </c>
      <c r="E171" s="19">
        <v>14</v>
      </c>
      <c r="F171" s="19">
        <v>8</v>
      </c>
      <c r="G171" s="19">
        <v>11</v>
      </c>
      <c r="H171" s="19" t="s">
        <v>55</v>
      </c>
      <c r="I171" s="19" t="s">
        <v>55</v>
      </c>
      <c r="J171" s="19" t="s">
        <v>55</v>
      </c>
      <c r="K171" s="143">
        <f t="shared" si="2"/>
        <v>52</v>
      </c>
    </row>
    <row r="172" spans="1:11" ht="12.75" customHeight="1" x14ac:dyDescent="0.2">
      <c r="A172" s="208">
        <v>1473</v>
      </c>
      <c r="B172" s="59" t="s">
        <v>275</v>
      </c>
      <c r="C172" s="19">
        <v>4</v>
      </c>
      <c r="D172" s="19">
        <v>4</v>
      </c>
      <c r="E172" s="19">
        <v>18</v>
      </c>
      <c r="F172" s="19">
        <v>13</v>
      </c>
      <c r="G172" s="19">
        <v>8</v>
      </c>
      <c r="H172" s="19">
        <v>2</v>
      </c>
      <c r="I172" s="19" t="s">
        <v>55</v>
      </c>
      <c r="J172" s="19" t="s">
        <v>55</v>
      </c>
      <c r="K172" s="143">
        <f t="shared" si="2"/>
        <v>49</v>
      </c>
    </row>
    <row r="173" spans="1:11" ht="12.75" customHeight="1" x14ac:dyDescent="0.2">
      <c r="A173" s="208">
        <v>1480</v>
      </c>
      <c r="B173" s="59" t="s">
        <v>276</v>
      </c>
      <c r="C173" s="19">
        <v>872</v>
      </c>
      <c r="D173" s="19">
        <v>208</v>
      </c>
      <c r="E173" s="19">
        <v>2147</v>
      </c>
      <c r="F173" s="19">
        <v>319</v>
      </c>
      <c r="G173" s="19">
        <v>1164</v>
      </c>
      <c r="H173" s="19">
        <v>3</v>
      </c>
      <c r="I173" s="19" t="s">
        <v>55</v>
      </c>
      <c r="J173" s="19">
        <v>1</v>
      </c>
      <c r="K173" s="143">
        <f t="shared" si="2"/>
        <v>4714</v>
      </c>
    </row>
    <row r="174" spans="1:11" ht="12.75" customHeight="1" x14ac:dyDescent="0.2">
      <c r="A174" s="208">
        <v>1481</v>
      </c>
      <c r="B174" s="59" t="s">
        <v>277</v>
      </c>
      <c r="C174" s="19">
        <v>153</v>
      </c>
      <c r="D174" s="19">
        <v>44</v>
      </c>
      <c r="E174" s="19">
        <v>384</v>
      </c>
      <c r="F174" s="19">
        <v>145</v>
      </c>
      <c r="G174" s="19">
        <v>266</v>
      </c>
      <c r="H174" s="19">
        <v>2</v>
      </c>
      <c r="I174" s="19" t="s">
        <v>55</v>
      </c>
      <c r="J174" s="19" t="s">
        <v>55</v>
      </c>
      <c r="K174" s="143">
        <f t="shared" si="2"/>
        <v>994</v>
      </c>
    </row>
    <row r="175" spans="1:11" ht="12.75" customHeight="1" x14ac:dyDescent="0.2">
      <c r="A175" s="208">
        <v>1482</v>
      </c>
      <c r="B175" s="59" t="s">
        <v>278</v>
      </c>
      <c r="C175" s="19">
        <v>104</v>
      </c>
      <c r="D175" s="19">
        <v>38</v>
      </c>
      <c r="E175" s="19">
        <v>179</v>
      </c>
      <c r="F175" s="19">
        <v>53</v>
      </c>
      <c r="G175" s="19">
        <v>72</v>
      </c>
      <c r="H175" s="19">
        <v>8</v>
      </c>
      <c r="I175" s="19" t="s">
        <v>55</v>
      </c>
      <c r="J175" s="19" t="s">
        <v>55</v>
      </c>
      <c r="K175" s="143">
        <f t="shared" si="2"/>
        <v>454</v>
      </c>
    </row>
    <row r="176" spans="1:11" ht="12.75" customHeight="1" x14ac:dyDescent="0.2">
      <c r="A176" s="208">
        <v>1484</v>
      </c>
      <c r="B176" s="59" t="s">
        <v>279</v>
      </c>
      <c r="C176" s="19">
        <v>18</v>
      </c>
      <c r="D176" s="19">
        <v>10</v>
      </c>
      <c r="E176" s="19">
        <v>73</v>
      </c>
      <c r="F176" s="19">
        <v>32</v>
      </c>
      <c r="G176" s="19">
        <v>24</v>
      </c>
      <c r="H176" s="19" t="s">
        <v>55</v>
      </c>
      <c r="I176" s="19" t="s">
        <v>55</v>
      </c>
      <c r="J176" s="19" t="s">
        <v>55</v>
      </c>
      <c r="K176" s="143">
        <f t="shared" si="2"/>
        <v>157</v>
      </c>
    </row>
    <row r="177" spans="1:11" ht="12.75" customHeight="1" x14ac:dyDescent="0.2">
      <c r="A177" s="208">
        <v>1485</v>
      </c>
      <c r="B177" s="59" t="s">
        <v>280</v>
      </c>
      <c r="C177" s="19">
        <v>60</v>
      </c>
      <c r="D177" s="19">
        <v>31</v>
      </c>
      <c r="E177" s="19">
        <v>206</v>
      </c>
      <c r="F177" s="19">
        <v>22</v>
      </c>
      <c r="G177" s="19">
        <v>90</v>
      </c>
      <c r="H177" s="19">
        <v>1</v>
      </c>
      <c r="I177" s="19" t="s">
        <v>55</v>
      </c>
      <c r="J177" s="19" t="s">
        <v>55</v>
      </c>
      <c r="K177" s="143">
        <f t="shared" si="2"/>
        <v>410</v>
      </c>
    </row>
    <row r="178" spans="1:11" ht="12.75" customHeight="1" x14ac:dyDescent="0.2">
      <c r="A178" s="208">
        <v>1486</v>
      </c>
      <c r="B178" s="59" t="s">
        <v>281</v>
      </c>
      <c r="C178" s="19">
        <v>33</v>
      </c>
      <c r="D178" s="19">
        <v>7</v>
      </c>
      <c r="E178" s="19">
        <v>91</v>
      </c>
      <c r="F178" s="19">
        <v>4</v>
      </c>
      <c r="G178" s="19">
        <v>22</v>
      </c>
      <c r="H178" s="19" t="s">
        <v>55</v>
      </c>
      <c r="I178" s="19" t="s">
        <v>55</v>
      </c>
      <c r="J178" s="19" t="s">
        <v>55</v>
      </c>
      <c r="K178" s="143">
        <f t="shared" si="2"/>
        <v>157</v>
      </c>
    </row>
    <row r="179" spans="1:11" ht="12.75" customHeight="1" x14ac:dyDescent="0.2">
      <c r="A179" s="208">
        <v>1487</v>
      </c>
      <c r="B179" s="59" t="s">
        <v>282</v>
      </c>
      <c r="C179" s="19">
        <v>61</v>
      </c>
      <c r="D179" s="19">
        <v>28</v>
      </c>
      <c r="E179" s="19">
        <v>86</v>
      </c>
      <c r="F179" s="19">
        <v>12</v>
      </c>
      <c r="G179" s="19">
        <v>39</v>
      </c>
      <c r="H179" s="19" t="s">
        <v>55</v>
      </c>
      <c r="I179" s="19" t="s">
        <v>55</v>
      </c>
      <c r="J179" s="19" t="s">
        <v>55</v>
      </c>
      <c r="K179" s="143">
        <f t="shared" si="2"/>
        <v>226</v>
      </c>
    </row>
    <row r="180" spans="1:11" ht="12.75" customHeight="1" x14ac:dyDescent="0.2">
      <c r="A180" s="208">
        <v>1488</v>
      </c>
      <c r="B180" s="59" t="s">
        <v>283</v>
      </c>
      <c r="C180" s="19">
        <v>68</v>
      </c>
      <c r="D180" s="19">
        <v>52</v>
      </c>
      <c r="E180" s="19">
        <v>208</v>
      </c>
      <c r="F180" s="19">
        <v>30</v>
      </c>
      <c r="G180" s="19">
        <v>72</v>
      </c>
      <c r="H180" s="19">
        <v>2</v>
      </c>
      <c r="I180" s="19" t="s">
        <v>55</v>
      </c>
      <c r="J180" s="19">
        <v>1</v>
      </c>
      <c r="K180" s="143">
        <f t="shared" si="2"/>
        <v>433</v>
      </c>
    </row>
    <row r="181" spans="1:11" ht="12.75" customHeight="1" x14ac:dyDescent="0.2">
      <c r="A181" s="208">
        <v>1489</v>
      </c>
      <c r="B181" s="59" t="s">
        <v>284</v>
      </c>
      <c r="C181" s="19">
        <v>114</v>
      </c>
      <c r="D181" s="19">
        <v>90</v>
      </c>
      <c r="E181" s="19">
        <v>140</v>
      </c>
      <c r="F181" s="19">
        <v>67</v>
      </c>
      <c r="G181" s="19">
        <v>87</v>
      </c>
      <c r="H181" s="19">
        <v>2</v>
      </c>
      <c r="I181" s="19" t="s">
        <v>55</v>
      </c>
      <c r="J181" s="19" t="s">
        <v>55</v>
      </c>
      <c r="K181" s="143">
        <f t="shared" si="2"/>
        <v>500</v>
      </c>
    </row>
    <row r="182" spans="1:11" ht="12.75" customHeight="1" x14ac:dyDescent="0.2">
      <c r="A182" s="208">
        <v>1490</v>
      </c>
      <c r="B182" s="59" t="s">
        <v>285</v>
      </c>
      <c r="C182" s="19">
        <v>129</v>
      </c>
      <c r="D182" s="19">
        <v>46</v>
      </c>
      <c r="E182" s="19">
        <v>343</v>
      </c>
      <c r="F182" s="19">
        <v>127</v>
      </c>
      <c r="G182" s="19">
        <v>182</v>
      </c>
      <c r="H182" s="19">
        <v>3</v>
      </c>
      <c r="I182" s="19" t="s">
        <v>55</v>
      </c>
      <c r="J182" s="19" t="s">
        <v>55</v>
      </c>
      <c r="K182" s="143">
        <f t="shared" si="2"/>
        <v>830</v>
      </c>
    </row>
    <row r="183" spans="1:11" ht="12.75" customHeight="1" x14ac:dyDescent="0.2">
      <c r="A183" s="208">
        <v>1491</v>
      </c>
      <c r="B183" s="59" t="s">
        <v>286</v>
      </c>
      <c r="C183" s="19">
        <v>17</v>
      </c>
      <c r="D183" s="19">
        <v>17</v>
      </c>
      <c r="E183" s="19">
        <v>79</v>
      </c>
      <c r="F183" s="19">
        <v>9</v>
      </c>
      <c r="G183" s="19">
        <v>42</v>
      </c>
      <c r="H183" s="19" t="s">
        <v>55</v>
      </c>
      <c r="I183" s="19" t="s">
        <v>55</v>
      </c>
      <c r="J183" s="19" t="s">
        <v>55</v>
      </c>
      <c r="K183" s="143">
        <f t="shared" si="2"/>
        <v>164</v>
      </c>
    </row>
    <row r="184" spans="1:11" ht="12.75" customHeight="1" x14ac:dyDescent="0.2">
      <c r="A184" s="208">
        <v>1492</v>
      </c>
      <c r="B184" s="59" t="s">
        <v>287</v>
      </c>
      <c r="C184" s="19">
        <v>20</v>
      </c>
      <c r="D184" s="19">
        <v>2</v>
      </c>
      <c r="E184" s="19">
        <v>23</v>
      </c>
      <c r="F184" s="19">
        <v>12</v>
      </c>
      <c r="G184" s="19">
        <v>15</v>
      </c>
      <c r="H184" s="19" t="s">
        <v>55</v>
      </c>
      <c r="I184" s="19" t="s">
        <v>55</v>
      </c>
      <c r="J184" s="19" t="s">
        <v>55</v>
      </c>
      <c r="K184" s="143">
        <f t="shared" si="2"/>
        <v>72</v>
      </c>
    </row>
    <row r="185" spans="1:11" ht="12.75" customHeight="1" x14ac:dyDescent="0.2">
      <c r="A185" s="208">
        <v>1493</v>
      </c>
      <c r="B185" s="59" t="s">
        <v>288</v>
      </c>
      <c r="C185" s="19">
        <v>32</v>
      </c>
      <c r="D185" s="19">
        <v>17</v>
      </c>
      <c r="E185" s="19">
        <v>67</v>
      </c>
      <c r="F185" s="19">
        <v>25</v>
      </c>
      <c r="G185" s="19">
        <v>23</v>
      </c>
      <c r="H185" s="19">
        <v>3</v>
      </c>
      <c r="I185" s="19" t="s">
        <v>55</v>
      </c>
      <c r="J185" s="19" t="s">
        <v>55</v>
      </c>
      <c r="K185" s="143">
        <f t="shared" si="2"/>
        <v>167</v>
      </c>
    </row>
    <row r="186" spans="1:11" ht="12.75" customHeight="1" x14ac:dyDescent="0.2">
      <c r="A186" s="208">
        <v>1494</v>
      </c>
      <c r="B186" s="59" t="s">
        <v>289</v>
      </c>
      <c r="C186" s="19">
        <v>289</v>
      </c>
      <c r="D186" s="19">
        <v>106</v>
      </c>
      <c r="E186" s="19">
        <v>151</v>
      </c>
      <c r="F186" s="19">
        <v>18</v>
      </c>
      <c r="G186" s="19">
        <v>119</v>
      </c>
      <c r="H186" s="19">
        <v>4</v>
      </c>
      <c r="I186" s="19" t="s">
        <v>55</v>
      </c>
      <c r="J186" s="19" t="s">
        <v>55</v>
      </c>
      <c r="K186" s="143">
        <f t="shared" si="2"/>
        <v>687</v>
      </c>
    </row>
    <row r="187" spans="1:11" ht="12.75" customHeight="1" x14ac:dyDescent="0.2">
      <c r="A187" s="208">
        <v>1495</v>
      </c>
      <c r="B187" s="59" t="s">
        <v>290</v>
      </c>
      <c r="C187" s="19">
        <v>15</v>
      </c>
      <c r="D187" s="19">
        <v>16</v>
      </c>
      <c r="E187" s="19">
        <v>52</v>
      </c>
      <c r="F187" s="19">
        <v>23</v>
      </c>
      <c r="G187" s="19">
        <v>14</v>
      </c>
      <c r="H187" s="19" t="s">
        <v>55</v>
      </c>
      <c r="I187" s="19" t="s">
        <v>55</v>
      </c>
      <c r="J187" s="19" t="s">
        <v>55</v>
      </c>
      <c r="K187" s="143">
        <f t="shared" si="2"/>
        <v>120</v>
      </c>
    </row>
    <row r="188" spans="1:11" ht="12.75" customHeight="1" x14ac:dyDescent="0.2">
      <c r="A188" s="208">
        <v>1496</v>
      </c>
      <c r="B188" s="59" t="s">
        <v>291</v>
      </c>
      <c r="C188" s="19">
        <v>100</v>
      </c>
      <c r="D188" s="19">
        <v>50</v>
      </c>
      <c r="E188" s="19">
        <v>209</v>
      </c>
      <c r="F188" s="19">
        <v>66</v>
      </c>
      <c r="G188" s="19">
        <v>84</v>
      </c>
      <c r="H188" s="19">
        <v>4</v>
      </c>
      <c r="I188" s="19" t="s">
        <v>55</v>
      </c>
      <c r="J188" s="19" t="s">
        <v>55</v>
      </c>
      <c r="K188" s="143">
        <f t="shared" si="2"/>
        <v>513</v>
      </c>
    </row>
    <row r="189" spans="1:11" ht="12.75" customHeight="1" x14ac:dyDescent="0.2">
      <c r="A189" s="208">
        <v>1497</v>
      </c>
      <c r="B189" s="59" t="s">
        <v>292</v>
      </c>
      <c r="C189" s="19">
        <v>6</v>
      </c>
      <c r="D189" s="19">
        <v>5</v>
      </c>
      <c r="E189" s="19">
        <v>19</v>
      </c>
      <c r="F189" s="19">
        <v>7</v>
      </c>
      <c r="G189" s="19">
        <v>2</v>
      </c>
      <c r="H189" s="19" t="s">
        <v>55</v>
      </c>
      <c r="I189" s="19" t="s">
        <v>55</v>
      </c>
      <c r="J189" s="19" t="s">
        <v>55</v>
      </c>
      <c r="K189" s="143">
        <f t="shared" si="2"/>
        <v>39</v>
      </c>
    </row>
    <row r="190" spans="1:11" ht="12.75" customHeight="1" x14ac:dyDescent="0.2">
      <c r="A190" s="208">
        <v>1498</v>
      </c>
      <c r="B190" s="59" t="s">
        <v>293</v>
      </c>
      <c r="C190" s="19">
        <v>14</v>
      </c>
      <c r="D190" s="19">
        <v>10</v>
      </c>
      <c r="E190" s="19">
        <v>17</v>
      </c>
      <c r="F190" s="19">
        <v>2</v>
      </c>
      <c r="G190" s="19">
        <v>11</v>
      </c>
      <c r="H190" s="19" t="s">
        <v>55</v>
      </c>
      <c r="I190" s="19" t="s">
        <v>55</v>
      </c>
      <c r="J190" s="19" t="s">
        <v>55</v>
      </c>
      <c r="K190" s="143">
        <f t="shared" si="2"/>
        <v>54</v>
      </c>
    </row>
    <row r="191" spans="1:11" ht="12.75" customHeight="1" x14ac:dyDescent="0.2">
      <c r="A191" s="208">
        <v>1499</v>
      </c>
      <c r="B191" s="59" t="s">
        <v>294</v>
      </c>
      <c r="C191" s="19">
        <v>30</v>
      </c>
      <c r="D191" s="19">
        <v>17</v>
      </c>
      <c r="E191" s="19">
        <v>54</v>
      </c>
      <c r="F191" s="19">
        <v>35</v>
      </c>
      <c r="G191" s="19">
        <v>28</v>
      </c>
      <c r="H191" s="19">
        <v>2</v>
      </c>
      <c r="I191" s="19" t="s">
        <v>55</v>
      </c>
      <c r="J191" s="19" t="s">
        <v>55</v>
      </c>
      <c r="K191" s="143">
        <f t="shared" si="2"/>
        <v>166</v>
      </c>
    </row>
    <row r="192" spans="1:11" ht="12.75" customHeight="1" x14ac:dyDescent="0.2">
      <c r="A192" s="208">
        <v>1715</v>
      </c>
      <c r="B192" s="59" t="s">
        <v>295</v>
      </c>
      <c r="C192" s="19">
        <v>10</v>
      </c>
      <c r="D192" s="19">
        <v>7</v>
      </c>
      <c r="E192" s="19">
        <v>20</v>
      </c>
      <c r="F192" s="19">
        <v>7</v>
      </c>
      <c r="G192" s="19">
        <v>11</v>
      </c>
      <c r="H192" s="19">
        <v>1</v>
      </c>
      <c r="I192" s="19" t="s">
        <v>55</v>
      </c>
      <c r="J192" s="19" t="s">
        <v>55</v>
      </c>
      <c r="K192" s="143">
        <f t="shared" si="2"/>
        <v>56</v>
      </c>
    </row>
    <row r="193" spans="1:11" ht="12.75" customHeight="1" x14ac:dyDescent="0.2">
      <c r="A193" s="208">
        <v>1730</v>
      </c>
      <c r="B193" s="59" t="s">
        <v>296</v>
      </c>
      <c r="C193" s="19">
        <v>10</v>
      </c>
      <c r="D193" s="19">
        <v>8</v>
      </c>
      <c r="E193" s="19">
        <v>8</v>
      </c>
      <c r="F193" s="19">
        <v>2</v>
      </c>
      <c r="G193" s="19">
        <v>9</v>
      </c>
      <c r="H193" s="19" t="s">
        <v>55</v>
      </c>
      <c r="I193" s="19" t="s">
        <v>55</v>
      </c>
      <c r="J193" s="19" t="s">
        <v>55</v>
      </c>
      <c r="K193" s="143">
        <f t="shared" si="2"/>
        <v>37</v>
      </c>
    </row>
    <row r="194" spans="1:11" ht="12.75" customHeight="1" x14ac:dyDescent="0.2">
      <c r="A194" s="208">
        <v>1737</v>
      </c>
      <c r="B194" s="59" t="s">
        <v>297</v>
      </c>
      <c r="C194" s="19">
        <v>19</v>
      </c>
      <c r="D194" s="19">
        <v>9</v>
      </c>
      <c r="E194" s="19">
        <v>12</v>
      </c>
      <c r="F194" s="19">
        <v>1</v>
      </c>
      <c r="G194" s="19">
        <v>12</v>
      </c>
      <c r="H194" s="19">
        <v>1</v>
      </c>
      <c r="I194" s="19" t="s">
        <v>55</v>
      </c>
      <c r="J194" s="19" t="s">
        <v>55</v>
      </c>
      <c r="K194" s="143">
        <f t="shared" si="2"/>
        <v>54</v>
      </c>
    </row>
    <row r="195" spans="1:11" ht="12.75" customHeight="1" x14ac:dyDescent="0.2">
      <c r="A195" s="208">
        <v>1760</v>
      </c>
      <c r="B195" s="59" t="s">
        <v>298</v>
      </c>
      <c r="C195" s="19">
        <v>3</v>
      </c>
      <c r="D195" s="19">
        <v>5</v>
      </c>
      <c r="E195" s="19">
        <v>6</v>
      </c>
      <c r="F195" s="19">
        <v>1</v>
      </c>
      <c r="G195" s="19">
        <v>4</v>
      </c>
      <c r="H195" s="19">
        <v>1</v>
      </c>
      <c r="I195" s="19" t="s">
        <v>55</v>
      </c>
      <c r="J195" s="19" t="s">
        <v>55</v>
      </c>
      <c r="K195" s="143">
        <f t="shared" si="2"/>
        <v>20</v>
      </c>
    </row>
    <row r="196" spans="1:11" ht="12.75" customHeight="1" x14ac:dyDescent="0.2">
      <c r="A196" s="208">
        <v>1761</v>
      </c>
      <c r="B196" s="59" t="s">
        <v>299</v>
      </c>
      <c r="C196" s="19">
        <v>12</v>
      </c>
      <c r="D196" s="19">
        <v>25</v>
      </c>
      <c r="E196" s="19">
        <v>34</v>
      </c>
      <c r="F196" s="19">
        <v>5</v>
      </c>
      <c r="G196" s="19">
        <v>73</v>
      </c>
      <c r="H196" s="19">
        <v>2</v>
      </c>
      <c r="I196" s="19" t="s">
        <v>55</v>
      </c>
      <c r="J196" s="19" t="s">
        <v>55</v>
      </c>
      <c r="K196" s="143">
        <f t="shared" si="2"/>
        <v>151</v>
      </c>
    </row>
    <row r="197" spans="1:11" ht="12.75" customHeight="1" x14ac:dyDescent="0.2">
      <c r="A197" s="208">
        <v>1762</v>
      </c>
      <c r="B197" s="59" t="s">
        <v>300</v>
      </c>
      <c r="C197" s="19">
        <v>7</v>
      </c>
      <c r="D197" s="19">
        <v>5</v>
      </c>
      <c r="E197" s="19">
        <v>2</v>
      </c>
      <c r="F197" s="19" t="s">
        <v>55</v>
      </c>
      <c r="G197" s="19">
        <v>3</v>
      </c>
      <c r="H197" s="19" t="s">
        <v>55</v>
      </c>
      <c r="I197" s="18" t="s">
        <v>55</v>
      </c>
      <c r="J197" s="19" t="s">
        <v>55</v>
      </c>
      <c r="K197" s="143">
        <f t="shared" si="2"/>
        <v>17</v>
      </c>
    </row>
    <row r="198" spans="1:11" ht="12.75" customHeight="1" x14ac:dyDescent="0.2">
      <c r="A198" s="208">
        <v>1763</v>
      </c>
      <c r="B198" s="59" t="s">
        <v>301</v>
      </c>
      <c r="C198" s="19">
        <v>6</v>
      </c>
      <c r="D198" s="19">
        <v>1</v>
      </c>
      <c r="E198" s="19">
        <v>10</v>
      </c>
      <c r="F198" s="19">
        <v>5</v>
      </c>
      <c r="G198" s="19">
        <v>2</v>
      </c>
      <c r="H198" s="19" t="s">
        <v>55</v>
      </c>
      <c r="I198" s="19" t="s">
        <v>55</v>
      </c>
      <c r="J198" s="19" t="s">
        <v>55</v>
      </c>
      <c r="K198" s="143">
        <f t="shared" si="2"/>
        <v>24</v>
      </c>
    </row>
    <row r="199" spans="1:11" ht="12.75" customHeight="1" x14ac:dyDescent="0.2">
      <c r="A199" s="208">
        <v>1764</v>
      </c>
      <c r="B199" s="59" t="s">
        <v>302</v>
      </c>
      <c r="C199" s="19">
        <v>3</v>
      </c>
      <c r="D199" s="19">
        <v>13</v>
      </c>
      <c r="E199" s="19">
        <v>11</v>
      </c>
      <c r="F199" s="19">
        <v>2</v>
      </c>
      <c r="G199" s="19">
        <v>9</v>
      </c>
      <c r="H199" s="19" t="s">
        <v>55</v>
      </c>
      <c r="I199" s="19" t="s">
        <v>55</v>
      </c>
      <c r="J199" s="19" t="s">
        <v>55</v>
      </c>
      <c r="K199" s="143">
        <f t="shared" si="2"/>
        <v>38</v>
      </c>
    </row>
    <row r="200" spans="1:11" ht="12.75" customHeight="1" x14ac:dyDescent="0.2">
      <c r="A200" s="208">
        <v>1765</v>
      </c>
      <c r="B200" s="59" t="s">
        <v>303</v>
      </c>
      <c r="C200" s="19">
        <v>6</v>
      </c>
      <c r="D200" s="19">
        <v>4</v>
      </c>
      <c r="E200" s="19">
        <v>5</v>
      </c>
      <c r="F200" s="19">
        <v>2</v>
      </c>
      <c r="G200" s="19">
        <v>4</v>
      </c>
      <c r="H200" s="19">
        <v>2</v>
      </c>
      <c r="I200" s="19" t="s">
        <v>55</v>
      </c>
      <c r="J200" s="19" t="s">
        <v>55</v>
      </c>
      <c r="K200" s="143">
        <f t="shared" si="2"/>
        <v>23</v>
      </c>
    </row>
    <row r="201" spans="1:11" ht="12.75" customHeight="1" x14ac:dyDescent="0.2">
      <c r="A201" s="208">
        <v>1766</v>
      </c>
      <c r="B201" s="59" t="s">
        <v>304</v>
      </c>
      <c r="C201" s="19">
        <v>28</v>
      </c>
      <c r="D201" s="19">
        <v>6</v>
      </c>
      <c r="E201" s="19">
        <v>14</v>
      </c>
      <c r="F201" s="19">
        <v>6</v>
      </c>
      <c r="G201" s="19">
        <v>9</v>
      </c>
      <c r="H201" s="19">
        <v>2</v>
      </c>
      <c r="I201" s="19" t="s">
        <v>55</v>
      </c>
      <c r="J201" s="19" t="s">
        <v>55</v>
      </c>
      <c r="K201" s="143">
        <f t="shared" ref="K201:K264" si="3">SUM(C201:J201)</f>
        <v>65</v>
      </c>
    </row>
    <row r="202" spans="1:11" ht="12.75" customHeight="1" x14ac:dyDescent="0.2">
      <c r="A202" s="208">
        <v>1780</v>
      </c>
      <c r="B202" s="59" t="s">
        <v>305</v>
      </c>
      <c r="C202" s="19">
        <v>374</v>
      </c>
      <c r="D202" s="19">
        <v>156</v>
      </c>
      <c r="E202" s="19">
        <v>251</v>
      </c>
      <c r="F202" s="19">
        <v>76</v>
      </c>
      <c r="G202" s="19">
        <v>188</v>
      </c>
      <c r="H202" s="19">
        <v>3</v>
      </c>
      <c r="I202" s="19" t="s">
        <v>55</v>
      </c>
      <c r="J202" s="19" t="s">
        <v>55</v>
      </c>
      <c r="K202" s="143">
        <f t="shared" si="3"/>
        <v>1048</v>
      </c>
    </row>
    <row r="203" spans="1:11" ht="12.75" customHeight="1" x14ac:dyDescent="0.2">
      <c r="A203" s="208">
        <v>1781</v>
      </c>
      <c r="B203" s="59" t="s">
        <v>306</v>
      </c>
      <c r="C203" s="19">
        <v>16</v>
      </c>
      <c r="D203" s="19">
        <v>17</v>
      </c>
      <c r="E203" s="19">
        <v>44</v>
      </c>
      <c r="F203" s="19">
        <v>32</v>
      </c>
      <c r="G203" s="19">
        <v>19</v>
      </c>
      <c r="H203" s="19" t="s">
        <v>55</v>
      </c>
      <c r="I203" s="19" t="s">
        <v>55</v>
      </c>
      <c r="J203" s="19" t="s">
        <v>55</v>
      </c>
      <c r="K203" s="143">
        <f t="shared" si="3"/>
        <v>128</v>
      </c>
    </row>
    <row r="204" spans="1:11" ht="12.75" customHeight="1" x14ac:dyDescent="0.2">
      <c r="A204" s="208">
        <v>1782</v>
      </c>
      <c r="B204" s="59" t="s">
        <v>307</v>
      </c>
      <c r="C204" s="19">
        <v>7</v>
      </c>
      <c r="D204" s="19">
        <v>5</v>
      </c>
      <c r="E204" s="19">
        <v>10</v>
      </c>
      <c r="F204" s="19">
        <v>3</v>
      </c>
      <c r="G204" s="19">
        <v>5</v>
      </c>
      <c r="H204" s="19" t="s">
        <v>55</v>
      </c>
      <c r="I204" s="19" t="s">
        <v>55</v>
      </c>
      <c r="J204" s="19" t="s">
        <v>55</v>
      </c>
      <c r="K204" s="143">
        <f t="shared" si="3"/>
        <v>30</v>
      </c>
    </row>
    <row r="205" spans="1:11" ht="12.75" customHeight="1" x14ac:dyDescent="0.2">
      <c r="A205" s="208">
        <v>1783</v>
      </c>
      <c r="B205" s="59" t="s">
        <v>308</v>
      </c>
      <c r="C205" s="19">
        <v>17</v>
      </c>
      <c r="D205" s="19">
        <v>11</v>
      </c>
      <c r="E205" s="19">
        <v>12</v>
      </c>
      <c r="F205" s="19">
        <v>4</v>
      </c>
      <c r="G205" s="19">
        <v>19</v>
      </c>
      <c r="H205" s="19" t="s">
        <v>55</v>
      </c>
      <c r="I205" s="19" t="s">
        <v>55</v>
      </c>
      <c r="J205" s="19" t="s">
        <v>55</v>
      </c>
      <c r="K205" s="143">
        <f t="shared" si="3"/>
        <v>63</v>
      </c>
    </row>
    <row r="206" spans="1:11" ht="12.75" customHeight="1" x14ac:dyDescent="0.2">
      <c r="A206" s="208">
        <v>1784</v>
      </c>
      <c r="B206" s="59" t="s">
        <v>309</v>
      </c>
      <c r="C206" s="19">
        <v>48</v>
      </c>
      <c r="D206" s="19">
        <v>52</v>
      </c>
      <c r="E206" s="19">
        <v>44</v>
      </c>
      <c r="F206" s="19">
        <v>33</v>
      </c>
      <c r="G206" s="19">
        <v>38</v>
      </c>
      <c r="H206" s="19">
        <v>2</v>
      </c>
      <c r="I206" s="19" t="s">
        <v>55</v>
      </c>
      <c r="J206" s="19" t="s">
        <v>55</v>
      </c>
      <c r="K206" s="143">
        <f t="shared" si="3"/>
        <v>217</v>
      </c>
    </row>
    <row r="207" spans="1:11" ht="12.75" customHeight="1" x14ac:dyDescent="0.2">
      <c r="A207" s="208">
        <v>1785</v>
      </c>
      <c r="B207" s="59" t="s">
        <v>310</v>
      </c>
      <c r="C207" s="19">
        <v>9</v>
      </c>
      <c r="D207" s="19">
        <v>15</v>
      </c>
      <c r="E207" s="19">
        <v>12</v>
      </c>
      <c r="F207" s="19">
        <v>5</v>
      </c>
      <c r="G207" s="19">
        <v>13</v>
      </c>
      <c r="H207" s="19" t="s">
        <v>55</v>
      </c>
      <c r="I207" s="19" t="s">
        <v>55</v>
      </c>
      <c r="J207" s="19" t="s">
        <v>55</v>
      </c>
      <c r="K207" s="143">
        <f t="shared" si="3"/>
        <v>54</v>
      </c>
    </row>
    <row r="208" spans="1:11" ht="12.75" customHeight="1" x14ac:dyDescent="0.2">
      <c r="A208" s="208">
        <v>1814</v>
      </c>
      <c r="B208" s="59" t="s">
        <v>311</v>
      </c>
      <c r="C208" s="19">
        <v>5</v>
      </c>
      <c r="D208" s="19">
        <v>2</v>
      </c>
      <c r="E208" s="19">
        <v>18</v>
      </c>
      <c r="F208" s="19">
        <v>1</v>
      </c>
      <c r="G208" s="19">
        <v>7</v>
      </c>
      <c r="H208" s="19" t="s">
        <v>55</v>
      </c>
      <c r="I208" s="19" t="s">
        <v>55</v>
      </c>
      <c r="J208" s="19" t="s">
        <v>55</v>
      </c>
      <c r="K208" s="143">
        <f t="shared" si="3"/>
        <v>33</v>
      </c>
    </row>
    <row r="209" spans="1:11" ht="12.75" customHeight="1" x14ac:dyDescent="0.2">
      <c r="A209" s="208">
        <v>1860</v>
      </c>
      <c r="B209" s="59" t="s">
        <v>312</v>
      </c>
      <c r="C209" s="19">
        <v>5</v>
      </c>
      <c r="D209" s="19">
        <v>3</v>
      </c>
      <c r="E209" s="19">
        <v>6</v>
      </c>
      <c r="F209" s="19" t="s">
        <v>55</v>
      </c>
      <c r="G209" s="19">
        <v>2</v>
      </c>
      <c r="H209" s="19" t="s">
        <v>55</v>
      </c>
      <c r="I209" s="19" t="s">
        <v>55</v>
      </c>
      <c r="J209" s="19">
        <v>1</v>
      </c>
      <c r="K209" s="143">
        <f t="shared" si="3"/>
        <v>17</v>
      </c>
    </row>
    <row r="210" spans="1:11" ht="12.75" customHeight="1" x14ac:dyDescent="0.2">
      <c r="A210" s="208">
        <v>1861</v>
      </c>
      <c r="B210" s="59" t="s">
        <v>313</v>
      </c>
      <c r="C210" s="19">
        <v>6</v>
      </c>
      <c r="D210" s="19">
        <v>5</v>
      </c>
      <c r="E210" s="19">
        <v>14</v>
      </c>
      <c r="F210" s="19">
        <v>7</v>
      </c>
      <c r="G210" s="19">
        <v>11</v>
      </c>
      <c r="H210" s="19" t="s">
        <v>55</v>
      </c>
      <c r="I210" s="19" t="s">
        <v>55</v>
      </c>
      <c r="J210" s="19" t="s">
        <v>55</v>
      </c>
      <c r="K210" s="143">
        <f t="shared" si="3"/>
        <v>43</v>
      </c>
    </row>
    <row r="211" spans="1:11" ht="12.75" customHeight="1" x14ac:dyDescent="0.2">
      <c r="A211" s="208">
        <v>1862</v>
      </c>
      <c r="B211" s="59" t="s">
        <v>314</v>
      </c>
      <c r="C211" s="19">
        <v>7</v>
      </c>
      <c r="D211" s="19">
        <v>3</v>
      </c>
      <c r="E211" s="19">
        <v>5</v>
      </c>
      <c r="F211" s="19">
        <v>5</v>
      </c>
      <c r="G211" s="19">
        <v>1</v>
      </c>
      <c r="H211" s="19" t="s">
        <v>55</v>
      </c>
      <c r="I211" s="19" t="s">
        <v>55</v>
      </c>
      <c r="J211" s="19" t="s">
        <v>55</v>
      </c>
      <c r="K211" s="143">
        <f t="shared" si="3"/>
        <v>21</v>
      </c>
    </row>
    <row r="212" spans="1:11" ht="12.75" customHeight="1" x14ac:dyDescent="0.2">
      <c r="A212" s="208">
        <v>1863</v>
      </c>
      <c r="B212" s="59" t="s">
        <v>315</v>
      </c>
      <c r="C212" s="19">
        <v>7</v>
      </c>
      <c r="D212" s="19">
        <v>4</v>
      </c>
      <c r="E212" s="19">
        <v>5</v>
      </c>
      <c r="F212" s="19">
        <v>1</v>
      </c>
      <c r="G212" s="19">
        <v>5</v>
      </c>
      <c r="H212" s="19" t="s">
        <v>55</v>
      </c>
      <c r="I212" s="19" t="s">
        <v>55</v>
      </c>
      <c r="J212" s="19" t="s">
        <v>55</v>
      </c>
      <c r="K212" s="143">
        <f t="shared" si="3"/>
        <v>22</v>
      </c>
    </row>
    <row r="213" spans="1:11" ht="12.75" customHeight="1" x14ac:dyDescent="0.2">
      <c r="A213" s="208">
        <v>1864</v>
      </c>
      <c r="B213" s="59" t="s">
        <v>316</v>
      </c>
      <c r="C213" s="19">
        <v>3</v>
      </c>
      <c r="D213" s="19">
        <v>2</v>
      </c>
      <c r="E213" s="19">
        <v>2</v>
      </c>
      <c r="F213" s="19">
        <v>1</v>
      </c>
      <c r="G213" s="19">
        <v>6</v>
      </c>
      <c r="H213" s="19" t="s">
        <v>55</v>
      </c>
      <c r="I213" s="19" t="s">
        <v>55</v>
      </c>
      <c r="J213" s="19" t="s">
        <v>55</v>
      </c>
      <c r="K213" s="143">
        <f t="shared" si="3"/>
        <v>14</v>
      </c>
    </row>
    <row r="214" spans="1:11" ht="12.75" customHeight="1" x14ac:dyDescent="0.2">
      <c r="A214" s="208">
        <v>1880</v>
      </c>
      <c r="B214" s="59" t="s">
        <v>317</v>
      </c>
      <c r="C214" s="19">
        <v>315</v>
      </c>
      <c r="D214" s="19">
        <v>112</v>
      </c>
      <c r="E214" s="19">
        <v>545</v>
      </c>
      <c r="F214" s="19">
        <v>67</v>
      </c>
      <c r="G214" s="19">
        <v>571</v>
      </c>
      <c r="H214" s="19">
        <v>5</v>
      </c>
      <c r="I214" s="19" t="s">
        <v>55</v>
      </c>
      <c r="J214" s="19" t="s">
        <v>55</v>
      </c>
      <c r="K214" s="143">
        <f t="shared" si="3"/>
        <v>1615</v>
      </c>
    </row>
    <row r="215" spans="1:11" ht="12.75" customHeight="1" x14ac:dyDescent="0.2">
      <c r="A215" s="208">
        <v>1881</v>
      </c>
      <c r="B215" s="59" t="s">
        <v>318</v>
      </c>
      <c r="C215" s="19">
        <v>15</v>
      </c>
      <c r="D215" s="19">
        <v>9</v>
      </c>
      <c r="E215" s="19">
        <v>30</v>
      </c>
      <c r="F215" s="19">
        <v>6</v>
      </c>
      <c r="G215" s="19">
        <v>24</v>
      </c>
      <c r="H215" s="19" t="s">
        <v>55</v>
      </c>
      <c r="I215" s="19" t="s">
        <v>55</v>
      </c>
      <c r="J215" s="19" t="s">
        <v>55</v>
      </c>
      <c r="K215" s="143">
        <f t="shared" si="3"/>
        <v>84</v>
      </c>
    </row>
    <row r="216" spans="1:11" ht="12.75" customHeight="1" x14ac:dyDescent="0.2">
      <c r="A216" s="208">
        <v>1882</v>
      </c>
      <c r="B216" s="59" t="s">
        <v>319</v>
      </c>
      <c r="C216" s="19">
        <v>12</v>
      </c>
      <c r="D216" s="19">
        <v>5</v>
      </c>
      <c r="E216" s="19">
        <v>12</v>
      </c>
      <c r="F216" s="19">
        <v>2</v>
      </c>
      <c r="G216" s="19">
        <v>6</v>
      </c>
      <c r="H216" s="19">
        <v>1</v>
      </c>
      <c r="I216" s="19" t="s">
        <v>55</v>
      </c>
      <c r="J216" s="19" t="s">
        <v>55</v>
      </c>
      <c r="K216" s="143">
        <f t="shared" si="3"/>
        <v>38</v>
      </c>
    </row>
    <row r="217" spans="1:11" ht="12.75" customHeight="1" x14ac:dyDescent="0.2">
      <c r="A217" s="208">
        <v>1883</v>
      </c>
      <c r="B217" s="59" t="s">
        <v>320</v>
      </c>
      <c r="C217" s="19">
        <v>37</v>
      </c>
      <c r="D217" s="19">
        <v>7</v>
      </c>
      <c r="E217" s="19">
        <v>68</v>
      </c>
      <c r="F217" s="19">
        <v>26</v>
      </c>
      <c r="G217" s="19">
        <v>29</v>
      </c>
      <c r="H217" s="19">
        <v>2</v>
      </c>
      <c r="I217" s="19" t="s">
        <v>55</v>
      </c>
      <c r="J217" s="19" t="s">
        <v>55</v>
      </c>
      <c r="K217" s="143">
        <f t="shared" si="3"/>
        <v>169</v>
      </c>
    </row>
    <row r="218" spans="1:11" ht="12.75" customHeight="1" x14ac:dyDescent="0.2">
      <c r="A218" s="208">
        <v>1884</v>
      </c>
      <c r="B218" s="59" t="s">
        <v>321</v>
      </c>
      <c r="C218" s="19">
        <v>9</v>
      </c>
      <c r="D218" s="19">
        <v>2</v>
      </c>
      <c r="E218" s="19">
        <v>20</v>
      </c>
      <c r="F218" s="19">
        <v>4</v>
      </c>
      <c r="G218" s="19">
        <v>8</v>
      </c>
      <c r="H218" s="19" t="s">
        <v>55</v>
      </c>
      <c r="I218" s="19" t="s">
        <v>55</v>
      </c>
      <c r="J218" s="19" t="s">
        <v>55</v>
      </c>
      <c r="K218" s="143">
        <f t="shared" si="3"/>
        <v>43</v>
      </c>
    </row>
    <row r="219" spans="1:11" ht="12.75" customHeight="1" x14ac:dyDescent="0.2">
      <c r="A219" s="208">
        <v>1885</v>
      </c>
      <c r="B219" s="59" t="s">
        <v>322</v>
      </c>
      <c r="C219" s="19">
        <v>13</v>
      </c>
      <c r="D219" s="19">
        <v>11</v>
      </c>
      <c r="E219" s="19">
        <v>29</v>
      </c>
      <c r="F219" s="19">
        <v>5</v>
      </c>
      <c r="G219" s="19">
        <v>20</v>
      </c>
      <c r="H219" s="19">
        <v>3</v>
      </c>
      <c r="I219" s="19" t="s">
        <v>55</v>
      </c>
      <c r="J219" s="19" t="s">
        <v>55</v>
      </c>
      <c r="K219" s="143">
        <f t="shared" si="3"/>
        <v>81</v>
      </c>
    </row>
    <row r="220" spans="1:11" ht="12.75" customHeight="1" x14ac:dyDescent="0.2">
      <c r="A220" s="208">
        <v>1904</v>
      </c>
      <c r="B220" s="59" t="s">
        <v>531</v>
      </c>
      <c r="C220" s="19">
        <v>4</v>
      </c>
      <c r="D220" s="19">
        <v>3</v>
      </c>
      <c r="E220" s="19">
        <v>4</v>
      </c>
      <c r="F220" s="19" t="s">
        <v>55</v>
      </c>
      <c r="G220" s="19">
        <v>5</v>
      </c>
      <c r="H220" s="19" t="s">
        <v>55</v>
      </c>
      <c r="I220" s="19" t="s">
        <v>55</v>
      </c>
      <c r="J220" s="19" t="s">
        <v>55</v>
      </c>
      <c r="K220" s="143">
        <f t="shared" si="3"/>
        <v>16</v>
      </c>
    </row>
    <row r="221" spans="1:11" ht="12.75" customHeight="1" x14ac:dyDescent="0.2">
      <c r="A221" s="208">
        <v>1907</v>
      </c>
      <c r="B221" s="59" t="s">
        <v>323</v>
      </c>
      <c r="C221" s="19">
        <v>8</v>
      </c>
      <c r="D221" s="19">
        <v>3</v>
      </c>
      <c r="E221" s="19">
        <v>6</v>
      </c>
      <c r="F221" s="19">
        <v>2</v>
      </c>
      <c r="G221" s="19">
        <v>6</v>
      </c>
      <c r="H221" s="19">
        <v>1</v>
      </c>
      <c r="I221" s="19" t="s">
        <v>55</v>
      </c>
      <c r="J221" s="19" t="s">
        <v>55</v>
      </c>
      <c r="K221" s="143">
        <f t="shared" si="3"/>
        <v>26</v>
      </c>
    </row>
    <row r="222" spans="1:11" ht="12.75" customHeight="1" x14ac:dyDescent="0.2">
      <c r="A222" s="208">
        <v>1960</v>
      </c>
      <c r="B222" s="59" t="s">
        <v>324</v>
      </c>
      <c r="C222" s="19">
        <v>7</v>
      </c>
      <c r="D222" s="19">
        <v>3</v>
      </c>
      <c r="E222" s="19">
        <v>11</v>
      </c>
      <c r="F222" s="19">
        <v>1</v>
      </c>
      <c r="G222" s="19">
        <v>4</v>
      </c>
      <c r="H222" s="19" t="s">
        <v>55</v>
      </c>
      <c r="I222" s="19" t="s">
        <v>55</v>
      </c>
      <c r="J222" s="19" t="s">
        <v>55</v>
      </c>
      <c r="K222" s="143">
        <f t="shared" si="3"/>
        <v>26</v>
      </c>
    </row>
    <row r="223" spans="1:11" ht="12.75" customHeight="1" x14ac:dyDescent="0.2">
      <c r="A223" s="208">
        <v>1961</v>
      </c>
      <c r="B223" s="59" t="s">
        <v>325</v>
      </c>
      <c r="C223" s="19">
        <v>12</v>
      </c>
      <c r="D223" s="19">
        <v>3</v>
      </c>
      <c r="E223" s="19">
        <v>25</v>
      </c>
      <c r="F223" s="19">
        <v>1</v>
      </c>
      <c r="G223" s="19">
        <v>16</v>
      </c>
      <c r="H223" s="19">
        <v>2</v>
      </c>
      <c r="I223" s="19" t="s">
        <v>55</v>
      </c>
      <c r="J223" s="19" t="s">
        <v>55</v>
      </c>
      <c r="K223" s="143">
        <f t="shared" si="3"/>
        <v>59</v>
      </c>
    </row>
    <row r="224" spans="1:11" ht="12.75" customHeight="1" x14ac:dyDescent="0.2">
      <c r="A224" s="208">
        <v>1962</v>
      </c>
      <c r="B224" s="59" t="s">
        <v>326</v>
      </c>
      <c r="C224" s="19">
        <v>5</v>
      </c>
      <c r="D224" s="19">
        <v>2</v>
      </c>
      <c r="E224" s="19">
        <v>10</v>
      </c>
      <c r="F224" s="19">
        <v>2</v>
      </c>
      <c r="G224" s="19">
        <v>4</v>
      </c>
      <c r="H224" s="19">
        <v>1</v>
      </c>
      <c r="I224" s="19" t="s">
        <v>55</v>
      </c>
      <c r="J224" s="19" t="s">
        <v>55</v>
      </c>
      <c r="K224" s="143">
        <f t="shared" si="3"/>
        <v>24</v>
      </c>
    </row>
    <row r="225" spans="1:11" ht="12.75" customHeight="1" x14ac:dyDescent="0.2">
      <c r="A225" s="208">
        <v>1980</v>
      </c>
      <c r="B225" s="59" t="s">
        <v>327</v>
      </c>
      <c r="C225" s="19">
        <v>213</v>
      </c>
      <c r="D225" s="19">
        <v>91</v>
      </c>
      <c r="E225" s="19">
        <v>400</v>
      </c>
      <c r="F225" s="19">
        <v>88</v>
      </c>
      <c r="G225" s="19">
        <v>245</v>
      </c>
      <c r="H225" s="19">
        <v>4</v>
      </c>
      <c r="I225" s="19" t="s">
        <v>55</v>
      </c>
      <c r="J225" s="19" t="s">
        <v>55</v>
      </c>
      <c r="K225" s="143">
        <f t="shared" si="3"/>
        <v>1041</v>
      </c>
    </row>
    <row r="226" spans="1:11" ht="12.75" customHeight="1" x14ac:dyDescent="0.2">
      <c r="A226" s="208">
        <v>1981</v>
      </c>
      <c r="B226" s="59" t="s">
        <v>328</v>
      </c>
      <c r="C226" s="19">
        <v>14</v>
      </c>
      <c r="D226" s="19">
        <v>12</v>
      </c>
      <c r="E226" s="19">
        <v>26</v>
      </c>
      <c r="F226" s="19">
        <v>31</v>
      </c>
      <c r="G226" s="19">
        <v>17</v>
      </c>
      <c r="H226" s="19">
        <v>1</v>
      </c>
      <c r="I226" s="19" t="s">
        <v>55</v>
      </c>
      <c r="J226" s="19" t="s">
        <v>55</v>
      </c>
      <c r="K226" s="143">
        <f t="shared" si="3"/>
        <v>101</v>
      </c>
    </row>
    <row r="227" spans="1:11" ht="12.75" customHeight="1" x14ac:dyDescent="0.2">
      <c r="A227" s="208">
        <v>1982</v>
      </c>
      <c r="B227" s="59" t="s">
        <v>329</v>
      </c>
      <c r="C227" s="19">
        <v>19</v>
      </c>
      <c r="D227" s="19">
        <v>11</v>
      </c>
      <c r="E227" s="19">
        <v>23</v>
      </c>
      <c r="F227" s="19">
        <v>3</v>
      </c>
      <c r="G227" s="19">
        <v>12</v>
      </c>
      <c r="H227" s="19" t="s">
        <v>55</v>
      </c>
      <c r="I227" s="19" t="s">
        <v>55</v>
      </c>
      <c r="J227" s="19" t="s">
        <v>55</v>
      </c>
      <c r="K227" s="143">
        <f t="shared" si="3"/>
        <v>68</v>
      </c>
    </row>
    <row r="228" spans="1:11" ht="12.75" customHeight="1" x14ac:dyDescent="0.2">
      <c r="A228" s="208">
        <v>1983</v>
      </c>
      <c r="B228" s="59" t="s">
        <v>330</v>
      </c>
      <c r="C228" s="19">
        <v>21</v>
      </c>
      <c r="D228" s="19">
        <v>16</v>
      </c>
      <c r="E228" s="19">
        <v>42</v>
      </c>
      <c r="F228" s="19">
        <v>5</v>
      </c>
      <c r="G228" s="19">
        <v>31</v>
      </c>
      <c r="H228" s="19" t="s">
        <v>55</v>
      </c>
      <c r="I228" s="19" t="s">
        <v>55</v>
      </c>
      <c r="J228" s="19" t="s">
        <v>55</v>
      </c>
      <c r="K228" s="143">
        <f t="shared" si="3"/>
        <v>115</v>
      </c>
    </row>
    <row r="229" spans="1:11" ht="12.75" customHeight="1" x14ac:dyDescent="0.2">
      <c r="A229" s="208">
        <v>1984</v>
      </c>
      <c r="B229" s="59" t="s">
        <v>331</v>
      </c>
      <c r="C229" s="19">
        <v>14</v>
      </c>
      <c r="D229" s="19">
        <v>10</v>
      </c>
      <c r="E229" s="19">
        <v>16</v>
      </c>
      <c r="F229" s="19">
        <v>13</v>
      </c>
      <c r="G229" s="19">
        <v>9</v>
      </c>
      <c r="H229" s="19" t="s">
        <v>55</v>
      </c>
      <c r="I229" s="19" t="s">
        <v>55</v>
      </c>
      <c r="J229" s="19" t="s">
        <v>55</v>
      </c>
      <c r="K229" s="143">
        <f t="shared" si="3"/>
        <v>62</v>
      </c>
    </row>
    <row r="230" spans="1:11" ht="12.75" customHeight="1" x14ac:dyDescent="0.2">
      <c r="A230" s="208">
        <v>2021</v>
      </c>
      <c r="B230" s="59" t="s">
        <v>332</v>
      </c>
      <c r="C230" s="19">
        <v>4</v>
      </c>
      <c r="D230" s="19">
        <v>4</v>
      </c>
      <c r="E230" s="19">
        <v>5</v>
      </c>
      <c r="F230" s="19">
        <v>2</v>
      </c>
      <c r="G230" s="19">
        <v>7</v>
      </c>
      <c r="H230" s="19">
        <v>1</v>
      </c>
      <c r="I230" s="19" t="s">
        <v>55</v>
      </c>
      <c r="J230" s="19" t="s">
        <v>55</v>
      </c>
      <c r="K230" s="143">
        <f t="shared" si="3"/>
        <v>23</v>
      </c>
    </row>
    <row r="231" spans="1:11" ht="12.75" customHeight="1" x14ac:dyDescent="0.2">
      <c r="A231" s="208">
        <v>2023</v>
      </c>
      <c r="B231" s="59" t="s">
        <v>333</v>
      </c>
      <c r="C231" s="19">
        <v>8</v>
      </c>
      <c r="D231" s="19">
        <v>7</v>
      </c>
      <c r="E231" s="19">
        <v>12</v>
      </c>
      <c r="F231" s="19">
        <v>2</v>
      </c>
      <c r="G231" s="19">
        <v>13</v>
      </c>
      <c r="H231" s="19">
        <v>1</v>
      </c>
      <c r="I231" s="19" t="s">
        <v>55</v>
      </c>
      <c r="J231" s="19" t="s">
        <v>55</v>
      </c>
      <c r="K231" s="143">
        <f t="shared" si="3"/>
        <v>43</v>
      </c>
    </row>
    <row r="232" spans="1:11" ht="12.75" customHeight="1" x14ac:dyDescent="0.2">
      <c r="A232" s="208">
        <v>2026</v>
      </c>
      <c r="B232" s="59" t="s">
        <v>334</v>
      </c>
      <c r="C232" s="19">
        <v>7</v>
      </c>
      <c r="D232" s="19">
        <v>3</v>
      </c>
      <c r="E232" s="19">
        <v>7</v>
      </c>
      <c r="F232" s="19">
        <v>8</v>
      </c>
      <c r="G232" s="19">
        <v>8</v>
      </c>
      <c r="H232" s="19">
        <v>1</v>
      </c>
      <c r="I232" s="19" t="s">
        <v>55</v>
      </c>
      <c r="J232" s="19" t="s">
        <v>55</v>
      </c>
      <c r="K232" s="143">
        <f t="shared" si="3"/>
        <v>34</v>
      </c>
    </row>
    <row r="233" spans="1:11" ht="12.75" customHeight="1" x14ac:dyDescent="0.2">
      <c r="A233" s="208">
        <v>2029</v>
      </c>
      <c r="B233" s="59" t="s">
        <v>335</v>
      </c>
      <c r="C233" s="19">
        <v>12</v>
      </c>
      <c r="D233" s="19">
        <v>4</v>
      </c>
      <c r="E233" s="19">
        <v>19</v>
      </c>
      <c r="F233" s="19">
        <v>3</v>
      </c>
      <c r="G233" s="19">
        <v>14</v>
      </c>
      <c r="H233" s="19">
        <v>2</v>
      </c>
      <c r="I233" s="19" t="s">
        <v>55</v>
      </c>
      <c r="J233" s="19" t="s">
        <v>55</v>
      </c>
      <c r="K233" s="143">
        <f t="shared" si="3"/>
        <v>54</v>
      </c>
    </row>
    <row r="234" spans="1:11" ht="12.75" customHeight="1" x14ac:dyDescent="0.2">
      <c r="A234" s="208">
        <v>2031</v>
      </c>
      <c r="B234" s="59" t="s">
        <v>336</v>
      </c>
      <c r="C234" s="19">
        <v>10</v>
      </c>
      <c r="D234" s="19">
        <v>6</v>
      </c>
      <c r="E234" s="19">
        <v>14</v>
      </c>
      <c r="F234" s="19">
        <v>1</v>
      </c>
      <c r="G234" s="19">
        <v>9</v>
      </c>
      <c r="H234" s="19">
        <v>3</v>
      </c>
      <c r="I234" s="19" t="s">
        <v>55</v>
      </c>
      <c r="J234" s="19" t="s">
        <v>55</v>
      </c>
      <c r="K234" s="143">
        <f t="shared" si="3"/>
        <v>43</v>
      </c>
    </row>
    <row r="235" spans="1:11" ht="12.75" customHeight="1" x14ac:dyDescent="0.2">
      <c r="A235" s="208">
        <v>2034</v>
      </c>
      <c r="B235" s="59" t="s">
        <v>337</v>
      </c>
      <c r="C235" s="19">
        <v>4</v>
      </c>
      <c r="D235" s="19">
        <v>2</v>
      </c>
      <c r="E235" s="19">
        <v>10</v>
      </c>
      <c r="F235" s="19" t="s">
        <v>55</v>
      </c>
      <c r="G235" s="19">
        <v>3</v>
      </c>
      <c r="H235" s="19" t="s">
        <v>55</v>
      </c>
      <c r="I235" s="19" t="s">
        <v>55</v>
      </c>
      <c r="J235" s="19" t="s">
        <v>55</v>
      </c>
      <c r="K235" s="143">
        <f t="shared" si="3"/>
        <v>19</v>
      </c>
    </row>
    <row r="236" spans="1:11" ht="12.75" customHeight="1" x14ac:dyDescent="0.2">
      <c r="A236" s="208">
        <v>2039</v>
      </c>
      <c r="B236" s="59" t="s">
        <v>338</v>
      </c>
      <c r="C236" s="19">
        <v>6</v>
      </c>
      <c r="D236" s="19">
        <v>8</v>
      </c>
      <c r="E236" s="19">
        <v>6</v>
      </c>
      <c r="F236" s="19">
        <v>1</v>
      </c>
      <c r="G236" s="19">
        <v>2</v>
      </c>
      <c r="H236" s="19">
        <v>3</v>
      </c>
      <c r="I236" s="19" t="s">
        <v>55</v>
      </c>
      <c r="J236" s="19" t="s">
        <v>55</v>
      </c>
      <c r="K236" s="143">
        <f t="shared" si="3"/>
        <v>26</v>
      </c>
    </row>
    <row r="237" spans="1:11" ht="12.75" customHeight="1" x14ac:dyDescent="0.2">
      <c r="A237" s="208">
        <v>2061</v>
      </c>
      <c r="B237" s="59" t="s">
        <v>339</v>
      </c>
      <c r="C237" s="19">
        <v>8</v>
      </c>
      <c r="D237" s="19">
        <v>6</v>
      </c>
      <c r="E237" s="19">
        <v>12</v>
      </c>
      <c r="F237" s="19">
        <v>1</v>
      </c>
      <c r="G237" s="19">
        <v>12</v>
      </c>
      <c r="H237" s="19">
        <v>1</v>
      </c>
      <c r="I237" s="19" t="s">
        <v>55</v>
      </c>
      <c r="J237" s="19" t="s">
        <v>55</v>
      </c>
      <c r="K237" s="143">
        <f t="shared" si="3"/>
        <v>40</v>
      </c>
    </row>
    <row r="238" spans="1:11" ht="12.75" customHeight="1" x14ac:dyDescent="0.2">
      <c r="A238" s="208">
        <v>2062</v>
      </c>
      <c r="B238" s="59" t="s">
        <v>340</v>
      </c>
      <c r="C238" s="19">
        <v>24</v>
      </c>
      <c r="D238" s="19">
        <v>12</v>
      </c>
      <c r="E238" s="19">
        <v>42</v>
      </c>
      <c r="F238" s="19">
        <v>2</v>
      </c>
      <c r="G238" s="19">
        <v>39</v>
      </c>
      <c r="H238" s="19">
        <v>3</v>
      </c>
      <c r="I238" s="19" t="s">
        <v>55</v>
      </c>
      <c r="J238" s="19" t="s">
        <v>55</v>
      </c>
      <c r="K238" s="143">
        <f t="shared" si="3"/>
        <v>122</v>
      </c>
    </row>
    <row r="239" spans="1:11" ht="12.75" customHeight="1" x14ac:dyDescent="0.2">
      <c r="A239" s="208">
        <v>2080</v>
      </c>
      <c r="B239" s="59" t="s">
        <v>341</v>
      </c>
      <c r="C239" s="19">
        <v>48</v>
      </c>
      <c r="D239" s="19">
        <v>18</v>
      </c>
      <c r="E239" s="19">
        <v>103</v>
      </c>
      <c r="F239" s="19">
        <v>34</v>
      </c>
      <c r="G239" s="19">
        <v>116</v>
      </c>
      <c r="H239" s="19">
        <v>8</v>
      </c>
      <c r="I239" s="19" t="s">
        <v>55</v>
      </c>
      <c r="J239" s="19" t="s">
        <v>55</v>
      </c>
      <c r="K239" s="143">
        <f t="shared" si="3"/>
        <v>327</v>
      </c>
    </row>
    <row r="240" spans="1:11" ht="12.75" customHeight="1" x14ac:dyDescent="0.2">
      <c r="A240" s="208">
        <v>2081</v>
      </c>
      <c r="B240" s="59" t="s">
        <v>342</v>
      </c>
      <c r="C240" s="19">
        <v>53</v>
      </c>
      <c r="D240" s="19">
        <v>58</v>
      </c>
      <c r="E240" s="19">
        <v>110</v>
      </c>
      <c r="F240" s="19">
        <v>12</v>
      </c>
      <c r="G240" s="19">
        <v>129</v>
      </c>
      <c r="H240" s="19">
        <v>1</v>
      </c>
      <c r="I240" s="19" t="s">
        <v>55</v>
      </c>
      <c r="J240" s="19" t="s">
        <v>55</v>
      </c>
      <c r="K240" s="143">
        <f t="shared" si="3"/>
        <v>363</v>
      </c>
    </row>
    <row r="241" spans="1:11" ht="12.75" customHeight="1" x14ac:dyDescent="0.2">
      <c r="A241" s="208">
        <v>2082</v>
      </c>
      <c r="B241" s="59" t="s">
        <v>343</v>
      </c>
      <c r="C241" s="19">
        <v>11</v>
      </c>
      <c r="D241" s="19">
        <v>5</v>
      </c>
      <c r="E241" s="19">
        <v>15</v>
      </c>
      <c r="F241" s="19">
        <v>2</v>
      </c>
      <c r="G241" s="19">
        <v>9</v>
      </c>
      <c r="H241" s="19">
        <v>1</v>
      </c>
      <c r="I241" s="19" t="s">
        <v>55</v>
      </c>
      <c r="J241" s="19" t="s">
        <v>55</v>
      </c>
      <c r="K241" s="143">
        <f t="shared" si="3"/>
        <v>43</v>
      </c>
    </row>
    <row r="242" spans="1:11" ht="12.75" customHeight="1" x14ac:dyDescent="0.2">
      <c r="A242" s="208">
        <v>2083</v>
      </c>
      <c r="B242" s="59" t="s">
        <v>344</v>
      </c>
      <c r="C242" s="19">
        <v>9</v>
      </c>
      <c r="D242" s="19">
        <v>13</v>
      </c>
      <c r="E242" s="19">
        <v>13</v>
      </c>
      <c r="F242" s="19">
        <v>15</v>
      </c>
      <c r="G242" s="19">
        <v>16</v>
      </c>
      <c r="H242" s="19" t="s">
        <v>55</v>
      </c>
      <c r="I242" s="19" t="s">
        <v>55</v>
      </c>
      <c r="J242" s="19" t="s">
        <v>55</v>
      </c>
      <c r="K242" s="143">
        <f t="shared" si="3"/>
        <v>66</v>
      </c>
    </row>
    <row r="243" spans="1:11" ht="12.75" customHeight="1" x14ac:dyDescent="0.2">
      <c r="A243" s="208">
        <v>2084</v>
      </c>
      <c r="B243" s="59" t="s">
        <v>345</v>
      </c>
      <c r="C243" s="19">
        <v>25</v>
      </c>
      <c r="D243" s="19">
        <v>18</v>
      </c>
      <c r="E243" s="19">
        <v>36</v>
      </c>
      <c r="F243" s="19">
        <v>12</v>
      </c>
      <c r="G243" s="19">
        <v>32</v>
      </c>
      <c r="H243" s="19">
        <v>1</v>
      </c>
      <c r="I243" s="19" t="s">
        <v>55</v>
      </c>
      <c r="J243" s="19" t="s">
        <v>55</v>
      </c>
      <c r="K243" s="143">
        <f t="shared" si="3"/>
        <v>124</v>
      </c>
    </row>
    <row r="244" spans="1:11" ht="12.75" customHeight="1" x14ac:dyDescent="0.2">
      <c r="A244" s="208">
        <v>2085</v>
      </c>
      <c r="B244" s="59" t="s">
        <v>346</v>
      </c>
      <c r="C244" s="19">
        <v>24</v>
      </c>
      <c r="D244" s="19">
        <v>6</v>
      </c>
      <c r="E244" s="19">
        <v>42</v>
      </c>
      <c r="F244" s="19">
        <v>7</v>
      </c>
      <c r="G244" s="19">
        <v>49</v>
      </c>
      <c r="H244" s="19">
        <v>3</v>
      </c>
      <c r="I244" s="19" t="s">
        <v>55</v>
      </c>
      <c r="J244" s="19" t="s">
        <v>55</v>
      </c>
      <c r="K244" s="143">
        <f t="shared" si="3"/>
        <v>131</v>
      </c>
    </row>
    <row r="245" spans="1:11" ht="12.75" customHeight="1" x14ac:dyDescent="0.2">
      <c r="A245" s="208">
        <v>2101</v>
      </c>
      <c r="B245" s="59" t="s">
        <v>347</v>
      </c>
      <c r="C245" s="19">
        <v>2</v>
      </c>
      <c r="D245" s="19">
        <v>5</v>
      </c>
      <c r="E245" s="19">
        <v>4</v>
      </c>
      <c r="F245" s="19">
        <v>1</v>
      </c>
      <c r="G245" s="19">
        <v>4</v>
      </c>
      <c r="H245" s="19">
        <v>1</v>
      </c>
      <c r="I245" s="19" t="s">
        <v>55</v>
      </c>
      <c r="J245" s="19" t="s">
        <v>55</v>
      </c>
      <c r="K245" s="143">
        <f t="shared" si="3"/>
        <v>17</v>
      </c>
    </row>
    <row r="246" spans="1:11" ht="12.75" customHeight="1" x14ac:dyDescent="0.2">
      <c r="A246" s="208">
        <v>2104</v>
      </c>
      <c r="B246" s="59" t="s">
        <v>348</v>
      </c>
      <c r="C246" s="19">
        <v>9</v>
      </c>
      <c r="D246" s="19">
        <v>2</v>
      </c>
      <c r="E246" s="19">
        <v>3</v>
      </c>
      <c r="F246" s="19">
        <v>5</v>
      </c>
      <c r="G246" s="19">
        <v>5</v>
      </c>
      <c r="H246" s="19" t="s">
        <v>55</v>
      </c>
      <c r="I246" s="19" t="s">
        <v>55</v>
      </c>
      <c r="J246" s="19" t="s">
        <v>55</v>
      </c>
      <c r="K246" s="143">
        <f t="shared" si="3"/>
        <v>24</v>
      </c>
    </row>
    <row r="247" spans="1:11" ht="12.75" customHeight="1" x14ac:dyDescent="0.2">
      <c r="A247" s="208">
        <v>2121</v>
      </c>
      <c r="B247" s="59" t="s">
        <v>349</v>
      </c>
      <c r="C247" s="19">
        <v>2</v>
      </c>
      <c r="D247" s="19">
        <v>3</v>
      </c>
      <c r="E247" s="19">
        <v>5</v>
      </c>
      <c r="F247" s="19">
        <v>2</v>
      </c>
      <c r="G247" s="19">
        <v>6</v>
      </c>
      <c r="H247" s="19">
        <v>1</v>
      </c>
      <c r="I247" s="19" t="s">
        <v>55</v>
      </c>
      <c r="J247" s="19" t="s">
        <v>55</v>
      </c>
      <c r="K247" s="143">
        <f t="shared" si="3"/>
        <v>19</v>
      </c>
    </row>
    <row r="248" spans="1:11" ht="12.75" customHeight="1" x14ac:dyDescent="0.2">
      <c r="A248" s="208">
        <v>2132</v>
      </c>
      <c r="B248" s="59" t="s">
        <v>350</v>
      </c>
      <c r="C248" s="19">
        <v>2</v>
      </c>
      <c r="D248" s="19">
        <v>3</v>
      </c>
      <c r="E248" s="19">
        <v>7</v>
      </c>
      <c r="F248" s="19" t="s">
        <v>55</v>
      </c>
      <c r="G248" s="19">
        <v>2</v>
      </c>
      <c r="H248" s="19">
        <v>1</v>
      </c>
      <c r="I248" s="19" t="s">
        <v>55</v>
      </c>
      <c r="J248" s="19" t="s">
        <v>55</v>
      </c>
      <c r="K248" s="143">
        <f t="shared" si="3"/>
        <v>15</v>
      </c>
    </row>
    <row r="249" spans="1:11" ht="12.75" customHeight="1" x14ac:dyDescent="0.2">
      <c r="A249" s="208">
        <v>2161</v>
      </c>
      <c r="B249" s="59" t="s">
        <v>351</v>
      </c>
      <c r="C249" s="19">
        <v>15</v>
      </c>
      <c r="D249" s="19">
        <v>7</v>
      </c>
      <c r="E249" s="19">
        <v>23</v>
      </c>
      <c r="F249" s="19">
        <v>23</v>
      </c>
      <c r="G249" s="19">
        <v>13</v>
      </c>
      <c r="H249" s="19">
        <v>6</v>
      </c>
      <c r="I249" s="19" t="s">
        <v>55</v>
      </c>
      <c r="J249" s="19" t="s">
        <v>55</v>
      </c>
      <c r="K249" s="143">
        <f t="shared" si="3"/>
        <v>87</v>
      </c>
    </row>
    <row r="250" spans="1:11" ht="12.75" customHeight="1" x14ac:dyDescent="0.2">
      <c r="A250" s="208">
        <v>2180</v>
      </c>
      <c r="B250" s="59" t="s">
        <v>352</v>
      </c>
      <c r="C250" s="19">
        <v>147</v>
      </c>
      <c r="D250" s="19">
        <v>79</v>
      </c>
      <c r="E250" s="19">
        <v>214</v>
      </c>
      <c r="F250" s="19">
        <v>48</v>
      </c>
      <c r="G250" s="19">
        <v>143</v>
      </c>
      <c r="H250" s="19">
        <v>9</v>
      </c>
      <c r="I250" s="19" t="s">
        <v>55</v>
      </c>
      <c r="J250" s="19" t="s">
        <v>55</v>
      </c>
      <c r="K250" s="143">
        <f t="shared" si="3"/>
        <v>640</v>
      </c>
    </row>
    <row r="251" spans="1:11" ht="12.75" customHeight="1" x14ac:dyDescent="0.2">
      <c r="A251" s="208">
        <v>2181</v>
      </c>
      <c r="B251" s="59" t="s">
        <v>353</v>
      </c>
      <c r="C251" s="19">
        <v>43</v>
      </c>
      <c r="D251" s="19">
        <v>12</v>
      </c>
      <c r="E251" s="19">
        <v>73</v>
      </c>
      <c r="F251" s="19">
        <v>30</v>
      </c>
      <c r="G251" s="19">
        <v>40</v>
      </c>
      <c r="H251" s="19">
        <v>1</v>
      </c>
      <c r="I251" s="19" t="s">
        <v>55</v>
      </c>
      <c r="J251" s="19" t="s">
        <v>55</v>
      </c>
      <c r="K251" s="143">
        <f t="shared" si="3"/>
        <v>199</v>
      </c>
    </row>
    <row r="252" spans="1:11" ht="12.75" customHeight="1" x14ac:dyDescent="0.2">
      <c r="A252" s="208">
        <v>2182</v>
      </c>
      <c r="B252" s="59" t="s">
        <v>354</v>
      </c>
      <c r="C252" s="19">
        <v>14</v>
      </c>
      <c r="D252" s="19">
        <v>5</v>
      </c>
      <c r="E252" s="19">
        <v>25</v>
      </c>
      <c r="F252" s="19">
        <v>9</v>
      </c>
      <c r="G252" s="19">
        <v>8</v>
      </c>
      <c r="H252" s="19">
        <v>3</v>
      </c>
      <c r="I252" s="19" t="s">
        <v>55</v>
      </c>
      <c r="J252" s="19" t="s">
        <v>55</v>
      </c>
      <c r="K252" s="143">
        <f t="shared" si="3"/>
        <v>64</v>
      </c>
    </row>
    <row r="253" spans="1:11" ht="12.75" customHeight="1" x14ac:dyDescent="0.2">
      <c r="A253" s="208">
        <v>2183</v>
      </c>
      <c r="B253" s="59" t="s">
        <v>355</v>
      </c>
      <c r="C253" s="19">
        <v>28</v>
      </c>
      <c r="D253" s="19">
        <v>21</v>
      </c>
      <c r="E253" s="19">
        <v>53</v>
      </c>
      <c r="F253" s="19">
        <v>20</v>
      </c>
      <c r="G253" s="19">
        <v>15</v>
      </c>
      <c r="H253" s="19">
        <v>1</v>
      </c>
      <c r="I253" s="19" t="s">
        <v>55</v>
      </c>
      <c r="J253" s="19" t="s">
        <v>55</v>
      </c>
      <c r="K253" s="143">
        <f t="shared" si="3"/>
        <v>138</v>
      </c>
    </row>
    <row r="254" spans="1:11" ht="12.75" customHeight="1" x14ac:dyDescent="0.2">
      <c r="A254" s="208">
        <v>2184</v>
      </c>
      <c r="B254" s="59" t="s">
        <v>356</v>
      </c>
      <c r="C254" s="19">
        <v>18</v>
      </c>
      <c r="D254" s="19">
        <v>10</v>
      </c>
      <c r="E254" s="19">
        <v>104</v>
      </c>
      <c r="F254" s="19">
        <v>18</v>
      </c>
      <c r="G254" s="19">
        <v>49</v>
      </c>
      <c r="H254" s="19">
        <v>2</v>
      </c>
      <c r="I254" s="19" t="s">
        <v>55</v>
      </c>
      <c r="J254" s="19" t="s">
        <v>55</v>
      </c>
      <c r="K254" s="143">
        <f t="shared" si="3"/>
        <v>201</v>
      </c>
    </row>
    <row r="255" spans="1:11" ht="12.75" customHeight="1" x14ac:dyDescent="0.2">
      <c r="A255" s="208">
        <v>2260</v>
      </c>
      <c r="B255" s="59" t="s">
        <v>357</v>
      </c>
      <c r="C255" s="19">
        <v>1</v>
      </c>
      <c r="D255" s="19">
        <v>4</v>
      </c>
      <c r="E255" s="19">
        <v>6</v>
      </c>
      <c r="F255" s="19" t="s">
        <v>55</v>
      </c>
      <c r="G255" s="19">
        <v>8</v>
      </c>
      <c r="H255" s="19">
        <v>2</v>
      </c>
      <c r="I255" s="19" t="s">
        <v>55</v>
      </c>
      <c r="J255" s="19" t="s">
        <v>55</v>
      </c>
      <c r="K255" s="143">
        <f t="shared" si="3"/>
        <v>21</v>
      </c>
    </row>
    <row r="256" spans="1:11" ht="12.75" customHeight="1" x14ac:dyDescent="0.2">
      <c r="A256" s="208">
        <v>2262</v>
      </c>
      <c r="B256" s="59" t="s">
        <v>358</v>
      </c>
      <c r="C256" s="19">
        <v>6</v>
      </c>
      <c r="D256" s="19">
        <v>4</v>
      </c>
      <c r="E256" s="19">
        <v>25</v>
      </c>
      <c r="F256" s="19">
        <v>7</v>
      </c>
      <c r="G256" s="19">
        <v>13</v>
      </c>
      <c r="H256" s="19">
        <v>1</v>
      </c>
      <c r="I256" s="19" t="s">
        <v>55</v>
      </c>
      <c r="J256" s="19" t="s">
        <v>55</v>
      </c>
      <c r="K256" s="143">
        <f t="shared" si="3"/>
        <v>56</v>
      </c>
    </row>
    <row r="257" spans="1:11" ht="12.75" customHeight="1" x14ac:dyDescent="0.2">
      <c r="A257" s="208">
        <v>2280</v>
      </c>
      <c r="B257" s="59" t="s">
        <v>359</v>
      </c>
      <c r="C257" s="19">
        <v>23</v>
      </c>
      <c r="D257" s="19">
        <v>9</v>
      </c>
      <c r="E257" s="19">
        <v>39</v>
      </c>
      <c r="F257" s="19">
        <v>2</v>
      </c>
      <c r="G257" s="19">
        <v>20</v>
      </c>
      <c r="H257" s="19">
        <v>6</v>
      </c>
      <c r="I257" s="19" t="s">
        <v>55</v>
      </c>
      <c r="J257" s="19" t="s">
        <v>55</v>
      </c>
      <c r="K257" s="143">
        <f t="shared" si="3"/>
        <v>99</v>
      </c>
    </row>
    <row r="258" spans="1:11" ht="12.75" customHeight="1" x14ac:dyDescent="0.2">
      <c r="A258" s="208">
        <v>2281</v>
      </c>
      <c r="B258" s="59" t="s">
        <v>360</v>
      </c>
      <c r="C258" s="19">
        <v>108</v>
      </c>
      <c r="D258" s="19">
        <v>58</v>
      </c>
      <c r="E258" s="19">
        <v>206</v>
      </c>
      <c r="F258" s="19">
        <v>51</v>
      </c>
      <c r="G258" s="19">
        <v>140</v>
      </c>
      <c r="H258" s="19">
        <v>7</v>
      </c>
      <c r="I258" s="19" t="s">
        <v>55</v>
      </c>
      <c r="J258" s="19" t="s">
        <v>55</v>
      </c>
      <c r="K258" s="143">
        <f t="shared" si="3"/>
        <v>570</v>
      </c>
    </row>
    <row r="259" spans="1:11" ht="12.75" customHeight="1" x14ac:dyDescent="0.2">
      <c r="A259" s="208">
        <v>2282</v>
      </c>
      <c r="B259" s="59" t="s">
        <v>361</v>
      </c>
      <c r="C259" s="19">
        <v>11</v>
      </c>
      <c r="D259" s="19">
        <v>9</v>
      </c>
      <c r="E259" s="19">
        <v>30</v>
      </c>
      <c r="F259" s="19">
        <v>4</v>
      </c>
      <c r="G259" s="19">
        <v>29</v>
      </c>
      <c r="H259" s="19">
        <v>1</v>
      </c>
      <c r="I259" s="19" t="s">
        <v>55</v>
      </c>
      <c r="J259" s="19" t="s">
        <v>55</v>
      </c>
      <c r="K259" s="143">
        <f t="shared" si="3"/>
        <v>84</v>
      </c>
    </row>
    <row r="260" spans="1:11" ht="12.75" customHeight="1" x14ac:dyDescent="0.2">
      <c r="A260" s="208">
        <v>2283</v>
      </c>
      <c r="B260" s="59" t="s">
        <v>362</v>
      </c>
      <c r="C260" s="19">
        <v>5</v>
      </c>
      <c r="D260" s="19">
        <v>6</v>
      </c>
      <c r="E260" s="19">
        <v>19</v>
      </c>
      <c r="F260" s="19">
        <v>4</v>
      </c>
      <c r="G260" s="19">
        <v>10</v>
      </c>
      <c r="H260" s="19">
        <v>1</v>
      </c>
      <c r="I260" s="19" t="s">
        <v>55</v>
      </c>
      <c r="J260" s="19">
        <v>1</v>
      </c>
      <c r="K260" s="143">
        <f t="shared" si="3"/>
        <v>46</v>
      </c>
    </row>
    <row r="261" spans="1:11" ht="12.75" customHeight="1" x14ac:dyDescent="0.2">
      <c r="A261" s="208">
        <v>2284</v>
      </c>
      <c r="B261" s="59" t="s">
        <v>363</v>
      </c>
      <c r="C261" s="19">
        <v>45</v>
      </c>
      <c r="D261" s="19">
        <v>70</v>
      </c>
      <c r="E261" s="19">
        <v>80</v>
      </c>
      <c r="F261" s="19">
        <v>26</v>
      </c>
      <c r="G261" s="19">
        <v>49</v>
      </c>
      <c r="H261" s="19">
        <v>5</v>
      </c>
      <c r="I261" s="19" t="s">
        <v>55</v>
      </c>
      <c r="J261" s="19" t="s">
        <v>55</v>
      </c>
      <c r="K261" s="143">
        <f t="shared" si="3"/>
        <v>275</v>
      </c>
    </row>
    <row r="262" spans="1:11" ht="12.75" customHeight="1" x14ac:dyDescent="0.2">
      <c r="A262" s="208">
        <v>2303</v>
      </c>
      <c r="B262" s="59" t="s">
        <v>364</v>
      </c>
      <c r="C262" s="19">
        <v>3</v>
      </c>
      <c r="D262" s="19">
        <v>2</v>
      </c>
      <c r="E262" s="19">
        <v>8</v>
      </c>
      <c r="F262" s="19">
        <v>1</v>
      </c>
      <c r="G262" s="19">
        <v>3</v>
      </c>
      <c r="H262" s="19" t="s">
        <v>55</v>
      </c>
      <c r="I262" s="19" t="s">
        <v>55</v>
      </c>
      <c r="J262" s="19" t="s">
        <v>55</v>
      </c>
      <c r="K262" s="143">
        <f t="shared" si="3"/>
        <v>17</v>
      </c>
    </row>
    <row r="263" spans="1:11" ht="12.75" customHeight="1" x14ac:dyDescent="0.2">
      <c r="A263" s="208">
        <v>2305</v>
      </c>
      <c r="B263" s="59" t="s">
        <v>414</v>
      </c>
      <c r="C263" s="19">
        <v>4</v>
      </c>
      <c r="D263" s="19">
        <v>3</v>
      </c>
      <c r="E263" s="19">
        <v>3</v>
      </c>
      <c r="F263" s="19">
        <v>2</v>
      </c>
      <c r="G263" s="19">
        <v>2</v>
      </c>
      <c r="H263" s="19" t="s">
        <v>55</v>
      </c>
      <c r="I263" s="19" t="s">
        <v>55</v>
      </c>
      <c r="J263" s="19" t="s">
        <v>55</v>
      </c>
      <c r="K263" s="143">
        <f t="shared" si="3"/>
        <v>14</v>
      </c>
    </row>
    <row r="264" spans="1:11" ht="12.75" customHeight="1" x14ac:dyDescent="0.2">
      <c r="A264" s="208">
        <v>2309</v>
      </c>
      <c r="B264" s="59" t="s">
        <v>365</v>
      </c>
      <c r="C264" s="19">
        <v>4</v>
      </c>
      <c r="D264" s="19">
        <v>4</v>
      </c>
      <c r="E264" s="19">
        <v>22</v>
      </c>
      <c r="F264" s="19">
        <v>2</v>
      </c>
      <c r="G264" s="19">
        <v>10</v>
      </c>
      <c r="H264" s="19">
        <v>1</v>
      </c>
      <c r="I264" s="19" t="s">
        <v>55</v>
      </c>
      <c r="J264" s="19" t="s">
        <v>55</v>
      </c>
      <c r="K264" s="143">
        <f t="shared" si="3"/>
        <v>43</v>
      </c>
    </row>
    <row r="265" spans="1:11" ht="12.75" customHeight="1" x14ac:dyDescent="0.2">
      <c r="A265" s="208">
        <v>2313</v>
      </c>
      <c r="B265" s="59" t="s">
        <v>366</v>
      </c>
      <c r="C265" s="19">
        <v>7</v>
      </c>
      <c r="D265" s="19">
        <v>5</v>
      </c>
      <c r="E265" s="19">
        <v>3</v>
      </c>
      <c r="F265" s="19">
        <v>2</v>
      </c>
      <c r="G265" s="19" t="s">
        <v>55</v>
      </c>
      <c r="H265" s="19">
        <v>3</v>
      </c>
      <c r="I265" s="19" t="s">
        <v>55</v>
      </c>
      <c r="J265" s="19" t="s">
        <v>55</v>
      </c>
      <c r="K265" s="143">
        <f t="shared" ref="K265:K297" si="4">SUM(C265:J265)</f>
        <v>20</v>
      </c>
    </row>
    <row r="266" spans="1:11" ht="12.75" customHeight="1" x14ac:dyDescent="0.2">
      <c r="A266" s="208">
        <v>2321</v>
      </c>
      <c r="B266" s="59" t="s">
        <v>367</v>
      </c>
      <c r="C266" s="19">
        <v>7</v>
      </c>
      <c r="D266" s="19">
        <v>3</v>
      </c>
      <c r="E266" s="19">
        <v>23</v>
      </c>
      <c r="F266" s="19">
        <v>17</v>
      </c>
      <c r="G266" s="19">
        <v>11</v>
      </c>
      <c r="H266" s="19">
        <v>1</v>
      </c>
      <c r="I266" s="19" t="s">
        <v>55</v>
      </c>
      <c r="J266" s="19" t="s">
        <v>55</v>
      </c>
      <c r="K266" s="143">
        <f t="shared" si="4"/>
        <v>62</v>
      </c>
    </row>
    <row r="267" spans="1:11" ht="12.75" customHeight="1" x14ac:dyDescent="0.2">
      <c r="A267" s="208">
        <v>2326</v>
      </c>
      <c r="B267" s="59" t="s">
        <v>368</v>
      </c>
      <c r="C267" s="19">
        <v>1</v>
      </c>
      <c r="D267" s="19">
        <v>3</v>
      </c>
      <c r="E267" s="19">
        <v>5</v>
      </c>
      <c r="F267" s="19" t="s">
        <v>55</v>
      </c>
      <c r="G267" s="19">
        <v>3</v>
      </c>
      <c r="H267" s="19">
        <v>1</v>
      </c>
      <c r="I267" s="19" t="s">
        <v>55</v>
      </c>
      <c r="J267" s="19" t="s">
        <v>55</v>
      </c>
      <c r="K267" s="143">
        <f t="shared" si="4"/>
        <v>13</v>
      </c>
    </row>
    <row r="268" spans="1:11" ht="12.75" customHeight="1" x14ac:dyDescent="0.2">
      <c r="A268" s="208">
        <v>2361</v>
      </c>
      <c r="B268" s="59" t="s">
        <v>369</v>
      </c>
      <c r="C268" s="19">
        <v>4</v>
      </c>
      <c r="D268" s="19">
        <v>5</v>
      </c>
      <c r="E268" s="19">
        <v>7</v>
      </c>
      <c r="F268" s="19">
        <v>2</v>
      </c>
      <c r="G268" s="19">
        <v>5</v>
      </c>
      <c r="H268" s="19">
        <v>1</v>
      </c>
      <c r="I268" s="19" t="s">
        <v>55</v>
      </c>
      <c r="J268" s="19" t="s">
        <v>55</v>
      </c>
      <c r="K268" s="143">
        <f t="shared" si="4"/>
        <v>24</v>
      </c>
    </row>
    <row r="269" spans="1:11" ht="12.75" customHeight="1" x14ac:dyDescent="0.2">
      <c r="A269" s="208">
        <v>2380</v>
      </c>
      <c r="B269" s="59" t="s">
        <v>370</v>
      </c>
      <c r="C269" s="19">
        <v>50</v>
      </c>
      <c r="D269" s="19">
        <v>32</v>
      </c>
      <c r="E269" s="19">
        <v>122</v>
      </c>
      <c r="F269" s="19">
        <v>37</v>
      </c>
      <c r="G269" s="19">
        <v>59</v>
      </c>
      <c r="H269" s="19">
        <v>2</v>
      </c>
      <c r="I269" s="19" t="s">
        <v>55</v>
      </c>
      <c r="J269" s="19" t="s">
        <v>55</v>
      </c>
      <c r="K269" s="143">
        <f t="shared" si="4"/>
        <v>302</v>
      </c>
    </row>
    <row r="270" spans="1:11" ht="12.75" customHeight="1" x14ac:dyDescent="0.2">
      <c r="A270" s="208">
        <v>2401</v>
      </c>
      <c r="B270" s="59" t="s">
        <v>371</v>
      </c>
      <c r="C270" s="19">
        <v>5</v>
      </c>
      <c r="D270" s="19">
        <v>3</v>
      </c>
      <c r="E270" s="19">
        <v>10</v>
      </c>
      <c r="F270" s="19">
        <v>1</v>
      </c>
      <c r="G270" s="19">
        <v>2</v>
      </c>
      <c r="H270" s="19" t="s">
        <v>55</v>
      </c>
      <c r="I270" s="19" t="s">
        <v>55</v>
      </c>
      <c r="J270" s="19" t="s">
        <v>55</v>
      </c>
      <c r="K270" s="143">
        <f t="shared" si="4"/>
        <v>21</v>
      </c>
    </row>
    <row r="271" spans="1:11" ht="12.75" customHeight="1" x14ac:dyDescent="0.2">
      <c r="A271" s="208">
        <v>2404</v>
      </c>
      <c r="B271" s="59" t="s">
        <v>372</v>
      </c>
      <c r="C271" s="19">
        <v>1</v>
      </c>
      <c r="D271" s="19">
        <v>2</v>
      </c>
      <c r="E271" s="19">
        <v>3</v>
      </c>
      <c r="F271" s="19">
        <v>2</v>
      </c>
      <c r="G271" s="19">
        <v>2</v>
      </c>
      <c r="H271" s="19" t="s">
        <v>55</v>
      </c>
      <c r="I271" s="19" t="s">
        <v>55</v>
      </c>
      <c r="J271" s="19" t="s">
        <v>55</v>
      </c>
      <c r="K271" s="143">
        <f t="shared" si="4"/>
        <v>10</v>
      </c>
    </row>
    <row r="272" spans="1:11" ht="12.75" customHeight="1" x14ac:dyDescent="0.2">
      <c r="A272" s="208">
        <v>2409</v>
      </c>
      <c r="B272" s="59" t="s">
        <v>373</v>
      </c>
      <c r="C272" s="19">
        <v>5</v>
      </c>
      <c r="D272" s="19">
        <v>2</v>
      </c>
      <c r="E272" s="19">
        <v>12</v>
      </c>
      <c r="F272" s="19" t="s">
        <v>55</v>
      </c>
      <c r="G272" s="19">
        <v>2</v>
      </c>
      <c r="H272" s="19" t="s">
        <v>55</v>
      </c>
      <c r="I272" s="19" t="s">
        <v>55</v>
      </c>
      <c r="J272" s="19" t="s">
        <v>55</v>
      </c>
      <c r="K272" s="143">
        <f t="shared" si="4"/>
        <v>21</v>
      </c>
    </row>
    <row r="273" spans="1:11" ht="12.75" customHeight="1" x14ac:dyDescent="0.2">
      <c r="A273" s="208">
        <v>2417</v>
      </c>
      <c r="B273" s="59" t="s">
        <v>494</v>
      </c>
      <c r="C273" s="19">
        <v>1</v>
      </c>
      <c r="D273" s="19">
        <v>4</v>
      </c>
      <c r="E273" s="19">
        <v>4</v>
      </c>
      <c r="F273" s="19" t="s">
        <v>55</v>
      </c>
      <c r="G273" s="19">
        <v>6</v>
      </c>
      <c r="H273" s="19" t="s">
        <v>55</v>
      </c>
      <c r="I273" s="19" t="s">
        <v>55</v>
      </c>
      <c r="J273" s="19" t="s">
        <v>55</v>
      </c>
      <c r="K273" s="143">
        <f t="shared" si="4"/>
        <v>15</v>
      </c>
    </row>
    <row r="274" spans="1:11" ht="12.75" customHeight="1" x14ac:dyDescent="0.2">
      <c r="A274" s="208">
        <v>2418</v>
      </c>
      <c r="B274" s="59" t="s">
        <v>374</v>
      </c>
      <c r="C274" s="19">
        <v>2</v>
      </c>
      <c r="D274" s="19">
        <v>1</v>
      </c>
      <c r="E274" s="19">
        <v>2</v>
      </c>
      <c r="F274" s="19" t="s">
        <v>55</v>
      </c>
      <c r="G274" s="19" t="s">
        <v>55</v>
      </c>
      <c r="H274" s="19">
        <v>1</v>
      </c>
      <c r="I274" s="19" t="s">
        <v>55</v>
      </c>
      <c r="J274" s="19" t="s">
        <v>55</v>
      </c>
      <c r="K274" s="143">
        <f t="shared" si="4"/>
        <v>6</v>
      </c>
    </row>
    <row r="275" spans="1:11" ht="12.75" customHeight="1" x14ac:dyDescent="0.2">
      <c r="A275" s="208">
        <v>2421</v>
      </c>
      <c r="B275" s="59" t="s">
        <v>495</v>
      </c>
      <c r="C275" s="19">
        <v>13</v>
      </c>
      <c r="D275" s="19">
        <v>2</v>
      </c>
      <c r="E275" s="19">
        <v>3</v>
      </c>
      <c r="F275" s="19">
        <v>1</v>
      </c>
      <c r="G275" s="19">
        <v>4</v>
      </c>
      <c r="H275" s="19" t="s">
        <v>55</v>
      </c>
      <c r="I275" s="19" t="s">
        <v>55</v>
      </c>
      <c r="J275" s="19" t="s">
        <v>55</v>
      </c>
      <c r="K275" s="143">
        <f t="shared" si="4"/>
        <v>23</v>
      </c>
    </row>
    <row r="276" spans="1:11" ht="12.75" customHeight="1" x14ac:dyDescent="0.2">
      <c r="A276" s="208">
        <v>2422</v>
      </c>
      <c r="B276" s="59" t="s">
        <v>615</v>
      </c>
      <c r="C276" s="19">
        <v>2</v>
      </c>
      <c r="D276" s="19" t="s">
        <v>55</v>
      </c>
      <c r="E276" s="19">
        <v>1</v>
      </c>
      <c r="F276" s="19" t="s">
        <v>55</v>
      </c>
      <c r="G276" s="19">
        <v>1</v>
      </c>
      <c r="H276" s="19">
        <v>1</v>
      </c>
      <c r="I276" s="19" t="s">
        <v>55</v>
      </c>
      <c r="J276" s="19" t="s">
        <v>55</v>
      </c>
      <c r="K276" s="143">
        <f t="shared" si="4"/>
        <v>5</v>
      </c>
    </row>
    <row r="277" spans="1:11" ht="12.75" customHeight="1" x14ac:dyDescent="0.2">
      <c r="A277" s="208">
        <v>2425</v>
      </c>
      <c r="B277" s="59" t="s">
        <v>616</v>
      </c>
      <c r="C277" s="19" t="s">
        <v>55</v>
      </c>
      <c r="D277" s="19">
        <v>1</v>
      </c>
      <c r="E277" s="19">
        <v>1</v>
      </c>
      <c r="F277" s="19" t="s">
        <v>55</v>
      </c>
      <c r="G277" s="19">
        <v>2</v>
      </c>
      <c r="H277" s="19" t="s">
        <v>55</v>
      </c>
      <c r="I277" s="19" t="s">
        <v>55</v>
      </c>
      <c r="J277" s="19" t="s">
        <v>55</v>
      </c>
      <c r="K277" s="143">
        <f t="shared" si="4"/>
        <v>4</v>
      </c>
    </row>
    <row r="278" spans="1:11" ht="12.75" customHeight="1" x14ac:dyDescent="0.2">
      <c r="A278" s="208">
        <v>2460</v>
      </c>
      <c r="B278" s="59" t="s">
        <v>375</v>
      </c>
      <c r="C278" s="19">
        <v>4</v>
      </c>
      <c r="D278" s="19">
        <v>3</v>
      </c>
      <c r="E278" s="19">
        <v>13</v>
      </c>
      <c r="F278" s="19">
        <v>2</v>
      </c>
      <c r="G278" s="19">
        <v>9</v>
      </c>
      <c r="H278" s="19" t="s">
        <v>55</v>
      </c>
      <c r="I278" s="19" t="s">
        <v>55</v>
      </c>
      <c r="J278" s="19" t="s">
        <v>55</v>
      </c>
      <c r="K278" s="143">
        <f t="shared" si="4"/>
        <v>31</v>
      </c>
    </row>
    <row r="279" spans="1:11" ht="12.75" customHeight="1" x14ac:dyDescent="0.2">
      <c r="A279" s="208">
        <v>2462</v>
      </c>
      <c r="B279" s="59" t="s">
        <v>613</v>
      </c>
      <c r="C279" s="19" t="s">
        <v>55</v>
      </c>
      <c r="D279" s="19">
        <v>1</v>
      </c>
      <c r="E279" s="19">
        <v>1</v>
      </c>
      <c r="F279" s="19" t="s">
        <v>55</v>
      </c>
      <c r="G279" s="19">
        <v>2</v>
      </c>
      <c r="H279" s="19" t="s">
        <v>55</v>
      </c>
      <c r="I279" s="19" t="s">
        <v>55</v>
      </c>
      <c r="J279" s="19" t="s">
        <v>55</v>
      </c>
      <c r="K279" s="143">
        <f t="shared" si="4"/>
        <v>4</v>
      </c>
    </row>
    <row r="280" spans="1:11" ht="12.75" customHeight="1" x14ac:dyDescent="0.2">
      <c r="A280" s="208">
        <v>2463</v>
      </c>
      <c r="B280" s="59" t="s">
        <v>565</v>
      </c>
      <c r="C280" s="19">
        <v>3</v>
      </c>
      <c r="D280" s="19" t="s">
        <v>55</v>
      </c>
      <c r="E280" s="19">
        <v>2</v>
      </c>
      <c r="F280" s="19" t="s">
        <v>55</v>
      </c>
      <c r="G280" s="19">
        <v>2</v>
      </c>
      <c r="H280" s="19" t="s">
        <v>55</v>
      </c>
      <c r="I280" s="19" t="s">
        <v>55</v>
      </c>
      <c r="J280" s="19" t="s">
        <v>55</v>
      </c>
      <c r="K280" s="143">
        <f t="shared" si="4"/>
        <v>7</v>
      </c>
    </row>
    <row r="281" spans="1:11" ht="12.75" customHeight="1" x14ac:dyDescent="0.2">
      <c r="A281" s="208">
        <v>2480</v>
      </c>
      <c r="B281" s="59" t="s">
        <v>376</v>
      </c>
      <c r="C281" s="19">
        <v>120</v>
      </c>
      <c r="D281" s="19">
        <v>69</v>
      </c>
      <c r="E281" s="19">
        <v>289</v>
      </c>
      <c r="F281" s="19">
        <v>73</v>
      </c>
      <c r="G281" s="19">
        <v>174</v>
      </c>
      <c r="H281" s="19">
        <v>5</v>
      </c>
      <c r="I281" s="19" t="s">
        <v>55</v>
      </c>
      <c r="J281" s="19">
        <v>3</v>
      </c>
      <c r="K281" s="143">
        <f t="shared" si="4"/>
        <v>733</v>
      </c>
    </row>
    <row r="282" spans="1:11" ht="12.75" customHeight="1" x14ac:dyDescent="0.2">
      <c r="A282" s="208">
        <v>2481</v>
      </c>
      <c r="B282" s="59" t="s">
        <v>377</v>
      </c>
      <c r="C282" s="19">
        <v>4</v>
      </c>
      <c r="D282" s="19">
        <v>2</v>
      </c>
      <c r="E282" s="19">
        <v>6</v>
      </c>
      <c r="F282" s="19" t="s">
        <v>55</v>
      </c>
      <c r="G282" s="19">
        <v>4</v>
      </c>
      <c r="H282" s="19" t="s">
        <v>55</v>
      </c>
      <c r="I282" s="19" t="s">
        <v>55</v>
      </c>
      <c r="J282" s="19" t="s">
        <v>55</v>
      </c>
      <c r="K282" s="143">
        <f t="shared" si="4"/>
        <v>16</v>
      </c>
    </row>
    <row r="283" spans="1:11" ht="12.75" customHeight="1" x14ac:dyDescent="0.2">
      <c r="A283" s="208">
        <v>2482</v>
      </c>
      <c r="B283" s="59" t="s">
        <v>378</v>
      </c>
      <c r="C283" s="19">
        <v>67</v>
      </c>
      <c r="D283" s="19">
        <v>44</v>
      </c>
      <c r="E283" s="19">
        <v>169</v>
      </c>
      <c r="F283" s="19">
        <v>24</v>
      </c>
      <c r="G283" s="19">
        <v>67</v>
      </c>
      <c r="H283" s="19">
        <v>3</v>
      </c>
      <c r="I283" s="19" t="s">
        <v>55</v>
      </c>
      <c r="J283" s="19" t="s">
        <v>55</v>
      </c>
      <c r="K283" s="143">
        <f t="shared" si="4"/>
        <v>374</v>
      </c>
    </row>
    <row r="284" spans="1:11" ht="12.75" customHeight="1" x14ac:dyDescent="0.2">
      <c r="A284" s="208">
        <v>2505</v>
      </c>
      <c r="B284" s="59" t="s">
        <v>379</v>
      </c>
      <c r="C284" s="19">
        <v>5</v>
      </c>
      <c r="D284" s="19">
        <v>11</v>
      </c>
      <c r="E284" s="19">
        <v>11</v>
      </c>
      <c r="F284" s="19" t="s">
        <v>55</v>
      </c>
      <c r="G284" s="19">
        <v>10</v>
      </c>
      <c r="H284" s="19" t="s">
        <v>55</v>
      </c>
      <c r="I284" s="19" t="s">
        <v>55</v>
      </c>
      <c r="J284" s="19" t="s">
        <v>55</v>
      </c>
      <c r="K284" s="143">
        <f t="shared" si="4"/>
        <v>37</v>
      </c>
    </row>
    <row r="285" spans="1:11" ht="12.75" customHeight="1" x14ac:dyDescent="0.2">
      <c r="A285" s="208">
        <v>2506</v>
      </c>
      <c r="B285" s="59" t="s">
        <v>380</v>
      </c>
      <c r="C285" s="19">
        <v>3</v>
      </c>
      <c r="D285" s="19" t="s">
        <v>55</v>
      </c>
      <c r="E285" s="19">
        <v>1</v>
      </c>
      <c r="F285" s="19">
        <v>1</v>
      </c>
      <c r="G285" s="19">
        <v>2</v>
      </c>
      <c r="H285" s="19" t="s">
        <v>55</v>
      </c>
      <c r="I285" s="19" t="s">
        <v>55</v>
      </c>
      <c r="J285" s="19" t="s">
        <v>55</v>
      </c>
      <c r="K285" s="143">
        <f t="shared" si="4"/>
        <v>7</v>
      </c>
    </row>
    <row r="286" spans="1:11" ht="12.75" customHeight="1" x14ac:dyDescent="0.2">
      <c r="A286" s="208">
        <v>2510</v>
      </c>
      <c r="B286" s="59" t="s">
        <v>381</v>
      </c>
      <c r="C286" s="19">
        <v>2</v>
      </c>
      <c r="D286" s="19">
        <v>3</v>
      </c>
      <c r="E286" s="19">
        <v>2</v>
      </c>
      <c r="F286" s="19">
        <v>1</v>
      </c>
      <c r="G286" s="19">
        <v>1</v>
      </c>
      <c r="H286" s="19">
        <v>5</v>
      </c>
      <c r="I286" s="19" t="s">
        <v>55</v>
      </c>
      <c r="J286" s="19" t="s">
        <v>55</v>
      </c>
      <c r="K286" s="143">
        <f t="shared" si="4"/>
        <v>14</v>
      </c>
    </row>
    <row r="287" spans="1:11" ht="12.75" customHeight="1" x14ac:dyDescent="0.2">
      <c r="A287" s="208">
        <v>2513</v>
      </c>
      <c r="B287" s="59" t="s">
        <v>382</v>
      </c>
      <c r="C287" s="19">
        <v>1</v>
      </c>
      <c r="D287" s="19" t="s">
        <v>55</v>
      </c>
      <c r="E287" s="19" t="s">
        <v>55</v>
      </c>
      <c r="F287" s="19" t="s">
        <v>55</v>
      </c>
      <c r="G287" s="19">
        <v>5</v>
      </c>
      <c r="H287" s="19" t="s">
        <v>55</v>
      </c>
      <c r="I287" s="19" t="s">
        <v>55</v>
      </c>
      <c r="J287" s="19" t="s">
        <v>55</v>
      </c>
      <c r="K287" s="143">
        <f t="shared" si="4"/>
        <v>6</v>
      </c>
    </row>
    <row r="288" spans="1:11" ht="12.75" customHeight="1" x14ac:dyDescent="0.2">
      <c r="A288" s="208">
        <v>2514</v>
      </c>
      <c r="B288" s="59" t="s">
        <v>383</v>
      </c>
      <c r="C288" s="19">
        <v>48</v>
      </c>
      <c r="D288" s="19">
        <v>12</v>
      </c>
      <c r="E288" s="19">
        <v>15</v>
      </c>
      <c r="F288" s="19">
        <v>2</v>
      </c>
      <c r="G288" s="19">
        <v>25</v>
      </c>
      <c r="H288" s="19">
        <v>2</v>
      </c>
      <c r="I288" s="19" t="s">
        <v>55</v>
      </c>
      <c r="J288" s="19" t="s">
        <v>55</v>
      </c>
      <c r="K288" s="143">
        <f t="shared" si="4"/>
        <v>104</v>
      </c>
    </row>
    <row r="289" spans="1:15" ht="12.75" customHeight="1" x14ac:dyDescent="0.2">
      <c r="A289" s="208">
        <v>2518</v>
      </c>
      <c r="B289" s="59" t="s">
        <v>614</v>
      </c>
      <c r="C289" s="19">
        <v>3</v>
      </c>
      <c r="D289" s="19">
        <v>1</v>
      </c>
      <c r="E289" s="19">
        <v>3</v>
      </c>
      <c r="F289" s="19" t="s">
        <v>55</v>
      </c>
      <c r="G289" s="19">
        <v>5</v>
      </c>
      <c r="H289" s="19" t="s">
        <v>55</v>
      </c>
      <c r="I289" s="19" t="s">
        <v>55</v>
      </c>
      <c r="J289" s="19" t="s">
        <v>55</v>
      </c>
      <c r="K289" s="143">
        <f t="shared" si="4"/>
        <v>12</v>
      </c>
    </row>
    <row r="290" spans="1:15" ht="12.75" customHeight="1" x14ac:dyDescent="0.2">
      <c r="A290" s="208">
        <v>2521</v>
      </c>
      <c r="B290" s="59" t="s">
        <v>532</v>
      </c>
      <c r="C290" s="19">
        <v>2</v>
      </c>
      <c r="D290" s="19">
        <v>5</v>
      </c>
      <c r="E290" s="19" t="s">
        <v>55</v>
      </c>
      <c r="F290" s="19">
        <v>2</v>
      </c>
      <c r="G290" s="19">
        <v>4</v>
      </c>
      <c r="H290" s="19" t="s">
        <v>55</v>
      </c>
      <c r="I290" s="19" t="s">
        <v>55</v>
      </c>
      <c r="J290" s="19" t="s">
        <v>55</v>
      </c>
      <c r="K290" s="143">
        <f t="shared" si="4"/>
        <v>13</v>
      </c>
    </row>
    <row r="291" spans="1:15" ht="12.75" customHeight="1" x14ac:dyDescent="0.2">
      <c r="A291" s="208">
        <v>2523</v>
      </c>
      <c r="B291" s="59" t="s">
        <v>384</v>
      </c>
      <c r="C291" s="19">
        <v>11</v>
      </c>
      <c r="D291" s="19">
        <v>3</v>
      </c>
      <c r="E291" s="19">
        <v>19</v>
      </c>
      <c r="F291" s="19">
        <v>2</v>
      </c>
      <c r="G291" s="19">
        <v>18</v>
      </c>
      <c r="H291" s="19" t="s">
        <v>55</v>
      </c>
      <c r="I291" s="19" t="s">
        <v>55</v>
      </c>
      <c r="J291" s="19" t="s">
        <v>55</v>
      </c>
      <c r="K291" s="143">
        <f t="shared" si="4"/>
        <v>53</v>
      </c>
    </row>
    <row r="292" spans="1:15" ht="12.75" customHeight="1" x14ac:dyDescent="0.2">
      <c r="A292" s="208">
        <v>2560</v>
      </c>
      <c r="B292" s="59" t="s">
        <v>385</v>
      </c>
      <c r="C292" s="19">
        <v>5</v>
      </c>
      <c r="D292" s="19">
        <v>5</v>
      </c>
      <c r="E292" s="19">
        <v>2</v>
      </c>
      <c r="F292" s="19" t="s">
        <v>55</v>
      </c>
      <c r="G292" s="19">
        <v>3</v>
      </c>
      <c r="H292" s="19">
        <v>1</v>
      </c>
      <c r="I292" s="19" t="s">
        <v>55</v>
      </c>
      <c r="J292" s="19" t="s">
        <v>55</v>
      </c>
      <c r="K292" s="143">
        <f t="shared" si="4"/>
        <v>16</v>
      </c>
    </row>
    <row r="293" spans="1:15" ht="12.75" customHeight="1" x14ac:dyDescent="0.2">
      <c r="A293" s="208">
        <v>2580</v>
      </c>
      <c r="B293" s="59" t="s">
        <v>386</v>
      </c>
      <c r="C293" s="19">
        <v>83</v>
      </c>
      <c r="D293" s="19">
        <v>46</v>
      </c>
      <c r="E293" s="19">
        <v>133</v>
      </c>
      <c r="F293" s="19">
        <v>56</v>
      </c>
      <c r="G293" s="19">
        <v>86</v>
      </c>
      <c r="H293" s="19">
        <v>8</v>
      </c>
      <c r="I293" s="19" t="s">
        <v>55</v>
      </c>
      <c r="J293" s="19" t="s">
        <v>55</v>
      </c>
      <c r="K293" s="143">
        <f t="shared" si="4"/>
        <v>412</v>
      </c>
    </row>
    <row r="294" spans="1:15" ht="12.75" customHeight="1" x14ac:dyDescent="0.2">
      <c r="A294" s="208">
        <v>2581</v>
      </c>
      <c r="B294" s="59" t="s">
        <v>387</v>
      </c>
      <c r="C294" s="19">
        <v>12</v>
      </c>
      <c r="D294" s="19">
        <v>25</v>
      </c>
      <c r="E294" s="19">
        <v>68</v>
      </c>
      <c r="F294" s="19">
        <v>25</v>
      </c>
      <c r="G294" s="19">
        <v>27</v>
      </c>
      <c r="H294" s="19">
        <v>4</v>
      </c>
      <c r="I294" s="19" t="s">
        <v>55</v>
      </c>
      <c r="J294" s="19" t="s">
        <v>55</v>
      </c>
      <c r="K294" s="143">
        <f t="shared" si="4"/>
        <v>161</v>
      </c>
      <c r="N294" s="19"/>
    </row>
    <row r="295" spans="1:15" ht="12.75" customHeight="1" x14ac:dyDescent="0.2">
      <c r="A295" s="208">
        <v>2582</v>
      </c>
      <c r="B295" s="59" t="s">
        <v>388</v>
      </c>
      <c r="C295" s="19">
        <v>14</v>
      </c>
      <c r="D295" s="19">
        <v>28</v>
      </c>
      <c r="E295" s="19">
        <v>33</v>
      </c>
      <c r="F295" s="19">
        <v>22</v>
      </c>
      <c r="G295" s="19">
        <v>25</v>
      </c>
      <c r="H295" s="19">
        <v>5</v>
      </c>
      <c r="I295" s="19" t="s">
        <v>55</v>
      </c>
      <c r="J295" s="19" t="s">
        <v>55</v>
      </c>
      <c r="K295" s="143">
        <f t="shared" si="4"/>
        <v>127</v>
      </c>
    </row>
    <row r="296" spans="1:15" ht="12.75" customHeight="1" x14ac:dyDescent="0.2">
      <c r="A296" s="208">
        <v>2583</v>
      </c>
      <c r="B296" s="59" t="s">
        <v>389</v>
      </c>
      <c r="C296" s="19">
        <v>7</v>
      </c>
      <c r="D296" s="19">
        <v>3</v>
      </c>
      <c r="E296" s="19">
        <v>3</v>
      </c>
      <c r="F296" s="19">
        <v>1</v>
      </c>
      <c r="G296" s="19">
        <v>5</v>
      </c>
      <c r="H296" s="19" t="s">
        <v>55</v>
      </c>
      <c r="I296" s="19" t="s">
        <v>55</v>
      </c>
      <c r="J296" s="19" t="s">
        <v>55</v>
      </c>
      <c r="K296" s="143">
        <f t="shared" si="4"/>
        <v>19</v>
      </c>
    </row>
    <row r="297" spans="1:15" ht="12.75" customHeight="1" x14ac:dyDescent="0.2">
      <c r="A297" s="208">
        <v>2584</v>
      </c>
      <c r="B297" s="59" t="s">
        <v>390</v>
      </c>
      <c r="C297" s="19">
        <v>29</v>
      </c>
      <c r="D297" s="19">
        <v>15</v>
      </c>
      <c r="E297" s="19">
        <v>20</v>
      </c>
      <c r="F297" s="19">
        <v>6</v>
      </c>
      <c r="G297" s="19">
        <v>30</v>
      </c>
      <c r="H297" s="19">
        <v>2</v>
      </c>
      <c r="I297" s="19" t="s">
        <v>55</v>
      </c>
      <c r="J297" s="19" t="s">
        <v>55</v>
      </c>
      <c r="K297" s="143">
        <f t="shared" si="4"/>
        <v>102</v>
      </c>
    </row>
    <row r="298" spans="1:15" s="191" customFormat="1" ht="22.5" customHeight="1" x14ac:dyDescent="0.2">
      <c r="A298" s="203"/>
      <c r="B298" s="197" t="s">
        <v>10</v>
      </c>
      <c r="C298" s="204">
        <f t="shared" ref="C298:K298" si="5">SUM(C7:C297)</f>
        <v>18326</v>
      </c>
      <c r="D298" s="204">
        <f t="shared" si="5"/>
        <v>6940</v>
      </c>
      <c r="E298" s="204">
        <f t="shared" si="5"/>
        <v>35248</v>
      </c>
      <c r="F298" s="204">
        <f t="shared" si="5"/>
        <v>7466</v>
      </c>
      <c r="G298" s="204">
        <f t="shared" si="5"/>
        <v>20966</v>
      </c>
      <c r="H298" s="204">
        <f t="shared" si="5"/>
        <v>462</v>
      </c>
      <c r="I298" s="204">
        <f t="shared" si="5"/>
        <v>4</v>
      </c>
      <c r="J298" s="204">
        <f t="shared" si="5"/>
        <v>8</v>
      </c>
      <c r="K298" s="204">
        <f t="shared" si="5"/>
        <v>89420</v>
      </c>
    </row>
    <row r="299" spans="1:15" x14ac:dyDescent="0.2">
      <c r="A299" s="194"/>
      <c r="B299" s="194"/>
      <c r="C299" s="76"/>
      <c r="D299" s="76"/>
      <c r="E299" s="223"/>
      <c r="F299" s="270"/>
      <c r="G299" s="193"/>
      <c r="H299" s="193"/>
      <c r="I299" s="193"/>
      <c r="J299" s="193"/>
      <c r="K299" s="193"/>
      <c r="L299" s="192"/>
      <c r="M299" s="192"/>
      <c r="N299" s="192"/>
      <c r="O299" s="192"/>
    </row>
    <row r="300" spans="1:15" s="191" customFormat="1" x14ac:dyDescent="0.2">
      <c r="A300" s="200"/>
      <c r="C300" s="202"/>
      <c r="D300" s="202"/>
      <c r="E300" s="202"/>
      <c r="F300" s="202"/>
      <c r="G300" s="202"/>
      <c r="H300" s="202"/>
      <c r="I300" s="202"/>
      <c r="J300" s="202"/>
      <c r="K300" s="202"/>
    </row>
    <row r="301" spans="1:15" x14ac:dyDescent="0.2">
      <c r="A301" s="190" t="s">
        <v>552</v>
      </c>
      <c r="G301" s="202"/>
      <c r="H301" s="155"/>
      <c r="I301" s="155"/>
      <c r="J301" s="155"/>
      <c r="K301" s="192"/>
      <c r="L301" s="192"/>
      <c r="M301" s="192"/>
      <c r="N301" s="192"/>
      <c r="O301" s="192"/>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01"/>
  <sheetViews>
    <sheetView zoomScaleNormal="100" zoomScaleSheetLayoutView="100" workbookViewId="0">
      <pane ySplit="7" topLeftCell="A252" activePane="bottomLeft" state="frozen"/>
      <selection activeCell="F304" sqref="F304"/>
      <selection pane="bottomLeft" activeCell="F304" sqref="F304"/>
    </sheetView>
  </sheetViews>
  <sheetFormatPr defaultColWidth="9.42578125" defaultRowHeight="12.75" x14ac:dyDescent="0.2"/>
  <cols>
    <col min="1" max="1" width="6.5703125" style="4" customWidth="1"/>
    <col min="2" max="2" width="10.5703125" style="4" customWidth="1"/>
    <col min="3" max="3" width="14.42578125" style="62" customWidth="1"/>
    <col min="4" max="5" width="12.42578125" style="62" customWidth="1"/>
    <col min="6" max="6" width="10.85546875" style="62" customWidth="1"/>
    <col min="7" max="8" width="14.5703125" style="62" customWidth="1"/>
    <col min="9" max="9" width="11.5703125" style="151" customWidth="1"/>
    <col min="10" max="10" width="9.42578125" style="4"/>
    <col min="11" max="11" width="13.42578125" style="4" customWidth="1"/>
    <col min="12" max="16384" width="9.42578125" style="4"/>
  </cols>
  <sheetData>
    <row r="1" spans="1:19" x14ac:dyDescent="0.2">
      <c r="A1" s="2" t="s">
        <v>584</v>
      </c>
      <c r="B1" s="2"/>
    </row>
    <row r="2" spans="1:19" x14ac:dyDescent="0.2">
      <c r="A2" s="60" t="s">
        <v>585</v>
      </c>
    </row>
    <row r="3" spans="1:19" ht="11.25" customHeight="1" x14ac:dyDescent="0.2">
      <c r="B3" s="32"/>
      <c r="C3" s="77"/>
      <c r="D3" s="77"/>
      <c r="E3" s="77"/>
      <c r="F3" s="77"/>
      <c r="G3" s="77"/>
      <c r="H3" s="77"/>
      <c r="I3" s="150"/>
    </row>
    <row r="4" spans="1:19" s="45" customFormat="1" ht="27.75" customHeight="1" x14ac:dyDescent="0.2">
      <c r="A4" s="78"/>
      <c r="C4" s="275" t="s">
        <v>87</v>
      </c>
      <c r="D4" s="275"/>
      <c r="E4" s="275"/>
      <c r="F4" s="88"/>
      <c r="G4" s="275" t="s">
        <v>86</v>
      </c>
      <c r="H4" s="275"/>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
      <c r="A6" s="79"/>
      <c r="B6" s="79"/>
      <c r="C6" s="50" t="s">
        <v>83</v>
      </c>
      <c r="D6" s="50" t="s">
        <v>84</v>
      </c>
      <c r="E6" s="50" t="s">
        <v>21</v>
      </c>
      <c r="F6" s="50"/>
      <c r="G6" s="276" t="s">
        <v>85</v>
      </c>
      <c r="H6" s="276"/>
      <c r="I6" s="148" t="s">
        <v>21</v>
      </c>
    </row>
    <row r="7" spans="1:19" s="60" customFormat="1" ht="11.25" customHeight="1" x14ac:dyDescent="0.2">
      <c r="A7" s="80"/>
      <c r="B7" s="80"/>
      <c r="C7" s="81"/>
      <c r="D7" s="82"/>
      <c r="E7" s="82"/>
      <c r="F7" s="82"/>
      <c r="G7" s="81"/>
      <c r="H7" s="81"/>
      <c r="I7" s="184"/>
    </row>
    <row r="8" spans="1:19" s="62" customFormat="1" ht="11.25" customHeight="1" x14ac:dyDescent="0.2">
      <c r="A8" s="51"/>
      <c r="B8" s="51"/>
      <c r="C8" s="61"/>
      <c r="D8" s="61"/>
      <c r="E8" s="61"/>
      <c r="F8" s="61"/>
      <c r="G8" s="61"/>
      <c r="H8" s="61"/>
      <c r="I8" s="85"/>
      <c r="J8" s="37"/>
      <c r="K8" s="37"/>
      <c r="L8" s="37"/>
      <c r="M8" s="37"/>
    </row>
    <row r="9" spans="1:19" s="62" customFormat="1" ht="12.75" customHeight="1" x14ac:dyDescent="0.2">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
      <c r="A17" s="21"/>
      <c r="B17" s="21" t="s">
        <v>39</v>
      </c>
      <c r="C17" s="59">
        <v>3648</v>
      </c>
      <c r="D17" s="59">
        <v>7357</v>
      </c>
      <c r="E17" s="59">
        <v>11005</v>
      </c>
      <c r="F17" s="59" t="s">
        <v>11</v>
      </c>
      <c r="G17" s="59">
        <v>16237</v>
      </c>
      <c r="H17" s="59">
        <v>7860</v>
      </c>
      <c r="I17" s="142">
        <v>27242</v>
      </c>
      <c r="K17" s="59"/>
      <c r="L17" s="61"/>
    </row>
    <row r="18" spans="1:12" s="62" customFormat="1" ht="12.75" customHeight="1" x14ac:dyDescent="0.2">
      <c r="A18" s="21"/>
      <c r="B18" s="21" t="s">
        <v>40</v>
      </c>
      <c r="C18" s="59">
        <v>3616</v>
      </c>
      <c r="D18" s="59">
        <v>7755</v>
      </c>
      <c r="E18" s="59">
        <v>11371</v>
      </c>
      <c r="F18" s="59" t="s">
        <v>11</v>
      </c>
      <c r="G18" s="59">
        <v>15425</v>
      </c>
      <c r="H18" s="59">
        <v>6833</v>
      </c>
      <c r="I18" s="142">
        <v>26796</v>
      </c>
      <c r="K18" s="59"/>
      <c r="L18" s="61"/>
    </row>
    <row r="19" spans="1:12" s="62" customFormat="1" ht="12.75" customHeight="1" x14ac:dyDescent="0.2">
      <c r="A19" s="21"/>
      <c r="B19" s="21" t="s">
        <v>41</v>
      </c>
      <c r="C19" s="59">
        <v>3568</v>
      </c>
      <c r="D19" s="59">
        <v>7424</v>
      </c>
      <c r="E19" s="59">
        <v>10992</v>
      </c>
      <c r="F19" s="59" t="s">
        <v>11</v>
      </c>
      <c r="G19" s="59">
        <v>16177</v>
      </c>
      <c r="H19" s="59">
        <v>7148</v>
      </c>
      <c r="I19" s="142">
        <v>27169</v>
      </c>
      <c r="K19" s="59"/>
      <c r="L19" s="61"/>
    </row>
    <row r="20" spans="1:12" s="62" customFormat="1" ht="12.75" customHeight="1" x14ac:dyDescent="0.2">
      <c r="A20" s="21"/>
      <c r="B20" s="21" t="s">
        <v>42</v>
      </c>
      <c r="C20" s="59">
        <v>3041</v>
      </c>
      <c r="D20" s="59">
        <v>6553</v>
      </c>
      <c r="E20" s="59">
        <v>9594</v>
      </c>
      <c r="F20" s="59" t="s">
        <v>11</v>
      </c>
      <c r="G20" s="59">
        <v>16078</v>
      </c>
      <c r="H20" s="59">
        <v>7361</v>
      </c>
      <c r="I20" s="142">
        <v>25672</v>
      </c>
      <c r="K20" s="59"/>
      <c r="L20" s="61"/>
    </row>
    <row r="21" spans="1:12" s="62" customFormat="1" ht="12.75" customHeight="1" x14ac:dyDescent="0.2">
      <c r="A21" s="10"/>
      <c r="B21" s="10"/>
      <c r="C21" s="59"/>
      <c r="D21" s="59"/>
      <c r="E21" s="59"/>
      <c r="F21" s="59"/>
      <c r="G21" s="59"/>
      <c r="H21" s="59"/>
      <c r="I21" s="59"/>
      <c r="K21" s="59"/>
      <c r="L21" s="61"/>
    </row>
    <row r="22" spans="1:12" s="62" customFormat="1" ht="12.75" customHeight="1" x14ac:dyDescent="0.2">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
      <c r="A23" s="21"/>
      <c r="B23" s="21" t="s">
        <v>32</v>
      </c>
      <c r="C23" s="59">
        <v>2796</v>
      </c>
      <c r="D23" s="59">
        <v>5991</v>
      </c>
      <c r="E23" s="59">
        <v>8787</v>
      </c>
      <c r="F23" s="59" t="s">
        <v>11</v>
      </c>
      <c r="G23" s="59">
        <v>13684</v>
      </c>
      <c r="H23" s="59">
        <v>5973</v>
      </c>
      <c r="I23" s="142">
        <v>22471</v>
      </c>
      <c r="K23" s="59"/>
      <c r="L23" s="61"/>
    </row>
    <row r="24" spans="1:12" s="62" customFormat="1" ht="12.75" customHeight="1" x14ac:dyDescent="0.2">
      <c r="A24" s="21"/>
      <c r="B24" s="21" t="s">
        <v>33</v>
      </c>
      <c r="C24" s="59">
        <v>3779</v>
      </c>
      <c r="D24" s="59">
        <v>8430</v>
      </c>
      <c r="E24" s="59">
        <v>12209</v>
      </c>
      <c r="F24" s="59" t="s">
        <v>11</v>
      </c>
      <c r="G24" s="59">
        <v>18390</v>
      </c>
      <c r="H24" s="59">
        <v>8980</v>
      </c>
      <c r="I24" s="142">
        <v>30599</v>
      </c>
      <c r="K24" s="59"/>
      <c r="L24" s="61"/>
    </row>
    <row r="25" spans="1:12" s="62" customFormat="1" ht="12.75" customHeight="1" x14ac:dyDescent="0.2">
      <c r="A25" s="21"/>
      <c r="B25" s="21" t="s">
        <v>34</v>
      </c>
      <c r="C25" s="59">
        <v>4177</v>
      </c>
      <c r="D25" s="59">
        <v>9125</v>
      </c>
      <c r="E25" s="59">
        <v>13302</v>
      </c>
      <c r="F25" s="59" t="s">
        <v>11</v>
      </c>
      <c r="G25" s="59">
        <v>17231</v>
      </c>
      <c r="H25" s="59">
        <v>7514</v>
      </c>
      <c r="I25" s="142">
        <v>30533</v>
      </c>
      <c r="K25" s="59"/>
      <c r="L25" s="61"/>
    </row>
    <row r="26" spans="1:12" s="62" customFormat="1" ht="12.75" customHeight="1" x14ac:dyDescent="0.2">
      <c r="A26" s="21"/>
      <c r="B26" s="21" t="s">
        <v>35</v>
      </c>
      <c r="C26" s="59">
        <v>4519</v>
      </c>
      <c r="D26" s="59">
        <v>9629</v>
      </c>
      <c r="E26" s="59">
        <v>14148</v>
      </c>
      <c r="F26" s="59" t="s">
        <v>11</v>
      </c>
      <c r="G26" s="59">
        <v>19378</v>
      </c>
      <c r="H26" s="59">
        <v>7834</v>
      </c>
      <c r="I26" s="142">
        <v>33526</v>
      </c>
      <c r="K26" s="59"/>
      <c r="L26" s="61"/>
    </row>
    <row r="27" spans="1:12" s="62" customFormat="1" ht="12.75" customHeight="1" x14ac:dyDescent="0.2">
      <c r="A27" s="21"/>
      <c r="B27" s="21" t="s">
        <v>36</v>
      </c>
      <c r="C27" s="59">
        <v>3924</v>
      </c>
      <c r="D27" s="59">
        <v>9010</v>
      </c>
      <c r="E27" s="59">
        <v>12934</v>
      </c>
      <c r="F27" s="59" t="s">
        <v>11</v>
      </c>
      <c r="G27" s="59">
        <v>17496</v>
      </c>
      <c r="H27" s="59">
        <v>7108</v>
      </c>
      <c r="I27" s="142">
        <v>30430</v>
      </c>
      <c r="K27" s="59"/>
      <c r="L27" s="61"/>
    </row>
    <row r="28" spans="1:12" s="62" customFormat="1" ht="12.75" customHeight="1" x14ac:dyDescent="0.2">
      <c r="A28" s="21"/>
      <c r="B28" s="21" t="s">
        <v>37</v>
      </c>
      <c r="C28" s="59">
        <v>3714</v>
      </c>
      <c r="D28" s="59">
        <v>7890</v>
      </c>
      <c r="E28" s="59">
        <v>11604</v>
      </c>
      <c r="F28" s="59" t="s">
        <v>11</v>
      </c>
      <c r="G28" s="59">
        <v>11795</v>
      </c>
      <c r="H28" s="59">
        <v>5081</v>
      </c>
      <c r="I28" s="142">
        <v>23399</v>
      </c>
      <c r="K28" s="59"/>
      <c r="L28" s="61"/>
    </row>
    <row r="29" spans="1:12" s="62" customFormat="1" ht="12.75" customHeight="1" x14ac:dyDescent="0.2">
      <c r="A29" s="21"/>
      <c r="B29" s="21" t="s">
        <v>38</v>
      </c>
      <c r="C29" s="59">
        <v>3859</v>
      </c>
      <c r="D29" s="59">
        <v>7604</v>
      </c>
      <c r="E29" s="59">
        <v>11463</v>
      </c>
      <c r="F29" s="59" t="s">
        <v>11</v>
      </c>
      <c r="G29" s="59">
        <v>14600</v>
      </c>
      <c r="H29" s="59">
        <v>6932</v>
      </c>
      <c r="I29" s="142">
        <v>26063</v>
      </c>
      <c r="K29" s="59"/>
      <c r="L29" s="61"/>
    </row>
    <row r="30" spans="1:12" s="62" customFormat="1" ht="12.75" customHeight="1" x14ac:dyDescent="0.2">
      <c r="A30" s="21"/>
      <c r="B30" s="21" t="s">
        <v>39</v>
      </c>
      <c r="C30" s="59">
        <v>3515</v>
      </c>
      <c r="D30" s="59">
        <v>7439</v>
      </c>
      <c r="E30" s="59">
        <v>10954</v>
      </c>
      <c r="F30" s="59" t="s">
        <v>11</v>
      </c>
      <c r="G30" s="59">
        <v>15232</v>
      </c>
      <c r="H30" s="59">
        <v>6933</v>
      </c>
      <c r="I30" s="142">
        <v>26186</v>
      </c>
      <c r="K30" s="59"/>
      <c r="L30" s="61"/>
    </row>
    <row r="31" spans="1:12" s="84" customFormat="1" ht="12.75" customHeight="1" x14ac:dyDescent="0.2">
      <c r="A31" s="21"/>
      <c r="B31" s="21" t="s">
        <v>40</v>
      </c>
      <c r="C31" s="59">
        <v>4246</v>
      </c>
      <c r="D31" s="59">
        <v>9228</v>
      </c>
      <c r="E31" s="59">
        <v>13474</v>
      </c>
      <c r="F31" s="59" t="s">
        <v>11</v>
      </c>
      <c r="G31" s="59">
        <v>17841</v>
      </c>
      <c r="H31" s="59">
        <v>7499</v>
      </c>
      <c r="I31" s="142">
        <v>31315</v>
      </c>
      <c r="K31" s="59"/>
      <c r="L31" s="61"/>
    </row>
    <row r="32" spans="1:12" ht="12.75" customHeight="1" x14ac:dyDescent="0.2">
      <c r="A32" s="21"/>
      <c r="B32" s="21" t="s">
        <v>41</v>
      </c>
      <c r="C32" s="59">
        <v>3965</v>
      </c>
      <c r="D32" s="59">
        <v>8472</v>
      </c>
      <c r="E32" s="59">
        <v>12437</v>
      </c>
      <c r="F32" s="59" t="s">
        <v>11</v>
      </c>
      <c r="G32" s="59">
        <v>17244</v>
      </c>
      <c r="H32" s="59">
        <v>7062</v>
      </c>
      <c r="I32" s="142">
        <v>29681</v>
      </c>
      <c r="K32" s="59"/>
      <c r="L32" s="61"/>
    </row>
    <row r="33" spans="1:12" ht="12.75" customHeight="1" x14ac:dyDescent="0.2">
      <c r="A33" s="21"/>
      <c r="B33" s="21" t="s">
        <v>42</v>
      </c>
      <c r="C33" s="59">
        <v>3303</v>
      </c>
      <c r="D33" s="59">
        <v>7299</v>
      </c>
      <c r="E33" s="59">
        <v>10602</v>
      </c>
      <c r="F33" s="59" t="s">
        <v>11</v>
      </c>
      <c r="G33" s="59">
        <v>20868</v>
      </c>
      <c r="H33" s="59">
        <v>10008</v>
      </c>
      <c r="I33" s="142">
        <v>31470</v>
      </c>
      <c r="K33" s="59"/>
      <c r="L33" s="61"/>
    </row>
    <row r="34" spans="1:12" s="62" customFormat="1" ht="12.75" customHeight="1" x14ac:dyDescent="0.2">
      <c r="A34" s="10"/>
      <c r="B34" s="10"/>
      <c r="C34" s="59"/>
      <c r="D34" s="59"/>
      <c r="E34" s="59"/>
      <c r="F34" s="59"/>
      <c r="G34" s="59"/>
      <c r="H34" s="59"/>
      <c r="I34" s="59"/>
    </row>
    <row r="35" spans="1:12" s="62" customFormat="1" ht="12.75" customHeight="1" x14ac:dyDescent="0.2">
      <c r="A35" s="10">
        <v>2008</v>
      </c>
      <c r="B35" s="21" t="s">
        <v>31</v>
      </c>
      <c r="C35" s="59">
        <v>2522</v>
      </c>
      <c r="D35" s="59">
        <v>4855</v>
      </c>
      <c r="E35" s="59">
        <v>7377</v>
      </c>
      <c r="F35" s="59" t="s">
        <v>11</v>
      </c>
      <c r="G35" s="59">
        <v>11966</v>
      </c>
      <c r="H35" s="59">
        <v>4886</v>
      </c>
      <c r="I35" s="142">
        <v>19343</v>
      </c>
    </row>
    <row r="36" spans="1:12" s="62" customFormat="1" ht="12.75" customHeight="1" x14ac:dyDescent="0.2">
      <c r="A36" s="21"/>
      <c r="B36" s="21" t="s">
        <v>32</v>
      </c>
      <c r="C36" s="59">
        <v>2707</v>
      </c>
      <c r="D36" s="59">
        <v>5763</v>
      </c>
      <c r="E36" s="59">
        <v>8470</v>
      </c>
      <c r="F36" s="59" t="s">
        <v>11</v>
      </c>
      <c r="G36" s="59">
        <v>14428</v>
      </c>
      <c r="H36" s="59">
        <v>5703</v>
      </c>
      <c r="I36" s="142">
        <v>22898</v>
      </c>
    </row>
    <row r="37" spans="1:12" s="62" customFormat="1" ht="12.75" customHeight="1" x14ac:dyDescent="0.2">
      <c r="A37" s="21"/>
      <c r="B37" s="21" t="s">
        <v>33</v>
      </c>
      <c r="C37" s="59">
        <v>2743</v>
      </c>
      <c r="D37" s="59">
        <v>6093</v>
      </c>
      <c r="E37" s="59">
        <v>8836</v>
      </c>
      <c r="F37" s="59" t="s">
        <v>11</v>
      </c>
      <c r="G37" s="59">
        <v>16144</v>
      </c>
      <c r="H37" s="59">
        <v>7211</v>
      </c>
      <c r="I37" s="142">
        <v>24980</v>
      </c>
    </row>
    <row r="38" spans="1:12" s="62" customFormat="1" ht="12.75" customHeight="1" x14ac:dyDescent="0.2">
      <c r="A38" s="21"/>
      <c r="B38" s="21" t="s">
        <v>34</v>
      </c>
      <c r="C38" s="59">
        <v>4117</v>
      </c>
      <c r="D38" s="59">
        <v>8963</v>
      </c>
      <c r="E38" s="59">
        <v>13080</v>
      </c>
      <c r="F38" s="59" t="s">
        <v>11</v>
      </c>
      <c r="G38" s="59">
        <v>17118</v>
      </c>
      <c r="H38" s="59">
        <v>6361</v>
      </c>
      <c r="I38" s="142">
        <v>30198</v>
      </c>
    </row>
    <row r="39" spans="1:12" s="62" customFormat="1" ht="12.75" customHeight="1" x14ac:dyDescent="0.2">
      <c r="A39" s="21"/>
      <c r="B39" s="21" t="s">
        <v>35</v>
      </c>
      <c r="C39" s="59">
        <v>3807</v>
      </c>
      <c r="D39" s="59">
        <v>8190</v>
      </c>
      <c r="E39" s="59">
        <v>11997</v>
      </c>
      <c r="F39" s="59" t="s">
        <v>11</v>
      </c>
      <c r="G39" s="59">
        <v>17132</v>
      </c>
      <c r="H39" s="59">
        <v>6226</v>
      </c>
      <c r="I39" s="142">
        <v>29129</v>
      </c>
    </row>
    <row r="40" spans="1:12" s="62" customFormat="1" ht="12.75" customHeight="1" x14ac:dyDescent="0.2">
      <c r="A40" s="21"/>
      <c r="B40" s="21" t="s">
        <v>36</v>
      </c>
      <c r="C40" s="59">
        <v>3047</v>
      </c>
      <c r="D40" s="59">
        <v>6755</v>
      </c>
      <c r="E40" s="59">
        <v>9802</v>
      </c>
      <c r="F40" s="59" t="s">
        <v>11</v>
      </c>
      <c r="G40" s="59">
        <v>16241</v>
      </c>
      <c r="H40" s="59">
        <v>6504</v>
      </c>
      <c r="I40" s="142">
        <v>26043</v>
      </c>
    </row>
    <row r="41" spans="1:12" s="62" customFormat="1" ht="12.75" customHeight="1" x14ac:dyDescent="0.2">
      <c r="A41" s="21"/>
      <c r="B41" s="21" t="s">
        <v>37</v>
      </c>
      <c r="C41" s="59">
        <v>2922</v>
      </c>
      <c r="D41" s="59">
        <v>6033</v>
      </c>
      <c r="E41" s="59">
        <v>8955</v>
      </c>
      <c r="F41" s="59" t="s">
        <v>11</v>
      </c>
      <c r="G41" s="59">
        <v>10248</v>
      </c>
      <c r="H41" s="59">
        <v>3924</v>
      </c>
      <c r="I41" s="142">
        <v>19203</v>
      </c>
    </row>
    <row r="42" spans="1:12" s="62" customFormat="1" ht="12.75" customHeight="1" x14ac:dyDescent="0.2">
      <c r="A42" s="21"/>
      <c r="B42" s="21" t="s">
        <v>38</v>
      </c>
      <c r="C42" s="59">
        <v>2592</v>
      </c>
      <c r="D42" s="59">
        <v>4990</v>
      </c>
      <c r="E42" s="59">
        <v>7582</v>
      </c>
      <c r="F42" s="59" t="s">
        <v>11</v>
      </c>
      <c r="G42" s="59">
        <v>12270</v>
      </c>
      <c r="H42" s="59">
        <v>5098</v>
      </c>
      <c r="I42" s="142">
        <v>19852</v>
      </c>
    </row>
    <row r="43" spans="1:12" s="62" customFormat="1" ht="12.75" customHeight="1" x14ac:dyDescent="0.2">
      <c r="A43" s="21"/>
      <c r="B43" s="21" t="s">
        <v>39</v>
      </c>
      <c r="C43" s="59">
        <v>3046</v>
      </c>
      <c r="D43" s="59">
        <v>5951</v>
      </c>
      <c r="E43" s="59">
        <v>8997</v>
      </c>
      <c r="F43" s="59" t="s">
        <v>11</v>
      </c>
      <c r="G43" s="59">
        <v>15637</v>
      </c>
      <c r="H43" s="59">
        <v>6219</v>
      </c>
      <c r="I43" s="142">
        <v>24634</v>
      </c>
    </row>
    <row r="44" spans="1:12" s="84" customFormat="1" ht="12.75" customHeight="1" x14ac:dyDescent="0.2">
      <c r="A44" s="21"/>
      <c r="B44" s="21" t="s">
        <v>40</v>
      </c>
      <c r="C44" s="59">
        <v>2767</v>
      </c>
      <c r="D44" s="83">
        <v>5886</v>
      </c>
      <c r="E44" s="83">
        <v>8653</v>
      </c>
      <c r="F44" s="83" t="s">
        <v>11</v>
      </c>
      <c r="G44" s="83">
        <v>15213</v>
      </c>
      <c r="H44" s="83">
        <v>5476</v>
      </c>
      <c r="I44" s="142">
        <v>23866</v>
      </c>
    </row>
    <row r="45" spans="1:12" ht="12.75" customHeight="1" x14ac:dyDescent="0.2">
      <c r="A45" s="21"/>
      <c r="B45" s="21" t="s">
        <v>41</v>
      </c>
      <c r="C45" s="59">
        <v>2014</v>
      </c>
      <c r="D45" s="59">
        <v>4041</v>
      </c>
      <c r="E45" s="59">
        <v>6055</v>
      </c>
      <c r="F45" s="59" t="s">
        <v>11</v>
      </c>
      <c r="G45" s="59">
        <v>12221</v>
      </c>
      <c r="H45" s="59">
        <v>4484</v>
      </c>
      <c r="I45" s="142">
        <v>18276</v>
      </c>
    </row>
    <row r="46" spans="1:12" ht="12.75" customHeight="1" x14ac:dyDescent="0.2">
      <c r="A46" s="21"/>
      <c r="B46" s="21" t="s">
        <v>42</v>
      </c>
      <c r="C46" s="59">
        <v>1799</v>
      </c>
      <c r="D46" s="59">
        <v>3690</v>
      </c>
      <c r="E46" s="59">
        <v>5489</v>
      </c>
      <c r="F46" s="59" t="s">
        <v>11</v>
      </c>
      <c r="G46" s="59">
        <v>12433</v>
      </c>
      <c r="H46" s="59">
        <v>4272</v>
      </c>
      <c r="I46" s="142">
        <v>17922</v>
      </c>
    </row>
    <row r="47" spans="1:12" ht="12.75" customHeight="1" x14ac:dyDescent="0.2">
      <c r="A47" s="21"/>
      <c r="B47" s="21"/>
      <c r="C47" s="59"/>
      <c r="D47" s="59"/>
      <c r="E47" s="59"/>
      <c r="F47" s="59"/>
      <c r="G47" s="59"/>
      <c r="H47" s="59"/>
      <c r="I47" s="142"/>
    </row>
    <row r="48" spans="1:12" ht="12.75" customHeight="1" x14ac:dyDescent="0.2">
      <c r="A48" s="20">
        <v>2009</v>
      </c>
      <c r="B48" s="21" t="s">
        <v>31</v>
      </c>
      <c r="C48" s="59">
        <v>1337</v>
      </c>
      <c r="D48" s="59">
        <v>2725</v>
      </c>
      <c r="E48" s="59">
        <v>4062</v>
      </c>
      <c r="F48" s="59" t="s">
        <v>11</v>
      </c>
      <c r="G48" s="59">
        <v>8309</v>
      </c>
      <c r="H48" s="59">
        <v>3362</v>
      </c>
      <c r="I48" s="142">
        <v>12371</v>
      </c>
    </row>
    <row r="49" spans="1:9" ht="12.75" customHeight="1" x14ac:dyDescent="0.2">
      <c r="A49" s="20"/>
      <c r="B49" s="21" t="s">
        <v>32</v>
      </c>
      <c r="C49" s="59">
        <v>1818</v>
      </c>
      <c r="D49" s="59">
        <v>3721</v>
      </c>
      <c r="E49" s="59">
        <v>5539</v>
      </c>
      <c r="F49" s="59" t="s">
        <v>11</v>
      </c>
      <c r="G49" s="59">
        <v>9969</v>
      </c>
      <c r="H49" s="59">
        <v>3884</v>
      </c>
      <c r="I49" s="142">
        <v>15508</v>
      </c>
    </row>
    <row r="50" spans="1:9" ht="12.75" customHeight="1" x14ac:dyDescent="0.2">
      <c r="A50" s="20"/>
      <c r="B50" s="21" t="s">
        <v>33</v>
      </c>
      <c r="C50" s="59">
        <v>2421</v>
      </c>
      <c r="D50" s="59">
        <v>4955</v>
      </c>
      <c r="E50" s="59">
        <v>7376</v>
      </c>
      <c r="F50" s="59" t="s">
        <v>11</v>
      </c>
      <c r="G50" s="59">
        <v>11849</v>
      </c>
      <c r="H50" s="59">
        <v>4915</v>
      </c>
      <c r="I50" s="142">
        <v>19225</v>
      </c>
    </row>
    <row r="51" spans="1:9" ht="12.75" customHeight="1" x14ac:dyDescent="0.2">
      <c r="A51" s="20"/>
      <c r="B51" s="21" t="s">
        <v>34</v>
      </c>
      <c r="C51" s="59">
        <v>2495</v>
      </c>
      <c r="D51" s="59">
        <v>5388</v>
      </c>
      <c r="E51" s="59">
        <v>7883</v>
      </c>
      <c r="F51" s="59" t="s">
        <v>11</v>
      </c>
      <c r="G51" s="59">
        <v>12100</v>
      </c>
      <c r="H51" s="59">
        <v>5140</v>
      </c>
      <c r="I51" s="142">
        <v>19983</v>
      </c>
    </row>
    <row r="52" spans="1:9" ht="12.75" customHeight="1" x14ac:dyDescent="0.2">
      <c r="A52" s="20"/>
      <c r="B52" s="21" t="s">
        <v>35</v>
      </c>
      <c r="C52" s="59">
        <v>2524</v>
      </c>
      <c r="D52" s="59">
        <v>5465</v>
      </c>
      <c r="E52" s="59">
        <v>7989</v>
      </c>
      <c r="F52" s="59" t="s">
        <v>11</v>
      </c>
      <c r="G52" s="59">
        <v>11771</v>
      </c>
      <c r="H52" s="59">
        <v>4897</v>
      </c>
      <c r="I52" s="142">
        <v>19760</v>
      </c>
    </row>
    <row r="53" spans="1:9" ht="12.75" customHeight="1" x14ac:dyDescent="0.2">
      <c r="A53" s="20"/>
      <c r="B53" s="21" t="s">
        <v>36</v>
      </c>
      <c r="C53" s="59">
        <v>3898</v>
      </c>
      <c r="D53" s="59">
        <v>7417</v>
      </c>
      <c r="E53" s="59">
        <v>11315</v>
      </c>
      <c r="F53" s="59" t="s">
        <v>11</v>
      </c>
      <c r="G53" s="59">
        <v>12826</v>
      </c>
      <c r="H53" s="59">
        <v>5234</v>
      </c>
      <c r="I53" s="142">
        <v>24141</v>
      </c>
    </row>
    <row r="54" spans="1:9" ht="12.75" customHeight="1" x14ac:dyDescent="0.2">
      <c r="A54" s="20"/>
      <c r="B54" s="21" t="s">
        <v>37</v>
      </c>
      <c r="C54" s="59">
        <v>1662</v>
      </c>
      <c r="D54" s="59">
        <v>4018</v>
      </c>
      <c r="E54" s="59">
        <v>5680</v>
      </c>
      <c r="F54" s="59" t="s">
        <v>11</v>
      </c>
      <c r="G54" s="59">
        <v>10233</v>
      </c>
      <c r="H54" s="59">
        <v>4268</v>
      </c>
      <c r="I54" s="142">
        <v>15913</v>
      </c>
    </row>
    <row r="55" spans="1:9" ht="12.75" customHeight="1" x14ac:dyDescent="0.2">
      <c r="A55" s="20"/>
      <c r="B55" s="21" t="s">
        <v>38</v>
      </c>
      <c r="C55" s="59">
        <v>1907</v>
      </c>
      <c r="D55" s="59">
        <v>3883</v>
      </c>
      <c r="E55" s="59">
        <v>5790</v>
      </c>
      <c r="F55" s="59" t="s">
        <v>11</v>
      </c>
      <c r="G55" s="59">
        <v>10933</v>
      </c>
      <c r="H55" s="59">
        <v>5162</v>
      </c>
      <c r="I55" s="142">
        <v>16723</v>
      </c>
    </row>
    <row r="56" spans="1:9" ht="12.75" customHeight="1" x14ac:dyDescent="0.2">
      <c r="A56" s="20"/>
      <c r="B56" s="21" t="s">
        <v>39</v>
      </c>
      <c r="C56" s="59">
        <v>2532</v>
      </c>
      <c r="D56" s="59">
        <v>5186</v>
      </c>
      <c r="E56" s="59">
        <v>7718</v>
      </c>
      <c r="F56" s="59" t="s">
        <v>11</v>
      </c>
      <c r="G56" s="59">
        <v>13075</v>
      </c>
      <c r="H56" s="59">
        <v>6025</v>
      </c>
      <c r="I56" s="142">
        <v>20793</v>
      </c>
    </row>
    <row r="57" spans="1:9" ht="12.75" customHeight="1" x14ac:dyDescent="0.2">
      <c r="A57" s="20"/>
      <c r="B57" s="21" t="s">
        <v>40</v>
      </c>
      <c r="C57" s="59">
        <v>2665</v>
      </c>
      <c r="D57" s="59">
        <v>5316</v>
      </c>
      <c r="E57" s="59">
        <v>7981</v>
      </c>
      <c r="F57" s="59" t="s">
        <v>11</v>
      </c>
      <c r="G57" s="59">
        <v>14830</v>
      </c>
      <c r="H57" s="59">
        <v>7112</v>
      </c>
      <c r="I57" s="142">
        <v>22811</v>
      </c>
    </row>
    <row r="58" spans="1:9" ht="12.75" customHeight="1" x14ac:dyDescent="0.2">
      <c r="A58" s="20"/>
      <c r="B58" s="21" t="s">
        <v>41</v>
      </c>
      <c r="C58" s="59">
        <v>2555</v>
      </c>
      <c r="D58" s="59">
        <v>5490</v>
      </c>
      <c r="E58" s="59">
        <v>8045</v>
      </c>
      <c r="F58" s="59" t="s">
        <v>11</v>
      </c>
      <c r="G58" s="59">
        <v>13140</v>
      </c>
      <c r="H58" s="59">
        <v>5738</v>
      </c>
      <c r="I58" s="142">
        <v>21185</v>
      </c>
    </row>
    <row r="59" spans="1:9" ht="12.75" customHeight="1" x14ac:dyDescent="0.2">
      <c r="A59" s="20"/>
      <c r="B59" s="21" t="s">
        <v>42</v>
      </c>
      <c r="C59" s="59">
        <v>2118</v>
      </c>
      <c r="D59" s="59">
        <v>4714</v>
      </c>
      <c r="E59" s="59">
        <v>6832</v>
      </c>
      <c r="F59" s="59" t="s">
        <v>11</v>
      </c>
      <c r="G59" s="59">
        <v>13283</v>
      </c>
      <c r="H59" s="59">
        <v>6179</v>
      </c>
      <c r="I59" s="142">
        <v>20115</v>
      </c>
    </row>
    <row r="60" spans="1:9" ht="12.75" customHeight="1" x14ac:dyDescent="0.2">
      <c r="A60" s="21"/>
      <c r="B60" s="21"/>
      <c r="C60" s="59"/>
      <c r="D60" s="59"/>
      <c r="E60" s="59"/>
      <c r="F60" s="59"/>
      <c r="G60" s="59"/>
      <c r="H60" s="59"/>
      <c r="I60" s="142"/>
    </row>
    <row r="61" spans="1:9" ht="12.75" customHeight="1" x14ac:dyDescent="0.2">
      <c r="A61" s="20">
        <v>2010</v>
      </c>
      <c r="B61" s="21" t="s">
        <v>31</v>
      </c>
      <c r="C61" s="59">
        <v>1925</v>
      </c>
      <c r="D61" s="59">
        <v>3842</v>
      </c>
      <c r="E61" s="59">
        <v>5767</v>
      </c>
      <c r="F61" s="59" t="s">
        <v>11</v>
      </c>
      <c r="G61" s="59">
        <v>10585</v>
      </c>
      <c r="H61" s="59">
        <v>4785</v>
      </c>
      <c r="I61" s="142">
        <v>16352</v>
      </c>
    </row>
    <row r="62" spans="1:9" ht="12.75" customHeight="1" x14ac:dyDescent="0.2">
      <c r="A62" s="20"/>
      <c r="B62" s="21" t="s">
        <v>32</v>
      </c>
      <c r="C62" s="59">
        <v>2080</v>
      </c>
      <c r="D62" s="59">
        <v>4475</v>
      </c>
      <c r="E62" s="59">
        <v>6555</v>
      </c>
      <c r="F62" s="59" t="s">
        <v>11</v>
      </c>
      <c r="G62" s="59">
        <v>12347</v>
      </c>
      <c r="H62" s="59">
        <v>5589</v>
      </c>
      <c r="I62" s="142">
        <v>18902</v>
      </c>
    </row>
    <row r="63" spans="1:9" ht="12.75" customHeight="1" x14ac:dyDescent="0.2">
      <c r="A63" s="20"/>
      <c r="B63" s="21" t="s">
        <v>33</v>
      </c>
      <c r="C63" s="59">
        <v>3078</v>
      </c>
      <c r="D63" s="59">
        <v>6613</v>
      </c>
      <c r="E63" s="59">
        <v>9691</v>
      </c>
      <c r="F63" s="59" t="s">
        <v>11</v>
      </c>
      <c r="G63" s="59">
        <v>17640</v>
      </c>
      <c r="H63" s="59">
        <v>9024</v>
      </c>
      <c r="I63" s="142">
        <v>27331</v>
      </c>
    </row>
    <row r="64" spans="1:9" ht="12.75" customHeight="1" x14ac:dyDescent="0.2">
      <c r="A64" s="20"/>
      <c r="B64" s="21" t="s">
        <v>34</v>
      </c>
      <c r="C64" s="59">
        <v>3450</v>
      </c>
      <c r="D64" s="59">
        <v>7616</v>
      </c>
      <c r="E64" s="59">
        <v>11066</v>
      </c>
      <c r="F64" s="59" t="s">
        <v>11</v>
      </c>
      <c r="G64" s="59">
        <v>16705</v>
      </c>
      <c r="H64" s="59">
        <v>7345</v>
      </c>
      <c r="I64" s="142">
        <v>27771</v>
      </c>
    </row>
    <row r="65" spans="1:9" ht="12.75" customHeight="1" x14ac:dyDescent="0.2">
      <c r="A65" s="20"/>
      <c r="B65" s="21" t="s">
        <v>35</v>
      </c>
      <c r="C65" s="59">
        <v>3556</v>
      </c>
      <c r="D65" s="59">
        <v>7310</v>
      </c>
      <c r="E65" s="59">
        <v>10866</v>
      </c>
      <c r="F65" s="59" t="s">
        <v>11</v>
      </c>
      <c r="G65" s="59">
        <v>16409</v>
      </c>
      <c r="H65" s="59">
        <v>7253</v>
      </c>
      <c r="I65" s="142">
        <v>27275</v>
      </c>
    </row>
    <row r="66" spans="1:9" ht="12.75" customHeight="1" x14ac:dyDescent="0.2">
      <c r="A66" s="20"/>
      <c r="B66" s="21" t="s">
        <v>36</v>
      </c>
      <c r="C66" s="59">
        <v>3830</v>
      </c>
      <c r="D66" s="59">
        <v>7760</v>
      </c>
      <c r="E66" s="59">
        <v>11590</v>
      </c>
      <c r="F66" s="59" t="s">
        <v>11</v>
      </c>
      <c r="G66" s="59">
        <v>19449</v>
      </c>
      <c r="H66" s="59">
        <v>8430</v>
      </c>
      <c r="I66" s="142">
        <v>31039</v>
      </c>
    </row>
    <row r="67" spans="1:9" ht="12.75" customHeight="1" x14ac:dyDescent="0.2">
      <c r="A67" s="20"/>
      <c r="B67" s="21" t="s">
        <v>37</v>
      </c>
      <c r="C67" s="59">
        <v>3052</v>
      </c>
      <c r="D67" s="59">
        <v>6431</v>
      </c>
      <c r="E67" s="59">
        <v>9483</v>
      </c>
      <c r="F67" s="59" t="s">
        <v>11</v>
      </c>
      <c r="G67" s="59">
        <v>12522</v>
      </c>
      <c r="H67" s="59">
        <v>5100</v>
      </c>
      <c r="I67" s="142">
        <v>22005</v>
      </c>
    </row>
    <row r="68" spans="1:9" ht="12.75" customHeight="1" x14ac:dyDescent="0.2">
      <c r="A68" s="20"/>
      <c r="B68" s="21" t="s">
        <v>38</v>
      </c>
      <c r="C68" s="59">
        <v>3204</v>
      </c>
      <c r="D68" s="59">
        <v>6005</v>
      </c>
      <c r="E68" s="59">
        <v>9209</v>
      </c>
      <c r="F68" s="59" t="s">
        <v>11</v>
      </c>
      <c r="G68" s="59">
        <v>14865</v>
      </c>
      <c r="H68" s="59">
        <v>7280</v>
      </c>
      <c r="I68" s="142">
        <v>24074</v>
      </c>
    </row>
    <row r="69" spans="1:9" ht="12.75" customHeight="1" x14ac:dyDescent="0.2">
      <c r="A69" s="20"/>
      <c r="B69" s="21" t="s">
        <v>39</v>
      </c>
      <c r="C69" s="59">
        <v>3468</v>
      </c>
      <c r="D69" s="59">
        <v>6830</v>
      </c>
      <c r="E69" s="59">
        <v>10298</v>
      </c>
      <c r="F69" s="59" t="s">
        <v>11</v>
      </c>
      <c r="G69" s="59">
        <v>17275</v>
      </c>
      <c r="H69" s="59">
        <v>8193</v>
      </c>
      <c r="I69" s="142">
        <v>27573</v>
      </c>
    </row>
    <row r="70" spans="1:9" ht="12.75" customHeight="1" x14ac:dyDescent="0.2">
      <c r="A70" s="20"/>
      <c r="B70" s="21" t="s">
        <v>40</v>
      </c>
      <c r="C70" s="59">
        <v>3581</v>
      </c>
      <c r="D70" s="59">
        <v>7142</v>
      </c>
      <c r="E70" s="59">
        <v>10723</v>
      </c>
      <c r="F70" s="59" t="s">
        <v>11</v>
      </c>
      <c r="G70" s="59">
        <v>17002</v>
      </c>
      <c r="H70" s="59">
        <v>7654</v>
      </c>
      <c r="I70" s="142">
        <v>27725</v>
      </c>
    </row>
    <row r="71" spans="1:9" ht="12.75" customHeight="1" x14ac:dyDescent="0.2">
      <c r="A71" s="20"/>
      <c r="B71" s="21" t="s">
        <v>41</v>
      </c>
      <c r="C71" s="59">
        <v>3595</v>
      </c>
      <c r="D71" s="59">
        <v>7147</v>
      </c>
      <c r="E71" s="59">
        <v>10742</v>
      </c>
      <c r="F71" s="59" t="s">
        <v>11</v>
      </c>
      <c r="G71" s="59">
        <v>17341</v>
      </c>
      <c r="H71" s="59">
        <v>7708</v>
      </c>
      <c r="I71" s="142">
        <v>28083</v>
      </c>
    </row>
    <row r="72" spans="1:9" ht="12.75" customHeight="1" x14ac:dyDescent="0.2">
      <c r="A72" s="20"/>
      <c r="B72" s="21" t="s">
        <v>42</v>
      </c>
      <c r="C72" s="59">
        <v>2917</v>
      </c>
      <c r="D72" s="59">
        <v>6064</v>
      </c>
      <c r="E72" s="59">
        <v>8981</v>
      </c>
      <c r="F72" s="59" t="s">
        <v>11</v>
      </c>
      <c r="G72" s="59">
        <v>21623</v>
      </c>
      <c r="H72" s="59">
        <v>10880</v>
      </c>
      <c r="I72" s="142">
        <v>30604</v>
      </c>
    </row>
    <row r="73" spans="1:9" ht="12.75" customHeight="1" x14ac:dyDescent="0.2">
      <c r="A73" s="20"/>
      <c r="B73" s="21"/>
      <c r="C73" s="59"/>
      <c r="D73" s="59"/>
      <c r="E73" s="59"/>
      <c r="F73" s="59"/>
      <c r="G73" s="59"/>
      <c r="H73" s="59"/>
      <c r="I73" s="142"/>
    </row>
    <row r="74" spans="1:9" ht="12.75" customHeight="1" x14ac:dyDescent="0.2">
      <c r="A74" s="20">
        <v>2011</v>
      </c>
      <c r="B74" s="21" t="s">
        <v>31</v>
      </c>
      <c r="C74" s="59">
        <v>2280</v>
      </c>
      <c r="D74" s="59">
        <v>4885</v>
      </c>
      <c r="E74" s="59">
        <v>7165</v>
      </c>
      <c r="F74" s="59" t="s">
        <v>11</v>
      </c>
      <c r="G74" s="59">
        <v>13288</v>
      </c>
      <c r="H74" s="59">
        <v>5959</v>
      </c>
      <c r="I74" s="142">
        <v>20453</v>
      </c>
    </row>
    <row r="75" spans="1:9" ht="12.75" customHeight="1" x14ac:dyDescent="0.2">
      <c r="A75" s="20"/>
      <c r="B75" s="21" t="s">
        <v>32</v>
      </c>
      <c r="C75" s="59">
        <v>2597</v>
      </c>
      <c r="D75" s="59">
        <v>5399</v>
      </c>
      <c r="E75" s="59">
        <v>7996</v>
      </c>
      <c r="F75" s="59" t="s">
        <v>11</v>
      </c>
      <c r="G75" s="59">
        <v>14218</v>
      </c>
      <c r="H75" s="59">
        <v>6181</v>
      </c>
      <c r="I75" s="142">
        <v>22214</v>
      </c>
    </row>
    <row r="76" spans="1:9" ht="12.75" customHeight="1" x14ac:dyDescent="0.2">
      <c r="A76" s="20"/>
      <c r="B76" s="21" t="s">
        <v>33</v>
      </c>
      <c r="C76" s="59">
        <v>3492</v>
      </c>
      <c r="D76" s="59">
        <v>7654</v>
      </c>
      <c r="E76" s="59">
        <v>11146</v>
      </c>
      <c r="F76" s="59" t="s">
        <v>11</v>
      </c>
      <c r="G76" s="59">
        <v>20496</v>
      </c>
      <c r="H76" s="59">
        <v>9356</v>
      </c>
      <c r="I76" s="142">
        <v>31642</v>
      </c>
    </row>
    <row r="77" spans="1:9" ht="12.75" customHeight="1" x14ac:dyDescent="0.2">
      <c r="A77" s="20"/>
      <c r="B77" s="21" t="s">
        <v>34</v>
      </c>
      <c r="C77" s="59">
        <v>3921</v>
      </c>
      <c r="D77" s="59">
        <v>8590</v>
      </c>
      <c r="E77" s="59">
        <v>12511</v>
      </c>
      <c r="F77" s="59" t="s">
        <v>11</v>
      </c>
      <c r="G77" s="59">
        <v>18621</v>
      </c>
      <c r="H77" s="59">
        <v>7634</v>
      </c>
      <c r="I77" s="142">
        <v>31132</v>
      </c>
    </row>
    <row r="78" spans="1:9" ht="12.75" customHeight="1" x14ac:dyDescent="0.2">
      <c r="A78" s="20"/>
      <c r="B78" s="21" t="s">
        <v>35</v>
      </c>
      <c r="C78" s="59">
        <v>3891</v>
      </c>
      <c r="D78" s="59">
        <v>8945</v>
      </c>
      <c r="E78" s="59">
        <v>12836</v>
      </c>
      <c r="F78" s="59" t="s">
        <v>11</v>
      </c>
      <c r="G78" s="59">
        <v>20630</v>
      </c>
      <c r="H78" s="59">
        <v>8909</v>
      </c>
      <c r="I78" s="142">
        <v>33466</v>
      </c>
    </row>
    <row r="79" spans="1:9" ht="12.75" customHeight="1" x14ac:dyDescent="0.2">
      <c r="A79" s="20"/>
      <c r="B79" s="21" t="s">
        <v>36</v>
      </c>
      <c r="C79" s="59">
        <v>3421</v>
      </c>
      <c r="D79" s="59">
        <v>7488</v>
      </c>
      <c r="E79" s="59">
        <v>10909</v>
      </c>
      <c r="F79" s="59" t="s">
        <v>11</v>
      </c>
      <c r="G79" s="59">
        <v>19138</v>
      </c>
      <c r="H79" s="59">
        <v>8289</v>
      </c>
      <c r="I79" s="142">
        <v>30047</v>
      </c>
    </row>
    <row r="80" spans="1:9" ht="12.75" customHeight="1" x14ac:dyDescent="0.2">
      <c r="A80" s="20"/>
      <c r="B80" s="21" t="s">
        <v>37</v>
      </c>
      <c r="C80" s="59">
        <v>2998</v>
      </c>
      <c r="D80" s="59">
        <v>6300</v>
      </c>
      <c r="E80" s="59">
        <v>9298</v>
      </c>
      <c r="F80" s="59" t="s">
        <v>11</v>
      </c>
      <c r="G80" s="59">
        <v>12287</v>
      </c>
      <c r="H80" s="59">
        <v>5161</v>
      </c>
      <c r="I80" s="142">
        <v>21585</v>
      </c>
    </row>
    <row r="81" spans="1:9" ht="12.75" customHeight="1" x14ac:dyDescent="0.2">
      <c r="A81" s="20"/>
      <c r="B81" s="21" t="s">
        <v>38</v>
      </c>
      <c r="C81" s="59">
        <v>3153</v>
      </c>
      <c r="D81" s="59">
        <v>6080</v>
      </c>
      <c r="E81" s="59">
        <v>9233</v>
      </c>
      <c r="F81" s="59" t="s">
        <v>11</v>
      </c>
      <c r="G81" s="59">
        <v>17109</v>
      </c>
      <c r="H81" s="59">
        <v>8648</v>
      </c>
      <c r="I81" s="142">
        <v>26342</v>
      </c>
    </row>
    <row r="82" spans="1:9" ht="12.75" customHeight="1" x14ac:dyDescent="0.2">
      <c r="A82" s="20"/>
      <c r="B82" s="21" t="s">
        <v>39</v>
      </c>
      <c r="C82" s="59">
        <v>3167</v>
      </c>
      <c r="D82" s="59">
        <v>6468</v>
      </c>
      <c r="E82" s="59">
        <v>9635</v>
      </c>
      <c r="F82" s="59" t="s">
        <v>11</v>
      </c>
      <c r="G82" s="59">
        <v>18874</v>
      </c>
      <c r="H82" s="59">
        <v>9652</v>
      </c>
      <c r="I82" s="142">
        <v>28509</v>
      </c>
    </row>
    <row r="83" spans="1:9" ht="12.75" customHeight="1" x14ac:dyDescent="0.2">
      <c r="A83" s="20"/>
      <c r="B83" s="21" t="s">
        <v>40</v>
      </c>
      <c r="C83" s="59">
        <v>3282</v>
      </c>
      <c r="D83" s="59">
        <v>6285</v>
      </c>
      <c r="E83" s="59">
        <v>9567</v>
      </c>
      <c r="F83" s="59" t="s">
        <v>11</v>
      </c>
      <c r="G83" s="59">
        <v>17079</v>
      </c>
      <c r="H83" s="59">
        <v>7550</v>
      </c>
      <c r="I83" s="142">
        <v>26646</v>
      </c>
    </row>
    <row r="84" spans="1:9" ht="12.75" customHeight="1" x14ac:dyDescent="0.2">
      <c r="A84" s="20"/>
      <c r="B84" s="21" t="s">
        <v>41</v>
      </c>
      <c r="C84" s="59">
        <v>3446</v>
      </c>
      <c r="D84" s="59">
        <v>6614</v>
      </c>
      <c r="E84" s="59">
        <v>10060</v>
      </c>
      <c r="F84" s="59" t="s">
        <v>11</v>
      </c>
      <c r="G84" s="59">
        <v>18196</v>
      </c>
      <c r="H84" s="59">
        <v>8407</v>
      </c>
      <c r="I84" s="142">
        <v>28256</v>
      </c>
    </row>
    <row r="85" spans="1:9" ht="12.75" customHeight="1" x14ac:dyDescent="0.2">
      <c r="A85" s="20"/>
      <c r="B85" s="21" t="s">
        <v>42</v>
      </c>
      <c r="C85" s="59">
        <v>2765</v>
      </c>
      <c r="D85" s="59">
        <v>5464</v>
      </c>
      <c r="E85" s="59">
        <v>8229</v>
      </c>
      <c r="F85" s="59" t="s">
        <v>11</v>
      </c>
      <c r="G85" s="59">
        <v>18128</v>
      </c>
      <c r="H85" s="59">
        <v>8883</v>
      </c>
      <c r="I85" s="142">
        <v>26357</v>
      </c>
    </row>
    <row r="86" spans="1:9" ht="12.75" customHeight="1" x14ac:dyDescent="0.2">
      <c r="A86" s="20"/>
      <c r="B86" s="21"/>
      <c r="C86" s="59"/>
      <c r="D86" s="59"/>
      <c r="E86" s="59"/>
      <c r="F86" s="59"/>
      <c r="G86" s="59"/>
      <c r="H86" s="59"/>
      <c r="I86" s="142"/>
    </row>
    <row r="87" spans="1:9" ht="12.75" customHeight="1" x14ac:dyDescent="0.2">
      <c r="A87" s="20">
        <v>2012</v>
      </c>
      <c r="B87" s="21" t="s">
        <v>31</v>
      </c>
      <c r="C87" s="19">
        <v>2109</v>
      </c>
      <c r="D87" s="23">
        <v>4316</v>
      </c>
      <c r="E87" s="23">
        <v>6425</v>
      </c>
      <c r="F87" s="23" t="s">
        <v>11</v>
      </c>
      <c r="G87" s="23">
        <v>13484</v>
      </c>
      <c r="H87" s="23">
        <v>6022</v>
      </c>
      <c r="I87" s="142">
        <v>19909</v>
      </c>
    </row>
    <row r="88" spans="1:9" ht="12.75" customHeight="1" x14ac:dyDescent="0.2">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
      <c r="A122" s="20"/>
      <c r="B122" s="21" t="s">
        <v>40</v>
      </c>
      <c r="C122" s="23">
        <v>3696</v>
      </c>
      <c r="D122" s="23">
        <v>7098</v>
      </c>
      <c r="E122" s="23">
        <v>10794</v>
      </c>
      <c r="F122" s="23" t="s">
        <v>11</v>
      </c>
      <c r="G122" s="38">
        <v>18800</v>
      </c>
      <c r="H122" s="38">
        <v>9670</v>
      </c>
      <c r="I122" s="142">
        <v>29594</v>
      </c>
    </row>
    <row r="123" spans="1:9" s="27" customFormat="1" ht="12.75" customHeight="1" x14ac:dyDescent="0.2">
      <c r="A123" s="20"/>
      <c r="B123" s="21" t="s">
        <v>41</v>
      </c>
      <c r="C123" s="19">
        <v>3486</v>
      </c>
      <c r="D123" s="19">
        <v>6198</v>
      </c>
      <c r="E123" s="19">
        <v>9684</v>
      </c>
      <c r="F123" s="19" t="s">
        <v>11</v>
      </c>
      <c r="G123" s="59">
        <v>17324</v>
      </c>
      <c r="H123" s="59">
        <v>8724</v>
      </c>
      <c r="I123" s="142">
        <v>27008</v>
      </c>
    </row>
    <row r="124" spans="1:9" s="27" customFormat="1" ht="12.75" customHeight="1" x14ac:dyDescent="0.2">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
      <c r="A269" s="20">
        <v>2026</v>
      </c>
      <c r="B269" s="21" t="s">
        <v>31</v>
      </c>
      <c r="C269" s="72">
        <v>2171</v>
      </c>
      <c r="D269" s="72">
        <v>4154</v>
      </c>
      <c r="E269" s="72">
        <v>6325</v>
      </c>
      <c r="F269" s="72" t="s">
        <v>11</v>
      </c>
      <c r="G269" s="72">
        <v>10342</v>
      </c>
      <c r="H269" s="72">
        <v>3284</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
      <c r="A270" s="20"/>
      <c r="B270" s="21" t="s">
        <v>32</v>
      </c>
      <c r="C270" s="72">
        <v>2245</v>
      </c>
      <c r="D270" s="72">
        <v>4828</v>
      </c>
      <c r="E270" s="72">
        <v>7073</v>
      </c>
      <c r="F270" s="72" t="s">
        <v>11</v>
      </c>
      <c r="G270" s="72">
        <v>12932</v>
      </c>
      <c r="H270" s="72">
        <v>4351</v>
      </c>
      <c r="I270" s="141">
        <v>20005</v>
      </c>
      <c r="J270" s="72"/>
      <c r="K270" s="23"/>
      <c r="L270" s="72"/>
      <c r="M270" s="23"/>
      <c r="N270" s="72"/>
      <c r="O270" s="23"/>
      <c r="P270" s="72"/>
      <c r="Q270" s="72"/>
      <c r="R270" s="72"/>
      <c r="S270" s="72"/>
      <c r="T270" s="72"/>
      <c r="U270" s="23"/>
      <c r="V270" s="72"/>
      <c r="W270" s="23"/>
      <c r="X270" s="72"/>
      <c r="Y270" s="72"/>
    </row>
    <row r="271" spans="1:25" customFormat="1" ht="12.75" customHeight="1" x14ac:dyDescent="0.2">
      <c r="A271" s="20"/>
      <c r="B271" s="21" t="s">
        <v>33</v>
      </c>
      <c r="C271" s="72">
        <v>3096</v>
      </c>
      <c r="D271" s="72">
        <v>7349</v>
      </c>
      <c r="E271" s="72">
        <v>10445</v>
      </c>
      <c r="F271" s="72" t="s">
        <v>11</v>
      </c>
      <c r="G271" s="72">
        <v>17134</v>
      </c>
      <c r="H271" s="72">
        <v>4777</v>
      </c>
      <c r="I271" s="141">
        <v>27579</v>
      </c>
      <c r="J271" s="72"/>
      <c r="K271" s="23"/>
      <c r="L271" s="72"/>
      <c r="M271" s="23"/>
      <c r="N271" s="72"/>
      <c r="O271" s="23"/>
      <c r="P271" s="72"/>
      <c r="Q271" s="72"/>
      <c r="R271" s="72"/>
      <c r="S271" s="72"/>
      <c r="T271" s="72"/>
      <c r="U271" s="23"/>
      <c r="V271" s="72"/>
      <c r="W271" s="23"/>
      <c r="X271" s="72"/>
      <c r="Y271" s="72"/>
    </row>
    <row r="272" spans="1:25" customFormat="1" ht="12.75" customHeight="1" x14ac:dyDescent="0.2">
      <c r="A272" s="20"/>
      <c r="B272" s="21" t="s">
        <v>34</v>
      </c>
      <c r="C272" s="72">
        <v>2770</v>
      </c>
      <c r="D272" s="72">
        <v>6212</v>
      </c>
      <c r="E272" s="72">
        <v>8982</v>
      </c>
      <c r="F272" s="72" t="s">
        <v>11</v>
      </c>
      <c r="G272" s="72">
        <v>16187</v>
      </c>
      <c r="H272" s="72">
        <v>4509</v>
      </c>
      <c r="I272" s="141">
        <v>25169</v>
      </c>
      <c r="J272" s="72"/>
      <c r="K272" s="23"/>
      <c r="L272" s="72"/>
      <c r="M272" s="23"/>
      <c r="N272" s="72"/>
      <c r="O272" s="23"/>
      <c r="P272" s="72"/>
      <c r="Q272" s="72"/>
      <c r="R272" s="72"/>
      <c r="S272" s="72"/>
      <c r="T272" s="72"/>
      <c r="U272" s="23"/>
      <c r="V272" s="72"/>
      <c r="W272" s="23"/>
      <c r="X272" s="72"/>
      <c r="Y272" s="72"/>
    </row>
    <row r="273" spans="1:27" s="22" customFormat="1" ht="11.25" customHeight="1" x14ac:dyDescent="0.2">
      <c r="A273" s="41"/>
      <c r="B273" s="25"/>
      <c r="C273" s="262"/>
      <c r="D273" s="262"/>
      <c r="E273" s="262"/>
      <c r="F273" s="262"/>
      <c r="G273" s="262"/>
      <c r="H273" s="262"/>
      <c r="I273" s="262"/>
      <c r="J273" s="48"/>
      <c r="K273" s="72"/>
      <c r="L273" s="72"/>
    </row>
    <row r="274" spans="1:27" x14ac:dyDescent="0.2">
      <c r="A274" s="86" t="s">
        <v>67</v>
      </c>
      <c r="B274" s="36"/>
      <c r="C274" s="37"/>
      <c r="D274" s="37"/>
      <c r="E274" s="37"/>
      <c r="F274" s="37"/>
      <c r="G274" s="37"/>
      <c r="H274" s="37"/>
      <c r="I274" s="84"/>
      <c r="K274" s="72"/>
      <c r="L274" s="72"/>
    </row>
    <row r="275" spans="1:27" x14ac:dyDescent="0.2">
      <c r="A275" s="87" t="s">
        <v>566</v>
      </c>
      <c r="B275" s="36"/>
      <c r="C275" s="37"/>
      <c r="D275" s="37"/>
      <c r="E275" s="37"/>
      <c r="F275" s="37"/>
      <c r="G275" s="37"/>
      <c r="H275" s="37"/>
    </row>
    <row r="276" spans="1:27" x14ac:dyDescent="0.2">
      <c r="A276" s="87" t="s">
        <v>567</v>
      </c>
      <c r="B276" s="36"/>
      <c r="C276" s="90"/>
      <c r="D276" s="90"/>
      <c r="E276" s="90"/>
      <c r="F276" s="90"/>
      <c r="G276" s="37"/>
      <c r="H276" s="37"/>
    </row>
    <row r="277" spans="1:27" ht="12" customHeight="1" x14ac:dyDescent="0.2">
      <c r="A277" s="87" t="s">
        <v>548</v>
      </c>
    </row>
    <row r="278" spans="1:27" x14ac:dyDescent="0.2">
      <c r="A278" s="87"/>
      <c r="C278" s="4"/>
      <c r="D278" s="4"/>
      <c r="E278" s="4"/>
      <c r="F278" s="4"/>
      <c r="G278" s="4"/>
      <c r="H278" s="4"/>
      <c r="I278" s="2"/>
    </row>
    <row r="279" spans="1:27" x14ac:dyDescent="0.2">
      <c r="A279" s="87"/>
      <c r="C279" s="4"/>
    </row>
    <row r="280" spans="1:27" x14ac:dyDescent="0.2">
      <c r="A280"/>
      <c r="B280"/>
      <c r="C280"/>
      <c r="D280"/>
      <c r="E280"/>
      <c r="F280"/>
      <c r="G280"/>
      <c r="H280"/>
      <c r="I280"/>
      <c r="J280"/>
      <c r="K280"/>
      <c r="L280"/>
    </row>
    <row r="281" spans="1:27" customFormat="1" ht="12.75" customHeight="1" x14ac:dyDescent="0.2">
      <c r="M281" s="72"/>
      <c r="N281" s="72"/>
      <c r="O281" s="72"/>
      <c r="P281" s="72"/>
      <c r="Q281" s="72"/>
      <c r="R281" s="141"/>
      <c r="S281" s="23"/>
      <c r="T281" s="23"/>
      <c r="U281" s="23"/>
      <c r="V281" s="23"/>
      <c r="W281" s="23"/>
      <c r="X281" s="23"/>
    </row>
    <row r="282" spans="1:27" customFormat="1" ht="12.75" customHeight="1" x14ac:dyDescent="0.2">
      <c r="M282" s="72"/>
      <c r="N282" s="72"/>
      <c r="O282" s="72"/>
      <c r="P282" s="72"/>
      <c r="Q282" s="72"/>
      <c r="R282" s="141"/>
      <c r="S282" s="23"/>
      <c r="T282" s="23"/>
      <c r="U282" s="23"/>
      <c r="V282" s="23"/>
      <c r="W282" s="23"/>
      <c r="X282" s="23"/>
      <c r="Y282" s="23"/>
      <c r="Z282" s="72"/>
      <c r="AA282" s="72"/>
    </row>
    <row r="283" spans="1:27" customFormat="1" ht="12.75" customHeight="1" x14ac:dyDescent="0.2">
      <c r="M283" s="72"/>
      <c r="N283" s="72"/>
      <c r="O283" s="72"/>
      <c r="P283" s="72"/>
      <c r="Q283" s="72"/>
      <c r="R283" s="141"/>
      <c r="S283" s="23"/>
      <c r="T283" s="23"/>
      <c r="U283" s="23"/>
      <c r="V283" s="23"/>
      <c r="W283" s="23"/>
      <c r="X283" s="23"/>
      <c r="Y283" s="23"/>
      <c r="Z283" s="72"/>
      <c r="AA283" s="72"/>
    </row>
    <row r="284" spans="1:27" customFormat="1" ht="12.75" customHeight="1" x14ac:dyDescent="0.2">
      <c r="M284" s="72"/>
      <c r="N284" s="72"/>
      <c r="O284" s="72"/>
      <c r="P284" s="72"/>
      <c r="Q284" s="72"/>
      <c r="R284" s="141"/>
      <c r="S284" s="23"/>
      <c r="T284" s="23"/>
      <c r="U284" s="23"/>
      <c r="V284" s="23"/>
      <c r="W284" s="23"/>
      <c r="X284" s="23"/>
      <c r="Y284" s="23"/>
      <c r="Z284" s="72"/>
      <c r="AA284" s="72"/>
    </row>
    <row r="285" spans="1:27" customFormat="1" ht="12.75" customHeight="1" x14ac:dyDescent="0.2">
      <c r="M285" s="72"/>
      <c r="N285" s="72"/>
      <c r="O285" s="72"/>
      <c r="P285" s="72"/>
      <c r="Q285" s="72"/>
      <c r="R285" s="141"/>
      <c r="S285" s="23"/>
      <c r="T285" s="23"/>
      <c r="U285" s="23"/>
      <c r="V285" s="23"/>
      <c r="W285" s="23"/>
      <c r="X285" s="23"/>
      <c r="Y285" s="23"/>
      <c r="Z285" s="72"/>
      <c r="AA285" s="72"/>
    </row>
    <row r="286" spans="1:27" customFormat="1" ht="12.75" customHeight="1" x14ac:dyDescent="0.2">
      <c r="M286" s="72"/>
      <c r="N286" s="72"/>
      <c r="O286" s="72"/>
      <c r="P286" s="72"/>
      <c r="Q286" s="72"/>
      <c r="R286" s="141"/>
      <c r="S286" s="23"/>
      <c r="T286" s="23"/>
      <c r="U286" s="23"/>
      <c r="V286" s="23"/>
      <c r="W286" s="23"/>
      <c r="X286" s="23"/>
      <c r="Y286" s="23"/>
      <c r="Z286" s="72"/>
      <c r="AA286" s="72"/>
    </row>
    <row r="287" spans="1:27" customFormat="1" ht="12.75" customHeight="1" x14ac:dyDescent="0.2">
      <c r="M287" s="72"/>
      <c r="N287" s="72"/>
      <c r="O287" s="72"/>
      <c r="P287" s="72"/>
      <c r="Q287" s="72"/>
      <c r="R287" s="141"/>
      <c r="S287" s="23"/>
      <c r="T287" s="23"/>
      <c r="U287" s="23"/>
      <c r="V287" s="23"/>
      <c r="W287" s="23"/>
      <c r="X287" s="23"/>
      <c r="Y287" s="23"/>
      <c r="Z287" s="72"/>
      <c r="AA287" s="72"/>
    </row>
    <row r="288" spans="1:27" customFormat="1" ht="12.75" customHeight="1" x14ac:dyDescent="0.2">
      <c r="M288" s="72"/>
      <c r="N288" s="72"/>
      <c r="O288" s="72"/>
      <c r="P288" s="72"/>
      <c r="Q288" s="72"/>
      <c r="R288" s="141"/>
      <c r="S288" s="23"/>
      <c r="T288" s="23"/>
      <c r="U288" s="23"/>
      <c r="V288" s="23"/>
      <c r="W288" s="23"/>
      <c r="X288" s="23"/>
      <c r="Y288" s="23"/>
      <c r="Z288" s="72"/>
      <c r="AA288" s="72"/>
    </row>
    <row r="289" spans="1:27" customFormat="1" ht="12.75" customHeight="1" x14ac:dyDescent="0.2">
      <c r="M289" s="72"/>
      <c r="N289" s="72"/>
      <c r="O289" s="72"/>
      <c r="P289" s="72"/>
      <c r="Q289" s="72"/>
      <c r="R289" s="72"/>
      <c r="S289" s="23"/>
      <c r="T289" s="72"/>
      <c r="U289" s="23"/>
      <c r="V289" s="72"/>
      <c r="W289" s="72"/>
    </row>
    <row r="290" spans="1:27" customFormat="1" ht="12.75" customHeight="1" x14ac:dyDescent="0.2">
      <c r="M290" s="23"/>
      <c r="N290" s="72"/>
      <c r="O290" s="72"/>
      <c r="P290" s="72"/>
      <c r="Q290" s="72"/>
      <c r="R290" s="72"/>
      <c r="S290" s="23"/>
      <c r="T290" s="72"/>
      <c r="U290" s="23"/>
      <c r="V290" s="72"/>
      <c r="W290" s="72"/>
    </row>
    <row r="291" spans="1:27" customFormat="1" ht="12.75" customHeight="1" x14ac:dyDescent="0.2">
      <c r="M291" s="23"/>
      <c r="N291" s="72"/>
      <c r="O291" s="23"/>
      <c r="P291" s="72"/>
      <c r="Q291" s="23"/>
      <c r="R291" s="72"/>
      <c r="S291" s="72"/>
      <c r="T291" s="72"/>
      <c r="U291" s="72"/>
      <c r="V291" s="72"/>
      <c r="W291" s="23"/>
      <c r="X291" s="72"/>
      <c r="Y291" s="23"/>
      <c r="Z291" s="72"/>
      <c r="AA291" s="72"/>
    </row>
    <row r="292" spans="1:27" customFormat="1" ht="12.75" customHeight="1" x14ac:dyDescent="0.2">
      <c r="M292" s="23"/>
      <c r="N292" s="72"/>
      <c r="O292" s="23"/>
      <c r="P292" s="72"/>
      <c r="Q292" s="23"/>
      <c r="R292" s="72"/>
      <c r="S292" s="72"/>
      <c r="T292" s="72"/>
      <c r="U292" s="72"/>
      <c r="V292" s="72"/>
      <c r="W292" s="23"/>
      <c r="X292" s="72"/>
      <c r="Y292" s="23"/>
      <c r="Z292" s="72"/>
      <c r="AA292" s="72"/>
    </row>
    <row r="293" spans="1:27" s="22" customFormat="1" ht="11.25" customHeight="1" x14ac:dyDescent="0.2">
      <c r="A293"/>
      <c r="B293"/>
      <c r="C293"/>
      <c r="D293"/>
      <c r="E293"/>
      <c r="F293"/>
      <c r="G293"/>
      <c r="H293"/>
      <c r="I293"/>
      <c r="J293"/>
      <c r="K293"/>
      <c r="L293"/>
      <c r="M293" s="72"/>
      <c r="N293" s="72"/>
    </row>
    <row r="294" spans="1:27" x14ac:dyDescent="0.2">
      <c r="A294"/>
      <c r="B294"/>
      <c r="C294"/>
      <c r="D294"/>
      <c r="E294"/>
      <c r="F294"/>
      <c r="G294"/>
      <c r="H294"/>
      <c r="I294"/>
      <c r="J294"/>
      <c r="K294"/>
      <c r="L294"/>
      <c r="M294" s="72"/>
      <c r="N294" s="72"/>
    </row>
    <row r="295" spans="1:27" x14ac:dyDescent="0.2">
      <c r="A295"/>
      <c r="B295"/>
      <c r="C295"/>
      <c r="D295"/>
      <c r="E295"/>
      <c r="F295"/>
      <c r="G295"/>
      <c r="H295"/>
      <c r="I295"/>
      <c r="J295"/>
      <c r="K295"/>
      <c r="L295"/>
    </row>
    <row r="296" spans="1:27" x14ac:dyDescent="0.2">
      <c r="A296"/>
      <c r="B296"/>
      <c r="C296"/>
      <c r="D296"/>
      <c r="E296"/>
      <c r="F296"/>
      <c r="G296"/>
      <c r="H296"/>
      <c r="I296"/>
      <c r="J296"/>
      <c r="K296"/>
      <c r="L296"/>
    </row>
    <row r="297" spans="1:27" x14ac:dyDescent="0.2">
      <c r="A297"/>
      <c r="B297"/>
      <c r="C297"/>
      <c r="D297"/>
      <c r="E297"/>
      <c r="F297"/>
      <c r="G297"/>
      <c r="H297"/>
      <c r="I297"/>
      <c r="J297"/>
      <c r="K297"/>
      <c r="L297"/>
    </row>
    <row r="298" spans="1:27" x14ac:dyDescent="0.2">
      <c r="A298"/>
      <c r="B298"/>
      <c r="C298"/>
      <c r="D298"/>
      <c r="E298"/>
      <c r="F298"/>
      <c r="G298"/>
      <c r="H298"/>
      <c r="I298"/>
      <c r="J298"/>
      <c r="K298"/>
      <c r="L298"/>
    </row>
    <row r="299" spans="1:27" x14ac:dyDescent="0.2">
      <c r="A299"/>
      <c r="B299"/>
      <c r="C299"/>
      <c r="D299"/>
      <c r="E299"/>
      <c r="F299"/>
      <c r="G299"/>
      <c r="H299"/>
      <c r="I299"/>
      <c r="J299"/>
      <c r="K299"/>
      <c r="L299"/>
    </row>
    <row r="300" spans="1:27" x14ac:dyDescent="0.2">
      <c r="A300"/>
      <c r="B300"/>
      <c r="C300"/>
      <c r="D300"/>
      <c r="E300"/>
      <c r="F300"/>
      <c r="G300"/>
      <c r="H300"/>
      <c r="I300"/>
      <c r="J300"/>
      <c r="K300"/>
      <c r="L300"/>
    </row>
    <row r="301" spans="1:27" x14ac:dyDescent="0.2">
      <c r="A301"/>
      <c r="B301"/>
      <c r="C301"/>
      <c r="D301"/>
      <c r="E301"/>
      <c r="F301"/>
      <c r="G301"/>
      <c r="H301"/>
      <c r="I301"/>
      <c r="J301"/>
      <c r="K301"/>
      <c r="L301"/>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Johansson Annika SSA/UE/UT-Ö</cp:lastModifiedBy>
  <cp:lastPrinted>2025-08-13T11:37:39Z</cp:lastPrinted>
  <dcterms:created xsi:type="dcterms:W3CDTF">2008-01-09T13:01:17Z</dcterms:created>
  <dcterms:modified xsi:type="dcterms:W3CDTF">2026-05-04T05:46:28Z</dcterms:modified>
</cp:coreProperties>
</file>