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4-07-02\"/>
    </mc:Choice>
  </mc:AlternateContent>
  <xr:revisionPtr revIDLastSave="0" documentId="13_ncr:1_{0FAEAAD4-4E5B-40EC-9423-0FE07A8A62F4}" xr6:coauthVersionLast="47" xr6:coauthVersionMax="47" xr10:uidLastSave="{00000000-0000-0000-0000-000000000000}"/>
  <bookViews>
    <workbookView xWindow="-12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Personbil'!$A$1:$Z$258</definedName>
    <definedName name="_xlnm.Print_Area" localSheetId="14">'Tabell 10 Lastbil'!$A$1:$J$172</definedName>
    <definedName name="_xlnm.Print_Area" localSheetId="15">'Tabell 11 Buss'!$A$1:$M$251</definedName>
    <definedName name="_xlnm.Print_Area" localSheetId="17">'Tabell 13 MC och moped'!$A$1:$R$256</definedName>
    <definedName name="_xlnm.Print_Area" localSheetId="18">'Tabell 14 Traktor'!$A$1:$L$251</definedName>
    <definedName name="_xlnm.Print_Area" localSheetId="19">'Tabell 15 Släpvagn'!$A$1:$N$254</definedName>
    <definedName name="_xlnm.Print_Area" localSheetId="20">'Tabell 16 Terrängskoter'!$A$1:$N$254</definedName>
    <definedName name="_xlnm.Print_Area" localSheetId="6">'Tabell 2 Personbil'!$A$1:$L$251</definedName>
    <definedName name="_xlnm.Print_Area" localSheetId="8">'Tabell 4 Personbil'!$A$1:$I$256</definedName>
    <definedName name="_xlnm.Print_Area" localSheetId="9">'Tabell 5 Personbil'!$A$1:$H$198</definedName>
    <definedName name="_xlnm.Print_Area" localSheetId="10">'Tabell 6 Personbil'!$A$1:$M$174</definedName>
    <definedName name="_xlnm.Print_Area" localSheetId="11">'Tabell 7 Lastbil'!$A$1:$N$254</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52" i="1" l="1"/>
  <c r="G65" i="37"/>
  <c r="G252" i="1"/>
  <c r="M251" i="1"/>
  <c r="M252" i="1"/>
  <c r="U252" i="1"/>
  <c r="K252" i="1" l="1"/>
  <c r="I248" i="2"/>
  <c r="K65" i="36"/>
  <c r="G65" i="35"/>
  <c r="J168" i="14"/>
  <c r="K243" i="9"/>
  <c r="K244" i="9"/>
  <c r="K245" i="9"/>
  <c r="K246" i="9"/>
  <c r="K247" i="9"/>
  <c r="K170" i="16"/>
  <c r="E194" i="19"/>
  <c r="K299" i="33"/>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93" i="33"/>
  <c r="K294" i="33"/>
  <c r="K295" i="33"/>
  <c r="K296" i="33"/>
  <c r="K297" i="33"/>
  <c r="K298" i="33"/>
  <c r="K166" i="16"/>
  <c r="J164" i="14"/>
  <c r="G61" i="35"/>
  <c r="K61" i="36"/>
  <c r="I244" i="2"/>
  <c r="G61" i="37"/>
  <c r="G60" i="37"/>
  <c r="G60" i="35"/>
  <c r="K60" i="36"/>
  <c r="J163" i="14"/>
  <c r="I243" i="2"/>
  <c r="E189" i="19"/>
  <c r="K165"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8" i="33"/>
  <c r="K242" i="9"/>
  <c r="M247" i="1"/>
  <c r="O247" i="1" s="1"/>
  <c r="O248" i="1" s="1"/>
  <c r="O249" i="1" s="1"/>
  <c r="O250" i="1" s="1"/>
  <c r="O251" i="1" s="1"/>
  <c r="O252"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<sst xmlns="http://schemas.openxmlformats.org/spreadsheetml/2006/main" count="4975" uniqueCount="599">
  <si>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</si>
  <si>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</si>
  <si>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</si>
  <si>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</si>
  <si>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</si>
  <si>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</si>
  <si>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</si>
  <si>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</si>
  <si>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</si>
  <si>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</si>
  <si>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</si>
  <si>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</si>
  <si>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</si>
  <si>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</si>
  <si>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</si>
  <si>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</si>
  <si>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</si>
  <si>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</si>
  <si>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</si>
  <si>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</si>
  <si>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</si>
  <si>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</si>
  <si>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</si>
  <si>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</si>
  <si>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</si>
  <si>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</si>
  <si>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</si>
  <si>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</si>
  <si>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</si>
  <si>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</si>
  <si>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</si>
  <si>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</si>
  <si>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</si>
  <si>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</si>
  <si>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</si>
  <si>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</si>
  <si>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</si>
  <si>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</si>
  <si>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</si>
  <si>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</si>
  <si>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</si>
  <si>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</si>
  <si>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</si>
  <si>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</si>
  <si>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</si>
  <si>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</si>
  <si>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</si>
  <si>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</si>
  <si>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</si>
  <si>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</si>
  <si>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</si>
  <si>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</si>
  <si>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</si>
  <si>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</si>
  <si>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</si>
  <si>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</si>
  <si>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</si>
  <si>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</si>
  <si>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</si>
  <si>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</si>
  <si>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</si>
  <si>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</si>
  <si>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</si>
  <si>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</si>
  <si>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</si>
  <si>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</si>
  <si>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</si>
  <si>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</si>
  <si>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</si>
  <si>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</si>
  <si>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</si>
  <si>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</si>
  <si>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</si>
  <si>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</si>
  <si>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</si>
  <si>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</si>
  <si>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</si>
  <si>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</si>
  <si>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</si>
  <si>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</si>
  <si>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</si>
  <si>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</si>
  <si>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</si>
  <si>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</si>
  <si>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</si>
  <si>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</si>
  <si>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</si>
  <si>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</si>
  <si>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</si>
  <si>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</si>
  <si>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</si>
  <si>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</si>
  <si>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</si>
  <si>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</si>
  <si>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</si>
  <si>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</si>
  <si>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</si>
  <si>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</si>
  <si>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</si>
  <si>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</si>
  <si>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</si>
  <si>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</si>
  <si>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</si>
  <si>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</si>
  <si>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</si>
  <si>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</si>
  <si>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</si>
  <si>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</si>
  <si>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</si>
  <si>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</si>
  <si>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</si>
  <si>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</si>
  <si>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</si>
  <si>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</si>
  <si>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</si>
  <si>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</si>
  <si>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</si>
  <si>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</si>
  <si>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</si>
  <si>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</si>
  <si>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</si>
  <si>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</si>
  <si>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</si>
  <si>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</si>
  <si>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</si>
  <si>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</si>
  <si>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</si>
  <si>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</si>
  <si>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</si>
  <si>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</si>
  <si>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</si>
  <si>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</si>
  <si>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</si>
  <si>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</si>
  <si>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</si>
  <si>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</si>
  <si>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</si>
  <si>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</si>
  <si>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</si>
  <si>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</si>
  <si>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</si>
  <si>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</si>
  <si>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</si>
  <si>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</si>
  <si>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</si>
  <si>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</si>
  <si>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</si>
  <si>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</si>
  <si>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</si>
  <si>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</si>
  <si>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</si>
  <si>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</si>
  <si>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</si>
  <si>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</si>
  <si>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</si>
  <si>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</si>
  <si>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</si>
  <si>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</si>
  <si>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</si>
  <si>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</si>
  <si>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</si>
  <si>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</si>
  <si>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</si>
  <si>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</si>
  <si>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</si>
  <si>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</si>
  <si>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</si>
  <si>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</si>
  <si>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</si>
  <si>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</si>
  <si>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</si>
  <si>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</si>
  <si>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</si>
  <si>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</si>
  <si>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</si>
  <si>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</si>
  <si>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</si>
  <si>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</si>
  <si>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</si>
  <si>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</si>
  <si>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</si>
  <si>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</si>
  <si>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</si>
  <si>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</si>
  <si>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</si>
  <si>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</si>
  <si>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</si>
  <si>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</si>
  <si>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</si>
  <si>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</si>
  <si>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</si>
  <si>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</si>
  <si>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</si>
  <si>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</si>
  <si>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</si>
  <si>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</si>
  <si>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</si>
  <si>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</si>
  <si>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</si>
  <si>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</si>
  <si>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</si>
  <si>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</si>
  <si>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</si>
  <si>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</si>
  <si>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</si>
  <si>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</si>
  <si>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</si>
  <si>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</si>
  <si>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</si>
  <si>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</si>
  <si>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</si>
  <si>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</si>
  <si>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</si>
  <si>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</si>
  <si>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</si>
  <si>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</si>
  <si>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</si>
  <si>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</si>
  <si>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</si>
  <si>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</si>
  <si>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</si>
  <si>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</si>
  <si>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</si>
  <si>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</si>
  <si>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</si>
  <si>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</si>
  <si>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</si>
  <si>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</si>
  <si>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</si>
  <si>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</si>
  <si>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</si>
  <si>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</si>
  <si>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</si>
  <si>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</si>
  <si>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</si>
  <si>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</si>
  <si>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</si>
  <si>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</si>
  <si>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</si>
  <si>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</si>
  <si>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</si>
  <si>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</si>
  <si>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</si>
  <si>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</si>
  <si>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</si>
  <si>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</si>
  <si>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</si>
  <si>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</si>
  <si>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</si>
  <si>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</si>
  <si>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</si>
  <si>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</si>
  <si>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</si>
  <si>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</si>
  <si>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</si>
  <si>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</si>
  <si>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</si>
  <si>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</si>
  <si>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</si>
  <si>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</si>
  <si>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</si>
  <si>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</si>
  <si>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</si>
  <si>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</si>
  <si>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</si>
  <si>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</si>
  <si>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</si>
  <si>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</si>
  <si>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</si>
  <si>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</si>
  <si>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</si>
  <si>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</si>
  <si>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</si>
  <si>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</si>
  <si>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</si>
  <si>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</si>
  <si>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</si>
  <si>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</si>
  <si>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</si>
  <si>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</si>
  <si>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</si>
  <si>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</si>
  <si>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</si>
  <si>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</si>
  <si>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</si>
  <si>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</si>
  <si>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</si>
  <si>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</si>
  <si>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</si>
  <si>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</si>
  <si>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</si>
  <si>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</si>
  <si>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</si>
  <si>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</si>
  <si>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</si>
  <si>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</si>
  <si>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</si>
  <si>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</si>
  <si>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</si>
  <si>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</si>
  <si>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</si>
  <si>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</si>
  <si>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</si>
  <si>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</si>
  <si>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</si>
  <si>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</si>
  <si>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</si>
  <si>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</si>
  <si>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</si>
  <si>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</si>
  <si>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</si>
  <si>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</si>
  <si>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</si>
  <si>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</si>
  <si>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</si>
  <si>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</si>
  <si>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</si>
  <si>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</si>
  <si>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</si>
  <si>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</si>
  <si>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</si>
  <si>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</si>
  <si>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</si>
  <si>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</si>
  <si>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</si>
  <si>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</si>
  <si>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</si>
  <si>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</si>
  <si>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</si>
  <si>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</si>
  <si>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</si>
  <si>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</si>
  <si>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</si>
  <si>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</si>
  <si>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</si>
  <si>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</si>
  <si>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</si>
  <si>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</si>
  <si>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</si>
  <si>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</si>
  <si>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</si>
  <si>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</si>
  <si>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</si>
  <si>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</si>
  <si>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</si>
  <si>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</si>
  <si>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</si>
  <si>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</si>
  <si>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</si>
  <si>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</si>
  <si>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</si>
  <si>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</si>
  <si>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</si>
  <si>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</si>
  <si>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</si>
  <si>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</si>
  <si>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</si>
  <si>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</si>
  <si>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</si>
  <si>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</si>
  <si>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</si>
  <si>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</si>
  <si>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</si>
  <si>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</si>
  <si>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</si>
  <si>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</si>
  <si>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</si>
  <si>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</si>
  <si>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</si>
  <si>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</si>
  <si>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</si>
  <si>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</si>
  <si>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</si>
  <si>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</si>
  <si>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</si>
  <si>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</si>
  <si>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</si>
  <si>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</si>
  <si>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</si>
  <si>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</si>
  <si>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</si>
  <si>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</si>
  <si>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</si>
  <si>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</si>
  <si>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</si>
  <si>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</si>
  <si>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</si>
  <si>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</si>
  <si>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</si>
  <si>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</si>
  <si>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</si>
  <si>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</si>
  <si>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</si>
  <si>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</si>
  <si>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</si>
  <si>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</si>
  <si>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</si>
  <si>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</si>
  <si>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</si>
  <si>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</si>
  <si>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</si>
  <si>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</si>
  <si>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</si>
  <si>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</si>
  <si>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</si>
  <si>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</si>
  <si>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</si>
  <si>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</si>
  <si>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</si>
  <si>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</si>
  <si>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</si>
  <si>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</si>
  <si>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</si>
  <si>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</si>
  <si>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</si>
  <si>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</si>
  <si>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</si>
  <si>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</si>
  <si>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</si>
  <si>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</si>
  <si>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</si>
  <si>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</si>
  <si>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</si>
  <si>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</si>
  <si>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</si>
  <si>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</si>
  <si>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</si>
  <si>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</si>
  <si>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</si>
  <si>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</si>
  <si>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</si>
  <si>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</si>
  <si>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</si>
  <si>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</si>
  <si>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</si>
  <si>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</si>
  <si>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</si>
  <si>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</si>
  <si>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</si>
  <si>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</si>
  <si>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</si>
  <si>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</si>
  <si>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</si>
  <si>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</si>
  <si>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</si>
  <si>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</si>
  <si>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</si>
  <si>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</si>
  <si>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</si>
  <si>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</si>
  <si>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</si>
  <si>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</si>
  <si>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</si>
  <si>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</si>
  <si>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</si>
  <si>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</si>
  <si>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</si>
  <si>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</si>
  <si>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</si>
  <si>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</si>
  <si>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</si>
  <si>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</si>
  <si>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</si>
  <si>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</si>
  <si>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</si>
  <si>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</si>
  <si>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</si>
  <si>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</si>
  <si>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</si>
  <si>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</si>
  <si>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</si>
  <si>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</si>
  <si>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</si>
  <si>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</si>
  <si>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</si>
  <si>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</si>
  <si>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</si>
  <si>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</si>
  <si>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</si>
  <si>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</si>
  <si>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</si>
  <si>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</si>
  <si>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</si>
  <si>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</si>
  <si>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</si>
  <si>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</si>
  <si>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</si>
  <si>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</si>
  <si>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</si>
  <si>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</si>
  <si>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</si>
  <si>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</si>
  <si>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</si>
  <si>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</si>
  <si>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</si>
  <si>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</si>
  <si>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</si>
  <si>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</si>
  <si>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</si>
  <si>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</si>
  <si>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</si>
  <si>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</si>
  <si>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</si>
  <si>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</si>
  <si>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</si>
  <si>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</si>
  <si>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</si>
  <si>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</si>
  <si>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</si>
  <si>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</si>
  <si>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</si>
  <si>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</si>
  <si>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</si>
  <si>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</si>
  <si>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</si>
  <si>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</si>
  <si>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</si>
  <si>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</si>
  <si>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</si>
  <si>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</si>
  <si>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</si>
  <si>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</si>
  <si>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</si>
  <si>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</si>
  <si>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</si>
  <si>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</si>
  <si>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</si>
  <si>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</si>
  <si>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</si>
  <si>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</si>
  <si>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</si>
  <si>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</si>
  <si>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</si>
  <si>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</si>
  <si>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</si>
  <si>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</si>
  <si>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</si>
  <si>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</si>
  <si>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</si>
  <si>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</si>
  <si>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</si>
  <si>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</si>
  <si>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</si>
  <si>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</si>
  <si>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</si>
  <si>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</si>
  <si>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</si>
  <si>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</si>
  <si>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</si>
  <si>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</si>
  <si>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</si>
  <si>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</si>
  <si>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</si>
  <si>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</si>
  <si>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</si>
  <si>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</si>
  <si>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</si>
  <si>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</si>
  <si>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</si>
  <si>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</si>
  <si>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</si>
  <si>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</si>
  <si>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</si>
  <si>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</si>
  <si>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</si>
  <si>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</si>
  <si>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</si>
  <si>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</si>
  <si>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</si>
  <si>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</si>
  <si>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</si>
  <si>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</si>
  <si>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</si>
  <si>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</si>
  <si>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</si>
  <si>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</si>
  <si>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</si>
  <si>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</si>
  <si>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</si>
  <si>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</si>
  <si>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</si>
  <si>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</si>
  <si>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</si>
  <si>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</si>
  <si>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</si>
  <si>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</si>
  <si>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</si>
  <si>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</si>
  <si>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</si>
  <si>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</si>
  <si>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</si>
  <si>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</si>
  <si>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</si>
  <si>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</si>
  <si>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</si>
  <si>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</si>
  <si>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Tabell 3. Personbilar, nyregistreringar per drivmedel och kommun. Januari - juni 2024.</t>
  </si>
  <si>
    <t>Table 3. Passenger cars, new registrations by fuel and municipality. January - July 2024.</t>
  </si>
  <si>
    <r>
      <t>Publiceringsdatum: 2024-07-02/</t>
    </r>
    <r>
      <rPr>
        <b/>
        <i/>
        <sz val="10"/>
        <rFont val="Arial"/>
        <family val="2"/>
      </rPr>
      <t xml:space="preserve"> Date of publication: July 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</si>
</sst>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7">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0" fontId="15" fillId="0" borderId="0" xfId="0" applyFont="1" applyBorder="1" applyAlignment="1">
      <alignment horizontal="left"/>
    </xf>
    <xf numFmtId="3" fontId="14" fillId="0" borderId="0" xfId="0" applyNumberFormat="1" applyFont="1" applyBorder="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0" fontId="0" fillId="0" borderId="0" xfId="0" applyFill="1"/>
    <xf numFmtId="3" fontId="8" fillId="0" borderId="0" xfId="171" applyNumberFormat="1"/>
    <xf numFmtId="3" fontId="57" fillId="0" borderId="0" xfId="171" applyNumberFormat="1" applyFont="1" applyAlignment="1">
      <alignment horizontal="right"/>
    </xf>
    <xf numFmtId="3" fontId="15" fillId="0" borderId="0" xfId="0" applyNumberFormat="1" applyFont="1" applyBorder="1" applyAlignment="1">
      <alignment horizontal="right"/>
    </xf>
    <xf numFmtId="3" fontId="36" fillId="0" borderId="0" xfId="0" applyNumberFormat="1" applyFont="1" applyBorder="1" applyAlignment="1">
      <alignment horizontal="right"/>
    </xf>
    <xf numFmtId="0" fontId="0" fillId="0" borderId="0" xfId="0" applyBorder="1"/>
    <xf numFmtId="0" fontId="10" fillId="0" borderId="0" xfId="0" applyFont="1" applyBorder="1"/>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211455</xdr:colOff>
      <xdr:row>257</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250</xdr:row>
      <xdr:rowOff>60613</xdr:rowOff>
    </xdr:from>
    <xdr:to>
      <xdr:col>2</xdr:col>
      <xdr:colOff>471343</xdr:colOff>
      <xdr:row>251</xdr:row>
      <xdr:rowOff>147204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447040</xdr:colOff>
      <xdr:row>255</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196</xdr:row>
      <xdr:rowOff>0</xdr:rowOff>
    </xdr:from>
    <xdr:to>
      <xdr:col>2</xdr:col>
      <xdr:colOff>445770</xdr:colOff>
      <xdr:row>197</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2</xdr:col>
      <xdr:colOff>445135</xdr:colOff>
      <xdr:row>173</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252</xdr:row>
      <xdr:rowOff>0</xdr:rowOff>
    </xdr:from>
    <xdr:to>
      <xdr:col>2</xdr:col>
      <xdr:colOff>436245</xdr:colOff>
      <xdr:row>253</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2</xdr:col>
      <xdr:colOff>530225</xdr:colOff>
      <xdr:row>69</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3</xdr:col>
      <xdr:colOff>34925</xdr:colOff>
      <xdr:row>70</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170</xdr:row>
      <xdr:rowOff>0</xdr:rowOff>
    </xdr:from>
    <xdr:to>
      <xdr:col>2</xdr:col>
      <xdr:colOff>440055</xdr:colOff>
      <xdr:row>171</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249</xdr:row>
      <xdr:rowOff>0</xdr:rowOff>
    </xdr:from>
    <xdr:to>
      <xdr:col>2</xdr:col>
      <xdr:colOff>440055</xdr:colOff>
      <xdr:row>250</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3</xdr:col>
      <xdr:colOff>111125</xdr:colOff>
      <xdr:row>69</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249</xdr:row>
      <xdr:rowOff>0</xdr:rowOff>
    </xdr:from>
    <xdr:to>
      <xdr:col>2</xdr:col>
      <xdr:colOff>436245</xdr:colOff>
      <xdr:row>250</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252</xdr:row>
      <xdr:rowOff>0</xdr:rowOff>
    </xdr:from>
    <xdr:to>
      <xdr:col>2</xdr:col>
      <xdr:colOff>436245</xdr:colOff>
      <xdr:row>253</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252</xdr:row>
      <xdr:rowOff>0</xdr:rowOff>
    </xdr:from>
    <xdr:to>
      <xdr:col>2</xdr:col>
      <xdr:colOff>436245</xdr:colOff>
      <xdr:row>253</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A3" sqref="A3"/>
    </sheetView>
  </sheetViews>
  <sheetFormatPr defaultRowHeight="12.75" x14ac:dyDescent="0.2"/>
  <sheetData>
    <row r="1" spans="1:13" ht="36" customHeight="1" x14ac:dyDescent="0.2">
      <c r="A1" s="269" t="s">
        <v>479</v>
      </c>
      <c r="B1" s="269"/>
      <c r="C1" s="269"/>
      <c r="D1" s="269"/>
      <c r="E1" s="269"/>
      <c r="F1" s="269"/>
      <c r="G1" s="269"/>
      <c r="H1" s="269"/>
      <c r="I1" s="269"/>
      <c r="J1" s="269"/>
      <c r="K1" s="269"/>
      <c r="L1" s="269"/>
      <c r="M1" s="269"/>
    </row>
    <row r="13" spans="1:13" ht="23.25" x14ac:dyDescent="0.35">
      <c r="B13" s="59" t="s">
        <v>439</v>
      </c>
      <c r="C13" s="30"/>
      <c r="D13" s="30"/>
      <c r="E13" s="30"/>
      <c r="F13" s="30"/>
    </row>
    <row r="14" spans="1:13" ht="23.25" x14ac:dyDescent="0.35">
      <c r="B14" s="108" t="s">
        <v>475</v>
      </c>
      <c r="C14" s="30"/>
      <c r="D14" s="30"/>
      <c r="E14" s="30"/>
      <c r="F14" s="30"/>
    </row>
    <row r="15" spans="1:13" ht="23.25" x14ac:dyDescent="0.35">
      <c r="B15" s="59"/>
    </row>
    <row r="16" spans="1:13" x14ac:dyDescent="0.2">
      <c r="B16" s="118" t="s">
        <v>598</v>
      </c>
    </row>
    <row r="18" spans="2:2" x14ac:dyDescent="0.2">
      <c r="B18" s="29" t="s">
        <v>438</v>
      </c>
    </row>
    <row r="20" spans="2:2" x14ac:dyDescent="0.2">
      <c r="B20" s="30" t="s">
        <v>440</v>
      </c>
    </row>
    <row r="21" spans="2:2" x14ac:dyDescent="0.2">
      <c r="B21" s="30" t="s">
        <v>441</v>
      </c>
    </row>
    <row r="22" spans="2:2" x14ac:dyDescent="0.2">
      <c r="B22" s="30" t="s">
        <v>442</v>
      </c>
    </row>
    <row r="24" spans="2:2" x14ac:dyDescent="0.2">
      <c r="B24" s="30" t="s">
        <v>465</v>
      </c>
    </row>
    <row r="25" spans="2:2" x14ac:dyDescent="0.2">
      <c r="B25" s="30" t="s">
        <v>466</v>
      </c>
    </row>
    <row r="26" spans="2:2" x14ac:dyDescent="0.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9" zoomScaleNormal="100" zoomScaleSheetLayoutView="93" workbookViewId="0">
      <selection activeCell="Y255" sqref="Y255"/>
    </sheetView>
  </sheetViews>
  <sheetFormatPr defaultColWidth="9.28515625" defaultRowHeight="12.75" x14ac:dyDescent="0.2"/>
  <cols>
    <col min="1" max="1" width="6.7109375" style="109" hidden="1" customWidth="1"/>
    <col min="2" max="2" width="15" style="109" hidden="1" customWidth="1"/>
    <col min="3" max="3" width="12.42578125" style="109" hidden="1" customWidth="1"/>
    <col min="4" max="4" width="36.7109375" style="109" hidden="1" customWidth="1"/>
    <col min="5" max="5" width="100.5703125" style="109" hidden="1" customWidth="1"/>
    <col min="6" max="6" width="11.5703125" style="109" hidden="1" customWidth="1"/>
    <col min="7" max="7" width="11" style="109" customWidth="1"/>
    <col min="8" max="8" width="40.5703125" style="109" customWidth="1"/>
    <col min="9" max="9" width="10" style="109" customWidth="1"/>
    <col min="10" max="10" width="47.7109375" style="109" customWidth="1"/>
    <col min="11" max="16384" width="9.28515625" style="109"/>
  </cols>
  <sheetData>
    <row r="1" spans="1:10" ht="36" customHeight="1" x14ac:dyDescent="0.2">
      <c r="F1" s="269" t="s">
        <v>446</v>
      </c>
      <c r="G1" s="269"/>
      <c r="H1" s="269"/>
      <c r="I1" s="269"/>
      <c r="J1" s="269"/>
    </row>
    <row r="3" spans="1:10" x14ac:dyDescent="0.2">
      <c r="A3" s="270" t="s">
        <v>104</v>
      </c>
      <c r="B3" s="270" t="s">
        <v>105</v>
      </c>
      <c r="C3" s="270" t="s">
        <v>106</v>
      </c>
      <c r="D3" s="270" t="s">
        <v>107</v>
      </c>
      <c r="E3" s="270" t="s">
        <v>108</v>
      </c>
      <c r="F3" s="110"/>
      <c r="G3" s="111" t="s">
        <v>109</v>
      </c>
      <c r="H3" s="111"/>
      <c r="I3" s="111" t="s">
        <v>110</v>
      </c>
      <c r="J3" s="111"/>
    </row>
    <row r="4" spans="1:10" ht="9" customHeight="1" x14ac:dyDescent="0.2">
      <c r="A4" s="270"/>
      <c r="B4" s="270"/>
      <c r="C4" s="270"/>
      <c r="D4" s="270"/>
      <c r="E4" s="270"/>
      <c r="F4" s="110"/>
      <c r="G4" s="112"/>
      <c r="H4" s="112"/>
      <c r="I4" s="112"/>
      <c r="J4" s="112"/>
    </row>
    <row r="5" spans="1:10" ht="13.5" customHeight="1" x14ac:dyDescent="0.2">
      <c r="A5" s="113"/>
      <c r="B5" s="113"/>
      <c r="C5" s="113"/>
      <c r="D5" s="113"/>
      <c r="E5" s="113"/>
      <c r="F5" s="110"/>
      <c r="G5" s="112" t="s">
        <v>112</v>
      </c>
      <c r="H5" s="112"/>
      <c r="I5" s="112" t="s">
        <v>113</v>
      </c>
      <c r="J5" s="112"/>
    </row>
    <row r="6" spans="1:10" ht="6.75" customHeight="1" x14ac:dyDescent="0.2">
      <c r="A6" s="113"/>
      <c r="B6" s="113"/>
      <c r="C6" s="113"/>
      <c r="D6" s="113"/>
      <c r="E6" s="113"/>
      <c r="F6" s="110"/>
      <c r="G6" s="112"/>
      <c r="H6" s="112"/>
      <c r="I6" s="112"/>
      <c r="J6" s="112"/>
    </row>
    <row r="7" spans="1:10" ht="35.25" customHeight="1" x14ac:dyDescent="0.2">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x14ac:dyDescent="0.2">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x14ac:dyDescent="0.2">
      <c r="A9" s="114" t="s">
        <v>104</v>
      </c>
      <c r="B9" s="114" t="s">
        <v>105</v>
      </c>
      <c r="C9" s="114">
        <v>3</v>
      </c>
      <c r="D9" s="114" t="str">
        <f>('Tabell 3 Personbil'!$A1)</f>
        <v>Tabell 3. Personbilar, nyregistreringar per drivmedel och kommun. Januari - juni 2024.</v>
      </c>
      <c r="E9" s="114" t="str">
        <f>('Tabell 3 Personbil'!$A$2)</f>
        <v>Table 3. Passenger cars, new registrations by fuel and municipality. January - July 2024.</v>
      </c>
      <c r="F9" s="115" t="s">
        <v>111</v>
      </c>
      <c r="G9" s="116" t="str">
        <f t="shared" ref="G9:G20" si="0">A9 &amp; " " &amp; C9 &amp; ". "</f>
        <v xml:space="preserve">Tabell 3. </v>
      </c>
      <c r="H9" s="117" t="str">
        <f>MID(D9,11,200)</f>
        <v>Personbilar, nyregistreringar per drivmedel och kommun. Januari - juni 2024.</v>
      </c>
      <c r="I9" s="116" t="str">
        <f t="shared" ref="I9:I17" si="1">B9 &amp; " " &amp; C9 &amp; ". "</f>
        <v xml:space="preserve">Table 3. </v>
      </c>
      <c r="J9" s="117" t="str">
        <f>MID(E9,10,300)</f>
        <v>Passenger cars, new registrations by fuel and municipality. January - July 2024.</v>
      </c>
    </row>
    <row r="10" spans="1:10" ht="34.5" customHeight="1" x14ac:dyDescent="0.2">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x14ac:dyDescent="0.2">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x14ac:dyDescent="0.2">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x14ac:dyDescent="0.2">
      <c r="A13" s="114"/>
      <c r="B13" s="113"/>
      <c r="C13" s="113"/>
      <c r="D13" s="113"/>
      <c r="E13" s="113"/>
      <c r="F13" s="110"/>
      <c r="G13" s="112" t="s">
        <v>115</v>
      </c>
      <c r="H13" s="112"/>
      <c r="I13" s="112" t="s">
        <v>114</v>
      </c>
      <c r="J13" s="112"/>
    </row>
    <row r="14" spans="1:10" ht="14.25" customHeight="1" x14ac:dyDescent="0.2">
      <c r="A14" s="114"/>
      <c r="B14" s="113"/>
      <c r="C14" s="113"/>
      <c r="D14" s="113"/>
      <c r="E14" s="113"/>
      <c r="F14" s="110"/>
      <c r="G14" s="112"/>
      <c r="H14" s="112"/>
      <c r="I14" s="112"/>
      <c r="J14" s="112"/>
    </row>
    <row r="15" spans="1:10" ht="31.5" customHeight="1" x14ac:dyDescent="0.2">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x14ac:dyDescent="0.2">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x14ac:dyDescent="0.2">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x14ac:dyDescent="0.2">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x14ac:dyDescent="0.2">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x14ac:dyDescent="0.2">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x14ac:dyDescent="0.2">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x14ac:dyDescent="0.2">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x14ac:dyDescent="0.2">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5.5" x14ac:dyDescent="0.2">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topLeftCell="A4" zoomScaleNormal="100" workbookViewId="0">
      <selection activeCell="Y255" sqref="Y255"/>
    </sheetView>
  </sheetViews>
  <sheetFormatPr defaultRowHeight="15" x14ac:dyDescent="0.25"/>
  <cols>
    <col min="1" max="1" width="80.7109375" style="231" customWidth="1"/>
    <col min="2" max="2" width="4.28515625" customWidth="1"/>
    <col min="3" max="3" width="80.7109375" style="235" customWidth="1"/>
  </cols>
  <sheetData>
    <row r="1" spans="1:3" ht="36" customHeight="1" x14ac:dyDescent="0.2">
      <c r="A1" s="271" t="s">
        <v>481</v>
      </c>
      <c r="B1" s="271"/>
      <c r="C1" s="271"/>
    </row>
    <row r="2" spans="1:3" ht="15" customHeight="1" x14ac:dyDescent="0.2">
      <c r="A2" s="229"/>
      <c r="C2"/>
    </row>
    <row r="3" spans="1:3" ht="15" customHeight="1" x14ac:dyDescent="0.25">
      <c r="A3" s="232" t="s">
        <v>443</v>
      </c>
      <c r="B3" s="233"/>
      <c r="C3" s="232" t="s">
        <v>447</v>
      </c>
    </row>
    <row r="4" spans="1:3" ht="75" x14ac:dyDescent="0.25">
      <c r="A4" s="230" t="s">
        <v>469</v>
      </c>
      <c r="B4" s="233"/>
      <c r="C4" s="240" t="s">
        <v>501</v>
      </c>
    </row>
    <row r="5" spans="1:3" ht="15" customHeight="1" x14ac:dyDescent="0.25">
      <c r="A5" s="234"/>
      <c r="B5" s="233"/>
      <c r="C5" s="234"/>
    </row>
    <row r="6" spans="1:3" ht="15" customHeight="1" x14ac:dyDescent="0.25">
      <c r="A6" s="232" t="s">
        <v>444</v>
      </c>
      <c r="B6" s="233"/>
      <c r="C6" s="232" t="s">
        <v>480</v>
      </c>
    </row>
    <row r="7" spans="1:3" ht="60" x14ac:dyDescent="0.25">
      <c r="A7" s="230" t="s">
        <v>468</v>
      </c>
      <c r="B7" s="233"/>
      <c r="C7" s="240" t="s">
        <v>494</v>
      </c>
    </row>
    <row r="8" spans="1:3" ht="120" x14ac:dyDescent="0.25">
      <c r="A8" s="240" t="s">
        <v>495</v>
      </c>
      <c r="B8" s="233"/>
      <c r="C8" s="240" t="s">
        <v>496</v>
      </c>
    </row>
    <row r="9" spans="1:3" ht="15" customHeight="1" x14ac:dyDescent="0.25">
      <c r="A9" s="234"/>
      <c r="B9" s="233"/>
      <c r="C9" s="234"/>
    </row>
    <row r="10" spans="1:3" ht="15" customHeight="1" x14ac:dyDescent="0.25">
      <c r="A10" s="232" t="s">
        <v>445</v>
      </c>
      <c r="B10" s="233"/>
      <c r="C10" s="232" t="s">
        <v>448</v>
      </c>
    </row>
    <row r="11" spans="1:3" ht="60" x14ac:dyDescent="0.25">
      <c r="A11" s="240" t="s">
        <v>497</v>
      </c>
      <c r="B11" s="233"/>
      <c r="C11" s="240" t="s">
        <v>498</v>
      </c>
    </row>
    <row r="12" spans="1:3" ht="120" x14ac:dyDescent="0.25">
      <c r="A12" s="240" t="s">
        <v>499</v>
      </c>
      <c r="B12" s="233"/>
      <c r="C12" s="240" t="s">
        <v>500</v>
      </c>
    </row>
    <row r="13" spans="1:3" ht="15" customHeight="1" x14ac:dyDescent="0.25">
      <c r="A13" s="230" t="s">
        <v>478</v>
      </c>
      <c r="B13" s="233"/>
      <c r="C13" s="230"/>
    </row>
    <row r="14" spans="1:3" ht="15" customHeight="1" x14ac:dyDescent="0.25">
      <c r="A14" s="237" t="s">
        <v>477</v>
      </c>
      <c r="B14" s="233"/>
    </row>
    <row r="15" spans="1:3" ht="15" customHeight="1" x14ac:dyDescent="0.25"/>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topLeftCell="A28" zoomScaleNormal="100" zoomScaleSheetLayoutView="100" workbookViewId="0">
      <selection activeCell="Y255" sqref="Y255"/>
    </sheetView>
  </sheetViews>
  <sheetFormatPr defaultRowHeight="12.75" x14ac:dyDescent="0.2"/>
  <cols>
    <col min="1" max="1" width="80.7109375" style="224" customWidth="1"/>
    <col min="2" max="2" width="3.7109375" customWidth="1"/>
    <col min="3" max="3" width="80.7109375" customWidth="1"/>
  </cols>
  <sheetData>
    <row r="1" spans="1:3" ht="25.15" customHeight="1" x14ac:dyDescent="0.2">
      <c r="A1" s="271" t="s">
        <v>515</v>
      </c>
      <c r="B1" s="271"/>
      <c r="C1" s="271"/>
    </row>
    <row r="3" spans="1:3" ht="15" x14ac:dyDescent="0.25">
      <c r="A3" s="225" t="s">
        <v>449</v>
      </c>
      <c r="C3" s="225" t="s">
        <v>516</v>
      </c>
    </row>
    <row r="4" spans="1:3" ht="28.15" customHeight="1" x14ac:dyDescent="0.25">
      <c r="A4" s="226" t="s">
        <v>484</v>
      </c>
      <c r="C4" s="226" t="s">
        <v>517</v>
      </c>
    </row>
    <row r="5" spans="1:3" ht="15" x14ac:dyDescent="0.25">
      <c r="A5" s="226"/>
    </row>
    <row r="6" spans="1:3" ht="15" x14ac:dyDescent="0.25">
      <c r="A6" s="225" t="s">
        <v>450</v>
      </c>
      <c r="C6" s="225" t="s">
        <v>520</v>
      </c>
    </row>
    <row r="7" spans="1:3" ht="28.15" customHeight="1" x14ac:dyDescent="0.25">
      <c r="A7" s="226" t="s">
        <v>483</v>
      </c>
      <c r="C7" s="226" t="s">
        <v>518</v>
      </c>
    </row>
    <row r="8" spans="1:3" ht="15" x14ac:dyDescent="0.25">
      <c r="A8" s="226"/>
    </row>
    <row r="9" spans="1:3" ht="15" x14ac:dyDescent="0.25">
      <c r="A9" s="225" t="s">
        <v>451</v>
      </c>
      <c r="C9" s="225" t="s">
        <v>521</v>
      </c>
    </row>
    <row r="10" spans="1:3" ht="75" x14ac:dyDescent="0.25">
      <c r="A10" s="226" t="s">
        <v>485</v>
      </c>
      <c r="C10" s="226" t="s">
        <v>519</v>
      </c>
    </row>
    <row r="11" spans="1:3" ht="15" x14ac:dyDescent="0.25">
      <c r="A11" s="226"/>
    </row>
    <row r="12" spans="1:3" ht="15" x14ac:dyDescent="0.25">
      <c r="A12" s="225" t="s">
        <v>452</v>
      </c>
      <c r="C12" s="225" t="s">
        <v>522</v>
      </c>
    </row>
    <row r="13" spans="1:3" ht="45" x14ac:dyDescent="0.25">
      <c r="A13" s="226" t="s">
        <v>486</v>
      </c>
      <c r="C13" s="226" t="s">
        <v>523</v>
      </c>
    </row>
    <row r="14" spans="1:3" ht="30" x14ac:dyDescent="0.25">
      <c r="A14" s="228" t="s">
        <v>464</v>
      </c>
      <c r="C14" s="226" t="s">
        <v>524</v>
      </c>
    </row>
    <row r="15" spans="1:3" ht="75" x14ac:dyDescent="0.25">
      <c r="A15" s="228" t="s">
        <v>525</v>
      </c>
      <c r="C15" s="226" t="s">
        <v>528</v>
      </c>
    </row>
    <row r="16" spans="1:3" ht="30" x14ac:dyDescent="0.25">
      <c r="A16" s="228" t="s">
        <v>526</v>
      </c>
      <c r="C16" s="226" t="s">
        <v>527</v>
      </c>
    </row>
    <row r="18" spans="1:3" ht="15" x14ac:dyDescent="0.25">
      <c r="A18" s="225" t="s">
        <v>453</v>
      </c>
      <c r="C18" s="225" t="s">
        <v>529</v>
      </c>
    </row>
    <row r="19" spans="1:3" ht="90" x14ac:dyDescent="0.25">
      <c r="A19" s="226" t="s">
        <v>487</v>
      </c>
      <c r="C19" s="226" t="s">
        <v>530</v>
      </c>
    </row>
    <row r="20" spans="1:3" ht="15" x14ac:dyDescent="0.25">
      <c r="A20" s="226"/>
    </row>
    <row r="21" spans="1:3" ht="15" x14ac:dyDescent="0.25">
      <c r="A21" s="225" t="s">
        <v>454</v>
      </c>
      <c r="C21" s="225" t="s">
        <v>548</v>
      </c>
    </row>
    <row r="22" spans="1:3" ht="75" x14ac:dyDescent="0.25">
      <c r="A22" s="226" t="s">
        <v>532</v>
      </c>
      <c r="C22" s="226" t="s">
        <v>549</v>
      </c>
    </row>
    <row r="23" spans="1:3" ht="30" x14ac:dyDescent="0.25">
      <c r="A23" s="226" t="s">
        <v>531</v>
      </c>
      <c r="C23" s="226" t="s">
        <v>550</v>
      </c>
    </row>
    <row r="24" spans="1:3" x14ac:dyDescent="0.2">
      <c r="A24" s="236" t="s">
        <v>476</v>
      </c>
      <c r="C24" s="236" t="s">
        <v>476</v>
      </c>
    </row>
    <row r="25" spans="1:3" ht="15" x14ac:dyDescent="0.25">
      <c r="A25" s="226"/>
      <c r="C25" s="226"/>
    </row>
    <row r="26" spans="1:3" ht="15" x14ac:dyDescent="0.25">
      <c r="A26" s="225" t="s">
        <v>455</v>
      </c>
      <c r="C26" s="225" t="s">
        <v>533</v>
      </c>
    </row>
    <row r="27" spans="1:3" ht="60" x14ac:dyDescent="0.25">
      <c r="A27" s="226" t="s">
        <v>488</v>
      </c>
      <c r="C27" s="226" t="s">
        <v>534</v>
      </c>
    </row>
    <row r="28" spans="1:3" ht="15" x14ac:dyDescent="0.25">
      <c r="A28" s="226" t="s">
        <v>456</v>
      </c>
      <c r="C28" s="226" t="s">
        <v>535</v>
      </c>
    </row>
    <row r="29" spans="1:3" ht="30" x14ac:dyDescent="0.25">
      <c r="A29" s="227" t="s">
        <v>491</v>
      </c>
      <c r="C29" s="226" t="s">
        <v>536</v>
      </c>
    </row>
    <row r="30" spans="1:3" ht="30" x14ac:dyDescent="0.25">
      <c r="A30" s="227" t="s">
        <v>492</v>
      </c>
      <c r="C30" s="226" t="s">
        <v>540</v>
      </c>
    </row>
    <row r="31" spans="1:3" ht="15" x14ac:dyDescent="0.25">
      <c r="A31" s="227" t="s">
        <v>457</v>
      </c>
      <c r="C31" s="226" t="s">
        <v>541</v>
      </c>
    </row>
    <row r="32" spans="1:3" ht="60" x14ac:dyDescent="0.25">
      <c r="A32" s="227" t="s">
        <v>493</v>
      </c>
      <c r="C32" s="226" t="s">
        <v>538</v>
      </c>
    </row>
    <row r="33" spans="1:3" ht="60" x14ac:dyDescent="0.25">
      <c r="A33" s="227" t="s">
        <v>490</v>
      </c>
      <c r="C33" s="226" t="s">
        <v>542</v>
      </c>
    </row>
    <row r="34" spans="1:3" ht="15" x14ac:dyDescent="0.25">
      <c r="A34" s="227" t="s">
        <v>458</v>
      </c>
      <c r="C34" s="226" t="s">
        <v>543</v>
      </c>
    </row>
    <row r="35" spans="1:3" s="30" customFormat="1" ht="45" x14ac:dyDescent="0.25">
      <c r="A35" s="260" t="s">
        <v>584</v>
      </c>
      <c r="C35" s="261" t="s">
        <v>585</v>
      </c>
    </row>
    <row r="36" spans="1:3" ht="15" x14ac:dyDescent="0.25">
      <c r="A36" s="227" t="s">
        <v>489</v>
      </c>
      <c r="C36" s="226" t="s">
        <v>539</v>
      </c>
    </row>
    <row r="37" spans="1:3" ht="15" x14ac:dyDescent="0.25">
      <c r="A37" s="226" t="s">
        <v>459</v>
      </c>
      <c r="C37" s="226"/>
    </row>
    <row r="38" spans="1:3" ht="15" x14ac:dyDescent="0.25">
      <c r="A38" s="225" t="s">
        <v>460</v>
      </c>
      <c r="C38" s="225" t="s">
        <v>544</v>
      </c>
    </row>
    <row r="39" spans="1:3" ht="45" x14ac:dyDescent="0.25">
      <c r="A39" s="226" t="s">
        <v>461</v>
      </c>
      <c r="C39" s="226" t="s">
        <v>546</v>
      </c>
    </row>
    <row r="40" spans="1:3" ht="45" x14ac:dyDescent="0.25">
      <c r="A40" s="226" t="s">
        <v>462</v>
      </c>
      <c r="C40" s="249" t="s">
        <v>547</v>
      </c>
    </row>
    <row r="41" spans="1:3" ht="45" x14ac:dyDescent="0.25">
      <c r="A41" s="226" t="s">
        <v>463</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topLeftCell="A3" zoomScaleNormal="100" zoomScaleSheetLayoutView="93" workbookViewId="0">
      <selection activeCell="Y255" sqref="Y255"/>
    </sheetView>
  </sheetViews>
  <sheetFormatPr defaultColWidth="9.28515625" defaultRowHeight="12.75" x14ac:dyDescent="0.2"/>
  <cols>
    <col min="1" max="1" width="4.42578125" style="124" bestFit="1" customWidth="1"/>
    <col min="2" max="2" width="47.5703125" style="124" customWidth="1"/>
    <col min="3" max="3" width="49.7109375" style="124" customWidth="1"/>
    <col min="4" max="16384" width="9.28515625" style="124"/>
  </cols>
  <sheetData>
    <row r="1" spans="1:3" ht="19.5" x14ac:dyDescent="0.2">
      <c r="A1" s="272" t="s">
        <v>396</v>
      </c>
      <c r="B1" s="272"/>
      <c r="C1" s="272"/>
    </row>
    <row r="3" spans="1:3" x14ac:dyDescent="0.2">
      <c r="A3" s="125" t="s">
        <v>397</v>
      </c>
      <c r="C3" s="126" t="s">
        <v>398</v>
      </c>
    </row>
    <row r="4" spans="1:3" x14ac:dyDescent="0.2">
      <c r="A4" s="127"/>
    </row>
    <row r="5" spans="1:3" x14ac:dyDescent="0.2">
      <c r="A5" s="128" t="s">
        <v>399</v>
      </c>
      <c r="B5" s="124" t="s">
        <v>400</v>
      </c>
      <c r="C5" s="124" t="s">
        <v>401</v>
      </c>
    </row>
    <row r="6" spans="1:3" x14ac:dyDescent="0.2">
      <c r="A6" s="128" t="s">
        <v>402</v>
      </c>
      <c r="B6" s="124" t="s">
        <v>403</v>
      </c>
      <c r="C6" s="124" t="s">
        <v>404</v>
      </c>
    </row>
    <row r="7" spans="1:3" x14ac:dyDescent="0.2">
      <c r="A7" s="129" t="s">
        <v>56</v>
      </c>
      <c r="B7" s="130" t="s">
        <v>405</v>
      </c>
      <c r="C7" s="124" t="s">
        <v>406</v>
      </c>
    </row>
    <row r="8" spans="1:3" x14ac:dyDescent="0.2">
      <c r="A8" s="131">
        <v>0</v>
      </c>
      <c r="B8" s="124" t="s">
        <v>407</v>
      </c>
      <c r="C8" s="124" t="s">
        <v>408</v>
      </c>
    </row>
    <row r="9" spans="1:3" x14ac:dyDescent="0.2">
      <c r="A9" s="128" t="s">
        <v>409</v>
      </c>
      <c r="B9" s="130" t="s">
        <v>410</v>
      </c>
      <c r="C9" s="124" t="s">
        <v>411</v>
      </c>
    </row>
    <row r="10" spans="1:3" x14ac:dyDescent="0.2">
      <c r="A10" s="128" t="s">
        <v>412</v>
      </c>
      <c r="B10" s="130" t="s">
        <v>413</v>
      </c>
      <c r="C10" s="124" t="s">
        <v>414</v>
      </c>
    </row>
    <row r="11" spans="1:3" ht="25.5" x14ac:dyDescent="0.2">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86"/>
  <sheetViews>
    <sheetView zoomScaleNormal="100" zoomScaleSheetLayoutView="100" workbookViewId="0">
      <pane ySplit="11" topLeftCell="A230" activePane="bottomLeft" state="frozen"/>
      <selection activeCell="J255" sqref="J255"/>
      <selection pane="bottomLeft" activeCell="Y255" sqref="Y255"/>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582</v>
      </c>
      <c r="B1" s="1"/>
      <c r="C1" s="1"/>
      <c r="D1" s="1"/>
      <c r="E1" s="1"/>
      <c r="F1" s="1"/>
      <c r="G1" s="1"/>
      <c r="H1" s="1"/>
      <c r="I1" s="1"/>
      <c r="J1" s="1"/>
      <c r="K1" s="1"/>
      <c r="L1" s="1"/>
      <c r="M1" s="1"/>
      <c r="N1" s="1"/>
      <c r="O1" s="1"/>
      <c r="P1" s="1"/>
      <c r="Q1" s="1"/>
      <c r="R1" s="1"/>
      <c r="S1" s="76"/>
      <c r="T1" s="1"/>
      <c r="U1" s="1"/>
      <c r="V1" s="1"/>
      <c r="W1" s="1"/>
      <c r="X1" s="1"/>
      <c r="Y1" s="1"/>
      <c r="Z1" s="1"/>
    </row>
    <row r="2" spans="1:26" s="8" customFormat="1" x14ac:dyDescent="0.2">
      <c r="A2" s="250" t="s">
        <v>583</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41"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20"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21" t="s">
        <v>504</v>
      </c>
      <c r="K9" s="18"/>
      <c r="L9" s="10"/>
      <c r="M9" s="18"/>
      <c r="N9" s="18"/>
      <c r="O9" s="10" t="s">
        <v>25</v>
      </c>
      <c r="P9" s="10"/>
      <c r="Q9" s="10" t="s">
        <v>7</v>
      </c>
      <c r="R9" s="10"/>
      <c r="S9" s="121"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21"/>
      <c r="K10" s="18"/>
      <c r="L10" s="10"/>
      <c r="M10" s="18"/>
      <c r="N10" s="18"/>
      <c r="O10" s="10"/>
      <c r="P10" s="10"/>
      <c r="Q10" s="88" t="s">
        <v>507</v>
      </c>
      <c r="R10" s="10"/>
      <c r="S10" s="121"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21" t="s">
        <v>509</v>
      </c>
      <c r="T11" s="10"/>
      <c r="U11" s="10"/>
      <c r="V11" s="10"/>
      <c r="W11" s="10"/>
      <c r="X11" s="10"/>
      <c r="Y11" s="16" t="s">
        <v>30</v>
      </c>
      <c r="Z11" s="10"/>
    </row>
    <row r="12" spans="1:26" s="54" customFormat="1" ht="12.75" customHeight="1" x14ac:dyDescent="0.15">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x14ac:dyDescent="0.2">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x14ac:dyDescent="0.2">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x14ac:dyDescent="0.2">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x14ac:dyDescent="0.2">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x14ac:dyDescent="0.2">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x14ac:dyDescent="0.2">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x14ac:dyDescent="0.2">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x14ac:dyDescent="0.2">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x14ac:dyDescent="0.2">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x14ac:dyDescent="0.2">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x14ac:dyDescent="0.2">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x14ac:dyDescent="0.2">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x14ac:dyDescent="0.2">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x14ac:dyDescent="0.2">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x14ac:dyDescent="0.2">
      <c r="A221" s="20">
        <v>2022</v>
      </c>
      <c r="B221" s="21" t="s">
        <v>31</v>
      </c>
      <c r="C221" s="74">
        <v>4977248</v>
      </c>
      <c r="D221" s="74"/>
      <c r="E221" s="74">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31" customFormat="1" ht="12.75" customHeight="1" x14ac:dyDescent="0.2">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B222" s="22"/>
      <c r="AC222" s="22"/>
      <c r="AD222" s="22"/>
      <c r="AE222" s="22"/>
    </row>
    <row r="223" spans="1:31" customFormat="1" ht="12.75" customHeight="1" x14ac:dyDescent="0.2">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B223" s="22"/>
      <c r="AC223" s="22"/>
      <c r="AD223" s="22"/>
      <c r="AE223" s="22"/>
    </row>
    <row r="224" spans="1:31" customFormat="1" ht="12.75" customHeight="1" x14ac:dyDescent="0.2">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B224" s="22"/>
      <c r="AC224" s="22"/>
      <c r="AD224" s="22"/>
      <c r="AE224" s="22"/>
    </row>
    <row r="225" spans="1:31" customFormat="1" ht="12.75" customHeight="1" x14ac:dyDescent="0.2">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B225" s="22"/>
      <c r="AC225" s="22"/>
      <c r="AD225" s="22"/>
      <c r="AE225" s="22"/>
    </row>
    <row r="226" spans="1:31" customFormat="1" ht="12.75" customHeight="1" x14ac:dyDescent="0.2">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B226" s="22"/>
      <c r="AC226" s="22"/>
      <c r="AD226" s="22"/>
      <c r="AE226" s="22"/>
    </row>
    <row r="227" spans="1:31" customFormat="1" ht="12.75" customHeight="1" x14ac:dyDescent="0.2">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x14ac:dyDescent="0.2">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x14ac:dyDescent="0.2">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x14ac:dyDescent="0.2">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B230" s="22"/>
      <c r="AC230" s="22"/>
      <c r="AD230" s="22"/>
      <c r="AE230" s="22"/>
    </row>
    <row r="231" spans="1:31" customFormat="1" ht="12.75" customHeight="1" x14ac:dyDescent="0.2">
      <c r="A231" s="20"/>
      <c r="B231" s="21" t="s">
        <v>41</v>
      </c>
      <c r="C231" s="74">
        <v>4997467</v>
      </c>
      <c r="D231" s="74"/>
      <c r="E231" s="74">
        <v>1350833</v>
      </c>
      <c r="F231" s="74"/>
      <c r="G231" s="74">
        <f t="shared" ref="G231:G252"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B231" s="22"/>
      <c r="AC231" s="22"/>
      <c r="AD231" s="22"/>
      <c r="AE231" s="22"/>
    </row>
    <row r="232" spans="1:31" customFormat="1" ht="12.75" customHeight="1" x14ac:dyDescent="0.2">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x14ac:dyDescent="0.2">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x14ac:dyDescent="0.2">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x14ac:dyDescent="0.2">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x14ac:dyDescent="0.2">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x14ac:dyDescent="0.2">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x14ac:dyDescent="0.2">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x14ac:dyDescent="0.2">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x14ac:dyDescent="0.2">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customFormat="1" ht="12.75" customHeight="1" x14ac:dyDescent="0.2">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30" customFormat="1" ht="12.75" customHeight="1" x14ac:dyDescent="0.2">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30" customFormat="1" ht="12.75" customHeight="1" x14ac:dyDescent="0.2">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30" customFormat="1" ht="12.75" customHeight="1" x14ac:dyDescent="0.2">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98"/>
    </row>
    <row r="245" spans="1:30" customFormat="1" ht="12.75" customHeight="1" x14ac:dyDescent="0.2">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98"/>
    </row>
    <row r="246" spans="1:30" customFormat="1" ht="12.75" customHeight="1" x14ac:dyDescent="0.2">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98"/>
    </row>
    <row r="247" spans="1:30" customFormat="1" ht="12.75" customHeight="1" x14ac:dyDescent="0.2">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SUM(Q247:S247)</f>
        <v>9241</v>
      </c>
      <c r="V247" s="23"/>
      <c r="W247" s="23">
        <f>U247</f>
        <v>9241</v>
      </c>
      <c r="X247" s="23"/>
      <c r="Y247" s="23">
        <v>17729</v>
      </c>
      <c r="AA247" s="98"/>
    </row>
    <row r="248" spans="1:30" customFormat="1" ht="13.15" customHeight="1" x14ac:dyDescent="0.2">
      <c r="A248" s="20"/>
      <c r="B248" s="21" t="s">
        <v>32</v>
      </c>
      <c r="C248" s="74">
        <v>4963258</v>
      </c>
      <c r="D248" s="74"/>
      <c r="E248" s="74">
        <v>1394090</v>
      </c>
      <c r="F248" s="74"/>
      <c r="G248" s="74">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SUM(Q248:S248)</f>
        <v>12948</v>
      </c>
      <c r="V248" s="23"/>
      <c r="W248" s="23">
        <f>U248+W247</f>
        <v>22189</v>
      </c>
      <c r="X248" s="23"/>
      <c r="Y248" s="23">
        <v>13185</v>
      </c>
      <c r="AA248" s="98"/>
    </row>
    <row r="249" spans="1:30" customFormat="1" ht="12.75" customHeight="1" x14ac:dyDescent="0.2">
      <c r="A249" s="20"/>
      <c r="B249" s="21" t="s">
        <v>33</v>
      </c>
      <c r="C249" s="74">
        <v>4997056</v>
      </c>
      <c r="D249" s="74"/>
      <c r="E249" s="74">
        <v>1346621</v>
      </c>
      <c r="F249" s="74"/>
      <c r="G249" s="74">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SUM(Q249:S249)</f>
        <v>25842</v>
      </c>
      <c r="V249" s="23"/>
      <c r="W249" s="23">
        <f>U249+W248</f>
        <v>48031</v>
      </c>
      <c r="X249" s="23"/>
      <c r="Y249" s="23">
        <v>12039</v>
      </c>
      <c r="AA249" s="98"/>
    </row>
    <row r="250" spans="1:30" customFormat="1" ht="12.75" customHeight="1" x14ac:dyDescent="0.2">
      <c r="A250" s="20"/>
      <c r="B250" s="21" t="s">
        <v>34</v>
      </c>
      <c r="C250" s="74">
        <v>5050091</v>
      </c>
      <c r="D250" s="74"/>
      <c r="E250" s="74">
        <v>1290346</v>
      </c>
      <c r="F250" s="74"/>
      <c r="G250" s="74">
        <f t="shared" si="87"/>
        <v>6340437</v>
      </c>
      <c r="I250" s="23">
        <v>22726</v>
      </c>
      <c r="J250" s="23">
        <v>365</v>
      </c>
      <c r="K250" s="23">
        <f>I250+K249</f>
        <v>84266</v>
      </c>
      <c r="M250" s="23">
        <f>Q250+S250+Y250</f>
        <v>25837</v>
      </c>
      <c r="N250" s="23"/>
      <c r="O250" s="23">
        <f>O249+M250</f>
        <v>116821</v>
      </c>
      <c r="P250" s="23"/>
      <c r="Q250" s="23">
        <v>4444</v>
      </c>
      <c r="R250" s="23"/>
      <c r="S250" s="23">
        <v>9982</v>
      </c>
      <c r="T250" s="23"/>
      <c r="U250" s="23">
        <f>SUM(Q250:S250)</f>
        <v>14426</v>
      </c>
      <c r="V250" s="23"/>
      <c r="W250" s="23">
        <f>U250+W249</f>
        <v>62457</v>
      </c>
      <c r="X250" s="23"/>
      <c r="Y250" s="23">
        <v>11411</v>
      </c>
      <c r="AA250" s="98"/>
    </row>
    <row r="251" spans="1:30" customFormat="1" ht="12.75" customHeight="1" x14ac:dyDescent="0.2">
      <c r="A251" s="20"/>
      <c r="B251" s="21" t="s">
        <v>35</v>
      </c>
      <c r="C251" s="74">
        <v>5118542</v>
      </c>
      <c r="D251" s="74"/>
      <c r="E251" s="74">
        <v>1220242</v>
      </c>
      <c r="F251" s="74"/>
      <c r="G251" s="74">
        <f t="shared" si="87"/>
        <v>6338784</v>
      </c>
      <c r="I251" s="23">
        <v>25947</v>
      </c>
      <c r="J251" s="23">
        <v>399</v>
      </c>
      <c r="K251" s="23">
        <f>I251+K250</f>
        <v>110213</v>
      </c>
      <c r="M251" s="23">
        <f t="shared" ref="M251:M252" si="91">Q251+S251+Y251</f>
        <v>27733</v>
      </c>
      <c r="N251" s="23"/>
      <c r="O251" s="23">
        <f>O250+M251</f>
        <v>144554</v>
      </c>
      <c r="P251" s="23"/>
      <c r="Q251" s="23">
        <v>3025</v>
      </c>
      <c r="R251" s="23"/>
      <c r="S251" s="23">
        <v>10540</v>
      </c>
      <c r="T251" s="23"/>
      <c r="U251" s="23">
        <f>SUM(Q251:S251)</f>
        <v>13565</v>
      </c>
      <c r="V251" s="23"/>
      <c r="W251" s="23">
        <f>U251+W250</f>
        <v>76022</v>
      </c>
      <c r="X251" s="23"/>
      <c r="Y251" s="23">
        <v>14168</v>
      </c>
      <c r="AA251" s="98"/>
    </row>
    <row r="252" spans="1:30" customFormat="1" ht="12.75" customHeight="1" x14ac:dyDescent="0.2">
      <c r="A252" s="20"/>
      <c r="B252" s="21" t="s">
        <v>36</v>
      </c>
      <c r="C252" s="74">
        <v>5151937</v>
      </c>
      <c r="D252" s="74"/>
      <c r="E252" s="74">
        <v>1189246</v>
      </c>
      <c r="F252" s="74"/>
      <c r="G252" s="74">
        <f t="shared" si="87"/>
        <v>6341183</v>
      </c>
      <c r="H252" s="74"/>
      <c r="I252" s="74">
        <v>26096</v>
      </c>
      <c r="J252" s="74">
        <v>389</v>
      </c>
      <c r="K252" s="23">
        <f>I252+K251</f>
        <v>136309</v>
      </c>
      <c r="L252" s="74"/>
      <c r="M252" s="23">
        <f t="shared" si="91"/>
        <v>23564</v>
      </c>
      <c r="N252" s="74"/>
      <c r="O252" s="23">
        <f>O251+M252</f>
        <v>168118</v>
      </c>
      <c r="P252" s="74"/>
      <c r="Q252" s="74">
        <v>2077</v>
      </c>
      <c r="R252" s="74"/>
      <c r="S252" s="74">
        <v>9187</v>
      </c>
      <c r="T252" s="74"/>
      <c r="U252" s="23">
        <f>SUM(Q252:S252)</f>
        <v>11264</v>
      </c>
      <c r="V252" s="74"/>
      <c r="W252" s="23">
        <f>U252+W251</f>
        <v>87286</v>
      </c>
      <c r="X252" s="74"/>
      <c r="Y252" s="74">
        <v>12300</v>
      </c>
      <c r="AA252" s="98"/>
    </row>
    <row r="253" spans="1:30" s="22" customFormat="1" ht="12.75" customHeight="1" x14ac:dyDescent="0.2">
      <c r="A253" s="101"/>
      <c r="B253" s="25"/>
      <c r="C253" s="78"/>
      <c r="D253" s="78"/>
      <c r="E253" s="78"/>
      <c r="F253" s="78"/>
      <c r="G253" s="78"/>
      <c r="H253" s="78"/>
      <c r="I253" s="135"/>
      <c r="J253" s="78"/>
      <c r="K253" s="135"/>
      <c r="L253" s="78"/>
      <c r="M253" s="78"/>
      <c r="N253" s="78"/>
      <c r="O253" s="78"/>
      <c r="P253" s="78"/>
      <c r="Q253" s="78"/>
      <c r="R253" s="78"/>
      <c r="S253" s="78"/>
      <c r="T253" s="78"/>
      <c r="U253" s="78"/>
      <c r="V253" s="78"/>
      <c r="W253" s="78"/>
      <c r="X253" s="78"/>
      <c r="Y253" s="135"/>
      <c r="Z253" s="26"/>
    </row>
    <row r="254" spans="1:30" s="22" customFormat="1" ht="11.25" x14ac:dyDescent="0.2">
      <c r="A254" s="21"/>
      <c r="B254" s="21"/>
      <c r="C254" s="74"/>
      <c r="D254" s="23"/>
      <c r="E254" s="23"/>
      <c r="F254" s="23"/>
      <c r="G254" s="23"/>
      <c r="H254" s="23"/>
      <c r="I254" s="23"/>
      <c r="J254" s="23"/>
      <c r="K254" s="23"/>
      <c r="L254" s="23"/>
      <c r="M254" s="23"/>
      <c r="N254" s="23"/>
      <c r="O254" s="23"/>
      <c r="P254" s="23"/>
      <c r="Q254" s="23"/>
      <c r="R254" s="23"/>
      <c r="S254" s="23"/>
      <c r="T254" s="23"/>
      <c r="U254" s="23"/>
      <c r="V254" s="23"/>
      <c r="W254" s="23"/>
      <c r="X254" s="23"/>
      <c r="Y254" s="198"/>
      <c r="Z254" s="23"/>
    </row>
    <row r="255" spans="1:30" s="10" customFormat="1" ht="11.25" customHeight="1" x14ac:dyDescent="0.2">
      <c r="A255" s="10" t="s">
        <v>76</v>
      </c>
      <c r="Q255" s="24"/>
      <c r="S255" s="24"/>
      <c r="Y255" s="19"/>
      <c r="AD255" s="22"/>
    </row>
    <row r="256" spans="1:30" x14ac:dyDescent="0.2">
      <c r="A256" s="10"/>
      <c r="Q256" s="28"/>
      <c r="S256" s="28"/>
      <c r="U256" s="77"/>
      <c r="W256" s="77"/>
      <c r="Y256" s="41"/>
      <c r="AD256" s="22"/>
    </row>
    <row r="257" spans="1:30" x14ac:dyDescent="0.2">
      <c r="C257" s="119"/>
      <c r="D257" s="119"/>
      <c r="E257" s="119"/>
      <c r="F257" s="119"/>
      <c r="G257" s="119"/>
      <c r="H257" s="119"/>
      <c r="I257" s="248"/>
      <c r="J257" s="248"/>
      <c r="K257" s="248"/>
      <c r="L257" s="119"/>
      <c r="M257" s="119"/>
      <c r="N257" s="119"/>
      <c r="O257" s="119"/>
      <c r="P257" s="119"/>
      <c r="Q257" s="119"/>
      <c r="R257" s="119"/>
      <c r="S257" s="119"/>
      <c r="T257" s="119"/>
      <c r="U257" s="119"/>
      <c r="V257" s="119"/>
      <c r="W257" s="119"/>
      <c r="X257" s="119"/>
      <c r="Y257" s="247"/>
      <c r="AD257" s="22"/>
    </row>
    <row r="258" spans="1:30" x14ac:dyDescent="0.2">
      <c r="C258" s="119"/>
      <c r="D258" s="119"/>
      <c r="E258" s="119"/>
      <c r="F258" s="119"/>
      <c r="G258" s="23"/>
      <c r="H258" s="23"/>
      <c r="I258" s="23"/>
      <c r="J258" s="23"/>
      <c r="K258" s="23"/>
      <c r="L258" s="23"/>
      <c r="M258" s="23"/>
      <c r="N258" s="23"/>
      <c r="O258" s="23"/>
      <c r="P258" s="23"/>
      <c r="Q258" s="23"/>
      <c r="R258" s="23"/>
      <c r="S258" s="23"/>
      <c r="T258" s="23"/>
      <c r="U258" s="23"/>
      <c r="V258" s="23"/>
      <c r="W258" s="23"/>
      <c r="X258" s="23"/>
      <c r="Y258" s="23"/>
      <c r="AD258" s="22"/>
    </row>
    <row r="259" spans="1:30" x14ac:dyDescent="0.2">
      <c r="C259" s="119"/>
      <c r="D259" s="119"/>
      <c r="E259" s="119"/>
      <c r="F259" s="119"/>
      <c r="G259" s="23"/>
      <c r="H259" s="23"/>
      <c r="I259" s="23"/>
      <c r="J259" s="23"/>
      <c r="K259" s="23"/>
      <c r="L259" s="23"/>
      <c r="M259" s="23"/>
      <c r="N259" s="23"/>
      <c r="O259" s="23"/>
      <c r="P259" s="23"/>
      <c r="Q259" s="23"/>
      <c r="R259" s="23"/>
      <c r="S259" s="23"/>
      <c r="T259" s="23"/>
      <c r="U259" s="23"/>
      <c r="V259" s="23"/>
      <c r="W259" s="23"/>
      <c r="X259" s="23"/>
      <c r="Y259" s="23"/>
      <c r="AD259" s="22"/>
    </row>
    <row r="260" spans="1:30" x14ac:dyDescent="0.2">
      <c r="C260" s="119"/>
      <c r="D260" s="119"/>
      <c r="E260" s="119"/>
      <c r="F260" s="119"/>
      <c r="G260" s="23"/>
      <c r="H260" s="23"/>
      <c r="I260" s="23"/>
      <c r="J260" s="23"/>
      <c r="K260" s="23"/>
      <c r="L260" s="23"/>
      <c r="M260" s="23"/>
      <c r="N260" s="23"/>
      <c r="O260" s="23"/>
      <c r="P260" s="23"/>
      <c r="Q260" s="23"/>
      <c r="R260" s="23"/>
      <c r="S260" s="23"/>
      <c r="T260" s="23"/>
      <c r="U260" s="23"/>
      <c r="V260" s="23"/>
      <c r="W260" s="23"/>
      <c r="X260" s="23"/>
      <c r="Y260" s="23"/>
      <c r="AD260" s="22"/>
    </row>
    <row r="261" spans="1:30" x14ac:dyDescent="0.2">
      <c r="A261" s="20"/>
      <c r="B261" s="21"/>
      <c r="C261" s="119"/>
      <c r="D261" s="119"/>
      <c r="E261" s="119"/>
      <c r="F261" s="119"/>
      <c r="G261" s="23"/>
      <c r="H261" s="23"/>
      <c r="I261" s="23"/>
      <c r="J261" s="23"/>
      <c r="K261" s="23"/>
      <c r="L261" s="23"/>
      <c r="M261" s="23"/>
      <c r="N261" s="23"/>
      <c r="O261" s="23"/>
      <c r="P261" s="23"/>
      <c r="Q261" s="23"/>
      <c r="R261" s="23"/>
      <c r="S261" s="23"/>
      <c r="T261" s="23"/>
      <c r="U261" s="23"/>
      <c r="V261" s="23"/>
      <c r="W261" s="23"/>
      <c r="X261" s="23"/>
      <c r="Y261" s="23"/>
      <c r="AD261" s="22"/>
    </row>
    <row r="262" spans="1:30" x14ac:dyDescent="0.2">
      <c r="C262" s="119"/>
      <c r="D262" s="119"/>
      <c r="E262" s="119"/>
      <c r="F262" s="119"/>
      <c r="G262" s="23"/>
      <c r="H262" s="23"/>
      <c r="I262" s="23"/>
      <c r="J262" s="23"/>
      <c r="K262" s="23"/>
      <c r="L262" s="23"/>
      <c r="M262" s="23"/>
      <c r="N262" s="23"/>
      <c r="O262" s="23"/>
      <c r="P262" s="23"/>
      <c r="Q262" s="23"/>
      <c r="R262" s="23"/>
      <c r="S262" s="23"/>
      <c r="T262" s="23"/>
      <c r="U262" s="23"/>
      <c r="V262" s="23"/>
      <c r="W262" s="23"/>
      <c r="X262" s="23"/>
      <c r="Y262" s="23"/>
      <c r="AD262" s="22"/>
    </row>
    <row r="263" spans="1:30" x14ac:dyDescent="0.2">
      <c r="C263" s="119"/>
      <c r="D263" s="119"/>
      <c r="E263" s="119"/>
      <c r="F263" s="119"/>
      <c r="G263" s="23"/>
      <c r="H263" s="23"/>
      <c r="I263" s="23"/>
      <c r="J263" s="23"/>
      <c r="K263" s="23"/>
      <c r="L263" s="23"/>
      <c r="M263" s="23"/>
      <c r="N263" s="23"/>
      <c r="O263" s="23"/>
      <c r="P263" s="23"/>
      <c r="Q263" s="23"/>
      <c r="R263" s="23"/>
      <c r="S263" s="23"/>
      <c r="T263" s="23"/>
      <c r="U263" s="23"/>
      <c r="V263" s="23"/>
      <c r="W263" s="23"/>
      <c r="X263" s="23"/>
      <c r="Y263" s="23"/>
      <c r="AD263" s="22"/>
    </row>
    <row r="264" spans="1:30" x14ac:dyDescent="0.2">
      <c r="C264" s="119"/>
      <c r="D264" s="119"/>
      <c r="E264" s="119"/>
      <c r="F264"/>
      <c r="G264" s="23"/>
      <c r="H264"/>
      <c r="I264" s="23"/>
      <c r="J264" s="23"/>
      <c r="K264" s="23"/>
      <c r="L264"/>
      <c r="M264" s="23"/>
      <c r="N264"/>
      <c r="O264" s="23"/>
      <c r="P264"/>
      <c r="Q264" s="23"/>
      <c r="R264"/>
      <c r="S264" s="23"/>
      <c r="T264"/>
      <c r="U264" s="23"/>
      <c r="V264"/>
      <c r="W264" s="23"/>
      <c r="X264"/>
      <c r="Y264" s="23"/>
      <c r="AD264" s="22"/>
    </row>
    <row r="265" spans="1:30" x14ac:dyDescent="0.2">
      <c r="C265" s="119"/>
      <c r="D265" s="119"/>
      <c r="E265" s="119"/>
      <c r="F265"/>
      <c r="G265" s="23"/>
      <c r="H265"/>
      <c r="I265" s="23"/>
      <c r="J265" s="23"/>
      <c r="K265" s="23"/>
      <c r="L265"/>
      <c r="M265" s="23"/>
      <c r="N265"/>
      <c r="O265" s="23"/>
      <c r="P265"/>
      <c r="Q265" s="23"/>
      <c r="R265"/>
      <c r="S265" s="23"/>
      <c r="T265"/>
      <c r="U265" s="23"/>
      <c r="V265"/>
      <c r="W265" s="23"/>
      <c r="X265"/>
      <c r="Y265" s="23"/>
      <c r="AD265" s="22"/>
    </row>
    <row r="266" spans="1:30" x14ac:dyDescent="0.2">
      <c r="AD266" s="22"/>
    </row>
    <row r="267" spans="1:30" x14ac:dyDescent="0.2">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D267" s="22"/>
    </row>
    <row r="268" spans="1:30" x14ac:dyDescent="0.2">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AD268" s="22"/>
    </row>
    <row r="269" spans="1:30" x14ac:dyDescent="0.2">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AD269" s="22"/>
    </row>
    <row r="270" spans="1:30" x14ac:dyDescent="0.2">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AD270" s="22"/>
    </row>
    <row r="271" spans="1:30" x14ac:dyDescent="0.2">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AD271" s="22"/>
    </row>
    <row r="272" spans="1:30" x14ac:dyDescent="0.2">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AD272" s="22"/>
    </row>
    <row r="273" spans="3:25" x14ac:dyDescent="0.2">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row r="274" spans="3:25" x14ac:dyDescent="0.2">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25" x14ac:dyDescent="0.2">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25" x14ac:dyDescent="0.2">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25" x14ac:dyDescent="0.2">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25" x14ac:dyDescent="0.2">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25" x14ac:dyDescent="0.2">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25" x14ac:dyDescent="0.2">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25" x14ac:dyDescent="0.2">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row r="282" spans="3:25" x14ac:dyDescent="0.2">
      <c r="C282" s="77"/>
      <c r="D282" s="77"/>
      <c r="E282" s="77"/>
      <c r="F282" s="77"/>
      <c r="G282" s="77"/>
      <c r="H282" s="77"/>
      <c r="I282" s="77"/>
      <c r="J282" s="77"/>
      <c r="K282" s="77"/>
      <c r="L282" s="77"/>
      <c r="M282" s="77"/>
      <c r="N282" s="77"/>
      <c r="O282" s="77"/>
      <c r="P282" s="77"/>
      <c r="Q282" s="77"/>
      <c r="R282" s="77"/>
      <c r="S282" s="77"/>
      <c r="T282" s="77"/>
      <c r="U282" s="77"/>
      <c r="V282" s="77"/>
      <c r="W282" s="77"/>
      <c r="X282" s="77"/>
      <c r="Y282" s="77"/>
    </row>
    <row r="283" spans="3:25" x14ac:dyDescent="0.2">
      <c r="C283" s="77"/>
      <c r="D283" s="77"/>
      <c r="E283" s="77"/>
      <c r="F283" s="77"/>
      <c r="G283" s="77"/>
      <c r="H283" s="77"/>
      <c r="I283" s="77"/>
      <c r="J283" s="77"/>
      <c r="K283" s="77"/>
      <c r="L283" s="77"/>
      <c r="M283" s="77"/>
      <c r="N283" s="77"/>
      <c r="O283" s="77"/>
      <c r="P283" s="77"/>
      <c r="Q283" s="77"/>
      <c r="R283" s="77"/>
      <c r="S283" s="77"/>
      <c r="T283" s="77"/>
      <c r="U283" s="77"/>
      <c r="V283" s="77"/>
      <c r="W283" s="77"/>
      <c r="X283" s="77"/>
      <c r="Y283" s="77"/>
    </row>
    <row r="284" spans="3:25" x14ac:dyDescent="0.2">
      <c r="C284" s="77"/>
      <c r="D284" s="77"/>
      <c r="E284" s="77"/>
      <c r="F284" s="77"/>
      <c r="G284" s="77"/>
      <c r="H284" s="77"/>
      <c r="I284" s="77"/>
      <c r="J284" s="77"/>
      <c r="K284" s="77"/>
      <c r="L284" s="77"/>
      <c r="M284" s="77"/>
      <c r="N284" s="77"/>
      <c r="O284" s="77"/>
      <c r="P284" s="77"/>
      <c r="Q284" s="77"/>
      <c r="R284" s="77"/>
      <c r="S284" s="77"/>
      <c r="T284" s="77"/>
      <c r="U284" s="77"/>
      <c r="V284" s="77"/>
      <c r="W284" s="77"/>
      <c r="X284" s="77"/>
      <c r="Y284" s="77"/>
    </row>
    <row r="285" spans="3:25" x14ac:dyDescent="0.2">
      <c r="C285" s="77"/>
      <c r="D285" s="77"/>
      <c r="E285" s="77"/>
      <c r="F285" s="77"/>
      <c r="G285" s="77"/>
      <c r="H285" s="77"/>
      <c r="I285" s="77"/>
      <c r="J285" s="77"/>
      <c r="K285" s="77"/>
      <c r="L285" s="77"/>
      <c r="M285" s="77"/>
      <c r="N285" s="77"/>
      <c r="O285" s="77"/>
      <c r="P285" s="77"/>
      <c r="Q285" s="77"/>
      <c r="R285" s="77"/>
      <c r="S285" s="77"/>
      <c r="T285" s="77"/>
      <c r="U285" s="77"/>
      <c r="V285" s="77"/>
      <c r="W285" s="77"/>
      <c r="X285" s="77"/>
      <c r="Y285" s="77"/>
    </row>
    <row r="286" spans="3:25" x14ac:dyDescent="0.2">
      <c r="C286" s="77"/>
      <c r="D286" s="77"/>
      <c r="E286" s="77"/>
      <c r="F286" s="77"/>
      <c r="G286" s="77"/>
      <c r="H286" s="77"/>
      <c r="I286" s="77"/>
      <c r="J286" s="77"/>
      <c r="K286" s="77"/>
      <c r="L286" s="77"/>
      <c r="M286" s="77"/>
      <c r="N286" s="77"/>
      <c r="O286" s="77"/>
      <c r="P286" s="77"/>
      <c r="Q286" s="77"/>
      <c r="R286" s="77"/>
      <c r="S286" s="77"/>
      <c r="T286" s="77"/>
      <c r="U286" s="77"/>
      <c r="V286" s="77"/>
      <c r="W286" s="77"/>
      <c r="X286" s="77"/>
      <c r="Y286"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L266"/>
  <sheetViews>
    <sheetView zoomScale="110" zoomScaleNormal="110" zoomScaleSheetLayoutView="100" workbookViewId="0">
      <pane ySplit="6" topLeftCell="A228" activePane="bottomLeft" state="frozen"/>
      <selection activeCell="Y255" sqref="Y255"/>
      <selection pane="bottomLeft" activeCell="L244" sqref="L244"/>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16.28515625" style="4" customWidth="1"/>
    <col min="13" max="13" width="9.42578125" style="4"/>
    <col min="14" max="14" width="6.85546875" customWidth="1"/>
    <col min="15" max="15" width="6" bestFit="1" customWidth="1"/>
    <col min="16" max="16" width="7" bestFit="1" customWidth="1"/>
    <col min="17" max="18" width="6" bestFit="1" customWidth="1"/>
    <col min="19" max="20" width="5" bestFit="1" customWidth="1"/>
    <col min="21" max="21" width="3" bestFit="1" customWidth="1"/>
    <col min="46" max="16384" width="9.42578125" style="4"/>
  </cols>
  <sheetData>
    <row r="1" spans="1:45" x14ac:dyDescent="0.2">
      <c r="A1" s="2" t="s">
        <v>580</v>
      </c>
      <c r="B1" s="2"/>
    </row>
    <row r="2" spans="1:45" x14ac:dyDescent="0.2">
      <c r="A2" s="61" t="s">
        <v>581</v>
      </c>
    </row>
    <row r="3" spans="1:45" ht="11.25" customHeight="1" x14ac:dyDescent="0.2">
      <c r="B3" s="32"/>
      <c r="C3" s="79"/>
      <c r="D3" s="79"/>
      <c r="E3" s="138"/>
      <c r="F3" s="79"/>
      <c r="G3" s="79"/>
      <c r="H3" s="79"/>
      <c r="I3" s="79"/>
      <c r="J3" s="138"/>
      <c r="K3" s="160"/>
      <c r="L3" s="32"/>
    </row>
    <row r="4" spans="1:45" s="46" customFormat="1" ht="34.5" customHeight="1" x14ac:dyDescent="0.2">
      <c r="A4" s="80"/>
      <c r="C4" s="50" t="s">
        <v>57</v>
      </c>
      <c r="D4" s="50" t="s">
        <v>58</v>
      </c>
      <c r="E4" s="50" t="s">
        <v>59</v>
      </c>
      <c r="F4" s="50" t="s">
        <v>95</v>
      </c>
      <c r="G4" s="50" t="s">
        <v>70</v>
      </c>
      <c r="H4" s="65" t="s">
        <v>83</v>
      </c>
      <c r="I4" s="65" t="s">
        <v>65</v>
      </c>
      <c r="J4" s="50" t="s">
        <v>60</v>
      </c>
      <c r="K4" s="159" t="s">
        <v>10</v>
      </c>
      <c r="L4" s="92" t="s">
        <v>90</v>
      </c>
      <c r="N4"/>
      <c r="O4"/>
      <c r="P4"/>
      <c r="Q4"/>
      <c r="R4"/>
      <c r="S4"/>
      <c r="T4"/>
      <c r="U4"/>
      <c r="V4"/>
      <c r="W4"/>
      <c r="X4"/>
      <c r="Y4"/>
      <c r="Z4"/>
      <c r="AA4"/>
      <c r="AB4"/>
      <c r="AC4"/>
      <c r="AD4"/>
      <c r="AE4"/>
      <c r="AF4"/>
      <c r="AG4"/>
      <c r="AH4"/>
      <c r="AI4"/>
      <c r="AJ4"/>
      <c r="AK4"/>
      <c r="AL4"/>
      <c r="AM4"/>
      <c r="AN4"/>
      <c r="AO4"/>
      <c r="AP4"/>
      <c r="AQ4"/>
      <c r="AR4"/>
      <c r="AS4"/>
    </row>
    <row r="5" spans="1:45" s="16" customFormat="1" ht="24.75" customHeight="1" x14ac:dyDescent="0.2">
      <c r="C5" s="51" t="s">
        <v>61</v>
      </c>
      <c r="D5" s="51" t="s">
        <v>58</v>
      </c>
      <c r="E5" s="51" t="s">
        <v>395</v>
      </c>
      <c r="F5" s="51" t="s">
        <v>67</v>
      </c>
      <c r="G5" s="16" t="s">
        <v>97</v>
      </c>
      <c r="H5" s="51" t="s">
        <v>62</v>
      </c>
      <c r="I5" s="51" t="s">
        <v>65</v>
      </c>
      <c r="J5" s="51" t="s">
        <v>63</v>
      </c>
      <c r="K5" s="158" t="s">
        <v>21</v>
      </c>
      <c r="L5" s="92" t="s">
        <v>91</v>
      </c>
      <c r="M5" s="64"/>
      <c r="N5"/>
      <c r="O5"/>
      <c r="P5"/>
      <c r="Q5"/>
      <c r="R5"/>
      <c r="S5"/>
      <c r="T5"/>
      <c r="U5"/>
      <c r="V5"/>
      <c r="W5"/>
      <c r="X5"/>
      <c r="Y5"/>
      <c r="Z5"/>
      <c r="AA5"/>
      <c r="AB5"/>
      <c r="AC5"/>
      <c r="AD5"/>
      <c r="AE5"/>
      <c r="AF5"/>
      <c r="AG5"/>
      <c r="AH5"/>
      <c r="AI5"/>
      <c r="AJ5"/>
      <c r="AK5"/>
      <c r="AL5"/>
      <c r="AM5"/>
      <c r="AN5"/>
      <c r="AO5"/>
      <c r="AP5"/>
      <c r="AQ5"/>
      <c r="AR5"/>
      <c r="AS5"/>
    </row>
    <row r="6" spans="1:45" s="61" customFormat="1" ht="11.25" customHeight="1" x14ac:dyDescent="0.2">
      <c r="A6" s="82"/>
      <c r="B6" s="82"/>
      <c r="C6" s="83"/>
      <c r="D6" s="84"/>
      <c r="E6" s="139"/>
      <c r="F6" s="83"/>
      <c r="H6" s="83"/>
      <c r="I6" s="83"/>
      <c r="J6" s="139"/>
      <c r="K6" s="157"/>
      <c r="N6"/>
      <c r="O6"/>
      <c r="P6"/>
      <c r="Q6"/>
      <c r="R6"/>
      <c r="S6"/>
      <c r="T6"/>
      <c r="U6"/>
      <c r="V6"/>
      <c r="W6"/>
      <c r="X6"/>
      <c r="Y6"/>
      <c r="Z6"/>
      <c r="AA6"/>
      <c r="AB6"/>
      <c r="AC6"/>
      <c r="AD6"/>
      <c r="AE6"/>
      <c r="AF6"/>
      <c r="AG6"/>
      <c r="AH6"/>
      <c r="AI6"/>
      <c r="AJ6"/>
      <c r="AK6"/>
      <c r="AL6"/>
      <c r="AM6"/>
      <c r="AN6"/>
      <c r="AO6"/>
      <c r="AP6"/>
      <c r="AQ6"/>
      <c r="AR6"/>
      <c r="AS6"/>
    </row>
    <row r="7" spans="1:45" s="63" customFormat="1" ht="12.75" customHeight="1" x14ac:dyDescent="0.2">
      <c r="A7" s="52"/>
      <c r="B7" s="52"/>
      <c r="C7" s="62"/>
      <c r="D7" s="62"/>
      <c r="E7" s="140"/>
      <c r="F7" s="62"/>
      <c r="H7" s="62"/>
      <c r="I7" s="62"/>
      <c r="J7" s="140"/>
      <c r="K7" s="87"/>
      <c r="L7" s="37"/>
      <c r="M7" s="37"/>
      <c r="N7"/>
      <c r="O7"/>
      <c r="P7"/>
      <c r="Q7"/>
      <c r="R7"/>
      <c r="S7"/>
      <c r="T7"/>
      <c r="U7"/>
      <c r="V7"/>
      <c r="W7"/>
      <c r="X7"/>
      <c r="Y7"/>
      <c r="Z7"/>
      <c r="AA7"/>
      <c r="AB7"/>
      <c r="AC7"/>
      <c r="AD7"/>
      <c r="AE7"/>
      <c r="AF7"/>
      <c r="AG7"/>
      <c r="AH7"/>
      <c r="AI7"/>
      <c r="AJ7"/>
      <c r="AK7"/>
      <c r="AL7"/>
      <c r="AM7"/>
      <c r="AN7"/>
      <c r="AO7"/>
      <c r="AP7"/>
      <c r="AQ7"/>
      <c r="AR7"/>
      <c r="AS7"/>
    </row>
    <row r="8" spans="1:45" s="63" customFormat="1" ht="12.75" customHeight="1" x14ac:dyDescent="0.2">
      <c r="A8" s="20">
        <v>2006</v>
      </c>
      <c r="B8" s="21" t="s">
        <v>31</v>
      </c>
      <c r="C8" s="85">
        <v>13617</v>
      </c>
      <c r="D8" s="85">
        <v>3521</v>
      </c>
      <c r="E8" s="141">
        <v>2</v>
      </c>
      <c r="F8" s="85">
        <v>216</v>
      </c>
      <c r="H8" s="85">
        <v>1646</v>
      </c>
      <c r="I8" s="85">
        <v>168</v>
      </c>
      <c r="J8" s="141">
        <v>3</v>
      </c>
      <c r="K8" s="156">
        <v>19173</v>
      </c>
      <c r="L8" s="140" t="s">
        <v>56</v>
      </c>
      <c r="M8" s="62"/>
      <c r="N8"/>
      <c r="O8"/>
      <c r="P8"/>
      <c r="Q8"/>
      <c r="R8"/>
      <c r="S8"/>
      <c r="T8"/>
      <c r="U8"/>
      <c r="V8"/>
      <c r="W8"/>
      <c r="X8"/>
      <c r="Y8"/>
      <c r="Z8"/>
      <c r="AA8"/>
      <c r="AB8"/>
      <c r="AC8"/>
      <c r="AD8"/>
      <c r="AE8"/>
      <c r="AF8"/>
      <c r="AG8"/>
      <c r="AH8"/>
      <c r="AI8"/>
      <c r="AJ8"/>
      <c r="AK8"/>
      <c r="AL8"/>
      <c r="AM8"/>
      <c r="AN8"/>
      <c r="AO8"/>
      <c r="AP8"/>
      <c r="AQ8"/>
      <c r="AR8"/>
      <c r="AS8"/>
    </row>
    <row r="9" spans="1:45" s="63" customFormat="1" ht="12.75" customHeight="1" x14ac:dyDescent="0.2">
      <c r="A9" s="21"/>
      <c r="B9" s="21" t="s">
        <v>32</v>
      </c>
      <c r="C9" s="85">
        <v>14687</v>
      </c>
      <c r="D9" s="85">
        <v>3444</v>
      </c>
      <c r="E9" s="141" t="s">
        <v>56</v>
      </c>
      <c r="F9" s="85">
        <v>163</v>
      </c>
      <c r="H9" s="85">
        <v>1798</v>
      </c>
      <c r="I9" s="85">
        <v>234</v>
      </c>
      <c r="J9" s="141" t="s">
        <v>56</v>
      </c>
      <c r="K9" s="156">
        <v>20326</v>
      </c>
      <c r="L9" s="140" t="s">
        <v>56</v>
      </c>
      <c r="M9" s="62"/>
      <c r="N9"/>
      <c r="O9"/>
      <c r="P9"/>
      <c r="Q9"/>
      <c r="R9"/>
      <c r="S9"/>
      <c r="T9"/>
      <c r="U9"/>
      <c r="V9"/>
      <c r="W9"/>
      <c r="X9"/>
      <c r="Y9"/>
      <c r="Z9"/>
      <c r="AA9"/>
      <c r="AB9"/>
      <c r="AC9"/>
      <c r="AD9"/>
      <c r="AE9"/>
      <c r="AF9"/>
      <c r="AG9"/>
      <c r="AH9"/>
      <c r="AI9"/>
      <c r="AJ9"/>
      <c r="AK9"/>
      <c r="AL9"/>
      <c r="AM9"/>
      <c r="AN9"/>
      <c r="AO9"/>
      <c r="AP9"/>
      <c r="AQ9"/>
      <c r="AR9"/>
      <c r="AS9"/>
    </row>
    <row r="10" spans="1:45" s="63" customFormat="1" ht="12.75" customHeight="1" x14ac:dyDescent="0.2">
      <c r="A10" s="21"/>
      <c r="B10" s="21" t="s">
        <v>33</v>
      </c>
      <c r="C10" s="85">
        <v>19609</v>
      </c>
      <c r="D10" s="85">
        <v>4764</v>
      </c>
      <c r="E10" s="141" t="s">
        <v>56</v>
      </c>
      <c r="F10" s="85">
        <v>214</v>
      </c>
      <c r="H10" s="85">
        <v>3165</v>
      </c>
      <c r="I10" s="85">
        <v>254</v>
      </c>
      <c r="J10" s="141">
        <v>1</v>
      </c>
      <c r="K10" s="156">
        <v>28007</v>
      </c>
      <c r="L10" s="140" t="s">
        <v>56</v>
      </c>
      <c r="M10" s="62"/>
      <c r="N10"/>
      <c r="O10"/>
      <c r="P10"/>
      <c r="Q10"/>
      <c r="R10"/>
      <c r="S10"/>
      <c r="T10"/>
      <c r="U10"/>
      <c r="V10"/>
      <c r="W10"/>
      <c r="X10"/>
      <c r="Y10"/>
      <c r="Z10"/>
      <c r="AA10"/>
      <c r="AB10"/>
      <c r="AC10"/>
      <c r="AD10"/>
      <c r="AE10"/>
      <c r="AF10"/>
      <c r="AG10"/>
      <c r="AH10"/>
      <c r="AI10"/>
      <c r="AJ10"/>
      <c r="AK10"/>
      <c r="AL10"/>
      <c r="AM10"/>
      <c r="AN10"/>
      <c r="AO10"/>
      <c r="AP10"/>
      <c r="AQ10"/>
      <c r="AR10"/>
      <c r="AS10"/>
    </row>
    <row r="11" spans="1:45" s="63" customFormat="1" ht="12.75" customHeight="1" x14ac:dyDescent="0.2">
      <c r="A11" s="21"/>
      <c r="B11" s="21" t="s">
        <v>34</v>
      </c>
      <c r="C11" s="85">
        <v>21439</v>
      </c>
      <c r="D11" s="85">
        <v>4598</v>
      </c>
      <c r="E11" s="141" t="s">
        <v>56</v>
      </c>
      <c r="F11" s="85">
        <v>239</v>
      </c>
      <c r="H11" s="85">
        <v>2105</v>
      </c>
      <c r="I11" s="85">
        <v>370</v>
      </c>
      <c r="J11" s="141" t="s">
        <v>56</v>
      </c>
      <c r="K11" s="156">
        <v>28751</v>
      </c>
      <c r="L11" s="140" t="s">
        <v>56</v>
      </c>
      <c r="M11" s="62"/>
      <c r="N11"/>
      <c r="O11"/>
      <c r="P11"/>
      <c r="Q11"/>
      <c r="R11"/>
      <c r="S11"/>
      <c r="T11"/>
      <c r="U11"/>
      <c r="V11"/>
      <c r="W11"/>
      <c r="X11"/>
      <c r="Y11"/>
      <c r="Z11"/>
      <c r="AA11"/>
      <c r="AB11"/>
      <c r="AC11"/>
      <c r="AD11"/>
      <c r="AE11"/>
      <c r="AF11"/>
      <c r="AG11"/>
      <c r="AH11"/>
      <c r="AI11"/>
      <c r="AJ11"/>
      <c r="AK11"/>
      <c r="AL11"/>
      <c r="AM11"/>
      <c r="AN11"/>
      <c r="AO11"/>
      <c r="AP11"/>
      <c r="AQ11"/>
      <c r="AR11"/>
      <c r="AS11"/>
    </row>
    <row r="12" spans="1:45" s="63" customFormat="1" ht="12.75" customHeight="1" x14ac:dyDescent="0.2">
      <c r="A12" s="21"/>
      <c r="B12" s="21" t="s">
        <v>35</v>
      </c>
      <c r="C12" s="60">
        <v>24117</v>
      </c>
      <c r="D12" s="60">
        <v>5168</v>
      </c>
      <c r="E12" s="19" t="s">
        <v>56</v>
      </c>
      <c r="F12" s="60">
        <v>260</v>
      </c>
      <c r="H12" s="60">
        <v>2481</v>
      </c>
      <c r="I12" s="60">
        <v>530</v>
      </c>
      <c r="J12" s="19" t="s">
        <v>56</v>
      </c>
      <c r="K12" s="155">
        <v>32556</v>
      </c>
      <c r="L12" s="140" t="s">
        <v>56</v>
      </c>
      <c r="M12" s="37"/>
      <c r="N12"/>
      <c r="O12"/>
      <c r="P12"/>
      <c r="Q12"/>
      <c r="R12"/>
      <c r="S12"/>
      <c r="T12"/>
      <c r="U12"/>
      <c r="V12"/>
      <c r="W12"/>
      <c r="X12"/>
      <c r="Y12"/>
      <c r="Z12"/>
      <c r="AA12"/>
      <c r="AB12"/>
      <c r="AC12"/>
      <c r="AD12"/>
      <c r="AE12"/>
      <c r="AF12"/>
      <c r="AG12"/>
      <c r="AH12"/>
      <c r="AI12"/>
      <c r="AJ12"/>
      <c r="AK12"/>
      <c r="AL12"/>
      <c r="AM12"/>
      <c r="AN12"/>
      <c r="AO12"/>
      <c r="AP12"/>
      <c r="AQ12"/>
      <c r="AR12"/>
      <c r="AS12"/>
    </row>
    <row r="13" spans="1:45" s="63" customFormat="1" ht="12.75" customHeight="1" x14ac:dyDescent="0.2">
      <c r="A13" s="21"/>
      <c r="B13" s="21" t="s">
        <v>36</v>
      </c>
      <c r="C13" s="60">
        <v>23148</v>
      </c>
      <c r="D13" s="60">
        <v>5340</v>
      </c>
      <c r="E13" s="19" t="s">
        <v>56</v>
      </c>
      <c r="F13" s="60">
        <v>307</v>
      </c>
      <c r="H13" s="60">
        <v>2469</v>
      </c>
      <c r="I13" s="60">
        <v>398</v>
      </c>
      <c r="J13" s="19" t="s">
        <v>56</v>
      </c>
      <c r="K13" s="155">
        <v>31662</v>
      </c>
      <c r="L13" s="140" t="s">
        <v>56</v>
      </c>
      <c r="M13" s="37"/>
      <c r="N13"/>
      <c r="O13"/>
      <c r="P13"/>
      <c r="Q13"/>
      <c r="R13"/>
      <c r="S13"/>
      <c r="T13"/>
      <c r="U13"/>
      <c r="V13"/>
      <c r="W13"/>
      <c r="X13"/>
      <c r="Y13"/>
      <c r="Z13"/>
      <c r="AA13"/>
      <c r="AB13"/>
      <c r="AC13"/>
      <c r="AD13"/>
      <c r="AE13"/>
      <c r="AF13"/>
      <c r="AG13"/>
      <c r="AH13"/>
      <c r="AI13"/>
      <c r="AJ13"/>
      <c r="AK13"/>
      <c r="AL13"/>
      <c r="AM13"/>
      <c r="AN13"/>
      <c r="AO13"/>
      <c r="AP13"/>
      <c r="AQ13"/>
      <c r="AR13"/>
      <c r="AS13"/>
    </row>
    <row r="14" spans="1:45" s="63" customFormat="1" ht="12.75" customHeight="1" x14ac:dyDescent="0.2">
      <c r="A14" s="21"/>
      <c r="B14" s="21" t="s">
        <v>37</v>
      </c>
      <c r="C14" s="85">
        <v>15593</v>
      </c>
      <c r="D14" s="85">
        <v>4089</v>
      </c>
      <c r="E14" s="141" t="s">
        <v>56</v>
      </c>
      <c r="F14" s="85">
        <v>224</v>
      </c>
      <c r="H14" s="85">
        <v>1686</v>
      </c>
      <c r="I14" s="85">
        <v>198</v>
      </c>
      <c r="J14" s="141">
        <v>1</v>
      </c>
      <c r="K14" s="156">
        <v>21791</v>
      </c>
      <c r="L14" s="140" t="s">
        <v>56</v>
      </c>
      <c r="M14" s="62"/>
      <c r="N14"/>
      <c r="O14"/>
      <c r="P14"/>
      <c r="Q14"/>
      <c r="R14"/>
      <c r="S14"/>
      <c r="T14"/>
      <c r="U14"/>
      <c r="V14"/>
      <c r="W14"/>
      <c r="X14"/>
      <c r="Y14"/>
      <c r="Z14"/>
      <c r="AA14"/>
      <c r="AB14"/>
      <c r="AC14"/>
      <c r="AD14"/>
      <c r="AE14"/>
      <c r="AF14"/>
      <c r="AG14"/>
      <c r="AH14"/>
      <c r="AI14"/>
      <c r="AJ14"/>
      <c r="AK14"/>
      <c r="AL14"/>
      <c r="AM14"/>
      <c r="AN14"/>
      <c r="AO14"/>
      <c r="AP14"/>
      <c r="AQ14"/>
      <c r="AR14"/>
      <c r="AS14"/>
    </row>
    <row r="15" spans="1:45" s="63" customFormat="1" ht="12.75" customHeight="1" x14ac:dyDescent="0.2">
      <c r="A15" s="21"/>
      <c r="B15" s="21" t="s">
        <v>38</v>
      </c>
      <c r="C15" s="60">
        <v>17504</v>
      </c>
      <c r="D15" s="60">
        <v>4619</v>
      </c>
      <c r="E15" s="141" t="s">
        <v>56</v>
      </c>
      <c r="F15" s="60">
        <v>277</v>
      </c>
      <c r="H15" s="85">
        <v>2086</v>
      </c>
      <c r="I15" s="60">
        <v>181</v>
      </c>
      <c r="J15" s="19" t="s">
        <v>56</v>
      </c>
      <c r="K15" s="155">
        <v>24667</v>
      </c>
      <c r="L15" s="140" t="s">
        <v>56</v>
      </c>
      <c r="M15" s="62"/>
      <c r="N15"/>
      <c r="O15"/>
      <c r="P15"/>
      <c r="Q15"/>
      <c r="R15"/>
      <c r="S15"/>
      <c r="T15"/>
      <c r="U15"/>
      <c r="V15"/>
      <c r="W15"/>
      <c r="X15"/>
      <c r="Y15"/>
      <c r="Z15"/>
      <c r="AA15"/>
      <c r="AB15"/>
      <c r="AC15"/>
      <c r="AD15"/>
      <c r="AE15"/>
      <c r="AF15"/>
      <c r="AG15"/>
      <c r="AH15"/>
      <c r="AI15"/>
      <c r="AJ15"/>
      <c r="AK15"/>
      <c r="AL15"/>
      <c r="AM15"/>
      <c r="AN15"/>
      <c r="AO15"/>
      <c r="AP15"/>
      <c r="AQ15"/>
      <c r="AR15"/>
      <c r="AS15"/>
    </row>
    <row r="16" spans="1:45" s="63" customFormat="1" ht="12.75" customHeight="1" x14ac:dyDescent="0.2">
      <c r="A16" s="21"/>
      <c r="B16" s="21" t="s">
        <v>39</v>
      </c>
      <c r="C16" s="60">
        <v>19129</v>
      </c>
      <c r="D16" s="60">
        <v>5438</v>
      </c>
      <c r="E16" s="19" t="s">
        <v>56</v>
      </c>
      <c r="F16" s="60">
        <v>293</v>
      </c>
      <c r="H16" s="60">
        <v>2061</v>
      </c>
      <c r="I16" s="60">
        <v>319</v>
      </c>
      <c r="J16" s="19">
        <v>2</v>
      </c>
      <c r="K16" s="155">
        <v>27242</v>
      </c>
      <c r="L16" s="140" t="s">
        <v>56</v>
      </c>
      <c r="M16" s="37"/>
      <c r="N16"/>
      <c r="O16"/>
      <c r="P16"/>
      <c r="Q16"/>
      <c r="R16"/>
      <c r="S16"/>
      <c r="T16"/>
      <c r="U16"/>
      <c r="V16"/>
      <c r="W16"/>
      <c r="X16"/>
      <c r="Y16"/>
      <c r="Z16"/>
      <c r="AA16"/>
      <c r="AB16"/>
      <c r="AC16"/>
      <c r="AD16"/>
      <c r="AE16"/>
      <c r="AF16"/>
      <c r="AG16"/>
      <c r="AH16"/>
      <c r="AI16"/>
      <c r="AJ16"/>
      <c r="AK16"/>
      <c r="AL16"/>
      <c r="AM16"/>
      <c r="AN16"/>
      <c r="AO16"/>
      <c r="AP16"/>
      <c r="AQ16"/>
      <c r="AR16"/>
      <c r="AS16"/>
    </row>
    <row r="17" spans="1:45" s="63" customFormat="1" ht="12.75" customHeight="1" x14ac:dyDescent="0.2">
      <c r="A17" s="21"/>
      <c r="B17" s="21" t="s">
        <v>40</v>
      </c>
      <c r="C17" s="60">
        <v>18271</v>
      </c>
      <c r="D17" s="60">
        <v>6176</v>
      </c>
      <c r="E17" s="19" t="s">
        <v>56</v>
      </c>
      <c r="F17" s="60">
        <v>166</v>
      </c>
      <c r="H17" s="60">
        <v>1819</v>
      </c>
      <c r="I17" s="60">
        <v>361</v>
      </c>
      <c r="J17" s="19">
        <v>3</v>
      </c>
      <c r="K17" s="155">
        <v>26796</v>
      </c>
      <c r="L17" s="140" t="s">
        <v>56</v>
      </c>
      <c r="M17" s="37"/>
      <c r="N17"/>
      <c r="O17"/>
      <c r="P17"/>
      <c r="Q17"/>
      <c r="R17"/>
      <c r="S17"/>
      <c r="T17"/>
      <c r="U17"/>
      <c r="V17"/>
      <c r="W17"/>
      <c r="X17"/>
      <c r="Y17"/>
      <c r="Z17"/>
      <c r="AA17"/>
      <c r="AB17"/>
      <c r="AC17"/>
      <c r="AD17"/>
      <c r="AE17"/>
      <c r="AF17"/>
      <c r="AG17"/>
      <c r="AH17"/>
      <c r="AI17"/>
      <c r="AJ17"/>
      <c r="AK17"/>
      <c r="AL17"/>
      <c r="AM17"/>
      <c r="AN17"/>
      <c r="AO17"/>
      <c r="AP17"/>
      <c r="AQ17"/>
      <c r="AR17"/>
      <c r="AS17"/>
    </row>
    <row r="18" spans="1:45" s="63" customFormat="1" ht="12.75" customHeight="1" x14ac:dyDescent="0.2">
      <c r="A18" s="21"/>
      <c r="B18" s="21" t="s">
        <v>41</v>
      </c>
      <c r="C18" s="60">
        <v>17054</v>
      </c>
      <c r="D18" s="60">
        <v>7046</v>
      </c>
      <c r="E18" s="19" t="s">
        <v>56</v>
      </c>
      <c r="F18" s="60">
        <v>256</v>
      </c>
      <c r="H18" s="60">
        <v>2465</v>
      </c>
      <c r="I18" s="60">
        <v>348</v>
      </c>
      <c r="J18" s="19" t="s">
        <v>56</v>
      </c>
      <c r="K18" s="155">
        <v>27169</v>
      </c>
      <c r="L18" s="140" t="s">
        <v>56</v>
      </c>
      <c r="M18" s="37"/>
      <c r="N18"/>
      <c r="O18"/>
      <c r="P18"/>
      <c r="Q18"/>
      <c r="R18"/>
      <c r="S18"/>
      <c r="T18"/>
      <c r="U18"/>
      <c r="V18"/>
      <c r="W18"/>
      <c r="X18"/>
      <c r="Y18"/>
      <c r="Z18"/>
      <c r="AA18"/>
      <c r="AB18"/>
      <c r="AC18"/>
      <c r="AD18"/>
      <c r="AE18"/>
      <c r="AF18"/>
      <c r="AG18"/>
      <c r="AH18"/>
      <c r="AI18"/>
      <c r="AJ18"/>
      <c r="AK18"/>
      <c r="AL18"/>
      <c r="AM18"/>
      <c r="AN18"/>
      <c r="AO18"/>
      <c r="AP18"/>
      <c r="AQ18"/>
      <c r="AR18"/>
      <c r="AS18"/>
    </row>
    <row r="19" spans="1:45" s="63" customFormat="1" ht="12.75" customHeight="1" x14ac:dyDescent="0.2">
      <c r="A19" s="21"/>
      <c r="B19" s="21" t="s">
        <v>42</v>
      </c>
      <c r="C19" s="60">
        <v>15834</v>
      </c>
      <c r="D19" s="60">
        <v>7000</v>
      </c>
      <c r="E19" s="19" t="s">
        <v>56</v>
      </c>
      <c r="F19" s="60">
        <v>236</v>
      </c>
      <c r="H19" s="60">
        <v>2337</v>
      </c>
      <c r="I19" s="60">
        <v>265</v>
      </c>
      <c r="J19" s="19" t="s">
        <v>56</v>
      </c>
      <c r="K19" s="155">
        <v>25672</v>
      </c>
      <c r="L19" s="140" t="s">
        <v>56</v>
      </c>
      <c r="M19" s="37"/>
      <c r="N19"/>
      <c r="O19"/>
      <c r="P19"/>
      <c r="Q19"/>
      <c r="R19"/>
      <c r="S19"/>
      <c r="T19"/>
      <c r="U19"/>
      <c r="V19"/>
      <c r="W19"/>
      <c r="X19"/>
      <c r="Y19"/>
      <c r="Z19"/>
      <c r="AA19"/>
      <c r="AB19"/>
      <c r="AC19"/>
      <c r="AD19"/>
      <c r="AE19"/>
      <c r="AF19"/>
      <c r="AG19"/>
      <c r="AH19"/>
      <c r="AI19"/>
      <c r="AJ19"/>
      <c r="AK19"/>
      <c r="AL19"/>
      <c r="AM19"/>
      <c r="AN19"/>
      <c r="AO19"/>
      <c r="AP19"/>
      <c r="AQ19"/>
      <c r="AR19"/>
      <c r="AS19"/>
    </row>
    <row r="20" spans="1:45" s="63" customFormat="1" ht="12.75" customHeight="1" x14ac:dyDescent="0.2">
      <c r="A20" s="10"/>
      <c r="B20" s="10"/>
      <c r="C20" s="60"/>
      <c r="D20" s="60"/>
      <c r="E20" s="19"/>
      <c r="F20" s="60"/>
      <c r="G20" s="60"/>
      <c r="H20" s="60"/>
      <c r="I20" s="60"/>
      <c r="J20" s="19"/>
      <c r="K20" s="155"/>
      <c r="L20" s="37"/>
      <c r="M20" s="37"/>
      <c r="N20"/>
      <c r="O20"/>
      <c r="P20"/>
      <c r="Q20"/>
      <c r="R20"/>
      <c r="S20"/>
      <c r="T20"/>
      <c r="U20"/>
      <c r="V20"/>
      <c r="W20"/>
      <c r="X20"/>
      <c r="Y20"/>
      <c r="Z20"/>
      <c r="AA20"/>
      <c r="AB20"/>
      <c r="AC20"/>
      <c r="AD20"/>
      <c r="AE20"/>
      <c r="AF20"/>
      <c r="AG20"/>
      <c r="AH20"/>
      <c r="AI20"/>
      <c r="AJ20"/>
      <c r="AK20"/>
      <c r="AL20"/>
      <c r="AM20"/>
      <c r="AN20"/>
      <c r="AO20"/>
      <c r="AP20"/>
      <c r="AQ20"/>
      <c r="AR20"/>
      <c r="AS20"/>
    </row>
    <row r="21" spans="1:45" s="63" customFormat="1" ht="12.75" customHeight="1" x14ac:dyDescent="0.2">
      <c r="A21" s="20">
        <v>2007</v>
      </c>
      <c r="B21" s="21" t="s">
        <v>31</v>
      </c>
      <c r="C21" s="60">
        <v>13521</v>
      </c>
      <c r="D21" s="60">
        <v>6965</v>
      </c>
      <c r="E21" s="19" t="s">
        <v>56</v>
      </c>
      <c r="F21" s="60">
        <v>287</v>
      </c>
      <c r="H21" s="60">
        <v>1891</v>
      </c>
      <c r="I21" s="60">
        <v>200</v>
      </c>
      <c r="J21" s="19">
        <v>1</v>
      </c>
      <c r="K21" s="155">
        <v>22865</v>
      </c>
      <c r="L21" s="140" t="s">
        <v>56</v>
      </c>
      <c r="M21" s="37"/>
      <c r="N21"/>
      <c r="O21"/>
      <c r="P21"/>
      <c r="Q21"/>
      <c r="R21"/>
      <c r="S21"/>
      <c r="T21"/>
      <c r="U21"/>
      <c r="V21"/>
      <c r="W21"/>
      <c r="X21"/>
      <c r="Y21"/>
      <c r="Z21"/>
      <c r="AA21"/>
      <c r="AB21"/>
      <c r="AC21"/>
      <c r="AD21"/>
      <c r="AE21"/>
      <c r="AF21"/>
      <c r="AG21"/>
      <c r="AH21"/>
      <c r="AI21"/>
      <c r="AJ21"/>
      <c r="AK21"/>
      <c r="AL21"/>
      <c r="AM21"/>
      <c r="AN21"/>
      <c r="AO21"/>
      <c r="AP21"/>
      <c r="AQ21"/>
      <c r="AR21"/>
      <c r="AS21"/>
    </row>
    <row r="22" spans="1:45" s="63" customFormat="1" ht="12.75" customHeight="1" x14ac:dyDescent="0.2">
      <c r="A22" s="21"/>
      <c r="B22" s="21" t="s">
        <v>32</v>
      </c>
      <c r="C22" s="60">
        <v>13479</v>
      </c>
      <c r="D22" s="60">
        <v>6615</v>
      </c>
      <c r="E22" s="19" t="s">
        <v>56</v>
      </c>
      <c r="F22" s="60">
        <v>243</v>
      </c>
      <c r="H22" s="60">
        <v>1965</v>
      </c>
      <c r="I22" s="60">
        <v>169</v>
      </c>
      <c r="J22" s="19" t="s">
        <v>56</v>
      </c>
      <c r="K22" s="155">
        <v>22471</v>
      </c>
      <c r="L22" s="140" t="s">
        <v>56</v>
      </c>
      <c r="M22" s="37"/>
      <c r="N22"/>
      <c r="O22"/>
      <c r="P22"/>
      <c r="Q22"/>
      <c r="R22"/>
      <c r="S22"/>
      <c r="T22"/>
      <c r="U22"/>
      <c r="V22"/>
      <c r="W22"/>
      <c r="X22"/>
      <c r="Y22"/>
      <c r="Z22"/>
      <c r="AA22"/>
      <c r="AB22"/>
      <c r="AC22"/>
      <c r="AD22"/>
      <c r="AE22"/>
      <c r="AF22"/>
      <c r="AG22"/>
      <c r="AH22"/>
      <c r="AI22"/>
      <c r="AJ22"/>
      <c r="AK22"/>
      <c r="AL22"/>
      <c r="AM22"/>
      <c r="AN22"/>
      <c r="AO22"/>
      <c r="AP22"/>
      <c r="AQ22"/>
      <c r="AR22"/>
      <c r="AS22"/>
    </row>
    <row r="23" spans="1:45" s="63" customFormat="1" ht="12.75" customHeight="1" x14ac:dyDescent="0.2">
      <c r="A23" s="21"/>
      <c r="B23" s="21" t="s">
        <v>33</v>
      </c>
      <c r="C23" s="60">
        <v>19340</v>
      </c>
      <c r="D23" s="60">
        <v>8418</v>
      </c>
      <c r="E23" s="19" t="s">
        <v>56</v>
      </c>
      <c r="F23" s="60">
        <v>280</v>
      </c>
      <c r="H23" s="60">
        <v>2361</v>
      </c>
      <c r="I23" s="60">
        <v>200</v>
      </c>
      <c r="J23" s="19" t="s">
        <v>56</v>
      </c>
      <c r="K23" s="155">
        <v>30599</v>
      </c>
      <c r="L23" s="140" t="s">
        <v>56</v>
      </c>
      <c r="M23" s="37"/>
      <c r="N23"/>
      <c r="O23"/>
      <c r="P23"/>
      <c r="Q23"/>
      <c r="R23"/>
      <c r="S23"/>
      <c r="T23"/>
      <c r="U23"/>
      <c r="V23"/>
      <c r="W23"/>
      <c r="X23"/>
      <c r="Y23"/>
      <c r="Z23"/>
      <c r="AA23"/>
      <c r="AB23"/>
      <c r="AC23"/>
      <c r="AD23"/>
      <c r="AE23"/>
      <c r="AF23"/>
      <c r="AG23"/>
      <c r="AH23"/>
      <c r="AI23"/>
      <c r="AJ23"/>
      <c r="AK23"/>
      <c r="AL23"/>
      <c r="AM23"/>
      <c r="AN23"/>
      <c r="AO23"/>
      <c r="AP23"/>
      <c r="AQ23"/>
      <c r="AR23"/>
      <c r="AS23"/>
    </row>
    <row r="24" spans="1:45" s="63" customFormat="1" ht="12.75" customHeight="1" x14ac:dyDescent="0.2">
      <c r="A24" s="21"/>
      <c r="B24" s="21" t="s">
        <v>34</v>
      </c>
      <c r="C24" s="60">
        <v>19362</v>
      </c>
      <c r="D24" s="60">
        <v>8269</v>
      </c>
      <c r="E24" s="19" t="s">
        <v>56</v>
      </c>
      <c r="F24" s="60">
        <v>286</v>
      </c>
      <c r="H24" s="60">
        <v>2464</v>
      </c>
      <c r="I24" s="60">
        <v>152</v>
      </c>
      <c r="J24" s="19" t="s">
        <v>56</v>
      </c>
      <c r="K24" s="155">
        <v>30533</v>
      </c>
      <c r="L24" s="140" t="s">
        <v>56</v>
      </c>
      <c r="M24" s="37"/>
      <c r="N24"/>
      <c r="O24"/>
      <c r="P24"/>
      <c r="Q24"/>
      <c r="R24"/>
      <c r="S24"/>
      <c r="T24"/>
      <c r="U24"/>
      <c r="V24"/>
      <c r="W24"/>
      <c r="X24"/>
      <c r="Y24"/>
      <c r="Z24"/>
      <c r="AA24"/>
      <c r="AB24"/>
      <c r="AC24"/>
      <c r="AD24"/>
      <c r="AE24"/>
      <c r="AF24"/>
      <c r="AG24"/>
      <c r="AH24"/>
      <c r="AI24"/>
      <c r="AJ24"/>
      <c r="AK24"/>
      <c r="AL24"/>
      <c r="AM24"/>
      <c r="AN24"/>
      <c r="AO24"/>
      <c r="AP24"/>
      <c r="AQ24"/>
      <c r="AR24"/>
      <c r="AS24"/>
    </row>
    <row r="25" spans="1:45" s="63" customFormat="1" ht="12.75" customHeight="1" x14ac:dyDescent="0.2">
      <c r="A25" s="21"/>
      <c r="B25" s="21" t="s">
        <v>35</v>
      </c>
      <c r="C25" s="60">
        <v>20085</v>
      </c>
      <c r="D25" s="60">
        <v>9492</v>
      </c>
      <c r="E25" s="19" t="s">
        <v>56</v>
      </c>
      <c r="F25" s="60">
        <v>351</v>
      </c>
      <c r="H25" s="60">
        <v>3429</v>
      </c>
      <c r="I25" s="60">
        <v>168</v>
      </c>
      <c r="J25" s="19">
        <v>1</v>
      </c>
      <c r="K25" s="155">
        <v>33526</v>
      </c>
      <c r="L25" s="140" t="s">
        <v>56</v>
      </c>
      <c r="M25" s="37"/>
      <c r="N25"/>
      <c r="O25"/>
      <c r="P25"/>
      <c r="Q25"/>
      <c r="R25"/>
      <c r="S25"/>
      <c r="T25"/>
      <c r="U25"/>
      <c r="V25"/>
      <c r="W25"/>
      <c r="X25"/>
      <c r="Y25"/>
      <c r="Z25"/>
      <c r="AA25"/>
      <c r="AB25"/>
      <c r="AC25"/>
      <c r="AD25"/>
      <c r="AE25"/>
      <c r="AF25"/>
      <c r="AG25"/>
      <c r="AH25"/>
      <c r="AI25"/>
      <c r="AJ25"/>
      <c r="AK25"/>
      <c r="AL25"/>
      <c r="AM25"/>
      <c r="AN25"/>
      <c r="AO25"/>
      <c r="AP25"/>
      <c r="AQ25"/>
      <c r="AR25"/>
      <c r="AS25"/>
    </row>
    <row r="26" spans="1:45" s="63" customFormat="1" ht="12.75" customHeight="1" x14ac:dyDescent="0.2">
      <c r="A26" s="21"/>
      <c r="B26" s="21" t="s">
        <v>36</v>
      </c>
      <c r="C26" s="60">
        <v>17837</v>
      </c>
      <c r="D26" s="60">
        <v>8877</v>
      </c>
      <c r="E26" s="19" t="s">
        <v>56</v>
      </c>
      <c r="F26" s="60">
        <v>313</v>
      </c>
      <c r="H26" s="60">
        <v>3155</v>
      </c>
      <c r="I26" s="60">
        <v>247</v>
      </c>
      <c r="J26" s="19">
        <v>1</v>
      </c>
      <c r="K26" s="155">
        <v>30430</v>
      </c>
      <c r="L26" s="140" t="s">
        <v>56</v>
      </c>
      <c r="M26" s="37"/>
      <c r="N26"/>
      <c r="O26"/>
      <c r="P26"/>
      <c r="Q26"/>
      <c r="R26"/>
      <c r="S26"/>
      <c r="T26"/>
      <c r="U26"/>
      <c r="V26"/>
      <c r="W26"/>
      <c r="X26"/>
      <c r="Y26"/>
      <c r="Z26"/>
      <c r="AA26"/>
      <c r="AB26"/>
      <c r="AC26"/>
      <c r="AD26"/>
      <c r="AE26"/>
      <c r="AF26"/>
      <c r="AG26"/>
      <c r="AH26"/>
      <c r="AI26"/>
      <c r="AJ26"/>
      <c r="AK26"/>
      <c r="AL26"/>
      <c r="AM26"/>
      <c r="AN26"/>
      <c r="AO26"/>
      <c r="AP26"/>
      <c r="AQ26"/>
      <c r="AR26"/>
      <c r="AS26"/>
    </row>
    <row r="27" spans="1:45" s="63" customFormat="1" ht="12.75" customHeight="1" x14ac:dyDescent="0.2">
      <c r="A27" s="21"/>
      <c r="B27" s="21" t="s">
        <v>37</v>
      </c>
      <c r="C27" s="60">
        <v>13520</v>
      </c>
      <c r="D27" s="60">
        <v>6979</v>
      </c>
      <c r="E27" s="19" t="s">
        <v>56</v>
      </c>
      <c r="F27" s="60">
        <v>256</v>
      </c>
      <c r="H27" s="60">
        <v>2508</v>
      </c>
      <c r="I27" s="60">
        <v>136</v>
      </c>
      <c r="J27" s="19" t="s">
        <v>56</v>
      </c>
      <c r="K27" s="155">
        <v>23399</v>
      </c>
      <c r="L27" s="140" t="s">
        <v>56</v>
      </c>
      <c r="M27" s="37"/>
      <c r="N27"/>
      <c r="O27"/>
      <c r="P27"/>
      <c r="Q27"/>
      <c r="R27"/>
      <c r="S27"/>
      <c r="T27"/>
      <c r="U27"/>
      <c r="V27"/>
      <c r="W27"/>
      <c r="X27"/>
      <c r="Y27"/>
      <c r="Z27"/>
      <c r="AA27"/>
      <c r="AB27"/>
      <c r="AC27"/>
      <c r="AD27"/>
      <c r="AE27"/>
      <c r="AF27"/>
      <c r="AG27"/>
      <c r="AH27"/>
      <c r="AI27"/>
      <c r="AJ27"/>
      <c r="AK27"/>
      <c r="AL27"/>
      <c r="AM27"/>
      <c r="AN27"/>
      <c r="AO27"/>
      <c r="AP27"/>
      <c r="AQ27"/>
      <c r="AR27"/>
      <c r="AS27"/>
    </row>
    <row r="28" spans="1:45" s="63" customFormat="1" ht="12.75" customHeight="1" x14ac:dyDescent="0.2">
      <c r="A28" s="21"/>
      <c r="B28" s="21" t="s">
        <v>38</v>
      </c>
      <c r="C28" s="60">
        <v>14772</v>
      </c>
      <c r="D28" s="60">
        <v>8630</v>
      </c>
      <c r="E28" s="19">
        <v>1</v>
      </c>
      <c r="F28" s="60">
        <v>319</v>
      </c>
      <c r="H28" s="60">
        <v>2229</v>
      </c>
      <c r="I28" s="60">
        <v>111</v>
      </c>
      <c r="J28" s="19">
        <v>1</v>
      </c>
      <c r="K28" s="155">
        <v>26063</v>
      </c>
      <c r="L28" s="140" t="s">
        <v>56</v>
      </c>
      <c r="M28" s="37"/>
      <c r="N28"/>
      <c r="O28"/>
      <c r="P28"/>
      <c r="Q28"/>
      <c r="R28"/>
      <c r="S28"/>
      <c r="T28"/>
      <c r="U28"/>
      <c r="V28"/>
      <c r="W28"/>
      <c r="X28"/>
      <c r="Y28"/>
      <c r="Z28"/>
      <c r="AA28"/>
      <c r="AB28"/>
      <c r="AC28"/>
      <c r="AD28"/>
      <c r="AE28"/>
      <c r="AF28"/>
      <c r="AG28"/>
      <c r="AH28"/>
      <c r="AI28"/>
      <c r="AJ28"/>
      <c r="AK28"/>
      <c r="AL28"/>
      <c r="AM28"/>
      <c r="AN28"/>
      <c r="AO28"/>
      <c r="AP28"/>
      <c r="AQ28"/>
      <c r="AR28"/>
      <c r="AS28"/>
    </row>
    <row r="29" spans="1:45" s="63" customFormat="1" ht="12.75" customHeight="1" x14ac:dyDescent="0.2">
      <c r="A29" s="21"/>
      <c r="B29" s="21" t="s">
        <v>39</v>
      </c>
      <c r="C29" s="60">
        <v>14276</v>
      </c>
      <c r="D29" s="60">
        <v>8803</v>
      </c>
      <c r="E29" s="19" t="s">
        <v>56</v>
      </c>
      <c r="F29" s="60">
        <v>255</v>
      </c>
      <c r="H29" s="60">
        <v>2756</v>
      </c>
      <c r="I29" s="60">
        <v>96</v>
      </c>
      <c r="J29" s="19" t="s">
        <v>56</v>
      </c>
      <c r="K29" s="155">
        <v>26186</v>
      </c>
      <c r="L29" s="140" t="s">
        <v>56</v>
      </c>
      <c r="M29" s="37"/>
      <c r="N29"/>
      <c r="O29"/>
      <c r="P29"/>
      <c r="Q29"/>
      <c r="R29"/>
      <c r="S29"/>
      <c r="T29"/>
      <c r="U29"/>
      <c r="V29"/>
      <c r="W29"/>
      <c r="X29"/>
      <c r="Y29"/>
      <c r="Z29"/>
      <c r="AA29"/>
      <c r="AB29"/>
      <c r="AC29"/>
      <c r="AD29"/>
      <c r="AE29"/>
      <c r="AF29"/>
      <c r="AG29"/>
      <c r="AH29"/>
      <c r="AI29"/>
      <c r="AJ29"/>
      <c r="AK29"/>
      <c r="AL29"/>
      <c r="AM29"/>
      <c r="AN29"/>
      <c r="AO29"/>
      <c r="AP29"/>
      <c r="AQ29"/>
      <c r="AR29"/>
      <c r="AS29"/>
    </row>
    <row r="30" spans="1:45" s="86" customFormat="1" ht="12.75" customHeight="1" x14ac:dyDescent="0.2">
      <c r="A30" s="21"/>
      <c r="B30" s="21" t="s">
        <v>40</v>
      </c>
      <c r="C30" s="60">
        <v>15476</v>
      </c>
      <c r="D30" s="60">
        <v>11332</v>
      </c>
      <c r="E30" s="19" t="s">
        <v>56</v>
      </c>
      <c r="F30" s="60">
        <v>243</v>
      </c>
      <c r="H30" s="60">
        <v>4183</v>
      </c>
      <c r="I30" s="60">
        <v>80</v>
      </c>
      <c r="J30" s="19">
        <v>1</v>
      </c>
      <c r="K30" s="155">
        <v>31315</v>
      </c>
      <c r="L30" s="140" t="s">
        <v>56</v>
      </c>
      <c r="M30" s="87"/>
      <c r="N30"/>
      <c r="O30"/>
      <c r="P30"/>
      <c r="Q30"/>
      <c r="R30"/>
      <c r="S30"/>
      <c r="T30"/>
      <c r="U30"/>
      <c r="V30"/>
      <c r="W30"/>
      <c r="X30"/>
      <c r="Y30"/>
      <c r="Z30"/>
      <c r="AA30"/>
      <c r="AB30"/>
      <c r="AC30"/>
      <c r="AD30"/>
      <c r="AE30"/>
      <c r="AF30"/>
      <c r="AG30"/>
      <c r="AH30"/>
      <c r="AI30"/>
      <c r="AJ30"/>
      <c r="AK30"/>
      <c r="AL30"/>
      <c r="AM30"/>
      <c r="AN30"/>
      <c r="AO30"/>
      <c r="AP30"/>
      <c r="AQ30"/>
      <c r="AR30"/>
      <c r="AS30"/>
    </row>
    <row r="31" spans="1:45" ht="12.75" customHeight="1" x14ac:dyDescent="0.2">
      <c r="A31" s="21"/>
      <c r="B31" s="21" t="s">
        <v>41</v>
      </c>
      <c r="C31" s="60">
        <v>12810</v>
      </c>
      <c r="D31" s="60">
        <v>12240</v>
      </c>
      <c r="E31" s="19" t="s">
        <v>56</v>
      </c>
      <c r="F31" s="60">
        <v>261</v>
      </c>
      <c r="H31" s="60">
        <v>4251</v>
      </c>
      <c r="I31" s="60">
        <v>119</v>
      </c>
      <c r="J31" s="19" t="s">
        <v>56</v>
      </c>
      <c r="K31" s="155">
        <v>29681</v>
      </c>
      <c r="L31" s="140" t="s">
        <v>56</v>
      </c>
      <c r="M31" s="36"/>
    </row>
    <row r="32" spans="1:45" ht="12.75" customHeight="1" x14ac:dyDescent="0.2">
      <c r="A32" s="21"/>
      <c r="B32" s="21" t="s">
        <v>42</v>
      </c>
      <c r="C32" s="60">
        <v>9823</v>
      </c>
      <c r="D32" s="60">
        <v>16944</v>
      </c>
      <c r="E32" s="19">
        <v>1</v>
      </c>
      <c r="F32" s="60">
        <v>300</v>
      </c>
      <c r="H32" s="60">
        <v>4321</v>
      </c>
      <c r="I32" s="60">
        <v>81</v>
      </c>
      <c r="J32" s="19" t="s">
        <v>56</v>
      </c>
      <c r="K32" s="155">
        <v>31470</v>
      </c>
      <c r="L32" s="140" t="s">
        <v>56</v>
      </c>
      <c r="M32" s="36"/>
    </row>
    <row r="33" spans="1:45" s="63" customFormat="1" ht="12.75" customHeight="1" x14ac:dyDescent="0.2">
      <c r="A33" s="10"/>
      <c r="B33" s="10"/>
      <c r="C33" s="60"/>
      <c r="D33" s="60"/>
      <c r="E33" s="19"/>
      <c r="F33" s="60"/>
      <c r="G33" s="60"/>
      <c r="H33" s="60"/>
      <c r="I33" s="60"/>
      <c r="J33" s="19"/>
      <c r="K33" s="155"/>
      <c r="N33"/>
      <c r="O33"/>
      <c r="P33"/>
      <c r="Q33"/>
      <c r="R33"/>
      <c r="S33"/>
      <c r="T33"/>
      <c r="U33"/>
      <c r="V33"/>
      <c r="W33"/>
      <c r="X33"/>
      <c r="Y33"/>
      <c r="Z33"/>
      <c r="AA33"/>
      <c r="AB33"/>
      <c r="AC33"/>
      <c r="AD33"/>
      <c r="AE33"/>
      <c r="AF33"/>
      <c r="AG33"/>
      <c r="AH33"/>
      <c r="AI33"/>
      <c r="AJ33"/>
      <c r="AK33"/>
      <c r="AL33"/>
      <c r="AM33"/>
      <c r="AN33"/>
      <c r="AO33"/>
      <c r="AP33"/>
      <c r="AQ33"/>
      <c r="AR33"/>
      <c r="AS33"/>
    </row>
    <row r="34" spans="1:45" s="63" customFormat="1" ht="12.75" customHeight="1" x14ac:dyDescent="0.2">
      <c r="A34" s="10">
        <v>2008</v>
      </c>
      <c r="B34" s="21" t="s">
        <v>31</v>
      </c>
      <c r="C34" s="60">
        <v>8977</v>
      </c>
      <c r="D34" s="60">
        <v>5292</v>
      </c>
      <c r="E34" s="19" t="s">
        <v>56</v>
      </c>
      <c r="F34" s="60">
        <v>307</v>
      </c>
      <c r="H34" s="60">
        <v>4677</v>
      </c>
      <c r="I34" s="60">
        <v>90</v>
      </c>
      <c r="J34" s="19" t="s">
        <v>56</v>
      </c>
      <c r="K34" s="155">
        <v>19343</v>
      </c>
      <c r="L34" s="140" t="s">
        <v>56</v>
      </c>
      <c r="M34" s="37"/>
      <c r="N34"/>
      <c r="O34"/>
      <c r="P34"/>
      <c r="Q34"/>
      <c r="R34"/>
      <c r="S34"/>
      <c r="T34"/>
      <c r="U34"/>
      <c r="V34"/>
      <c r="W34"/>
      <c r="X34"/>
      <c r="Y34"/>
      <c r="Z34"/>
      <c r="AA34"/>
      <c r="AB34"/>
      <c r="AC34"/>
      <c r="AD34"/>
      <c r="AE34"/>
      <c r="AF34"/>
      <c r="AG34"/>
      <c r="AH34"/>
      <c r="AI34"/>
      <c r="AJ34"/>
      <c r="AK34"/>
      <c r="AL34"/>
      <c r="AM34"/>
      <c r="AN34"/>
      <c r="AO34"/>
      <c r="AP34"/>
      <c r="AQ34"/>
      <c r="AR34"/>
      <c r="AS34"/>
    </row>
    <row r="35" spans="1:45" s="63" customFormat="1" ht="12.75" customHeight="1" x14ac:dyDescent="0.2">
      <c r="A35" s="21"/>
      <c r="B35" s="21" t="s">
        <v>32</v>
      </c>
      <c r="C35" s="60">
        <v>9634</v>
      </c>
      <c r="D35" s="60">
        <v>8221</v>
      </c>
      <c r="E35" s="19" t="s">
        <v>56</v>
      </c>
      <c r="F35" s="60">
        <v>363</v>
      </c>
      <c r="H35" s="60">
        <v>4595</v>
      </c>
      <c r="I35" s="60">
        <v>85</v>
      </c>
      <c r="J35" s="19" t="s">
        <v>56</v>
      </c>
      <c r="K35" s="155">
        <v>22898</v>
      </c>
      <c r="L35" s="140" t="s">
        <v>56</v>
      </c>
      <c r="M35" s="37"/>
      <c r="N35"/>
      <c r="O35"/>
      <c r="P35"/>
      <c r="Q35"/>
      <c r="R35"/>
      <c r="S35"/>
      <c r="T35"/>
      <c r="U35"/>
      <c r="V35"/>
      <c r="W35"/>
      <c r="X35"/>
      <c r="Y35"/>
      <c r="Z35"/>
      <c r="AA35"/>
      <c r="AB35"/>
      <c r="AC35"/>
      <c r="AD35"/>
      <c r="AE35"/>
      <c r="AF35"/>
      <c r="AG35"/>
      <c r="AH35"/>
      <c r="AI35"/>
      <c r="AJ35"/>
      <c r="AK35"/>
      <c r="AL35"/>
      <c r="AM35"/>
      <c r="AN35"/>
      <c r="AO35"/>
      <c r="AP35"/>
      <c r="AQ35"/>
      <c r="AR35"/>
      <c r="AS35"/>
    </row>
    <row r="36" spans="1:45" s="63" customFormat="1" ht="12.75" customHeight="1" x14ac:dyDescent="0.2">
      <c r="A36" s="21"/>
      <c r="B36" s="21" t="s">
        <v>33</v>
      </c>
      <c r="C36" s="60">
        <v>11105</v>
      </c>
      <c r="D36" s="60">
        <v>9180</v>
      </c>
      <c r="E36" s="19" t="s">
        <v>56</v>
      </c>
      <c r="F36" s="60">
        <v>316</v>
      </c>
      <c r="H36" s="60">
        <v>4317</v>
      </c>
      <c r="I36" s="60">
        <v>62</v>
      </c>
      <c r="J36" s="19" t="s">
        <v>56</v>
      </c>
      <c r="K36" s="155">
        <v>24980</v>
      </c>
      <c r="L36" s="140" t="s">
        <v>56</v>
      </c>
      <c r="M36" s="37"/>
      <c r="N36"/>
      <c r="O36"/>
      <c r="P36"/>
      <c r="Q36"/>
      <c r="R36"/>
      <c r="S36"/>
      <c r="T36"/>
      <c r="U36"/>
      <c r="V36"/>
      <c r="W36"/>
      <c r="X36"/>
      <c r="Y36"/>
      <c r="Z36"/>
      <c r="AA36"/>
      <c r="AB36"/>
      <c r="AC36"/>
      <c r="AD36"/>
      <c r="AE36"/>
      <c r="AF36"/>
      <c r="AG36"/>
      <c r="AH36"/>
      <c r="AI36"/>
      <c r="AJ36"/>
      <c r="AK36"/>
      <c r="AL36"/>
      <c r="AM36"/>
      <c r="AN36"/>
      <c r="AO36"/>
      <c r="AP36"/>
      <c r="AQ36"/>
      <c r="AR36"/>
      <c r="AS36"/>
    </row>
    <row r="37" spans="1:45" s="63" customFormat="1" ht="12.75" customHeight="1" x14ac:dyDescent="0.2">
      <c r="A37" s="21"/>
      <c r="B37" s="21" t="s">
        <v>34</v>
      </c>
      <c r="C37" s="60">
        <v>13284</v>
      </c>
      <c r="D37" s="60">
        <v>11334</v>
      </c>
      <c r="E37" s="19" t="s">
        <v>56</v>
      </c>
      <c r="F37" s="60">
        <v>451</v>
      </c>
      <c r="H37" s="60">
        <v>5032</v>
      </c>
      <c r="I37" s="60">
        <v>97</v>
      </c>
      <c r="J37" s="19" t="s">
        <v>56</v>
      </c>
      <c r="K37" s="155">
        <v>30198</v>
      </c>
      <c r="L37" s="140" t="s">
        <v>56</v>
      </c>
      <c r="M37" s="37"/>
      <c r="N37"/>
      <c r="O37"/>
      <c r="P37"/>
      <c r="Q37"/>
      <c r="R37"/>
      <c r="S37"/>
      <c r="T37"/>
      <c r="U37"/>
      <c r="V37"/>
      <c r="W37"/>
      <c r="X37"/>
      <c r="Y37"/>
      <c r="Z37"/>
      <c r="AA37"/>
      <c r="AB37"/>
      <c r="AC37"/>
      <c r="AD37"/>
      <c r="AE37"/>
      <c r="AF37"/>
      <c r="AG37"/>
      <c r="AH37"/>
      <c r="AI37"/>
      <c r="AJ37"/>
      <c r="AK37"/>
      <c r="AL37"/>
      <c r="AM37"/>
      <c r="AN37"/>
      <c r="AO37"/>
      <c r="AP37"/>
      <c r="AQ37"/>
      <c r="AR37"/>
      <c r="AS37"/>
    </row>
    <row r="38" spans="1:45" s="63" customFormat="1" ht="12.75" customHeight="1" x14ac:dyDescent="0.2">
      <c r="A38" s="21"/>
      <c r="B38" s="21" t="s">
        <v>35</v>
      </c>
      <c r="C38" s="60">
        <v>12672</v>
      </c>
      <c r="D38" s="60">
        <v>10458</v>
      </c>
      <c r="E38" s="19">
        <v>1</v>
      </c>
      <c r="F38" s="60">
        <v>435</v>
      </c>
      <c r="H38" s="60">
        <v>5477</v>
      </c>
      <c r="I38" s="60">
        <v>85</v>
      </c>
      <c r="J38" s="19">
        <v>1</v>
      </c>
      <c r="K38" s="155">
        <v>29129</v>
      </c>
      <c r="L38" s="140" t="s">
        <v>56</v>
      </c>
      <c r="M38" s="37"/>
      <c r="N38"/>
      <c r="O38"/>
      <c r="P38"/>
      <c r="Q38"/>
      <c r="R38"/>
      <c r="S38"/>
      <c r="T38"/>
      <c r="U38"/>
      <c r="V38"/>
      <c r="W38"/>
      <c r="X38"/>
      <c r="Y38"/>
      <c r="Z38"/>
      <c r="AA38"/>
      <c r="AB38"/>
      <c r="AC38"/>
      <c r="AD38"/>
      <c r="AE38"/>
      <c r="AF38"/>
      <c r="AG38"/>
      <c r="AH38"/>
      <c r="AI38"/>
      <c r="AJ38"/>
      <c r="AK38"/>
      <c r="AL38"/>
      <c r="AM38"/>
      <c r="AN38"/>
      <c r="AO38"/>
      <c r="AP38"/>
      <c r="AQ38"/>
      <c r="AR38"/>
      <c r="AS38"/>
    </row>
    <row r="39" spans="1:45" s="63" customFormat="1" ht="12.75" customHeight="1" x14ac:dyDescent="0.2">
      <c r="A39" s="21"/>
      <c r="B39" s="21" t="s">
        <v>36</v>
      </c>
      <c r="C39" s="60">
        <v>10656</v>
      </c>
      <c r="D39" s="60">
        <v>9024</v>
      </c>
      <c r="E39" s="19" t="s">
        <v>56</v>
      </c>
      <c r="F39" s="60">
        <v>340</v>
      </c>
      <c r="H39" s="60">
        <v>5948</v>
      </c>
      <c r="I39" s="60">
        <v>74</v>
      </c>
      <c r="J39" s="19">
        <v>1</v>
      </c>
      <c r="K39" s="155">
        <v>26043</v>
      </c>
      <c r="L39" s="140" t="s">
        <v>56</v>
      </c>
      <c r="M39" s="37"/>
      <c r="N39"/>
      <c r="O39"/>
      <c r="P39"/>
      <c r="Q39"/>
      <c r="R39"/>
      <c r="S39"/>
      <c r="T39"/>
      <c r="U39"/>
      <c r="V39"/>
      <c r="W39"/>
      <c r="X39"/>
      <c r="Y39"/>
      <c r="Z39"/>
      <c r="AA39"/>
      <c r="AB39"/>
      <c r="AC39"/>
      <c r="AD39"/>
      <c r="AE39"/>
      <c r="AF39"/>
      <c r="AG39"/>
      <c r="AH39"/>
      <c r="AI39"/>
      <c r="AJ39"/>
      <c r="AK39"/>
      <c r="AL39"/>
      <c r="AM39"/>
      <c r="AN39"/>
      <c r="AO39"/>
      <c r="AP39"/>
      <c r="AQ39"/>
      <c r="AR39"/>
      <c r="AS39"/>
    </row>
    <row r="40" spans="1:45" s="63" customFormat="1" ht="12.75" customHeight="1" x14ac:dyDescent="0.2">
      <c r="A40" s="21"/>
      <c r="B40" s="21" t="s">
        <v>37</v>
      </c>
      <c r="C40" s="60">
        <v>8504</v>
      </c>
      <c r="D40" s="60">
        <v>6673</v>
      </c>
      <c r="E40" s="19" t="s">
        <v>56</v>
      </c>
      <c r="F40" s="60">
        <v>297</v>
      </c>
      <c r="H40" s="60">
        <v>3680</v>
      </c>
      <c r="I40" s="60">
        <v>47</v>
      </c>
      <c r="J40" s="19">
        <v>2</v>
      </c>
      <c r="K40" s="155">
        <v>19203</v>
      </c>
      <c r="L40" s="140" t="s">
        <v>56</v>
      </c>
      <c r="M40" s="37"/>
      <c r="N40"/>
      <c r="O40"/>
      <c r="P40"/>
      <c r="Q40"/>
      <c r="R40"/>
      <c r="S40"/>
      <c r="T40"/>
      <c r="U40"/>
      <c r="V40"/>
      <c r="W40"/>
      <c r="X40"/>
      <c r="Y40"/>
      <c r="Z40"/>
      <c r="AA40"/>
      <c r="AB40"/>
      <c r="AC40"/>
      <c r="AD40"/>
      <c r="AE40"/>
      <c r="AF40"/>
      <c r="AG40"/>
      <c r="AH40"/>
      <c r="AI40"/>
      <c r="AJ40"/>
      <c r="AK40"/>
      <c r="AL40"/>
      <c r="AM40"/>
      <c r="AN40"/>
      <c r="AO40"/>
      <c r="AP40"/>
      <c r="AQ40"/>
      <c r="AR40"/>
      <c r="AS40"/>
    </row>
    <row r="41" spans="1:45" s="63" customFormat="1" ht="12.75" customHeight="1" x14ac:dyDescent="0.2">
      <c r="A41" s="21"/>
      <c r="B41" s="21" t="s">
        <v>38</v>
      </c>
      <c r="C41" s="60">
        <v>8558</v>
      </c>
      <c r="D41" s="60">
        <v>6923</v>
      </c>
      <c r="E41" s="19" t="s">
        <v>56</v>
      </c>
      <c r="F41" s="60">
        <v>352</v>
      </c>
      <c r="H41" s="60">
        <v>3940</v>
      </c>
      <c r="I41" s="60">
        <v>79</v>
      </c>
      <c r="J41" s="19" t="s">
        <v>56</v>
      </c>
      <c r="K41" s="155">
        <v>19852</v>
      </c>
      <c r="L41" s="140" t="s">
        <v>56</v>
      </c>
      <c r="M41" s="37"/>
      <c r="N41"/>
      <c r="O41"/>
      <c r="P41"/>
      <c r="Q41"/>
      <c r="R41"/>
      <c r="S41"/>
      <c r="T41"/>
      <c r="U41"/>
      <c r="V41"/>
      <c r="W41"/>
      <c r="X41"/>
      <c r="Y41"/>
      <c r="Z41"/>
      <c r="AA41"/>
      <c r="AB41"/>
      <c r="AC41"/>
      <c r="AD41"/>
      <c r="AE41"/>
      <c r="AF41"/>
      <c r="AG41"/>
      <c r="AH41"/>
      <c r="AI41"/>
      <c r="AJ41"/>
      <c r="AK41"/>
      <c r="AL41"/>
      <c r="AM41"/>
      <c r="AN41"/>
      <c r="AO41"/>
      <c r="AP41"/>
      <c r="AQ41"/>
      <c r="AR41"/>
      <c r="AS41"/>
    </row>
    <row r="42" spans="1:45" s="63" customFormat="1" ht="12.75" customHeight="1" x14ac:dyDescent="0.2">
      <c r="A42" s="21"/>
      <c r="B42" s="21" t="s">
        <v>39</v>
      </c>
      <c r="C42" s="60">
        <v>9584</v>
      </c>
      <c r="D42" s="60">
        <v>8407</v>
      </c>
      <c r="E42" s="19" t="s">
        <v>56</v>
      </c>
      <c r="F42" s="60">
        <v>376</v>
      </c>
      <c r="H42" s="60">
        <v>6080</v>
      </c>
      <c r="I42" s="60">
        <v>187</v>
      </c>
      <c r="J42" s="19" t="s">
        <v>56</v>
      </c>
      <c r="K42" s="155">
        <v>24634</v>
      </c>
      <c r="L42" s="140" t="s">
        <v>56</v>
      </c>
      <c r="N42"/>
      <c r="O42"/>
      <c r="P42"/>
      <c r="Q42"/>
      <c r="R42"/>
      <c r="S42"/>
      <c r="T42"/>
      <c r="U42"/>
      <c r="V42"/>
      <c r="W42"/>
      <c r="X42"/>
      <c r="Y42"/>
      <c r="Z42"/>
      <c r="AA42"/>
      <c r="AB42"/>
      <c r="AC42"/>
      <c r="AD42"/>
      <c r="AE42"/>
      <c r="AF42"/>
      <c r="AG42"/>
      <c r="AH42"/>
      <c r="AI42"/>
      <c r="AJ42"/>
      <c r="AK42"/>
      <c r="AL42"/>
      <c r="AM42"/>
      <c r="AN42"/>
      <c r="AO42"/>
      <c r="AP42"/>
      <c r="AQ42"/>
      <c r="AR42"/>
      <c r="AS42"/>
    </row>
    <row r="43" spans="1:45" s="86" customFormat="1" ht="12.75" customHeight="1" x14ac:dyDescent="0.2">
      <c r="A43" s="21"/>
      <c r="B43" s="21" t="s">
        <v>40</v>
      </c>
      <c r="C43" s="60">
        <v>8668</v>
      </c>
      <c r="D43" s="85">
        <v>8275</v>
      </c>
      <c r="E43" s="141" t="s">
        <v>56</v>
      </c>
      <c r="F43" s="85">
        <v>307</v>
      </c>
      <c r="H43" s="85">
        <v>6431</v>
      </c>
      <c r="I43" s="85">
        <v>184</v>
      </c>
      <c r="J43" s="141">
        <v>1</v>
      </c>
      <c r="K43" s="156">
        <v>23866</v>
      </c>
      <c r="L43" s="140" t="s">
        <v>56</v>
      </c>
      <c r="N43"/>
      <c r="O43"/>
      <c r="P43"/>
      <c r="Q43"/>
      <c r="R43"/>
      <c r="S43"/>
      <c r="T43"/>
      <c r="U43"/>
      <c r="V43"/>
      <c r="W43"/>
      <c r="X43"/>
      <c r="Y43"/>
      <c r="Z43"/>
      <c r="AA43"/>
      <c r="AB43"/>
      <c r="AC43"/>
      <c r="AD43"/>
      <c r="AE43"/>
      <c r="AF43"/>
      <c r="AG43"/>
      <c r="AH43"/>
      <c r="AI43"/>
      <c r="AJ43"/>
      <c r="AK43"/>
      <c r="AL43"/>
      <c r="AM43"/>
      <c r="AN43"/>
      <c r="AO43"/>
      <c r="AP43"/>
      <c r="AQ43"/>
      <c r="AR43"/>
      <c r="AS43"/>
    </row>
    <row r="44" spans="1:45" ht="12.75" customHeight="1" x14ac:dyDescent="0.2">
      <c r="A44" s="21"/>
      <c r="B44" s="21" t="s">
        <v>41</v>
      </c>
      <c r="C44" s="60">
        <v>6736</v>
      </c>
      <c r="D44" s="60">
        <v>6504</v>
      </c>
      <c r="E44" s="19" t="s">
        <v>56</v>
      </c>
      <c r="F44" s="60">
        <v>279</v>
      </c>
      <c r="H44" s="60">
        <v>4565</v>
      </c>
      <c r="I44" s="60">
        <v>192</v>
      </c>
      <c r="J44" s="19" t="s">
        <v>56</v>
      </c>
      <c r="K44" s="155">
        <v>18276</v>
      </c>
      <c r="L44" s="140" t="s">
        <v>56</v>
      </c>
    </row>
    <row r="45" spans="1:45" ht="12.75" customHeight="1" x14ac:dyDescent="0.2">
      <c r="A45" s="21"/>
      <c r="B45" s="21" t="s">
        <v>42</v>
      </c>
      <c r="C45" s="60">
        <v>6137</v>
      </c>
      <c r="D45" s="60">
        <v>6874</v>
      </c>
      <c r="E45" s="19" t="s">
        <v>56</v>
      </c>
      <c r="F45" s="60">
        <v>423</v>
      </c>
      <c r="H45" s="60">
        <v>4282</v>
      </c>
      <c r="I45" s="60">
        <v>205</v>
      </c>
      <c r="J45" s="19">
        <v>1</v>
      </c>
      <c r="K45" s="155">
        <v>17922</v>
      </c>
      <c r="L45" s="140" t="s">
        <v>56</v>
      </c>
    </row>
    <row r="46" spans="1:45" ht="12.75" customHeight="1" x14ac:dyDescent="0.2">
      <c r="A46" s="21"/>
      <c r="B46" s="21"/>
      <c r="C46" s="60"/>
      <c r="D46" s="60"/>
      <c r="E46" s="19"/>
      <c r="F46" s="60"/>
      <c r="G46" s="60"/>
      <c r="H46" s="60"/>
      <c r="I46" s="60"/>
      <c r="J46" s="19"/>
      <c r="K46" s="155"/>
    </row>
    <row r="47" spans="1:45" ht="12.75" customHeight="1" x14ac:dyDescent="0.2">
      <c r="A47" s="20">
        <v>2009</v>
      </c>
      <c r="B47" s="21" t="s">
        <v>31</v>
      </c>
      <c r="C47" s="60">
        <v>4872</v>
      </c>
      <c r="D47" s="60">
        <v>4852</v>
      </c>
      <c r="E47" s="19">
        <v>2</v>
      </c>
      <c r="F47" s="60">
        <v>148</v>
      </c>
      <c r="H47" s="60">
        <v>2378</v>
      </c>
      <c r="I47" s="60">
        <v>119</v>
      </c>
      <c r="J47" s="19" t="s">
        <v>56</v>
      </c>
      <c r="K47" s="155">
        <v>12371</v>
      </c>
      <c r="L47" s="140" t="s">
        <v>56</v>
      </c>
    </row>
    <row r="48" spans="1:45" ht="12.75" customHeight="1" x14ac:dyDescent="0.2">
      <c r="A48" s="20"/>
      <c r="B48" s="21" t="s">
        <v>32</v>
      </c>
      <c r="C48" s="60">
        <v>6244</v>
      </c>
      <c r="D48" s="60">
        <v>5911</v>
      </c>
      <c r="E48" s="19">
        <v>2</v>
      </c>
      <c r="F48" s="60">
        <v>127</v>
      </c>
      <c r="H48" s="60">
        <v>3069</v>
      </c>
      <c r="I48" s="60">
        <v>154</v>
      </c>
      <c r="J48" s="19">
        <v>1</v>
      </c>
      <c r="K48" s="155">
        <v>15508</v>
      </c>
      <c r="L48" s="140" t="s">
        <v>56</v>
      </c>
    </row>
    <row r="49" spans="1:12" ht="12.75" customHeight="1" x14ac:dyDescent="0.2">
      <c r="A49" s="20"/>
      <c r="B49" s="21" t="s">
        <v>33</v>
      </c>
      <c r="C49" s="60">
        <v>7636</v>
      </c>
      <c r="D49" s="60">
        <v>7125</v>
      </c>
      <c r="E49" s="19">
        <v>6</v>
      </c>
      <c r="F49" s="60">
        <v>143</v>
      </c>
      <c r="H49" s="60">
        <v>3997</v>
      </c>
      <c r="I49" s="60">
        <v>317</v>
      </c>
      <c r="J49" s="19">
        <v>1</v>
      </c>
      <c r="K49" s="155">
        <v>19225</v>
      </c>
      <c r="L49" s="140" t="s">
        <v>56</v>
      </c>
    </row>
    <row r="50" spans="1:12" ht="12.75" customHeight="1" x14ac:dyDescent="0.2">
      <c r="A50" s="20"/>
      <c r="B50" s="21" t="s">
        <v>34</v>
      </c>
      <c r="C50" s="60">
        <v>7931</v>
      </c>
      <c r="D50" s="60">
        <v>7527</v>
      </c>
      <c r="E50" s="19" t="s">
        <v>56</v>
      </c>
      <c r="F50" s="60">
        <v>184</v>
      </c>
      <c r="H50" s="60">
        <v>3854</v>
      </c>
      <c r="I50" s="60">
        <v>486</v>
      </c>
      <c r="J50" s="19">
        <v>1</v>
      </c>
      <c r="K50" s="155">
        <v>19983</v>
      </c>
      <c r="L50" s="140" t="s">
        <v>56</v>
      </c>
    </row>
    <row r="51" spans="1:12" ht="12.75" customHeight="1" x14ac:dyDescent="0.2">
      <c r="A51" s="20"/>
      <c r="B51" s="21" t="s">
        <v>35</v>
      </c>
      <c r="C51" s="60">
        <v>7646</v>
      </c>
      <c r="D51" s="60">
        <v>6748</v>
      </c>
      <c r="E51" s="19">
        <v>5</v>
      </c>
      <c r="F51" s="60">
        <v>155</v>
      </c>
      <c r="H51" s="60">
        <v>4663</v>
      </c>
      <c r="I51" s="60">
        <v>541</v>
      </c>
      <c r="J51" s="19">
        <v>2</v>
      </c>
      <c r="K51" s="155">
        <v>19760</v>
      </c>
      <c r="L51" s="140" t="s">
        <v>56</v>
      </c>
    </row>
    <row r="52" spans="1:12" ht="12.75" customHeight="1" x14ac:dyDescent="0.2">
      <c r="A52" s="20"/>
      <c r="B52" s="21" t="s">
        <v>36</v>
      </c>
      <c r="C52" s="60">
        <v>9334</v>
      </c>
      <c r="D52" s="60">
        <v>9030</v>
      </c>
      <c r="E52" s="19">
        <v>3</v>
      </c>
      <c r="F52" s="60">
        <v>261</v>
      </c>
      <c r="H52" s="60">
        <v>4861</v>
      </c>
      <c r="I52" s="60">
        <v>651</v>
      </c>
      <c r="J52" s="19">
        <v>1</v>
      </c>
      <c r="K52" s="155">
        <v>24141</v>
      </c>
      <c r="L52" s="140" t="s">
        <v>56</v>
      </c>
    </row>
    <row r="53" spans="1:12" ht="12.75" customHeight="1" x14ac:dyDescent="0.2">
      <c r="A53" s="20"/>
      <c r="B53" s="21" t="s">
        <v>37</v>
      </c>
      <c r="C53" s="60">
        <v>6459</v>
      </c>
      <c r="D53" s="60">
        <v>6340</v>
      </c>
      <c r="E53" s="19">
        <v>2</v>
      </c>
      <c r="F53" s="60">
        <v>148</v>
      </c>
      <c r="H53" s="60">
        <v>2341</v>
      </c>
      <c r="I53" s="60">
        <v>623</v>
      </c>
      <c r="J53" s="19" t="s">
        <v>56</v>
      </c>
      <c r="K53" s="155">
        <v>15913</v>
      </c>
      <c r="L53" s="140" t="s">
        <v>56</v>
      </c>
    </row>
    <row r="54" spans="1:12" ht="12.75" customHeight="1" x14ac:dyDescent="0.2">
      <c r="A54" s="20"/>
      <c r="B54" s="21" t="s">
        <v>38</v>
      </c>
      <c r="C54" s="60">
        <v>6218</v>
      </c>
      <c r="D54" s="60">
        <v>6583</v>
      </c>
      <c r="E54" s="19">
        <v>3</v>
      </c>
      <c r="F54" s="60">
        <v>279</v>
      </c>
      <c r="H54" s="60">
        <v>2915</v>
      </c>
      <c r="I54" s="60">
        <v>725</v>
      </c>
      <c r="J54" s="19" t="s">
        <v>56</v>
      </c>
      <c r="K54" s="155">
        <v>16723</v>
      </c>
      <c r="L54" s="140" t="s">
        <v>56</v>
      </c>
    </row>
    <row r="55" spans="1:12" ht="12.75" customHeight="1" x14ac:dyDescent="0.2">
      <c r="A55" s="20"/>
      <c r="B55" s="21" t="s">
        <v>39</v>
      </c>
      <c r="C55" s="60">
        <v>7703</v>
      </c>
      <c r="D55" s="60">
        <v>8603</v>
      </c>
      <c r="E55" s="19">
        <v>1</v>
      </c>
      <c r="F55" s="60">
        <v>514</v>
      </c>
      <c r="H55" s="60">
        <v>3220</v>
      </c>
      <c r="I55" s="60">
        <v>749</v>
      </c>
      <c r="J55" s="19">
        <v>3</v>
      </c>
      <c r="K55" s="155">
        <v>20793</v>
      </c>
      <c r="L55" s="140" t="s">
        <v>56</v>
      </c>
    </row>
    <row r="56" spans="1:12" ht="12.75" customHeight="1" x14ac:dyDescent="0.2">
      <c r="A56" s="20"/>
      <c r="B56" s="21" t="s">
        <v>40</v>
      </c>
      <c r="C56" s="60">
        <v>8674</v>
      </c>
      <c r="D56" s="60">
        <v>9984</v>
      </c>
      <c r="E56" s="19">
        <v>2</v>
      </c>
      <c r="F56" s="60">
        <v>456</v>
      </c>
      <c r="H56" s="60">
        <v>3052</v>
      </c>
      <c r="I56" s="60">
        <v>642</v>
      </c>
      <c r="J56" s="19">
        <v>1</v>
      </c>
      <c r="K56" s="155">
        <v>22811</v>
      </c>
      <c r="L56" s="140" t="s">
        <v>56</v>
      </c>
    </row>
    <row r="57" spans="1:12" ht="12.75" customHeight="1" x14ac:dyDescent="0.2">
      <c r="A57" s="20"/>
      <c r="B57" s="21" t="s">
        <v>41</v>
      </c>
      <c r="C57" s="60">
        <v>8235</v>
      </c>
      <c r="D57" s="60">
        <v>9021</v>
      </c>
      <c r="E57" s="19">
        <v>2</v>
      </c>
      <c r="F57" s="60">
        <v>358</v>
      </c>
      <c r="H57" s="60">
        <v>3063</v>
      </c>
      <c r="I57" s="60">
        <v>503</v>
      </c>
      <c r="J57" s="19">
        <v>3</v>
      </c>
      <c r="K57" s="155">
        <v>21185</v>
      </c>
      <c r="L57" s="140" t="s">
        <v>56</v>
      </c>
    </row>
    <row r="58" spans="1:12" ht="12.75" customHeight="1" x14ac:dyDescent="0.2">
      <c r="A58" s="20"/>
      <c r="B58" s="21" t="s">
        <v>42</v>
      </c>
      <c r="C58" s="60">
        <v>6974</v>
      </c>
      <c r="D58" s="60">
        <v>9459</v>
      </c>
      <c r="E58" s="19">
        <v>1</v>
      </c>
      <c r="F58" s="60">
        <v>312</v>
      </c>
      <c r="H58" s="60">
        <v>2752</v>
      </c>
      <c r="I58" s="60">
        <v>615</v>
      </c>
      <c r="J58" s="19">
        <v>2</v>
      </c>
      <c r="K58" s="155">
        <v>20115</v>
      </c>
      <c r="L58" s="140" t="s">
        <v>56</v>
      </c>
    </row>
    <row r="59" spans="1:12" ht="12.75" customHeight="1" x14ac:dyDescent="0.2">
      <c r="A59" s="21"/>
      <c r="B59" s="21"/>
      <c r="C59" s="60"/>
      <c r="D59" s="60"/>
      <c r="E59" s="19"/>
      <c r="F59" s="60"/>
      <c r="G59" s="60"/>
      <c r="H59" s="60"/>
      <c r="I59" s="60"/>
      <c r="J59" s="19"/>
      <c r="K59" s="155"/>
    </row>
    <row r="60" spans="1:12" ht="12.75" customHeight="1" x14ac:dyDescent="0.2">
      <c r="A60" s="20">
        <v>2010</v>
      </c>
      <c r="B60" s="21" t="s">
        <v>31</v>
      </c>
      <c r="C60" s="60">
        <v>5876</v>
      </c>
      <c r="D60" s="60">
        <v>7270</v>
      </c>
      <c r="E60" s="19">
        <v>1</v>
      </c>
      <c r="F60" s="60">
        <v>281</v>
      </c>
      <c r="H60" s="60">
        <v>2359</v>
      </c>
      <c r="I60" s="60">
        <v>561</v>
      </c>
      <c r="J60" s="19">
        <v>4</v>
      </c>
      <c r="K60" s="155">
        <v>16352</v>
      </c>
      <c r="L60" s="140" t="s">
        <v>56</v>
      </c>
    </row>
    <row r="61" spans="1:12" ht="12.75" customHeight="1" x14ac:dyDescent="0.2">
      <c r="A61" s="20"/>
      <c r="B61" s="21" t="s">
        <v>32</v>
      </c>
      <c r="C61" s="60">
        <v>6012</v>
      </c>
      <c r="D61" s="60">
        <v>9329</v>
      </c>
      <c r="E61" s="19" t="s">
        <v>56</v>
      </c>
      <c r="F61" s="60">
        <v>258</v>
      </c>
      <c r="H61" s="60">
        <v>2633</v>
      </c>
      <c r="I61" s="60">
        <v>670</v>
      </c>
      <c r="J61" s="19" t="s">
        <v>56</v>
      </c>
      <c r="K61" s="155">
        <v>18902</v>
      </c>
      <c r="L61" s="140" t="s">
        <v>56</v>
      </c>
    </row>
    <row r="62" spans="1:12" ht="12.75" customHeight="1" x14ac:dyDescent="0.2">
      <c r="A62" s="20"/>
      <c r="B62" s="21" t="s">
        <v>33</v>
      </c>
      <c r="C62" s="60">
        <v>10201</v>
      </c>
      <c r="D62" s="60">
        <v>13018</v>
      </c>
      <c r="E62" s="19">
        <v>1</v>
      </c>
      <c r="F62" s="60">
        <v>438</v>
      </c>
      <c r="H62" s="60">
        <v>3053</v>
      </c>
      <c r="I62" s="60">
        <v>616</v>
      </c>
      <c r="J62" s="19">
        <v>4</v>
      </c>
      <c r="K62" s="155">
        <v>27331</v>
      </c>
      <c r="L62" s="140" t="s">
        <v>56</v>
      </c>
    </row>
    <row r="63" spans="1:12" ht="12.75" customHeight="1" x14ac:dyDescent="0.2">
      <c r="A63" s="20"/>
      <c r="B63" s="21" t="s">
        <v>34</v>
      </c>
      <c r="C63" s="60">
        <v>10457</v>
      </c>
      <c r="D63" s="60">
        <v>13255</v>
      </c>
      <c r="E63" s="19">
        <v>1</v>
      </c>
      <c r="F63" s="60">
        <v>334</v>
      </c>
      <c r="H63" s="60">
        <v>3094</v>
      </c>
      <c r="I63" s="60">
        <v>630</v>
      </c>
      <c r="J63" s="19" t="s">
        <v>56</v>
      </c>
      <c r="K63" s="155">
        <v>27771</v>
      </c>
      <c r="L63" s="140" t="s">
        <v>56</v>
      </c>
    </row>
    <row r="64" spans="1:12" ht="12.75" customHeight="1" x14ac:dyDescent="0.2">
      <c r="A64" s="20"/>
      <c r="B64" s="21" t="s">
        <v>35</v>
      </c>
      <c r="C64" s="60">
        <v>10489</v>
      </c>
      <c r="D64" s="60">
        <v>12561</v>
      </c>
      <c r="E64" s="19" t="s">
        <v>56</v>
      </c>
      <c r="F64" s="60">
        <v>325</v>
      </c>
      <c r="H64" s="60">
        <v>3297</v>
      </c>
      <c r="I64" s="60">
        <v>601</v>
      </c>
      <c r="J64" s="19">
        <v>2</v>
      </c>
      <c r="K64" s="155">
        <v>27275</v>
      </c>
      <c r="L64" s="140" t="s">
        <v>56</v>
      </c>
    </row>
    <row r="65" spans="1:12" ht="12.75" customHeight="1" x14ac:dyDescent="0.2">
      <c r="A65" s="20"/>
      <c r="B65" s="21" t="s">
        <v>36</v>
      </c>
      <c r="C65" s="60">
        <v>11517</v>
      </c>
      <c r="D65" s="60">
        <v>15028</v>
      </c>
      <c r="E65" s="19">
        <v>1</v>
      </c>
      <c r="F65" s="60">
        <v>273</v>
      </c>
      <c r="H65" s="60">
        <v>3513</v>
      </c>
      <c r="I65" s="60">
        <v>705</v>
      </c>
      <c r="J65" s="19">
        <v>2</v>
      </c>
      <c r="K65" s="155">
        <v>31039</v>
      </c>
      <c r="L65" s="140" t="s">
        <v>56</v>
      </c>
    </row>
    <row r="66" spans="1:12" ht="12.75" customHeight="1" x14ac:dyDescent="0.2">
      <c r="A66" s="20"/>
      <c r="B66" s="21" t="s">
        <v>37</v>
      </c>
      <c r="C66" s="60">
        <v>8342</v>
      </c>
      <c r="D66" s="60">
        <v>10887</v>
      </c>
      <c r="E66" s="19" t="s">
        <v>56</v>
      </c>
      <c r="F66" s="60">
        <v>152</v>
      </c>
      <c r="H66" s="60">
        <v>2050</v>
      </c>
      <c r="I66" s="60">
        <v>573</v>
      </c>
      <c r="J66" s="19">
        <v>1</v>
      </c>
      <c r="K66" s="155">
        <v>22005</v>
      </c>
      <c r="L66" s="140" t="s">
        <v>56</v>
      </c>
    </row>
    <row r="67" spans="1:12" ht="12.75" customHeight="1" x14ac:dyDescent="0.2">
      <c r="A67" s="20"/>
      <c r="B67" s="21" t="s">
        <v>38</v>
      </c>
      <c r="C67" s="60">
        <v>9017</v>
      </c>
      <c r="D67" s="60">
        <v>11695</v>
      </c>
      <c r="E67" s="19">
        <v>1</v>
      </c>
      <c r="F67" s="60">
        <v>277</v>
      </c>
      <c r="H67" s="60">
        <v>2451</v>
      </c>
      <c r="I67" s="60">
        <v>629</v>
      </c>
      <c r="J67" s="19">
        <v>4</v>
      </c>
      <c r="K67" s="155">
        <v>24074</v>
      </c>
      <c r="L67" s="140" t="s">
        <v>56</v>
      </c>
    </row>
    <row r="68" spans="1:12" ht="12.75" customHeight="1" x14ac:dyDescent="0.2">
      <c r="A68" s="20"/>
      <c r="B68" s="21" t="s">
        <v>39</v>
      </c>
      <c r="C68" s="60">
        <v>9704</v>
      </c>
      <c r="D68" s="60">
        <v>13998</v>
      </c>
      <c r="E68" s="19" t="s">
        <v>56</v>
      </c>
      <c r="F68" s="60">
        <v>363</v>
      </c>
      <c r="H68" s="60">
        <v>2961</v>
      </c>
      <c r="I68" s="60">
        <v>547</v>
      </c>
      <c r="J68" s="19" t="s">
        <v>56</v>
      </c>
      <c r="K68" s="155">
        <v>27573</v>
      </c>
      <c r="L68" s="140" t="s">
        <v>56</v>
      </c>
    </row>
    <row r="69" spans="1:12" ht="12.75" customHeight="1" x14ac:dyDescent="0.2">
      <c r="A69" s="20"/>
      <c r="B69" s="21" t="s">
        <v>40</v>
      </c>
      <c r="C69" s="60">
        <v>8973</v>
      </c>
      <c r="D69" s="60">
        <v>14729</v>
      </c>
      <c r="E69" s="19">
        <v>3</v>
      </c>
      <c r="F69" s="60">
        <v>366</v>
      </c>
      <c r="H69" s="60">
        <v>3098</v>
      </c>
      <c r="I69" s="60">
        <v>555</v>
      </c>
      <c r="J69" s="19">
        <v>1</v>
      </c>
      <c r="K69" s="155">
        <v>27725</v>
      </c>
      <c r="L69" s="140" t="s">
        <v>56</v>
      </c>
    </row>
    <row r="70" spans="1:12" ht="12.75" customHeight="1" x14ac:dyDescent="0.2">
      <c r="A70" s="20"/>
      <c r="B70" s="21" t="s">
        <v>41</v>
      </c>
      <c r="C70" s="60">
        <v>8888</v>
      </c>
      <c r="D70" s="60">
        <v>15027</v>
      </c>
      <c r="E70" s="19" t="s">
        <v>56</v>
      </c>
      <c r="F70" s="60">
        <v>353</v>
      </c>
      <c r="H70" s="60">
        <v>3330</v>
      </c>
      <c r="I70" s="60">
        <v>484</v>
      </c>
      <c r="J70" s="19">
        <v>1</v>
      </c>
      <c r="K70" s="155">
        <v>28083</v>
      </c>
      <c r="L70" s="140" t="s">
        <v>56</v>
      </c>
    </row>
    <row r="71" spans="1:12" ht="12.75" customHeight="1" x14ac:dyDescent="0.2">
      <c r="A71" s="20"/>
      <c r="B71" s="21" t="s">
        <v>42</v>
      </c>
      <c r="C71" s="60">
        <v>8752</v>
      </c>
      <c r="D71" s="60">
        <v>17485</v>
      </c>
      <c r="E71" s="19">
        <v>3</v>
      </c>
      <c r="F71" s="60">
        <v>300</v>
      </c>
      <c r="H71" s="60">
        <v>3626</v>
      </c>
      <c r="I71" s="60">
        <v>434</v>
      </c>
      <c r="J71" s="19">
        <v>4</v>
      </c>
      <c r="K71" s="155">
        <v>30604</v>
      </c>
      <c r="L71" s="140" t="s">
        <v>56</v>
      </c>
    </row>
    <row r="72" spans="1:12" ht="12.75" customHeight="1" x14ac:dyDescent="0.2">
      <c r="A72" s="20"/>
      <c r="B72" s="21"/>
      <c r="C72" s="60"/>
      <c r="D72" s="60"/>
      <c r="E72" s="19"/>
      <c r="F72" s="60"/>
      <c r="G72" s="60"/>
      <c r="H72" s="60"/>
      <c r="I72" s="60"/>
      <c r="J72" s="19"/>
      <c r="K72" s="155"/>
    </row>
    <row r="73" spans="1:12" ht="12.75" customHeight="1" x14ac:dyDescent="0.2">
      <c r="A73" s="20">
        <v>2011</v>
      </c>
      <c r="B73" s="21" t="s">
        <v>31</v>
      </c>
      <c r="C73" s="60">
        <v>6835</v>
      </c>
      <c r="D73" s="60">
        <v>12281</v>
      </c>
      <c r="E73" s="19">
        <v>3</v>
      </c>
      <c r="F73" s="60">
        <v>238</v>
      </c>
      <c r="H73" s="60">
        <v>817</v>
      </c>
      <c r="I73" s="60">
        <v>275</v>
      </c>
      <c r="J73" s="19">
        <v>4</v>
      </c>
      <c r="K73" s="155">
        <v>20453</v>
      </c>
      <c r="L73" s="140" t="s">
        <v>56</v>
      </c>
    </row>
    <row r="74" spans="1:12" ht="12.75" customHeight="1" x14ac:dyDescent="0.2">
      <c r="A74" s="20"/>
      <c r="B74" s="21" t="s">
        <v>32</v>
      </c>
      <c r="C74" s="60">
        <v>7128</v>
      </c>
      <c r="D74" s="60">
        <v>13524</v>
      </c>
      <c r="E74" s="19">
        <v>29</v>
      </c>
      <c r="F74" s="60">
        <v>250</v>
      </c>
      <c r="H74" s="60">
        <v>973</v>
      </c>
      <c r="I74" s="60">
        <v>308</v>
      </c>
      <c r="J74" s="19">
        <v>2</v>
      </c>
      <c r="K74" s="155">
        <v>22214</v>
      </c>
      <c r="L74" s="140" t="s">
        <v>56</v>
      </c>
    </row>
    <row r="75" spans="1:12" ht="12.75" customHeight="1" x14ac:dyDescent="0.2">
      <c r="A75" s="20"/>
      <c r="B75" s="21" t="s">
        <v>33</v>
      </c>
      <c r="C75" s="60">
        <v>10963</v>
      </c>
      <c r="D75" s="60">
        <v>18311</v>
      </c>
      <c r="E75" s="19">
        <v>36</v>
      </c>
      <c r="F75" s="60">
        <v>374</v>
      </c>
      <c r="H75" s="60">
        <v>1387</v>
      </c>
      <c r="I75" s="60">
        <v>569</v>
      </c>
      <c r="J75" s="19">
        <v>2</v>
      </c>
      <c r="K75" s="155">
        <v>31642</v>
      </c>
      <c r="L75" s="140" t="s">
        <v>56</v>
      </c>
    </row>
    <row r="76" spans="1:12" ht="12.75" customHeight="1" x14ac:dyDescent="0.2">
      <c r="A76" s="20"/>
      <c r="B76" s="21" t="s">
        <v>34</v>
      </c>
      <c r="C76" s="60">
        <v>10748</v>
      </c>
      <c r="D76" s="60">
        <v>17958</v>
      </c>
      <c r="E76" s="19">
        <v>23</v>
      </c>
      <c r="F76" s="60">
        <v>336</v>
      </c>
      <c r="H76" s="60">
        <v>1539</v>
      </c>
      <c r="I76" s="60">
        <v>525</v>
      </c>
      <c r="J76" s="19">
        <v>3</v>
      </c>
      <c r="K76" s="155">
        <v>31132</v>
      </c>
      <c r="L76" s="140" t="s">
        <v>56</v>
      </c>
    </row>
    <row r="77" spans="1:12" ht="12.75" customHeight="1" x14ac:dyDescent="0.2">
      <c r="A77" s="20"/>
      <c r="B77" s="21" t="s">
        <v>35</v>
      </c>
      <c r="C77" s="60">
        <v>11277</v>
      </c>
      <c r="D77" s="60">
        <v>19373</v>
      </c>
      <c r="E77" s="19">
        <v>40</v>
      </c>
      <c r="F77" s="60">
        <v>300</v>
      </c>
      <c r="H77" s="60">
        <v>1709</v>
      </c>
      <c r="I77" s="60">
        <v>767</v>
      </c>
      <c r="J77" s="19" t="s">
        <v>56</v>
      </c>
      <c r="K77" s="155">
        <v>33466</v>
      </c>
      <c r="L77" s="140" t="s">
        <v>56</v>
      </c>
    </row>
    <row r="78" spans="1:12" ht="12.75" customHeight="1" x14ac:dyDescent="0.2">
      <c r="A78" s="20"/>
      <c r="B78" s="21" t="s">
        <v>36</v>
      </c>
      <c r="C78" s="60">
        <v>9829</v>
      </c>
      <c r="D78" s="60">
        <v>17940</v>
      </c>
      <c r="E78" s="19">
        <v>11</v>
      </c>
      <c r="F78" s="60">
        <v>194</v>
      </c>
      <c r="H78" s="60">
        <v>1602</v>
      </c>
      <c r="I78" s="60">
        <v>470</v>
      </c>
      <c r="J78" s="19">
        <v>1</v>
      </c>
      <c r="K78" s="155">
        <v>30047</v>
      </c>
      <c r="L78" s="140" t="s">
        <v>56</v>
      </c>
    </row>
    <row r="79" spans="1:12" ht="12.75" customHeight="1" x14ac:dyDescent="0.2">
      <c r="A79" s="20"/>
      <c r="B79" s="21" t="s">
        <v>37</v>
      </c>
      <c r="C79" s="60">
        <v>7294</v>
      </c>
      <c r="D79" s="60">
        <v>12922</v>
      </c>
      <c r="E79" s="19" t="s">
        <v>56</v>
      </c>
      <c r="F79" s="60">
        <v>121</v>
      </c>
      <c r="H79" s="60">
        <v>911</v>
      </c>
      <c r="I79" s="60">
        <v>335</v>
      </c>
      <c r="J79" s="19">
        <v>2</v>
      </c>
      <c r="K79" s="155">
        <v>21585</v>
      </c>
      <c r="L79" s="140" t="s">
        <v>56</v>
      </c>
    </row>
    <row r="80" spans="1:12" ht="12.75" customHeight="1" x14ac:dyDescent="0.2">
      <c r="A80" s="20"/>
      <c r="B80" s="21" t="s">
        <v>38</v>
      </c>
      <c r="C80" s="60">
        <v>8674</v>
      </c>
      <c r="D80" s="60">
        <v>15410</v>
      </c>
      <c r="E80" s="19">
        <v>3</v>
      </c>
      <c r="F80" s="60">
        <v>257</v>
      </c>
      <c r="H80" s="60">
        <v>1387</v>
      </c>
      <c r="I80" s="60">
        <v>607</v>
      </c>
      <c r="J80" s="19">
        <v>4</v>
      </c>
      <c r="K80" s="155">
        <v>26342</v>
      </c>
      <c r="L80" s="140" t="s">
        <v>56</v>
      </c>
    </row>
    <row r="81" spans="1:45" ht="12.75" customHeight="1" x14ac:dyDescent="0.2">
      <c r="A81" s="20"/>
      <c r="B81" s="21" t="s">
        <v>39</v>
      </c>
      <c r="C81" s="60">
        <v>9039</v>
      </c>
      <c r="D81" s="60">
        <v>17006</v>
      </c>
      <c r="E81" s="19">
        <v>3</v>
      </c>
      <c r="F81" s="60">
        <v>245</v>
      </c>
      <c r="H81" s="60">
        <v>1340</v>
      </c>
      <c r="I81" s="60">
        <v>872</v>
      </c>
      <c r="J81" s="19">
        <v>4</v>
      </c>
      <c r="K81" s="155">
        <v>28509</v>
      </c>
      <c r="L81" s="140" t="s">
        <v>56</v>
      </c>
    </row>
    <row r="82" spans="1:45" ht="12.75" customHeight="1" x14ac:dyDescent="0.2">
      <c r="A82" s="20"/>
      <c r="B82" s="21" t="s">
        <v>40</v>
      </c>
      <c r="C82" s="60">
        <v>8222</v>
      </c>
      <c r="D82" s="60">
        <v>16285</v>
      </c>
      <c r="E82" s="19">
        <v>7</v>
      </c>
      <c r="F82" s="60">
        <v>177</v>
      </c>
      <c r="H82" s="60">
        <v>1221</v>
      </c>
      <c r="I82" s="60">
        <v>732</v>
      </c>
      <c r="J82" s="19">
        <v>2</v>
      </c>
      <c r="K82" s="155">
        <v>26646</v>
      </c>
      <c r="L82" s="140" t="s">
        <v>56</v>
      </c>
    </row>
    <row r="83" spans="1:45" ht="12.75" customHeight="1" x14ac:dyDescent="0.2">
      <c r="A83" s="20"/>
      <c r="B83" s="21" t="s">
        <v>41</v>
      </c>
      <c r="C83" s="60">
        <v>8424</v>
      </c>
      <c r="D83" s="60">
        <v>17472</v>
      </c>
      <c r="E83" s="19">
        <v>15</v>
      </c>
      <c r="F83" s="60">
        <v>256</v>
      </c>
      <c r="H83" s="60">
        <v>1423</v>
      </c>
      <c r="I83" s="60">
        <v>664</v>
      </c>
      <c r="J83" s="19">
        <v>2</v>
      </c>
      <c r="K83" s="155">
        <v>28256</v>
      </c>
      <c r="L83" s="140" t="s">
        <v>56</v>
      </c>
    </row>
    <row r="84" spans="1:45" ht="12.75" customHeight="1" x14ac:dyDescent="0.2">
      <c r="A84" s="20"/>
      <c r="B84" s="21" t="s">
        <v>42</v>
      </c>
      <c r="C84" s="60">
        <v>8019</v>
      </c>
      <c r="D84" s="60">
        <v>16671</v>
      </c>
      <c r="E84" s="19">
        <v>15</v>
      </c>
      <c r="F84" s="60">
        <v>179</v>
      </c>
      <c r="H84" s="60">
        <v>974</v>
      </c>
      <c r="I84" s="60">
        <v>494</v>
      </c>
      <c r="J84" s="19">
        <v>5</v>
      </c>
      <c r="K84" s="155">
        <v>26357</v>
      </c>
      <c r="L84" s="140" t="s">
        <v>56</v>
      </c>
    </row>
    <row r="85" spans="1:45" ht="12.75" customHeight="1" x14ac:dyDescent="0.2">
      <c r="A85" s="20"/>
      <c r="B85" s="21"/>
      <c r="C85" s="60"/>
      <c r="D85" s="60"/>
      <c r="E85" s="19"/>
      <c r="F85" s="60"/>
      <c r="G85" s="60"/>
      <c r="H85" s="60"/>
      <c r="I85" s="60"/>
      <c r="J85" s="19"/>
      <c r="K85" s="155"/>
    </row>
    <row r="86" spans="1:45" ht="12.75" customHeight="1" x14ac:dyDescent="0.2">
      <c r="A86" s="20">
        <v>2012</v>
      </c>
      <c r="B86" s="21" t="s">
        <v>31</v>
      </c>
      <c r="C86" s="19">
        <v>5398</v>
      </c>
      <c r="D86" s="23">
        <v>13223</v>
      </c>
      <c r="E86" s="23">
        <v>10</v>
      </c>
      <c r="F86" s="23">
        <v>109</v>
      </c>
      <c r="G86" s="23" t="s">
        <v>56</v>
      </c>
      <c r="H86" s="23">
        <v>645</v>
      </c>
      <c r="I86" s="23">
        <v>521</v>
      </c>
      <c r="J86" s="23">
        <v>3</v>
      </c>
      <c r="K86" s="152">
        <v>19909</v>
      </c>
      <c r="L86" s="140" t="s">
        <v>56</v>
      </c>
    </row>
    <row r="87" spans="1:45" ht="12.75" customHeight="1" x14ac:dyDescent="0.2">
      <c r="A87" s="20"/>
      <c r="B87" s="21" t="s">
        <v>32</v>
      </c>
      <c r="C87" s="19">
        <v>5918</v>
      </c>
      <c r="D87" s="23">
        <v>14908</v>
      </c>
      <c r="E87" s="23">
        <v>14</v>
      </c>
      <c r="F87" s="23">
        <v>119</v>
      </c>
      <c r="G87" s="23" t="s">
        <v>56</v>
      </c>
      <c r="H87" s="23">
        <v>608</v>
      </c>
      <c r="I87" s="23">
        <v>450</v>
      </c>
      <c r="J87" s="23">
        <v>3</v>
      </c>
      <c r="K87" s="152">
        <v>22020</v>
      </c>
      <c r="L87" s="140" t="s">
        <v>56</v>
      </c>
    </row>
    <row r="88" spans="1:45" s="22" customFormat="1" ht="12.75" customHeight="1" x14ac:dyDescent="0.2">
      <c r="A88" s="20"/>
      <c r="B88" s="21" t="s">
        <v>33</v>
      </c>
      <c r="C88" s="19">
        <v>9215</v>
      </c>
      <c r="D88" s="23">
        <v>19715</v>
      </c>
      <c r="E88" s="23">
        <v>33</v>
      </c>
      <c r="F88" s="23">
        <v>161</v>
      </c>
      <c r="G88" s="23">
        <v>3</v>
      </c>
      <c r="H88" s="23">
        <v>697</v>
      </c>
      <c r="I88" s="23">
        <v>607</v>
      </c>
      <c r="J88" s="23">
        <v>5</v>
      </c>
      <c r="K88" s="152">
        <v>30436</v>
      </c>
      <c r="L88" s="140" t="s">
        <v>56</v>
      </c>
      <c r="M88" s="23"/>
      <c r="N88"/>
      <c r="O88"/>
      <c r="P88"/>
      <c r="Q88"/>
      <c r="R88"/>
      <c r="S88"/>
      <c r="T88"/>
      <c r="U88"/>
      <c r="V88"/>
      <c r="W88"/>
      <c r="X88"/>
      <c r="Y88"/>
      <c r="Z88"/>
      <c r="AA88"/>
      <c r="AB88"/>
      <c r="AC88"/>
      <c r="AD88"/>
      <c r="AE88"/>
      <c r="AF88"/>
      <c r="AG88"/>
      <c r="AH88"/>
      <c r="AI88"/>
      <c r="AJ88"/>
      <c r="AK88"/>
      <c r="AL88"/>
      <c r="AM88"/>
      <c r="AN88"/>
      <c r="AO88"/>
      <c r="AP88"/>
      <c r="AQ88"/>
      <c r="AR88"/>
      <c r="AS88"/>
    </row>
    <row r="89" spans="1:45" s="22" customFormat="1" ht="12.75" customHeight="1" x14ac:dyDescent="0.2">
      <c r="A89" s="20"/>
      <c r="B89" s="21" t="s">
        <v>34</v>
      </c>
      <c r="C89" s="19">
        <v>7832</v>
      </c>
      <c r="D89" s="23">
        <v>16400</v>
      </c>
      <c r="E89" s="23">
        <v>37</v>
      </c>
      <c r="F89" s="23">
        <v>110</v>
      </c>
      <c r="G89" s="23">
        <v>19</v>
      </c>
      <c r="H89" s="23">
        <v>551</v>
      </c>
      <c r="I89" s="23">
        <v>435</v>
      </c>
      <c r="J89" s="23">
        <v>7</v>
      </c>
      <c r="K89" s="152">
        <v>25391</v>
      </c>
      <c r="L89" s="140" t="s">
        <v>56</v>
      </c>
      <c r="M89" s="23"/>
      <c r="N89"/>
      <c r="O89"/>
      <c r="P89"/>
      <c r="Q89"/>
      <c r="R89"/>
      <c r="S89"/>
      <c r="T89"/>
      <c r="U89"/>
      <c r="V89"/>
      <c r="W89"/>
      <c r="X89"/>
      <c r="Y89"/>
      <c r="Z89"/>
      <c r="AA89"/>
      <c r="AB89"/>
      <c r="AC89"/>
      <c r="AD89"/>
      <c r="AE89"/>
      <c r="AF89"/>
      <c r="AG89"/>
      <c r="AH89"/>
      <c r="AI89"/>
      <c r="AJ89"/>
      <c r="AK89"/>
      <c r="AL89"/>
      <c r="AM89"/>
      <c r="AN89"/>
      <c r="AO89"/>
      <c r="AP89"/>
      <c r="AQ89"/>
      <c r="AR89"/>
      <c r="AS89"/>
    </row>
    <row r="90" spans="1:45" s="22" customFormat="1" ht="12.75" customHeight="1" x14ac:dyDescent="0.2">
      <c r="A90" s="20"/>
      <c r="B90" s="21" t="s">
        <v>35</v>
      </c>
      <c r="C90" s="19">
        <v>8986</v>
      </c>
      <c r="D90" s="23">
        <v>18266</v>
      </c>
      <c r="E90" s="23">
        <v>20</v>
      </c>
      <c r="F90" s="23">
        <v>172</v>
      </c>
      <c r="G90" s="23">
        <v>18</v>
      </c>
      <c r="H90" s="23">
        <v>592</v>
      </c>
      <c r="I90" s="23">
        <v>439</v>
      </c>
      <c r="J90" s="23">
        <v>3</v>
      </c>
      <c r="K90" s="152">
        <v>28496</v>
      </c>
      <c r="L90" s="140" t="s">
        <v>56</v>
      </c>
      <c r="M90" s="23"/>
      <c r="N90"/>
      <c r="O90"/>
      <c r="P90"/>
      <c r="Q90"/>
      <c r="R90"/>
      <c r="S90"/>
      <c r="T90"/>
      <c r="U90"/>
      <c r="V90"/>
      <c r="W90"/>
      <c r="X90"/>
      <c r="Y90"/>
      <c r="Z90"/>
      <c r="AA90"/>
      <c r="AB90"/>
      <c r="AC90"/>
      <c r="AD90"/>
      <c r="AE90"/>
      <c r="AF90"/>
      <c r="AG90"/>
      <c r="AH90"/>
      <c r="AI90"/>
      <c r="AJ90"/>
      <c r="AK90"/>
      <c r="AL90"/>
      <c r="AM90"/>
      <c r="AN90"/>
      <c r="AO90"/>
      <c r="AP90"/>
      <c r="AQ90"/>
      <c r="AR90"/>
      <c r="AS90"/>
    </row>
    <row r="91" spans="1:45" s="22" customFormat="1" ht="12.75" customHeight="1" x14ac:dyDescent="0.2">
      <c r="A91" s="20"/>
      <c r="B91" s="21" t="s">
        <v>36</v>
      </c>
      <c r="C91" s="19">
        <v>8816</v>
      </c>
      <c r="D91" s="23">
        <v>17755</v>
      </c>
      <c r="E91" s="23">
        <v>16</v>
      </c>
      <c r="F91" s="23">
        <v>261</v>
      </c>
      <c r="G91" s="23">
        <v>28</v>
      </c>
      <c r="H91" s="23">
        <v>517</v>
      </c>
      <c r="I91" s="23">
        <v>373</v>
      </c>
      <c r="J91" s="23" t="s">
        <v>56</v>
      </c>
      <c r="K91" s="152">
        <v>27766</v>
      </c>
      <c r="L91" s="140" t="s">
        <v>56</v>
      </c>
      <c r="M91" s="23"/>
      <c r="N91"/>
      <c r="O91"/>
      <c r="P91"/>
      <c r="Q91"/>
      <c r="R91"/>
      <c r="S91"/>
      <c r="T91"/>
      <c r="U91"/>
      <c r="V91"/>
      <c r="W91"/>
      <c r="X91"/>
      <c r="Y91"/>
      <c r="Z91"/>
      <c r="AA91"/>
      <c r="AB91"/>
      <c r="AC91"/>
      <c r="AD91"/>
      <c r="AE91"/>
      <c r="AF91"/>
      <c r="AG91"/>
      <c r="AH91"/>
      <c r="AI91"/>
      <c r="AJ91"/>
      <c r="AK91"/>
      <c r="AL91"/>
      <c r="AM91"/>
      <c r="AN91"/>
      <c r="AO91"/>
      <c r="AP91"/>
      <c r="AQ91"/>
      <c r="AR91"/>
      <c r="AS91"/>
    </row>
    <row r="92" spans="1:45" s="22" customFormat="1" ht="12.75" customHeight="1" x14ac:dyDescent="0.2">
      <c r="A92" s="20"/>
      <c r="B92" s="21" t="s">
        <v>37</v>
      </c>
      <c r="C92" s="19">
        <v>6791</v>
      </c>
      <c r="D92" s="23">
        <v>12338</v>
      </c>
      <c r="E92" s="23">
        <v>11</v>
      </c>
      <c r="F92" s="23">
        <v>309</v>
      </c>
      <c r="G92" s="23">
        <v>91</v>
      </c>
      <c r="H92" s="23">
        <v>332</v>
      </c>
      <c r="I92" s="23">
        <v>406</v>
      </c>
      <c r="J92" s="23">
        <v>5</v>
      </c>
      <c r="K92" s="152">
        <v>20283</v>
      </c>
      <c r="L92" s="140" t="s">
        <v>56</v>
      </c>
      <c r="M92" s="23"/>
      <c r="N92"/>
      <c r="O92"/>
      <c r="P92"/>
      <c r="Q92"/>
      <c r="R92"/>
      <c r="S92"/>
      <c r="T92"/>
      <c r="U92"/>
      <c r="V92"/>
      <c r="W92"/>
      <c r="X92"/>
      <c r="Y92"/>
      <c r="Z92"/>
      <c r="AA92"/>
      <c r="AB92"/>
      <c r="AC92"/>
      <c r="AD92"/>
      <c r="AE92"/>
      <c r="AF92"/>
      <c r="AG92"/>
      <c r="AH92"/>
      <c r="AI92"/>
      <c r="AJ92"/>
      <c r="AK92"/>
      <c r="AL92"/>
      <c r="AM92"/>
      <c r="AN92"/>
      <c r="AO92"/>
      <c r="AP92"/>
      <c r="AQ92"/>
      <c r="AR92"/>
      <c r="AS92"/>
    </row>
    <row r="93" spans="1:45" s="22" customFormat="1" ht="12.75" customHeight="1" x14ac:dyDescent="0.2">
      <c r="A93" s="20"/>
      <c r="B93" s="21" t="s">
        <v>38</v>
      </c>
      <c r="C93" s="19">
        <v>7371</v>
      </c>
      <c r="D93" s="23">
        <v>14458</v>
      </c>
      <c r="E93" s="23">
        <v>14</v>
      </c>
      <c r="F93" s="23">
        <v>262</v>
      </c>
      <c r="G93" s="23">
        <v>114</v>
      </c>
      <c r="H93" s="23">
        <v>361</v>
      </c>
      <c r="I93" s="23">
        <v>401</v>
      </c>
      <c r="J93" s="23">
        <v>3</v>
      </c>
      <c r="K93" s="152">
        <v>22984</v>
      </c>
      <c r="L93" s="140" t="s">
        <v>56</v>
      </c>
      <c r="M93" s="23"/>
      <c r="N93"/>
      <c r="O93"/>
      <c r="P93"/>
      <c r="Q93"/>
      <c r="R93"/>
      <c r="S93"/>
      <c r="T93"/>
      <c r="U93"/>
      <c r="V93"/>
      <c r="W93"/>
      <c r="X93"/>
      <c r="Y93"/>
      <c r="Z93"/>
      <c r="AA93"/>
      <c r="AB93"/>
      <c r="AC93"/>
      <c r="AD93"/>
      <c r="AE93"/>
      <c r="AF93"/>
      <c r="AG93"/>
      <c r="AH93"/>
      <c r="AI93"/>
      <c r="AJ93"/>
      <c r="AK93"/>
      <c r="AL93"/>
      <c r="AM93"/>
      <c r="AN93"/>
      <c r="AO93"/>
      <c r="AP93"/>
      <c r="AQ93"/>
      <c r="AR93"/>
      <c r="AS93"/>
    </row>
    <row r="94" spans="1:45" s="22" customFormat="1" ht="12.75" customHeight="1" x14ac:dyDescent="0.2">
      <c r="A94" s="20"/>
      <c r="B94" s="21" t="s">
        <v>39</v>
      </c>
      <c r="C94" s="19">
        <v>6828</v>
      </c>
      <c r="D94" s="23">
        <v>15885</v>
      </c>
      <c r="E94" s="23">
        <v>37</v>
      </c>
      <c r="F94" s="23">
        <v>331</v>
      </c>
      <c r="G94" s="23">
        <v>138</v>
      </c>
      <c r="H94" s="23">
        <v>359</v>
      </c>
      <c r="I94" s="23">
        <v>432</v>
      </c>
      <c r="J94" s="23">
        <v>2</v>
      </c>
      <c r="K94" s="152">
        <v>24012</v>
      </c>
      <c r="L94" s="140" t="s">
        <v>56</v>
      </c>
      <c r="M94" s="23"/>
      <c r="N94"/>
      <c r="O94"/>
      <c r="P94"/>
      <c r="Q94"/>
      <c r="R94"/>
      <c r="S94"/>
      <c r="T94"/>
      <c r="U94"/>
      <c r="V94"/>
      <c r="W94"/>
      <c r="X94"/>
      <c r="Y94"/>
      <c r="Z94"/>
      <c r="AA94"/>
      <c r="AB94"/>
      <c r="AC94"/>
      <c r="AD94"/>
      <c r="AE94"/>
      <c r="AF94"/>
      <c r="AG94"/>
      <c r="AH94"/>
      <c r="AI94"/>
      <c r="AJ94"/>
      <c r="AK94"/>
      <c r="AL94"/>
      <c r="AM94"/>
      <c r="AN94"/>
      <c r="AO94"/>
      <c r="AP94"/>
      <c r="AQ94"/>
      <c r="AR94"/>
      <c r="AS94"/>
    </row>
    <row r="95" spans="1:45" ht="12.75" customHeight="1" x14ac:dyDescent="0.2">
      <c r="A95" s="21"/>
      <c r="B95" s="21" t="s">
        <v>40</v>
      </c>
      <c r="C95" s="19">
        <v>7416</v>
      </c>
      <c r="D95" s="23">
        <v>16830</v>
      </c>
      <c r="E95" s="23">
        <v>18</v>
      </c>
      <c r="F95" s="23">
        <v>434</v>
      </c>
      <c r="G95" s="23">
        <v>102</v>
      </c>
      <c r="H95" s="23">
        <v>416</v>
      </c>
      <c r="I95" s="23">
        <v>578</v>
      </c>
      <c r="J95" s="23">
        <v>9</v>
      </c>
      <c r="K95" s="152">
        <v>25803</v>
      </c>
      <c r="L95" s="140" t="s">
        <v>56</v>
      </c>
    </row>
    <row r="96" spans="1:45" s="22" customFormat="1" ht="12.75" customHeight="1" x14ac:dyDescent="0.2">
      <c r="A96" s="21"/>
      <c r="B96" s="21" t="s">
        <v>41</v>
      </c>
      <c r="C96" s="19">
        <v>8119</v>
      </c>
      <c r="D96" s="23">
        <v>17432</v>
      </c>
      <c r="E96" s="23">
        <v>26</v>
      </c>
      <c r="F96" s="23">
        <v>402</v>
      </c>
      <c r="G96" s="23">
        <v>77</v>
      </c>
      <c r="H96" s="23">
        <v>305</v>
      </c>
      <c r="I96" s="23">
        <v>385</v>
      </c>
      <c r="J96" s="23">
        <v>3</v>
      </c>
      <c r="K96" s="152">
        <v>26749</v>
      </c>
      <c r="L96" s="140" t="s">
        <v>56</v>
      </c>
      <c r="M96" s="23"/>
      <c r="N96"/>
      <c r="O96"/>
      <c r="P96"/>
      <c r="Q96"/>
      <c r="R96"/>
      <c r="S96"/>
      <c r="T96"/>
      <c r="U96"/>
      <c r="V96"/>
      <c r="W96"/>
      <c r="X96"/>
      <c r="Y96"/>
      <c r="Z96"/>
      <c r="AA96"/>
      <c r="AB96"/>
      <c r="AC96"/>
      <c r="AD96"/>
      <c r="AE96"/>
      <c r="AF96"/>
      <c r="AG96"/>
      <c r="AH96"/>
      <c r="AI96"/>
      <c r="AJ96"/>
      <c r="AK96"/>
      <c r="AL96"/>
      <c r="AM96"/>
      <c r="AN96"/>
      <c r="AO96"/>
      <c r="AP96"/>
      <c r="AQ96"/>
      <c r="AR96"/>
      <c r="AS96"/>
    </row>
    <row r="97" spans="1:45" s="22" customFormat="1" ht="12.75" customHeight="1" x14ac:dyDescent="0.2">
      <c r="A97" s="21"/>
      <c r="B97" s="21" t="s">
        <v>42</v>
      </c>
      <c r="C97" s="19">
        <v>7875</v>
      </c>
      <c r="D97" s="23">
        <v>18209</v>
      </c>
      <c r="E97" s="23">
        <v>28</v>
      </c>
      <c r="F97" s="23">
        <v>372</v>
      </c>
      <c r="G97" s="23">
        <v>68</v>
      </c>
      <c r="H97" s="23">
        <v>521</v>
      </c>
      <c r="I97" s="23">
        <v>408</v>
      </c>
      <c r="J97" s="23">
        <v>5</v>
      </c>
      <c r="K97" s="152">
        <v>27486</v>
      </c>
      <c r="L97" s="140" t="s">
        <v>56</v>
      </c>
      <c r="M97" s="23"/>
      <c r="N97"/>
      <c r="O97"/>
      <c r="P97"/>
      <c r="Q97"/>
      <c r="R97"/>
      <c r="S97"/>
      <c r="T97"/>
      <c r="U97"/>
      <c r="V97"/>
      <c r="W97"/>
      <c r="X97"/>
      <c r="Y97"/>
      <c r="Z97"/>
      <c r="AA97"/>
      <c r="AB97"/>
      <c r="AC97"/>
      <c r="AD97"/>
      <c r="AE97"/>
      <c r="AF97"/>
      <c r="AG97"/>
      <c r="AH97"/>
      <c r="AI97"/>
      <c r="AJ97"/>
      <c r="AK97"/>
      <c r="AL97"/>
      <c r="AM97"/>
      <c r="AN97"/>
      <c r="AO97"/>
      <c r="AP97"/>
      <c r="AQ97"/>
      <c r="AR97"/>
      <c r="AS97"/>
    </row>
    <row r="98" spans="1:45" s="22" customFormat="1" ht="12.75" customHeight="1" x14ac:dyDescent="0.2">
      <c r="A98" s="21"/>
      <c r="B98" s="21"/>
      <c r="C98" s="23"/>
      <c r="D98" s="23"/>
      <c r="E98" s="23"/>
      <c r="F98" s="23"/>
      <c r="H98" s="23"/>
      <c r="I98" s="23"/>
      <c r="J98" s="23"/>
      <c r="K98" s="152"/>
      <c r="L98" s="23"/>
      <c r="M98" s="23"/>
      <c r="N98"/>
      <c r="O98"/>
      <c r="P98"/>
      <c r="Q98"/>
      <c r="R98"/>
      <c r="S98"/>
      <c r="T98"/>
      <c r="U98"/>
      <c r="V98"/>
      <c r="W98"/>
      <c r="X98"/>
      <c r="Y98"/>
      <c r="Z98"/>
      <c r="AA98"/>
      <c r="AB98"/>
      <c r="AC98"/>
      <c r="AD98"/>
      <c r="AE98"/>
      <c r="AF98"/>
      <c r="AG98"/>
      <c r="AH98"/>
      <c r="AI98"/>
      <c r="AJ98"/>
      <c r="AK98"/>
      <c r="AL98"/>
      <c r="AM98"/>
      <c r="AN98"/>
      <c r="AO98"/>
      <c r="AP98"/>
      <c r="AQ98"/>
      <c r="AR98"/>
      <c r="AS98"/>
    </row>
    <row r="99" spans="1:45" s="22" customFormat="1" ht="12.75" customHeight="1" x14ac:dyDescent="0.2">
      <c r="A99" s="20">
        <v>2013</v>
      </c>
      <c r="B99" s="21" t="s">
        <v>31</v>
      </c>
      <c r="C99" s="38">
        <v>5369</v>
      </c>
      <c r="D99" s="38">
        <v>11067</v>
      </c>
      <c r="E99" s="23">
        <v>43</v>
      </c>
      <c r="F99" s="38">
        <v>358</v>
      </c>
      <c r="G99" s="38">
        <v>111</v>
      </c>
      <c r="H99" s="38">
        <v>166</v>
      </c>
      <c r="I99" s="38">
        <v>365</v>
      </c>
      <c r="J99" s="23">
        <v>3</v>
      </c>
      <c r="K99" s="154">
        <v>17482</v>
      </c>
      <c r="L99" s="140" t="s">
        <v>56</v>
      </c>
      <c r="M99" s="23"/>
      <c r="N99"/>
      <c r="O99"/>
      <c r="P99"/>
      <c r="Q99"/>
      <c r="R99"/>
      <c r="S99"/>
      <c r="T99"/>
      <c r="U99"/>
      <c r="V99"/>
      <c r="W99"/>
      <c r="X99"/>
      <c r="Y99"/>
      <c r="Z99"/>
      <c r="AA99"/>
      <c r="AB99"/>
      <c r="AC99"/>
      <c r="AD99"/>
      <c r="AE99"/>
      <c r="AF99"/>
      <c r="AG99"/>
      <c r="AH99"/>
      <c r="AI99"/>
      <c r="AJ99"/>
      <c r="AK99"/>
      <c r="AL99"/>
      <c r="AM99"/>
      <c r="AN99"/>
      <c r="AO99"/>
      <c r="AP99"/>
      <c r="AQ99"/>
      <c r="AR99"/>
      <c r="AS99"/>
    </row>
    <row r="100" spans="1:45" s="22" customFormat="1" ht="12.75" customHeight="1" x14ac:dyDescent="0.2">
      <c r="A100" s="20"/>
      <c r="B100" s="21" t="s">
        <v>32</v>
      </c>
      <c r="C100" s="38">
        <v>6046</v>
      </c>
      <c r="D100" s="38">
        <v>11928</v>
      </c>
      <c r="E100" s="23">
        <v>26</v>
      </c>
      <c r="F100" s="38">
        <v>342</v>
      </c>
      <c r="G100" s="38">
        <v>232</v>
      </c>
      <c r="H100" s="38">
        <v>163</v>
      </c>
      <c r="I100" s="38">
        <v>405</v>
      </c>
      <c r="J100" s="23">
        <v>1</v>
      </c>
      <c r="K100" s="154">
        <v>19143</v>
      </c>
      <c r="L100" s="140" t="s">
        <v>56</v>
      </c>
      <c r="M100" s="23"/>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22" customFormat="1" ht="12.75" customHeight="1" x14ac:dyDescent="0.2">
      <c r="A101" s="20"/>
      <c r="B101" s="21" t="s">
        <v>33</v>
      </c>
      <c r="C101" s="38">
        <v>8166</v>
      </c>
      <c r="D101" s="38">
        <v>14794</v>
      </c>
      <c r="E101" s="23">
        <v>29</v>
      </c>
      <c r="F101" s="38">
        <v>353</v>
      </c>
      <c r="G101" s="38">
        <v>144</v>
      </c>
      <c r="H101" s="38">
        <v>287</v>
      </c>
      <c r="I101" s="38">
        <v>354</v>
      </c>
      <c r="J101" s="23">
        <v>4</v>
      </c>
      <c r="K101" s="154">
        <v>24131</v>
      </c>
      <c r="L101" s="140" t="s">
        <v>56</v>
      </c>
      <c r="M101" s="23"/>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22" customFormat="1" ht="12.75" customHeight="1" x14ac:dyDescent="0.2">
      <c r="A102" s="20"/>
      <c r="B102" s="21" t="s">
        <v>34</v>
      </c>
      <c r="C102" s="38">
        <v>9079</v>
      </c>
      <c r="D102" s="38">
        <v>16610</v>
      </c>
      <c r="E102" s="23">
        <v>24</v>
      </c>
      <c r="F102" s="38">
        <v>365</v>
      </c>
      <c r="G102" s="38">
        <v>52</v>
      </c>
      <c r="H102" s="38">
        <v>151</v>
      </c>
      <c r="I102" s="38">
        <v>356</v>
      </c>
      <c r="J102" s="23">
        <v>5</v>
      </c>
      <c r="K102" s="154">
        <v>26642</v>
      </c>
      <c r="L102" s="140" t="s">
        <v>56</v>
      </c>
      <c r="M102" s="23"/>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22" customFormat="1" ht="12.75" customHeight="1" x14ac:dyDescent="0.2">
      <c r="A103" s="20"/>
      <c r="B103" s="21" t="s">
        <v>35</v>
      </c>
      <c r="C103" s="38">
        <v>10200</v>
      </c>
      <c r="D103" s="38">
        <v>17216</v>
      </c>
      <c r="E103" s="23">
        <v>24</v>
      </c>
      <c r="F103" s="38">
        <v>464</v>
      </c>
      <c r="G103" s="38">
        <v>51</v>
      </c>
      <c r="H103" s="38">
        <v>253</v>
      </c>
      <c r="I103" s="38">
        <v>365</v>
      </c>
      <c r="J103" s="23">
        <v>2</v>
      </c>
      <c r="K103" s="154">
        <v>28575</v>
      </c>
      <c r="L103" s="140" t="s">
        <v>56</v>
      </c>
      <c r="M103" s="2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22" customFormat="1" ht="12.75" customHeight="1" x14ac:dyDescent="0.2">
      <c r="A104" s="20"/>
      <c r="B104" s="21" t="s">
        <v>36</v>
      </c>
      <c r="C104" s="38">
        <v>9101</v>
      </c>
      <c r="D104" s="38">
        <v>15160</v>
      </c>
      <c r="E104" s="23">
        <v>26</v>
      </c>
      <c r="F104" s="38">
        <v>362</v>
      </c>
      <c r="G104" s="38">
        <v>69</v>
      </c>
      <c r="H104" s="38">
        <v>278</v>
      </c>
      <c r="I104" s="38">
        <v>291</v>
      </c>
      <c r="J104" s="23">
        <v>2</v>
      </c>
      <c r="K104" s="154">
        <v>25289</v>
      </c>
      <c r="L104" s="140" t="s">
        <v>56</v>
      </c>
      <c r="M104" s="23"/>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22" customFormat="1" ht="12.75" customHeight="1" x14ac:dyDescent="0.2">
      <c r="A105" s="20"/>
      <c r="B105" s="21" t="s">
        <v>37</v>
      </c>
      <c r="C105" s="38">
        <v>8112</v>
      </c>
      <c r="D105" s="38">
        <v>11590</v>
      </c>
      <c r="E105" s="23">
        <v>5</v>
      </c>
      <c r="F105" s="38">
        <v>355</v>
      </c>
      <c r="G105" s="38">
        <v>73</v>
      </c>
      <c r="H105" s="38">
        <v>264</v>
      </c>
      <c r="I105" s="38">
        <v>198</v>
      </c>
      <c r="J105" s="23">
        <v>3</v>
      </c>
      <c r="K105" s="154">
        <v>20600</v>
      </c>
      <c r="L105" s="140" t="s">
        <v>56</v>
      </c>
      <c r="M105" s="23"/>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22" customFormat="1" ht="12.75" customHeight="1" x14ac:dyDescent="0.2">
      <c r="A106" s="20"/>
      <c r="B106" s="21" t="s">
        <v>38</v>
      </c>
      <c r="C106" s="38">
        <v>8954</v>
      </c>
      <c r="D106" s="38">
        <v>13489</v>
      </c>
      <c r="E106" s="23">
        <v>26</v>
      </c>
      <c r="F106" s="38">
        <v>553</v>
      </c>
      <c r="G106" s="38">
        <v>54</v>
      </c>
      <c r="H106" s="38">
        <v>414</v>
      </c>
      <c r="I106" s="38">
        <v>314</v>
      </c>
      <c r="J106" s="23">
        <v>3</v>
      </c>
      <c r="K106" s="154">
        <v>23807</v>
      </c>
      <c r="L106" s="140" t="s">
        <v>56</v>
      </c>
      <c r="M106" s="23"/>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22" customFormat="1" ht="12.75" customHeight="1" x14ac:dyDescent="0.2">
      <c r="A107" s="20"/>
      <c r="B107" s="21" t="s">
        <v>39</v>
      </c>
      <c r="C107" s="38">
        <v>9398</v>
      </c>
      <c r="D107" s="38">
        <v>15331</v>
      </c>
      <c r="E107" s="23">
        <v>44</v>
      </c>
      <c r="F107" s="38">
        <v>556</v>
      </c>
      <c r="G107" s="38">
        <v>51</v>
      </c>
      <c r="H107" s="38">
        <v>259</v>
      </c>
      <c r="I107" s="38">
        <v>287</v>
      </c>
      <c r="J107" s="23">
        <v>1</v>
      </c>
      <c r="K107" s="154">
        <v>25927</v>
      </c>
      <c r="L107" s="140" t="s">
        <v>56</v>
      </c>
      <c r="M107" s="23"/>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22" customFormat="1" ht="12.75" customHeight="1" x14ac:dyDescent="0.2">
      <c r="A108" s="20"/>
      <c r="B108" s="21" t="s">
        <v>40</v>
      </c>
      <c r="C108" s="38">
        <v>10143</v>
      </c>
      <c r="D108" s="38">
        <v>15604</v>
      </c>
      <c r="E108" s="23">
        <v>80</v>
      </c>
      <c r="F108" s="38">
        <v>549</v>
      </c>
      <c r="G108" s="38">
        <v>67</v>
      </c>
      <c r="H108" s="38">
        <v>350</v>
      </c>
      <c r="I108" s="38">
        <v>304</v>
      </c>
      <c r="J108" s="23">
        <v>4</v>
      </c>
      <c r="K108" s="154">
        <v>27101</v>
      </c>
      <c r="L108" s="140" t="s">
        <v>56</v>
      </c>
      <c r="M108" s="23"/>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22" customFormat="1" ht="12.75" customHeight="1" x14ac:dyDescent="0.2">
      <c r="A109" s="20"/>
      <c r="B109" s="21" t="s">
        <v>41</v>
      </c>
      <c r="C109" s="38">
        <v>9534</v>
      </c>
      <c r="D109" s="38">
        <v>15328</v>
      </c>
      <c r="E109" s="23">
        <v>56</v>
      </c>
      <c r="F109" s="38">
        <v>483</v>
      </c>
      <c r="G109" s="38">
        <v>102</v>
      </c>
      <c r="H109" s="38">
        <v>431</v>
      </c>
      <c r="I109" s="38">
        <v>292</v>
      </c>
      <c r="J109" s="23">
        <v>9</v>
      </c>
      <c r="K109" s="154">
        <v>26235</v>
      </c>
      <c r="L109" s="140" t="s">
        <v>56</v>
      </c>
      <c r="M109" s="23"/>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22" customFormat="1" ht="12.75" customHeight="1" x14ac:dyDescent="0.2">
      <c r="A110" s="20"/>
      <c r="B110" s="21" t="s">
        <v>42</v>
      </c>
      <c r="C110" s="38">
        <v>8749</v>
      </c>
      <c r="D110" s="38">
        <v>17321</v>
      </c>
      <c r="E110" s="23">
        <v>69</v>
      </c>
      <c r="F110" s="38">
        <v>430</v>
      </c>
      <c r="G110" s="38">
        <v>103</v>
      </c>
      <c r="H110" s="38">
        <v>227</v>
      </c>
      <c r="I110" s="38">
        <v>342</v>
      </c>
      <c r="J110" s="23">
        <v>5</v>
      </c>
      <c r="K110" s="154">
        <v>27246</v>
      </c>
      <c r="L110" s="140" t="s">
        <v>56</v>
      </c>
      <c r="M110" s="23"/>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22" customFormat="1" ht="12.75" customHeight="1" x14ac:dyDescent="0.2">
      <c r="A111" s="20"/>
      <c r="B111" s="21"/>
      <c r="C111" s="23"/>
      <c r="D111" s="23"/>
      <c r="E111" s="23"/>
      <c r="F111" s="23"/>
      <c r="G111" s="23"/>
      <c r="H111" s="23"/>
      <c r="I111" s="23"/>
      <c r="J111" s="23"/>
      <c r="K111" s="152"/>
      <c r="L111" s="23"/>
      <c r="M111" s="23"/>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22" customFormat="1" ht="12.75" customHeight="1" x14ac:dyDescent="0.2">
      <c r="A112" s="20">
        <v>2014</v>
      </c>
      <c r="B112" s="21" t="s">
        <v>31</v>
      </c>
      <c r="C112" s="38">
        <v>6793</v>
      </c>
      <c r="D112" s="38">
        <v>12357</v>
      </c>
      <c r="E112" s="23">
        <v>67</v>
      </c>
      <c r="F112" s="38">
        <v>492</v>
      </c>
      <c r="G112" s="38">
        <v>62</v>
      </c>
      <c r="H112" s="38">
        <v>186</v>
      </c>
      <c r="I112" s="38">
        <v>376</v>
      </c>
      <c r="J112" s="23">
        <v>1</v>
      </c>
      <c r="K112" s="152">
        <v>20334</v>
      </c>
      <c r="L112" s="140" t="s">
        <v>56</v>
      </c>
      <c r="M112" s="23"/>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246" s="22" customFormat="1" ht="12.75" customHeight="1" x14ac:dyDescent="0.2">
      <c r="A113" s="20"/>
      <c r="B113" s="21" t="s">
        <v>32</v>
      </c>
      <c r="C113" s="23">
        <v>7707</v>
      </c>
      <c r="D113" s="38">
        <v>13743</v>
      </c>
      <c r="E113" s="23">
        <v>59</v>
      </c>
      <c r="F113" s="38">
        <v>462</v>
      </c>
      <c r="G113" s="38">
        <v>138</v>
      </c>
      <c r="H113" s="38">
        <v>203</v>
      </c>
      <c r="I113" s="38">
        <v>337</v>
      </c>
      <c r="J113" s="23">
        <v>2</v>
      </c>
      <c r="K113" s="152">
        <v>22651</v>
      </c>
      <c r="L113" s="140" t="s">
        <v>56</v>
      </c>
      <c r="M113" s="2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246" s="22" customFormat="1" ht="12.75" customHeight="1" x14ac:dyDescent="0.2">
      <c r="A114" s="20"/>
      <c r="B114" s="21" t="s">
        <v>33</v>
      </c>
      <c r="C114" s="23">
        <v>10773</v>
      </c>
      <c r="D114" s="23">
        <v>16948</v>
      </c>
      <c r="E114" s="23">
        <v>117</v>
      </c>
      <c r="F114" s="38">
        <v>627</v>
      </c>
      <c r="G114" s="38">
        <v>300</v>
      </c>
      <c r="H114" s="38">
        <v>372</v>
      </c>
      <c r="I114" s="38">
        <v>381</v>
      </c>
      <c r="J114" s="23">
        <v>2</v>
      </c>
      <c r="K114" s="152">
        <v>29520</v>
      </c>
      <c r="L114" s="140" t="s">
        <v>56</v>
      </c>
      <c r="M114" s="23"/>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246" s="22" customFormat="1" ht="12.75" customHeight="1" x14ac:dyDescent="0.2">
      <c r="A115" s="20"/>
      <c r="B115" s="21" t="s">
        <v>34</v>
      </c>
      <c r="C115" s="23">
        <v>10844</v>
      </c>
      <c r="D115" s="23">
        <v>17480</v>
      </c>
      <c r="E115" s="23">
        <v>65</v>
      </c>
      <c r="F115" s="38">
        <v>495</v>
      </c>
      <c r="G115" s="38">
        <v>390</v>
      </c>
      <c r="H115" s="38">
        <v>283</v>
      </c>
      <c r="I115" s="38">
        <v>356</v>
      </c>
      <c r="J115" s="23">
        <v>4</v>
      </c>
      <c r="K115" s="152">
        <v>29917</v>
      </c>
      <c r="L115" s="140" t="s">
        <v>56</v>
      </c>
      <c r="M115" s="23"/>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246" s="22" customFormat="1" ht="12.75" customHeight="1" x14ac:dyDescent="0.2">
      <c r="A116" s="20"/>
      <c r="B116" s="21" t="s">
        <v>35</v>
      </c>
      <c r="C116" s="23">
        <v>10840</v>
      </c>
      <c r="D116" s="23">
        <v>17617</v>
      </c>
      <c r="E116" s="23">
        <v>73</v>
      </c>
      <c r="F116" s="38">
        <v>520</v>
      </c>
      <c r="G116" s="38">
        <v>307</v>
      </c>
      <c r="H116" s="38">
        <v>187</v>
      </c>
      <c r="I116" s="38">
        <v>361</v>
      </c>
      <c r="J116" s="23">
        <v>2</v>
      </c>
      <c r="K116" s="152">
        <v>29907</v>
      </c>
      <c r="L116" s="140" t="s">
        <v>56</v>
      </c>
      <c r="M116" s="23"/>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246" s="22" customFormat="1" ht="12.75" customHeight="1" x14ac:dyDescent="0.2">
      <c r="A117" s="21"/>
      <c r="B117" s="21" t="s">
        <v>36</v>
      </c>
      <c r="C117" s="19">
        <v>10836</v>
      </c>
      <c r="D117" s="23">
        <v>18176</v>
      </c>
      <c r="E117" s="19">
        <v>91</v>
      </c>
      <c r="F117" s="19">
        <v>627</v>
      </c>
      <c r="G117" s="60">
        <v>500</v>
      </c>
      <c r="H117" s="60">
        <v>218</v>
      </c>
      <c r="I117" s="60">
        <v>394</v>
      </c>
      <c r="J117" s="19">
        <v>1</v>
      </c>
      <c r="K117" s="153">
        <v>30843</v>
      </c>
      <c r="L117" s="140" t="s">
        <v>56</v>
      </c>
      <c r="M117" s="2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row>
    <row r="118" spans="1:246" s="22" customFormat="1" ht="12.75" customHeight="1" x14ac:dyDescent="0.2">
      <c r="A118" s="20"/>
      <c r="B118" s="21" t="s">
        <v>37</v>
      </c>
      <c r="C118" s="23">
        <v>8566</v>
      </c>
      <c r="D118" s="23">
        <v>12924</v>
      </c>
      <c r="E118" s="23">
        <v>144</v>
      </c>
      <c r="F118" s="23">
        <v>419</v>
      </c>
      <c r="G118" s="23">
        <v>246</v>
      </c>
      <c r="H118" s="23">
        <v>152</v>
      </c>
      <c r="I118" s="23">
        <v>332</v>
      </c>
      <c r="J118" s="23">
        <v>8</v>
      </c>
      <c r="K118" s="152">
        <v>22791</v>
      </c>
      <c r="L118" s="140" t="s">
        <v>56</v>
      </c>
      <c r="M118" s="23"/>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246" s="22" customFormat="1" ht="12.75" customHeight="1" x14ac:dyDescent="0.2">
      <c r="A119" s="20"/>
      <c r="B119" s="21" t="s">
        <v>38</v>
      </c>
      <c r="C119" s="23">
        <v>9482</v>
      </c>
      <c r="D119" s="23">
        <v>14178</v>
      </c>
      <c r="E119" s="23">
        <v>286</v>
      </c>
      <c r="F119" s="23">
        <v>609</v>
      </c>
      <c r="G119" s="23">
        <v>270</v>
      </c>
      <c r="H119" s="23">
        <v>250</v>
      </c>
      <c r="I119" s="23">
        <v>528</v>
      </c>
      <c r="J119" s="23">
        <v>2</v>
      </c>
      <c r="K119" s="152">
        <v>25605</v>
      </c>
      <c r="L119" s="140" t="s">
        <v>56</v>
      </c>
      <c r="M119" s="23"/>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246" s="22" customFormat="1" ht="12.75" customHeight="1" x14ac:dyDescent="0.2">
      <c r="A120" s="20"/>
      <c r="B120" s="21" t="s">
        <v>39</v>
      </c>
      <c r="C120" s="23">
        <v>10703</v>
      </c>
      <c r="D120" s="23">
        <v>15359</v>
      </c>
      <c r="E120" s="23">
        <v>78</v>
      </c>
      <c r="F120" s="23">
        <v>583</v>
      </c>
      <c r="G120" s="23">
        <v>266</v>
      </c>
      <c r="H120" s="23">
        <v>284</v>
      </c>
      <c r="I120" s="23">
        <v>504</v>
      </c>
      <c r="J120" s="23">
        <v>4</v>
      </c>
      <c r="K120" s="152">
        <v>27781</v>
      </c>
      <c r="L120" s="140" t="s">
        <v>56</v>
      </c>
      <c r="M120" s="23"/>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246" s="8" customFormat="1" ht="12.75" customHeight="1" x14ac:dyDescent="0.2">
      <c r="A121" s="20"/>
      <c r="B121" s="21" t="s">
        <v>40</v>
      </c>
      <c r="C121" s="23">
        <v>10712</v>
      </c>
      <c r="D121" s="23">
        <v>16940</v>
      </c>
      <c r="E121" s="23">
        <v>86</v>
      </c>
      <c r="F121" s="38">
        <v>702</v>
      </c>
      <c r="G121" s="38">
        <v>456</v>
      </c>
      <c r="H121" s="38">
        <v>171</v>
      </c>
      <c r="I121" s="38">
        <v>523</v>
      </c>
      <c r="J121" s="23">
        <v>4</v>
      </c>
      <c r="K121" s="152">
        <v>29594</v>
      </c>
      <c r="L121" s="140" t="s">
        <v>56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246" s="8" customFormat="1" ht="12.75" customHeight="1" x14ac:dyDescent="0.2">
      <c r="A122" s="20"/>
      <c r="B122" s="21" t="s">
        <v>41</v>
      </c>
      <c r="C122" s="19">
        <v>9659</v>
      </c>
      <c r="D122" s="19">
        <v>15748</v>
      </c>
      <c r="E122" s="19">
        <v>63</v>
      </c>
      <c r="F122" s="60">
        <v>692</v>
      </c>
      <c r="G122" s="60">
        <v>204</v>
      </c>
      <c r="H122" s="60">
        <v>221</v>
      </c>
      <c r="I122" s="60">
        <v>418</v>
      </c>
      <c r="J122" s="19">
        <v>3</v>
      </c>
      <c r="K122" s="153">
        <v>27008</v>
      </c>
      <c r="L122" s="140" t="s">
        <v>56</v>
      </c>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246" s="8" customFormat="1" ht="12.75" customHeight="1" x14ac:dyDescent="0.2">
      <c r="A123" s="20"/>
      <c r="B123" s="21" t="s">
        <v>42</v>
      </c>
      <c r="C123" s="19">
        <v>9610</v>
      </c>
      <c r="D123" s="19">
        <v>16564</v>
      </c>
      <c r="E123" s="19">
        <v>137</v>
      </c>
      <c r="F123" s="60">
        <v>826</v>
      </c>
      <c r="G123" s="60">
        <v>272</v>
      </c>
      <c r="H123" s="60">
        <v>164</v>
      </c>
      <c r="I123" s="60">
        <v>511</v>
      </c>
      <c r="J123" s="19">
        <v>2</v>
      </c>
      <c r="K123" s="153">
        <v>28086</v>
      </c>
      <c r="L123" s="140" t="s">
        <v>56</v>
      </c>
      <c r="M123" s="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246" s="22" customFormat="1" ht="12.75" customHeight="1" x14ac:dyDescent="0.2">
      <c r="A124" s="20"/>
      <c r="B124" s="21"/>
      <c r="C124" s="23"/>
      <c r="D124" s="23"/>
      <c r="E124" s="23"/>
      <c r="F124" s="23"/>
      <c r="G124" s="23"/>
      <c r="H124" s="23"/>
      <c r="I124" s="23"/>
      <c r="J124" s="23"/>
      <c r="K124" s="152"/>
      <c r="L124" s="23"/>
      <c r="M124" s="23"/>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246" s="22" customFormat="1" ht="12.75" customHeight="1" x14ac:dyDescent="0.2">
      <c r="A125" s="20">
        <v>2015</v>
      </c>
      <c r="B125" s="21" t="s">
        <v>31</v>
      </c>
      <c r="C125" s="23">
        <v>7418</v>
      </c>
      <c r="D125" s="23">
        <v>12547</v>
      </c>
      <c r="E125" s="23">
        <v>78</v>
      </c>
      <c r="F125" s="23">
        <v>579</v>
      </c>
      <c r="G125" s="23">
        <v>214</v>
      </c>
      <c r="H125" s="23">
        <v>125</v>
      </c>
      <c r="I125" s="23">
        <v>335</v>
      </c>
      <c r="J125" s="23">
        <v>3</v>
      </c>
      <c r="K125" s="152">
        <v>21299</v>
      </c>
      <c r="L125" s="140" t="s">
        <v>56</v>
      </c>
      <c r="M125" s="23"/>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246" s="22" customFormat="1" ht="12.75" customHeight="1" x14ac:dyDescent="0.2">
      <c r="A126" s="20"/>
      <c r="B126" s="21" t="s">
        <v>32</v>
      </c>
      <c r="C126" s="23">
        <v>8482</v>
      </c>
      <c r="D126" s="23">
        <v>14838</v>
      </c>
      <c r="E126" s="23">
        <v>101</v>
      </c>
      <c r="F126" s="23">
        <v>626</v>
      </c>
      <c r="G126" s="23">
        <v>203</v>
      </c>
      <c r="H126" s="23">
        <v>113</v>
      </c>
      <c r="I126" s="23">
        <v>483</v>
      </c>
      <c r="J126" s="23">
        <v>1</v>
      </c>
      <c r="K126" s="152">
        <v>24847</v>
      </c>
      <c r="L126" s="140" t="s">
        <v>56</v>
      </c>
      <c r="M126" s="23"/>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246" s="22" customFormat="1" ht="12.75" customHeight="1" x14ac:dyDescent="0.2">
      <c r="A127" s="20"/>
      <c r="B127" s="21" t="s">
        <v>33</v>
      </c>
      <c r="C127" s="23">
        <v>11885</v>
      </c>
      <c r="D127" s="23">
        <v>19333</v>
      </c>
      <c r="E127" s="23">
        <v>357</v>
      </c>
      <c r="F127" s="23">
        <v>943</v>
      </c>
      <c r="G127" s="23">
        <v>315</v>
      </c>
      <c r="H127" s="23">
        <v>144</v>
      </c>
      <c r="I127" s="23">
        <v>537</v>
      </c>
      <c r="J127" s="23">
        <v>4</v>
      </c>
      <c r="K127" s="152">
        <v>33518</v>
      </c>
      <c r="L127" s="140" t="s">
        <v>56</v>
      </c>
      <c r="M127" s="23"/>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246" s="22" customFormat="1" ht="12.75" customHeight="1" x14ac:dyDescent="0.2">
      <c r="A128" s="20"/>
      <c r="B128" s="21" t="s">
        <v>34</v>
      </c>
      <c r="C128" s="23">
        <v>11643</v>
      </c>
      <c r="D128" s="23">
        <v>18486</v>
      </c>
      <c r="E128" s="23">
        <v>286</v>
      </c>
      <c r="F128" s="23">
        <v>504</v>
      </c>
      <c r="G128" s="23">
        <v>355</v>
      </c>
      <c r="H128" s="23">
        <v>168</v>
      </c>
      <c r="I128" s="23">
        <v>600</v>
      </c>
      <c r="J128" s="23">
        <v>5</v>
      </c>
      <c r="K128" s="152">
        <v>32047</v>
      </c>
      <c r="L128" s="140" t="s">
        <v>56</v>
      </c>
      <c r="M128" s="23"/>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s="22" customFormat="1" ht="12.75" customHeight="1" x14ac:dyDescent="0.2">
      <c r="A129" s="20"/>
      <c r="B129" s="21" t="s">
        <v>35</v>
      </c>
      <c r="C129" s="23">
        <v>11545</v>
      </c>
      <c r="D129" s="23">
        <v>17953</v>
      </c>
      <c r="E129" s="23">
        <v>322</v>
      </c>
      <c r="F129" s="23">
        <v>584</v>
      </c>
      <c r="G129" s="23">
        <v>386</v>
      </c>
      <c r="H129" s="23">
        <v>95</v>
      </c>
      <c r="I129" s="23">
        <v>448</v>
      </c>
      <c r="J129" s="23">
        <v>2</v>
      </c>
      <c r="K129" s="152">
        <v>31335</v>
      </c>
      <c r="L129" s="140" t="s">
        <v>56</v>
      </c>
      <c r="M129" s="23"/>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s="22" customFormat="1" ht="12.75" customHeight="1" x14ac:dyDescent="0.2">
      <c r="A130" s="20"/>
      <c r="B130" s="21" t="s">
        <v>36</v>
      </c>
      <c r="C130" s="23">
        <v>12434</v>
      </c>
      <c r="D130" s="23">
        <v>19833</v>
      </c>
      <c r="E130" s="23">
        <v>328</v>
      </c>
      <c r="F130" s="23">
        <v>914</v>
      </c>
      <c r="G130" s="23">
        <v>479</v>
      </c>
      <c r="H130" s="23">
        <v>112</v>
      </c>
      <c r="I130" s="23">
        <v>311</v>
      </c>
      <c r="J130" s="23">
        <v>3</v>
      </c>
      <c r="K130" s="152">
        <v>34414</v>
      </c>
      <c r="L130" s="140" t="s">
        <v>56</v>
      </c>
      <c r="M130" s="23"/>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s="22" customFormat="1" ht="12.75" customHeight="1" x14ac:dyDescent="0.2">
      <c r="A131" s="20"/>
      <c r="B131" s="21" t="s">
        <v>37</v>
      </c>
      <c r="C131" s="23">
        <v>10236</v>
      </c>
      <c r="D131" s="23">
        <v>14472</v>
      </c>
      <c r="E131" s="23">
        <v>256</v>
      </c>
      <c r="F131" s="23">
        <v>596</v>
      </c>
      <c r="G131" s="23">
        <v>279</v>
      </c>
      <c r="H131" s="23">
        <v>77</v>
      </c>
      <c r="I131" s="23">
        <v>325</v>
      </c>
      <c r="J131" s="23">
        <v>1</v>
      </c>
      <c r="K131" s="152">
        <v>26242</v>
      </c>
      <c r="L131" s="140" t="s">
        <v>56</v>
      </c>
      <c r="M131" s="23"/>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s="22" customFormat="1" ht="12.75" customHeight="1" x14ac:dyDescent="0.2">
      <c r="A132" s="20"/>
      <c r="B132" s="21" t="s">
        <v>38</v>
      </c>
      <c r="C132" s="23">
        <v>10800</v>
      </c>
      <c r="D132" s="23">
        <v>15292</v>
      </c>
      <c r="E132" s="23">
        <v>260</v>
      </c>
      <c r="F132" s="23">
        <v>611</v>
      </c>
      <c r="G132" s="23">
        <v>308</v>
      </c>
      <c r="H132" s="23">
        <v>123</v>
      </c>
      <c r="I132" s="23">
        <v>427</v>
      </c>
      <c r="J132" s="23" t="s">
        <v>56</v>
      </c>
      <c r="K132" s="152">
        <v>27821</v>
      </c>
      <c r="L132" s="140" t="s">
        <v>56</v>
      </c>
      <c r="M132" s="23"/>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s="22" customFormat="1" ht="12.75" customHeight="1" x14ac:dyDescent="0.2">
      <c r="A133" s="20"/>
      <c r="B133" s="21" t="s">
        <v>39</v>
      </c>
      <c r="C133" s="23">
        <v>12128</v>
      </c>
      <c r="D133" s="23">
        <v>16795</v>
      </c>
      <c r="E133" s="23">
        <v>220</v>
      </c>
      <c r="F133" s="23">
        <v>850</v>
      </c>
      <c r="G133" s="23">
        <v>398</v>
      </c>
      <c r="H133" s="23">
        <v>133</v>
      </c>
      <c r="I133" s="23">
        <v>533</v>
      </c>
      <c r="J133" s="23">
        <v>4</v>
      </c>
      <c r="K133" s="152">
        <v>31061</v>
      </c>
      <c r="L133" s="140" t="s">
        <v>56</v>
      </c>
      <c r="M133" s="2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s="22" customFormat="1" ht="12.75" customHeight="1" x14ac:dyDescent="0.2">
      <c r="A134" s="20"/>
      <c r="B134" s="21" t="s">
        <v>40</v>
      </c>
      <c r="C134" s="23">
        <v>12057</v>
      </c>
      <c r="D134" s="23">
        <v>18570</v>
      </c>
      <c r="E134" s="23">
        <v>202</v>
      </c>
      <c r="F134" s="23">
        <v>775</v>
      </c>
      <c r="G134" s="23">
        <v>504</v>
      </c>
      <c r="H134" s="23">
        <v>105</v>
      </c>
      <c r="I134" s="23">
        <v>457</v>
      </c>
      <c r="J134" s="23">
        <v>5</v>
      </c>
      <c r="K134" s="152">
        <v>32675</v>
      </c>
      <c r="L134" s="140" t="s">
        <v>56</v>
      </c>
      <c r="M134" s="23"/>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s="22" customFormat="1" ht="12.75" customHeight="1" x14ac:dyDescent="0.2">
      <c r="A135" s="20"/>
      <c r="B135" s="21" t="s">
        <v>41</v>
      </c>
      <c r="C135" s="23">
        <v>11660</v>
      </c>
      <c r="D135" s="23">
        <v>18781</v>
      </c>
      <c r="E135" s="23">
        <v>184</v>
      </c>
      <c r="F135" s="23">
        <v>766</v>
      </c>
      <c r="G135" s="23">
        <v>558</v>
      </c>
      <c r="H135" s="23">
        <v>99</v>
      </c>
      <c r="I135" s="23">
        <v>330</v>
      </c>
      <c r="J135" s="23">
        <v>2</v>
      </c>
      <c r="K135" s="152">
        <v>32380</v>
      </c>
      <c r="L135" s="140" t="s">
        <v>56</v>
      </c>
      <c r="M135" s="23"/>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s="22" customFormat="1" ht="12.75" customHeight="1" x14ac:dyDescent="0.2">
      <c r="A136" s="20"/>
      <c r="B136" s="21" t="s">
        <v>42</v>
      </c>
      <c r="C136" s="23">
        <v>11288</v>
      </c>
      <c r="D136" s="23">
        <v>19500</v>
      </c>
      <c r="E136" s="23">
        <v>322</v>
      </c>
      <c r="F136" s="23">
        <v>1021</v>
      </c>
      <c r="G136" s="23">
        <v>1753</v>
      </c>
      <c r="H136" s="23">
        <v>76</v>
      </c>
      <c r="I136" s="23">
        <v>332</v>
      </c>
      <c r="J136" s="23">
        <v>1</v>
      </c>
      <c r="K136" s="152">
        <v>34293</v>
      </c>
      <c r="L136" s="140" t="s">
        <v>56</v>
      </c>
      <c r="M136" s="23"/>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s="22" customFormat="1" ht="12.75" customHeight="1" x14ac:dyDescent="0.2">
      <c r="A137" s="20"/>
      <c r="B137" s="21"/>
      <c r="C137" s="23"/>
      <c r="D137" s="23"/>
      <c r="E137" s="23"/>
      <c r="F137" s="23"/>
      <c r="G137" s="23"/>
      <c r="H137" s="23"/>
      <c r="I137" s="23"/>
      <c r="J137" s="23"/>
      <c r="K137" s="152"/>
      <c r="L137" s="23"/>
      <c r="M137" s="23"/>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s="22" customFormat="1" ht="12.75" customHeight="1" x14ac:dyDescent="0.2">
      <c r="A138" s="20">
        <v>2016</v>
      </c>
      <c r="B138" s="21" t="s">
        <v>31</v>
      </c>
      <c r="C138" s="23">
        <v>8357</v>
      </c>
      <c r="D138" s="23">
        <v>12599</v>
      </c>
      <c r="E138" s="23">
        <v>133</v>
      </c>
      <c r="F138" s="23">
        <v>833</v>
      </c>
      <c r="G138" s="23">
        <v>145</v>
      </c>
      <c r="H138" s="23">
        <v>48</v>
      </c>
      <c r="I138" s="23">
        <v>266</v>
      </c>
      <c r="J138" s="23">
        <v>2</v>
      </c>
      <c r="K138" s="152">
        <v>22383</v>
      </c>
      <c r="L138" s="140" t="s">
        <v>56</v>
      </c>
      <c r="M138" s="23"/>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s="22" customFormat="1" ht="12.75" customHeight="1" x14ac:dyDescent="0.2">
      <c r="A139" s="20"/>
      <c r="B139" s="21" t="s">
        <v>32</v>
      </c>
      <c r="C139" s="23">
        <v>10426</v>
      </c>
      <c r="D139" s="23">
        <v>15453</v>
      </c>
      <c r="E139" s="23">
        <v>157</v>
      </c>
      <c r="F139" s="23">
        <v>1107</v>
      </c>
      <c r="G139" s="23">
        <v>470</v>
      </c>
      <c r="H139" s="23">
        <v>73</v>
      </c>
      <c r="I139" s="23">
        <v>318</v>
      </c>
      <c r="J139" s="23">
        <v>2</v>
      </c>
      <c r="K139" s="152">
        <v>28006</v>
      </c>
      <c r="L139" s="140" t="s">
        <v>56</v>
      </c>
      <c r="M139" s="23"/>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s="22" customFormat="1" ht="12.75" customHeight="1" x14ac:dyDescent="0.2">
      <c r="A140" s="20"/>
      <c r="B140" s="21" t="s">
        <v>33</v>
      </c>
      <c r="C140" s="23">
        <v>14243</v>
      </c>
      <c r="D140" s="23">
        <v>18776</v>
      </c>
      <c r="E140" s="23">
        <v>407</v>
      </c>
      <c r="F140" s="23">
        <v>1336</v>
      </c>
      <c r="G140" s="23">
        <v>854</v>
      </c>
      <c r="H140" s="23">
        <v>67</v>
      </c>
      <c r="I140" s="23">
        <v>373</v>
      </c>
      <c r="J140" s="23">
        <v>1</v>
      </c>
      <c r="K140" s="152">
        <v>36057</v>
      </c>
      <c r="L140" s="140" t="s">
        <v>56</v>
      </c>
      <c r="M140" s="23"/>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s="22" customFormat="1" ht="12.75" customHeight="1" x14ac:dyDescent="0.2">
      <c r="A141" s="20"/>
      <c r="B141" s="21" t="s">
        <v>34</v>
      </c>
      <c r="C141" s="23">
        <v>13471</v>
      </c>
      <c r="D141" s="23">
        <v>19140</v>
      </c>
      <c r="E141" s="23">
        <v>294</v>
      </c>
      <c r="F141" s="23">
        <v>1013</v>
      </c>
      <c r="G141" s="23">
        <v>920</v>
      </c>
      <c r="H141" s="23">
        <v>61</v>
      </c>
      <c r="I141" s="23">
        <v>338</v>
      </c>
      <c r="J141" s="23">
        <v>8</v>
      </c>
      <c r="K141" s="152">
        <v>35245</v>
      </c>
      <c r="L141" s="140" t="s">
        <v>56</v>
      </c>
      <c r="M141" s="23"/>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s="22" customFormat="1" ht="12.75" customHeight="1" x14ac:dyDescent="0.2">
      <c r="A142" s="20"/>
      <c r="B142" s="21" t="s">
        <v>35</v>
      </c>
      <c r="C142" s="23">
        <v>14962</v>
      </c>
      <c r="D142" s="23">
        <v>18971</v>
      </c>
      <c r="E142" s="23">
        <v>191</v>
      </c>
      <c r="F142" s="23">
        <v>1087</v>
      </c>
      <c r="G142" s="23">
        <v>994</v>
      </c>
      <c r="H142" s="23">
        <v>82</v>
      </c>
      <c r="I142" s="23">
        <v>319</v>
      </c>
      <c r="J142" s="23">
        <v>4</v>
      </c>
      <c r="K142" s="152">
        <v>36610</v>
      </c>
      <c r="L142" s="140" t="s">
        <v>56</v>
      </c>
      <c r="M142" s="23"/>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s="22" customFormat="1" ht="12.75" customHeight="1" x14ac:dyDescent="0.2">
      <c r="A143" s="20"/>
      <c r="B143" s="21" t="s">
        <v>36</v>
      </c>
      <c r="C143" s="23">
        <v>15179</v>
      </c>
      <c r="D143" s="23">
        <v>20206</v>
      </c>
      <c r="E143" s="23">
        <v>219</v>
      </c>
      <c r="F143" s="23">
        <v>967</v>
      </c>
      <c r="G143" s="23">
        <v>1137</v>
      </c>
      <c r="H143" s="23">
        <v>106</v>
      </c>
      <c r="I143" s="23">
        <v>417</v>
      </c>
      <c r="J143" s="23">
        <v>6</v>
      </c>
      <c r="K143" s="152">
        <v>38237</v>
      </c>
      <c r="L143" s="140" t="s">
        <v>56</v>
      </c>
      <c r="M143" s="2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s="22" customFormat="1" ht="12.75" customHeight="1" x14ac:dyDescent="0.2">
      <c r="A144" s="20"/>
      <c r="B144" s="21" t="s">
        <v>37</v>
      </c>
      <c r="C144" s="23">
        <v>10818</v>
      </c>
      <c r="D144" s="23">
        <v>12890</v>
      </c>
      <c r="E144" s="23">
        <v>107</v>
      </c>
      <c r="F144" s="23">
        <v>810</v>
      </c>
      <c r="G144" s="23">
        <v>859</v>
      </c>
      <c r="H144" s="23">
        <v>24</v>
      </c>
      <c r="I144" s="23">
        <v>140</v>
      </c>
      <c r="J144" s="23">
        <v>2</v>
      </c>
      <c r="K144" s="152">
        <v>25650</v>
      </c>
      <c r="L144" s="140" t="s">
        <v>56</v>
      </c>
      <c r="M144" s="23"/>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s="22" customFormat="1" ht="12.75" customHeight="1" x14ac:dyDescent="0.2">
      <c r="A145" s="20"/>
      <c r="B145" s="21" t="s">
        <v>38</v>
      </c>
      <c r="C145" s="23">
        <v>12561</v>
      </c>
      <c r="D145" s="23">
        <v>13721</v>
      </c>
      <c r="E145" s="23">
        <v>153</v>
      </c>
      <c r="F145" s="23">
        <v>1221</v>
      </c>
      <c r="G145" s="23">
        <v>787</v>
      </c>
      <c r="H145" s="23">
        <v>102</v>
      </c>
      <c r="I145" s="23">
        <v>261</v>
      </c>
      <c r="J145" s="23">
        <v>5</v>
      </c>
      <c r="K145" s="152">
        <v>28811</v>
      </c>
      <c r="L145" s="140" t="s">
        <v>56</v>
      </c>
      <c r="M145" s="23"/>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s="22" customFormat="1" ht="12.75" customHeight="1" x14ac:dyDescent="0.2">
      <c r="A146" s="20"/>
      <c r="B146" s="21" t="s">
        <v>39</v>
      </c>
      <c r="C146" s="23">
        <v>13602</v>
      </c>
      <c r="D146" s="23">
        <v>16291</v>
      </c>
      <c r="E146" s="23">
        <v>419</v>
      </c>
      <c r="F146" s="23">
        <v>1613</v>
      </c>
      <c r="G146" s="23">
        <v>1162</v>
      </c>
      <c r="H146" s="23">
        <v>99</v>
      </c>
      <c r="I146" s="23">
        <v>381</v>
      </c>
      <c r="J146" s="23">
        <v>3</v>
      </c>
      <c r="K146" s="152">
        <v>33570</v>
      </c>
      <c r="L146" s="140" t="s">
        <v>56</v>
      </c>
      <c r="M146" s="23"/>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s="22" customFormat="1" ht="12.75" customHeight="1" x14ac:dyDescent="0.2">
      <c r="A147" s="20"/>
      <c r="B147" s="21" t="s">
        <v>40</v>
      </c>
      <c r="C147" s="23">
        <v>13443</v>
      </c>
      <c r="D147" s="23">
        <v>17016</v>
      </c>
      <c r="E147" s="23">
        <v>212</v>
      </c>
      <c r="F147" s="23">
        <v>1168</v>
      </c>
      <c r="G147" s="23">
        <v>1023</v>
      </c>
      <c r="H147" s="23">
        <v>35</v>
      </c>
      <c r="I147" s="23">
        <v>291</v>
      </c>
      <c r="J147" s="23">
        <v>10</v>
      </c>
      <c r="K147" s="152">
        <v>33198</v>
      </c>
      <c r="L147" s="140" t="s">
        <v>56</v>
      </c>
      <c r="M147" s="23"/>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s="22" customFormat="1" ht="12.75" customHeight="1" x14ac:dyDescent="0.2">
      <c r="A148" s="20"/>
      <c r="B148" s="21" t="s">
        <v>41</v>
      </c>
      <c r="C148" s="23">
        <v>13136</v>
      </c>
      <c r="D148" s="23">
        <v>16472</v>
      </c>
      <c r="E148" s="23">
        <v>248</v>
      </c>
      <c r="F148" s="23">
        <v>1128</v>
      </c>
      <c r="G148" s="23">
        <v>1024</v>
      </c>
      <c r="H148" s="23">
        <v>67</v>
      </c>
      <c r="I148" s="23">
        <v>317</v>
      </c>
      <c r="J148" s="23">
        <v>4</v>
      </c>
      <c r="K148" s="152">
        <v>32396</v>
      </c>
      <c r="L148" s="140" t="s">
        <v>56</v>
      </c>
      <c r="M148" s="23"/>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s="22" customFormat="1" ht="12.75" customHeight="1" x14ac:dyDescent="0.2">
      <c r="A149" s="20"/>
      <c r="B149" s="21" t="s">
        <v>42</v>
      </c>
      <c r="C149" s="23">
        <v>15122</v>
      </c>
      <c r="D149" s="23">
        <v>19522</v>
      </c>
      <c r="E149" s="23">
        <v>453</v>
      </c>
      <c r="F149" s="23">
        <v>1353</v>
      </c>
      <c r="G149" s="23">
        <v>915</v>
      </c>
      <c r="H149" s="23">
        <v>92</v>
      </c>
      <c r="I149" s="23">
        <v>389</v>
      </c>
      <c r="J149" s="23">
        <v>5</v>
      </c>
      <c r="K149" s="152">
        <v>37851</v>
      </c>
      <c r="L149" s="140" t="s">
        <v>56</v>
      </c>
      <c r="M149" s="23"/>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s="22" customFormat="1" ht="12.75" customHeight="1" x14ac:dyDescent="0.2">
      <c r="A150" s="20"/>
      <c r="B150" s="21"/>
      <c r="C150" s="23"/>
      <c r="D150" s="23"/>
      <c r="E150" s="23"/>
      <c r="F150" s="23"/>
      <c r="G150" s="23"/>
      <c r="H150" s="23"/>
      <c r="I150" s="23"/>
      <c r="J150" s="23"/>
      <c r="K150" s="152"/>
      <c r="L150" s="23"/>
      <c r="M150" s="23"/>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s="22" customFormat="1" ht="12.75" customHeight="1" x14ac:dyDescent="0.2">
      <c r="A151" s="20">
        <v>2017</v>
      </c>
      <c r="B151" s="21" t="s">
        <v>31</v>
      </c>
      <c r="C151" s="23">
        <v>8368</v>
      </c>
      <c r="D151" s="23">
        <v>12922</v>
      </c>
      <c r="E151" s="23">
        <v>260</v>
      </c>
      <c r="F151" s="23">
        <v>1050</v>
      </c>
      <c r="G151" s="23">
        <v>997</v>
      </c>
      <c r="H151" s="23">
        <v>93</v>
      </c>
      <c r="I151" s="23">
        <v>345</v>
      </c>
      <c r="J151" s="23">
        <v>4</v>
      </c>
      <c r="K151" s="152">
        <v>24039</v>
      </c>
      <c r="L151" s="140" t="s">
        <v>56</v>
      </c>
      <c r="M151" s="23"/>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s="22" customFormat="1" ht="12.75" customHeight="1" x14ac:dyDescent="0.2">
      <c r="A152" s="20"/>
      <c r="B152" s="21" t="s">
        <v>32</v>
      </c>
      <c r="C152" s="23">
        <v>10385</v>
      </c>
      <c r="D152" s="23">
        <v>15169</v>
      </c>
      <c r="E152" s="23">
        <v>228</v>
      </c>
      <c r="F152" s="23">
        <v>1437</v>
      </c>
      <c r="G152" s="23">
        <v>932</v>
      </c>
      <c r="H152" s="23">
        <v>81</v>
      </c>
      <c r="I152" s="23">
        <v>248</v>
      </c>
      <c r="J152" s="23">
        <v>4</v>
      </c>
      <c r="K152" s="152">
        <v>28484</v>
      </c>
      <c r="L152" s="140" t="s">
        <v>56</v>
      </c>
      <c r="M152" s="23"/>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s="22" customFormat="1" ht="12.75" customHeight="1" x14ac:dyDescent="0.2">
      <c r="A153" s="20"/>
      <c r="B153" s="21" t="s">
        <v>33</v>
      </c>
      <c r="C153" s="23">
        <v>15657</v>
      </c>
      <c r="D153" s="23">
        <v>19984</v>
      </c>
      <c r="E153" s="23">
        <v>579</v>
      </c>
      <c r="F153" s="23">
        <v>2086</v>
      </c>
      <c r="G153" s="23">
        <v>851</v>
      </c>
      <c r="H153" s="23">
        <v>98</v>
      </c>
      <c r="I153" s="23">
        <v>216</v>
      </c>
      <c r="J153" s="23">
        <v>5</v>
      </c>
      <c r="K153" s="152">
        <v>39476</v>
      </c>
      <c r="L153" s="140" t="s">
        <v>56</v>
      </c>
      <c r="M153" s="2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s="22" customFormat="1" ht="12.75" customHeight="1" x14ac:dyDescent="0.2">
      <c r="A154" s="20"/>
      <c r="B154" s="21" t="s">
        <v>34</v>
      </c>
      <c r="C154" s="23">
        <v>12540</v>
      </c>
      <c r="D154" s="23">
        <v>16570</v>
      </c>
      <c r="E154" s="23">
        <v>396</v>
      </c>
      <c r="F154" s="23">
        <v>1248</v>
      </c>
      <c r="G154" s="23">
        <v>818</v>
      </c>
      <c r="H154" s="23">
        <v>86</v>
      </c>
      <c r="I154" s="23">
        <v>179</v>
      </c>
      <c r="J154" s="23">
        <v>4</v>
      </c>
      <c r="K154" s="152">
        <v>31841</v>
      </c>
      <c r="L154" s="140" t="s">
        <v>56</v>
      </c>
      <c r="M154" s="23"/>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s="22" customFormat="1" ht="12.75" customHeight="1" x14ac:dyDescent="0.2">
      <c r="A155" s="20"/>
      <c r="B155" s="21" t="s">
        <v>35</v>
      </c>
      <c r="C155" s="23">
        <v>15112</v>
      </c>
      <c r="D155" s="23">
        <v>18678</v>
      </c>
      <c r="E155" s="23">
        <v>400</v>
      </c>
      <c r="F155" s="23">
        <v>1483</v>
      </c>
      <c r="G155" s="23">
        <v>1172</v>
      </c>
      <c r="H155" s="23">
        <v>95</v>
      </c>
      <c r="I155" s="23">
        <v>207</v>
      </c>
      <c r="J155" s="23">
        <v>4</v>
      </c>
      <c r="K155" s="152">
        <v>37151</v>
      </c>
      <c r="L155" s="140" t="s">
        <v>56</v>
      </c>
      <c r="M155" s="23"/>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s="22" customFormat="1" ht="12.75" customHeight="1" x14ac:dyDescent="0.2">
      <c r="A156" s="20"/>
      <c r="B156" s="21" t="s">
        <v>36</v>
      </c>
      <c r="C156" s="23">
        <v>16237</v>
      </c>
      <c r="D156" s="23">
        <v>20206</v>
      </c>
      <c r="E156" s="23">
        <v>429</v>
      </c>
      <c r="F156" s="23">
        <v>1574</v>
      </c>
      <c r="G156" s="23">
        <v>1185</v>
      </c>
      <c r="H156" s="23">
        <v>77</v>
      </c>
      <c r="I156" s="23">
        <v>170</v>
      </c>
      <c r="J156" s="23">
        <v>3</v>
      </c>
      <c r="K156" s="152">
        <v>39881</v>
      </c>
      <c r="L156" s="140" t="s">
        <v>56</v>
      </c>
      <c r="M156" s="23"/>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s="22" customFormat="1" ht="12.75" customHeight="1" x14ac:dyDescent="0.2">
      <c r="A157" s="20"/>
      <c r="B157" s="21" t="s">
        <v>37</v>
      </c>
      <c r="C157" s="23">
        <v>11138</v>
      </c>
      <c r="D157" s="23">
        <v>12384</v>
      </c>
      <c r="E157" s="23">
        <v>220</v>
      </c>
      <c r="F157" s="23">
        <v>1230</v>
      </c>
      <c r="G157" s="23">
        <v>996</v>
      </c>
      <c r="H157" s="23">
        <v>33</v>
      </c>
      <c r="I157" s="23">
        <v>158</v>
      </c>
      <c r="J157" s="23">
        <v>5</v>
      </c>
      <c r="K157" s="152">
        <v>26164</v>
      </c>
      <c r="L157" s="140" t="s">
        <v>56</v>
      </c>
      <c r="M157" s="23"/>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s="22" customFormat="1" ht="12.75" customHeight="1" x14ac:dyDescent="0.2">
      <c r="A158" s="20"/>
      <c r="B158" s="21" t="s">
        <v>38</v>
      </c>
      <c r="C158" s="23">
        <v>12450</v>
      </c>
      <c r="D158" s="23">
        <v>14618</v>
      </c>
      <c r="E158" s="23">
        <v>413</v>
      </c>
      <c r="F158" s="23">
        <v>1691</v>
      </c>
      <c r="G158" s="23">
        <v>1561</v>
      </c>
      <c r="H158" s="23">
        <v>165</v>
      </c>
      <c r="I158" s="23">
        <v>468</v>
      </c>
      <c r="J158" s="23">
        <v>7</v>
      </c>
      <c r="K158" s="152">
        <v>31373</v>
      </c>
      <c r="L158" s="140" t="s">
        <v>56</v>
      </c>
      <c r="M158" s="23"/>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s="22" customFormat="1" ht="12.75" customHeight="1" x14ac:dyDescent="0.2">
      <c r="A159" s="20"/>
      <c r="B159" s="21" t="s">
        <v>39</v>
      </c>
      <c r="C159" s="23">
        <v>12956</v>
      </c>
      <c r="D159" s="23">
        <v>15340</v>
      </c>
      <c r="E159" s="23">
        <v>491</v>
      </c>
      <c r="F159" s="23">
        <v>1554</v>
      </c>
      <c r="G159" s="23">
        <v>1530</v>
      </c>
      <c r="H159" s="23">
        <v>91</v>
      </c>
      <c r="I159" s="23">
        <v>576</v>
      </c>
      <c r="J159" s="23">
        <v>5</v>
      </c>
      <c r="K159" s="152">
        <v>32543</v>
      </c>
      <c r="L159" s="19" t="s">
        <v>56</v>
      </c>
      <c r="M159" s="23"/>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s="22" customFormat="1" ht="12.75" customHeight="1" x14ac:dyDescent="0.2">
      <c r="A160" s="20"/>
      <c r="B160" s="21" t="s">
        <v>40</v>
      </c>
      <c r="C160" s="23">
        <v>13524</v>
      </c>
      <c r="D160" s="23">
        <v>15122</v>
      </c>
      <c r="E160" s="23">
        <v>382</v>
      </c>
      <c r="F160" s="23">
        <v>1645</v>
      </c>
      <c r="G160" s="23">
        <v>1937</v>
      </c>
      <c r="H160" s="23">
        <v>122</v>
      </c>
      <c r="I160" s="23">
        <v>492</v>
      </c>
      <c r="J160" s="23">
        <v>2</v>
      </c>
      <c r="K160" s="152">
        <v>33226</v>
      </c>
      <c r="L160" s="19" t="s">
        <v>56</v>
      </c>
      <c r="M160" s="23"/>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s="22" customFormat="1" ht="12.75" customHeight="1" x14ac:dyDescent="0.2">
      <c r="A161" s="20"/>
      <c r="B161" s="21" t="s">
        <v>41</v>
      </c>
      <c r="C161" s="23">
        <v>14354</v>
      </c>
      <c r="D161" s="23">
        <v>14226</v>
      </c>
      <c r="E161" s="23">
        <v>268</v>
      </c>
      <c r="F161" s="23">
        <v>1628</v>
      </c>
      <c r="G161" s="23">
        <v>2076</v>
      </c>
      <c r="H161" s="23">
        <v>76</v>
      </c>
      <c r="I161" s="23">
        <v>560</v>
      </c>
      <c r="J161" s="23">
        <v>5</v>
      </c>
      <c r="K161" s="152">
        <v>33193</v>
      </c>
      <c r="L161" s="19" t="s">
        <v>56</v>
      </c>
      <c r="M161" s="23"/>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s="22" customFormat="1" ht="12.75" customHeight="1" x14ac:dyDescent="0.2">
      <c r="A162" s="20"/>
      <c r="B162" s="21" t="s">
        <v>42</v>
      </c>
      <c r="C162" s="23">
        <v>14834</v>
      </c>
      <c r="D162" s="23">
        <v>15848</v>
      </c>
      <c r="E162" s="23">
        <v>293</v>
      </c>
      <c r="F162" s="23">
        <v>2013</v>
      </c>
      <c r="G162" s="23">
        <v>1934</v>
      </c>
      <c r="H162" s="23">
        <v>73</v>
      </c>
      <c r="I162" s="23">
        <v>352</v>
      </c>
      <c r="J162" s="23">
        <v>10</v>
      </c>
      <c r="K162" s="152">
        <v>35357</v>
      </c>
      <c r="L162" s="19" t="s">
        <v>56</v>
      </c>
      <c r="M162" s="23"/>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s="22" customFormat="1" ht="12.75" customHeight="1" x14ac:dyDescent="0.2">
      <c r="A163" s="20"/>
      <c r="B163" s="21"/>
      <c r="C163" s="23"/>
      <c r="D163" s="23"/>
      <c r="E163" s="23"/>
      <c r="F163" s="23"/>
      <c r="G163" s="23"/>
      <c r="H163" s="23"/>
      <c r="I163" s="23"/>
      <c r="J163" s="23"/>
      <c r="K163" s="152"/>
      <c r="L163" s="152"/>
      <c r="M163" s="2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s="22" customFormat="1" ht="12.75" customHeight="1" x14ac:dyDescent="0.2">
      <c r="A164" s="20">
        <v>2018</v>
      </c>
      <c r="B164" s="21" t="s">
        <v>31</v>
      </c>
      <c r="C164" s="23">
        <v>10493</v>
      </c>
      <c r="D164" s="23">
        <v>9788</v>
      </c>
      <c r="E164" s="23">
        <v>191</v>
      </c>
      <c r="F164" s="23">
        <v>1417</v>
      </c>
      <c r="G164" s="23">
        <v>1576</v>
      </c>
      <c r="H164" s="23">
        <v>59</v>
      </c>
      <c r="I164" s="23">
        <v>289</v>
      </c>
      <c r="J164" s="23">
        <v>2</v>
      </c>
      <c r="K164" s="152">
        <v>23815</v>
      </c>
      <c r="L164" s="19" t="s">
        <v>56</v>
      </c>
      <c r="M164" s="23"/>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s="22" customFormat="1" ht="12.75" customHeight="1" x14ac:dyDescent="0.2">
      <c r="A165" s="20"/>
      <c r="B165" s="21" t="s">
        <v>32</v>
      </c>
      <c r="C165" s="23">
        <v>12305</v>
      </c>
      <c r="D165" s="23">
        <v>12143</v>
      </c>
      <c r="E165" s="23">
        <v>324</v>
      </c>
      <c r="F165" s="23">
        <v>1177</v>
      </c>
      <c r="G165" s="23">
        <v>1548</v>
      </c>
      <c r="H165" s="23">
        <v>84</v>
      </c>
      <c r="I165" s="23">
        <v>233</v>
      </c>
      <c r="J165" s="23">
        <v>1</v>
      </c>
      <c r="K165" s="152">
        <v>27815</v>
      </c>
      <c r="L165" s="19" t="s">
        <v>56</v>
      </c>
      <c r="M165" s="23"/>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s="22" customFormat="1" ht="12.75" customHeight="1" x14ac:dyDescent="0.2">
      <c r="A166" s="20"/>
      <c r="B166" s="21" t="s">
        <v>33</v>
      </c>
      <c r="C166" s="23">
        <v>17139</v>
      </c>
      <c r="D166" s="23">
        <v>15538</v>
      </c>
      <c r="E166" s="23">
        <v>749</v>
      </c>
      <c r="F166" s="23">
        <v>2183</v>
      </c>
      <c r="G166" s="23">
        <v>1920</v>
      </c>
      <c r="H166" s="23">
        <v>75</v>
      </c>
      <c r="I166" s="23">
        <v>350</v>
      </c>
      <c r="J166" s="23">
        <v>3</v>
      </c>
      <c r="K166" s="152">
        <v>37957</v>
      </c>
      <c r="L166" s="19" t="s">
        <v>56</v>
      </c>
      <c r="M166" s="23"/>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s="22" customFormat="1" ht="12.75" customHeight="1" x14ac:dyDescent="0.2">
      <c r="A167" s="20"/>
      <c r="B167" s="21" t="s">
        <v>34</v>
      </c>
      <c r="C167" s="23">
        <v>17310</v>
      </c>
      <c r="D167" s="23">
        <v>13802</v>
      </c>
      <c r="E167" s="23">
        <v>377</v>
      </c>
      <c r="F167" s="23">
        <v>1875</v>
      </c>
      <c r="G167" s="23">
        <v>1789</v>
      </c>
      <c r="H167" s="23">
        <v>69</v>
      </c>
      <c r="I167" s="23">
        <v>376</v>
      </c>
      <c r="J167" s="23">
        <v>3</v>
      </c>
      <c r="K167" s="152">
        <v>35601</v>
      </c>
      <c r="L167" s="19" t="s">
        <v>56</v>
      </c>
      <c r="M167" s="23"/>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s="22" customFormat="1" ht="12.75" customHeight="1" x14ac:dyDescent="0.2">
      <c r="A168" s="20"/>
      <c r="B168" s="21" t="s">
        <v>35</v>
      </c>
      <c r="C168" s="23">
        <v>19867</v>
      </c>
      <c r="D168" s="23">
        <v>14988</v>
      </c>
      <c r="E168" s="23">
        <v>293</v>
      </c>
      <c r="F168" s="23">
        <v>2179</v>
      </c>
      <c r="G168" s="23">
        <v>1711</v>
      </c>
      <c r="H168" s="23">
        <v>57</v>
      </c>
      <c r="I168" s="23">
        <v>348</v>
      </c>
      <c r="J168" s="23">
        <v>3</v>
      </c>
      <c r="K168" s="152">
        <v>39446</v>
      </c>
      <c r="L168" s="19" t="s">
        <v>56</v>
      </c>
      <c r="M168" s="23"/>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s="22" customFormat="1" ht="12.75" customHeight="1" x14ac:dyDescent="0.2">
      <c r="A169" s="20"/>
      <c r="B169" s="21" t="s">
        <v>36</v>
      </c>
      <c r="C169" s="23">
        <v>32231</v>
      </c>
      <c r="D169" s="23">
        <v>29301</v>
      </c>
      <c r="E169" s="23">
        <v>337</v>
      </c>
      <c r="F169" s="23">
        <v>2842</v>
      </c>
      <c r="G169" s="23">
        <v>2381</v>
      </c>
      <c r="H169" s="23">
        <v>130</v>
      </c>
      <c r="I169" s="23">
        <v>328</v>
      </c>
      <c r="J169" s="23">
        <v>3</v>
      </c>
      <c r="K169" s="152">
        <v>67553</v>
      </c>
      <c r="L169" s="19" t="s">
        <v>56</v>
      </c>
      <c r="M169" s="23"/>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s="22" customFormat="1" ht="12.75" customHeight="1" x14ac:dyDescent="0.2">
      <c r="A170" s="20"/>
      <c r="B170" s="21" t="s">
        <v>37</v>
      </c>
      <c r="C170" s="23">
        <v>6937</v>
      </c>
      <c r="D170" s="23">
        <v>3155</v>
      </c>
      <c r="E170" s="23">
        <v>533</v>
      </c>
      <c r="F170" s="23">
        <v>944</v>
      </c>
      <c r="G170" s="23">
        <v>1909</v>
      </c>
      <c r="H170" s="23">
        <v>30</v>
      </c>
      <c r="I170" s="23">
        <v>290</v>
      </c>
      <c r="J170" s="23" t="s">
        <v>56</v>
      </c>
      <c r="K170" s="152">
        <v>13798</v>
      </c>
      <c r="L170" s="23">
        <v>2652</v>
      </c>
      <c r="M170" s="23"/>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s="22" customFormat="1" ht="12.75" customHeight="1" x14ac:dyDescent="0.2">
      <c r="A171" s="20"/>
      <c r="B171" s="21" t="s">
        <v>38</v>
      </c>
      <c r="C171" s="23">
        <v>12888</v>
      </c>
      <c r="D171" s="23">
        <v>7737</v>
      </c>
      <c r="E171" s="23">
        <v>565</v>
      </c>
      <c r="F171" s="23">
        <v>1697</v>
      </c>
      <c r="G171" s="23">
        <v>1989</v>
      </c>
      <c r="H171" s="23">
        <v>384</v>
      </c>
      <c r="I171" s="23">
        <v>504</v>
      </c>
      <c r="J171" s="23">
        <v>1</v>
      </c>
      <c r="K171" s="152">
        <v>25765</v>
      </c>
      <c r="L171" s="23">
        <v>2910</v>
      </c>
      <c r="M171" s="23"/>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s="22" customFormat="1" ht="12.75" customHeight="1" x14ac:dyDescent="0.2">
      <c r="A172" s="20"/>
      <c r="B172" s="21" t="s">
        <v>39</v>
      </c>
      <c r="C172" s="23">
        <v>9524</v>
      </c>
      <c r="D172" s="23">
        <v>6082</v>
      </c>
      <c r="E172" s="23">
        <v>667</v>
      </c>
      <c r="F172" s="23">
        <v>1655</v>
      </c>
      <c r="G172" s="23">
        <v>1725</v>
      </c>
      <c r="H172" s="23">
        <v>27</v>
      </c>
      <c r="I172" s="23">
        <v>205</v>
      </c>
      <c r="J172" s="23">
        <v>1</v>
      </c>
      <c r="K172" s="152">
        <v>19886</v>
      </c>
      <c r="L172" s="23">
        <v>2522</v>
      </c>
      <c r="M172" s="23"/>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s="22" customFormat="1" ht="12.75" customHeight="1" x14ac:dyDescent="0.2">
      <c r="A173" s="20"/>
      <c r="B173" s="21" t="s">
        <v>40</v>
      </c>
      <c r="C173" s="23">
        <v>11702</v>
      </c>
      <c r="D173" s="23">
        <v>7753</v>
      </c>
      <c r="E173" s="23">
        <v>806</v>
      </c>
      <c r="F173" s="23">
        <v>1836</v>
      </c>
      <c r="G173" s="23">
        <v>1874</v>
      </c>
      <c r="H173" s="23">
        <v>32</v>
      </c>
      <c r="I173" s="23">
        <v>120</v>
      </c>
      <c r="J173" s="23">
        <v>5</v>
      </c>
      <c r="K173" s="152">
        <v>24128</v>
      </c>
      <c r="L173" s="23">
        <v>2747</v>
      </c>
      <c r="M173" s="2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s="22" customFormat="1" ht="12.75" customHeight="1" x14ac:dyDescent="0.2">
      <c r="A174" s="20"/>
      <c r="B174" s="21" t="s">
        <v>41</v>
      </c>
      <c r="C174" s="23">
        <v>12432</v>
      </c>
      <c r="D174" s="23">
        <v>8945</v>
      </c>
      <c r="E174" s="23">
        <v>1211</v>
      </c>
      <c r="F174" s="23">
        <v>1835</v>
      </c>
      <c r="G174" s="23">
        <v>1792</v>
      </c>
      <c r="H174" s="23">
        <v>36</v>
      </c>
      <c r="I174" s="23">
        <v>100</v>
      </c>
      <c r="J174" s="23">
        <v>6</v>
      </c>
      <c r="K174" s="152">
        <v>26357</v>
      </c>
      <c r="L174" s="23">
        <v>3067</v>
      </c>
      <c r="M174" s="23"/>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s="22" customFormat="1" ht="12.75" customHeight="1" x14ac:dyDescent="0.2">
      <c r="A175" s="20"/>
      <c r="B175" s="21" t="s">
        <v>42</v>
      </c>
      <c r="C175" s="23">
        <v>10980</v>
      </c>
      <c r="D175" s="23">
        <v>8177</v>
      </c>
      <c r="E175" s="23">
        <v>1094</v>
      </c>
      <c r="F175" s="23">
        <v>1380</v>
      </c>
      <c r="G175" s="23">
        <v>1597</v>
      </c>
      <c r="H175" s="23">
        <v>37</v>
      </c>
      <c r="I175" s="23">
        <v>145</v>
      </c>
      <c r="J175" s="23">
        <v>4</v>
      </c>
      <c r="K175" s="152">
        <v>23414</v>
      </c>
      <c r="L175" s="23">
        <v>2816</v>
      </c>
      <c r="M175" s="23"/>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s="22" customFormat="1" ht="12.75" customHeight="1" x14ac:dyDescent="0.2">
      <c r="A176" s="20"/>
      <c r="B176" s="21"/>
      <c r="C176" s="23"/>
      <c r="D176" s="23"/>
      <c r="E176" s="23"/>
      <c r="F176" s="23"/>
      <c r="G176" s="23"/>
      <c r="H176" s="23"/>
      <c r="I176" s="23"/>
      <c r="J176" s="23"/>
      <c r="K176" s="152"/>
      <c r="L176" s="23"/>
      <c r="M176" s="23"/>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s="22" customFormat="1" ht="12.75" customHeight="1" x14ac:dyDescent="0.2">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s="22" customFormat="1" ht="12.75" customHeight="1" x14ac:dyDescent="0.2">
      <c r="A178" s="20"/>
      <c r="B178" s="21" t="s">
        <v>32</v>
      </c>
      <c r="C178" s="23">
        <v>10830</v>
      </c>
      <c r="D178" s="23">
        <v>8827</v>
      </c>
      <c r="E178" s="23">
        <v>902</v>
      </c>
      <c r="F178" s="23">
        <v>1226</v>
      </c>
      <c r="G178" s="23">
        <v>1900</v>
      </c>
      <c r="H178" s="23">
        <v>8</v>
      </c>
      <c r="I178" s="23">
        <v>96</v>
      </c>
      <c r="J178" s="23" t="s">
        <v>56</v>
      </c>
      <c r="K178" s="152">
        <f t="shared" ref="K178:K188" si="0">SUM(C178:J178)</f>
        <v>23789</v>
      </c>
      <c r="L178" s="23">
        <v>2863</v>
      </c>
      <c r="M178" s="23"/>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s="22" customFormat="1" ht="12.75" customHeight="1" x14ac:dyDescent="0.2">
      <c r="A179" s="20"/>
      <c r="B179" s="21" t="s">
        <v>33</v>
      </c>
      <c r="C179" s="23">
        <v>13912</v>
      </c>
      <c r="D179" s="23">
        <v>10770</v>
      </c>
      <c r="E179" s="23">
        <v>2107</v>
      </c>
      <c r="F179" s="23">
        <v>1783</v>
      </c>
      <c r="G179" s="23">
        <v>2292</v>
      </c>
      <c r="H179" s="23">
        <v>12</v>
      </c>
      <c r="I179" s="23">
        <v>202</v>
      </c>
      <c r="J179" s="23">
        <v>1</v>
      </c>
      <c r="K179" s="152">
        <f t="shared" si="0"/>
        <v>31079</v>
      </c>
      <c r="L179" s="23">
        <v>4548</v>
      </c>
      <c r="M179" s="38"/>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s="22" customFormat="1" ht="12.75" customHeight="1" x14ac:dyDescent="0.2">
      <c r="A180" s="20"/>
      <c r="B180" s="21" t="s">
        <v>34</v>
      </c>
      <c r="C180" s="23">
        <v>13946</v>
      </c>
      <c r="D180" s="23">
        <v>11981</v>
      </c>
      <c r="E180" s="23">
        <v>1377</v>
      </c>
      <c r="F180" s="23">
        <v>2144</v>
      </c>
      <c r="G180" s="23">
        <v>1711</v>
      </c>
      <c r="H180" s="23">
        <v>7</v>
      </c>
      <c r="I180" s="23">
        <v>281</v>
      </c>
      <c r="J180" s="23">
        <v>4</v>
      </c>
      <c r="K180" s="152">
        <f t="shared" si="0"/>
        <v>31451</v>
      </c>
      <c r="L180" s="23">
        <v>3311</v>
      </c>
      <c r="M180" s="38"/>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s="22" customFormat="1" ht="12.75" customHeight="1" x14ac:dyDescent="0.2">
      <c r="A181" s="20"/>
      <c r="B181" s="21" t="s">
        <v>35</v>
      </c>
      <c r="C181" s="23">
        <v>15588</v>
      </c>
      <c r="D181" s="23">
        <v>11673</v>
      </c>
      <c r="E181" s="23">
        <v>1255</v>
      </c>
      <c r="F181" s="23">
        <v>2614</v>
      </c>
      <c r="G181" s="23">
        <v>1655</v>
      </c>
      <c r="H181" s="23">
        <v>15</v>
      </c>
      <c r="I181" s="23">
        <v>447</v>
      </c>
      <c r="J181" s="23">
        <v>3</v>
      </c>
      <c r="K181" s="152">
        <f t="shared" si="0"/>
        <v>33250</v>
      </c>
      <c r="L181" s="23">
        <v>3283</v>
      </c>
      <c r="M181" s="38"/>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s="22" customFormat="1" ht="12.75" customHeight="1" x14ac:dyDescent="0.2">
      <c r="A182" s="20"/>
      <c r="B182" s="21" t="s">
        <v>36</v>
      </c>
      <c r="C182" s="23">
        <v>15827</v>
      </c>
      <c r="D182" s="23">
        <v>10813</v>
      </c>
      <c r="E182" s="23">
        <v>1692</v>
      </c>
      <c r="F182" s="23">
        <v>2418</v>
      </c>
      <c r="G182" s="23">
        <v>1748</v>
      </c>
      <c r="H182" s="23">
        <v>6</v>
      </c>
      <c r="I182" s="23">
        <v>610</v>
      </c>
      <c r="J182" s="23">
        <v>5</v>
      </c>
      <c r="K182" s="152">
        <f t="shared" si="0"/>
        <v>33119</v>
      </c>
      <c r="L182" s="23">
        <v>4007</v>
      </c>
      <c r="M182" s="38"/>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s="22" customFormat="1" ht="12.75" customHeight="1" x14ac:dyDescent="0.2">
      <c r="A183" s="20"/>
      <c r="B183" s="21" t="s">
        <v>37</v>
      </c>
      <c r="C183" s="23">
        <v>12311</v>
      </c>
      <c r="D183" s="23">
        <v>7959</v>
      </c>
      <c r="E183" s="23">
        <v>1083</v>
      </c>
      <c r="F183" s="23">
        <v>1934</v>
      </c>
      <c r="G183" s="23">
        <v>1307</v>
      </c>
      <c r="H183" s="23">
        <v>4</v>
      </c>
      <c r="I183" s="23">
        <v>351</v>
      </c>
      <c r="J183" s="23">
        <v>2</v>
      </c>
      <c r="K183" s="152">
        <f t="shared" si="0"/>
        <v>24951</v>
      </c>
      <c r="L183" s="23">
        <v>2705</v>
      </c>
      <c r="M183" s="38"/>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s="22" customFormat="1" ht="12.75" customHeight="1" x14ac:dyDescent="0.2">
      <c r="A184" s="20"/>
      <c r="B184" s="21" t="s">
        <v>38</v>
      </c>
      <c r="C184" s="23">
        <v>14958</v>
      </c>
      <c r="D184" s="23">
        <v>9274</v>
      </c>
      <c r="E184" s="23">
        <v>971</v>
      </c>
      <c r="F184" s="23">
        <v>2460</v>
      </c>
      <c r="G184" s="23">
        <v>1668</v>
      </c>
      <c r="H184" s="23">
        <v>207</v>
      </c>
      <c r="I184" s="23">
        <v>953</v>
      </c>
      <c r="J184" s="23">
        <v>2</v>
      </c>
      <c r="K184" s="152">
        <f t="shared" si="0"/>
        <v>30493</v>
      </c>
      <c r="L184" s="23">
        <v>3541</v>
      </c>
      <c r="M184" s="23"/>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s="22" customFormat="1" ht="12.75" customHeight="1" x14ac:dyDescent="0.2">
      <c r="A185" s="20"/>
      <c r="B185" s="21" t="s">
        <v>39</v>
      </c>
      <c r="C185" s="23">
        <v>13196</v>
      </c>
      <c r="D185" s="23">
        <v>7891</v>
      </c>
      <c r="E185" s="23">
        <v>1764</v>
      </c>
      <c r="F185" s="23">
        <v>2170</v>
      </c>
      <c r="G185" s="23">
        <v>1874</v>
      </c>
      <c r="H185" s="23">
        <v>181</v>
      </c>
      <c r="I185" s="23">
        <v>649</v>
      </c>
      <c r="J185" s="23">
        <v>3</v>
      </c>
      <c r="K185" s="152">
        <f t="shared" si="0"/>
        <v>27728</v>
      </c>
      <c r="L185" s="23">
        <v>4219</v>
      </c>
      <c r="M185" s="23"/>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s="22" customFormat="1" ht="12.75" customHeight="1" x14ac:dyDescent="0.2">
      <c r="A186" s="20"/>
      <c r="B186" s="21" t="s">
        <v>40</v>
      </c>
      <c r="C186" s="23">
        <v>14070</v>
      </c>
      <c r="D186" s="23">
        <v>9764</v>
      </c>
      <c r="E186" s="23">
        <v>848</v>
      </c>
      <c r="F186" s="23">
        <v>2457</v>
      </c>
      <c r="G186" s="23">
        <v>2696</v>
      </c>
      <c r="H186" s="23">
        <v>126</v>
      </c>
      <c r="I186" s="23">
        <v>532</v>
      </c>
      <c r="J186" s="23" t="s">
        <v>56</v>
      </c>
      <c r="K186" s="152">
        <f t="shared" si="0"/>
        <v>30493</v>
      </c>
      <c r="L186" s="23">
        <v>3904</v>
      </c>
      <c r="M186" s="23"/>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s="22" customFormat="1" ht="12.75" customHeight="1" x14ac:dyDescent="0.2">
      <c r="A187" s="20"/>
      <c r="B187" s="21" t="s">
        <v>41</v>
      </c>
      <c r="C187" s="23">
        <v>14133</v>
      </c>
      <c r="D187" s="23">
        <v>9692</v>
      </c>
      <c r="E187" s="23">
        <v>1062</v>
      </c>
      <c r="F187" s="23">
        <v>2435</v>
      </c>
      <c r="G187" s="23">
        <v>3256</v>
      </c>
      <c r="H187" s="23">
        <v>182</v>
      </c>
      <c r="I187" s="23">
        <v>364</v>
      </c>
      <c r="J187" s="23">
        <v>2</v>
      </c>
      <c r="K187" s="152">
        <f t="shared" si="0"/>
        <v>31126</v>
      </c>
      <c r="L187" s="23">
        <v>4530</v>
      </c>
      <c r="M187" s="23"/>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s="22" customFormat="1" ht="12.75" customHeight="1" x14ac:dyDescent="0.2">
      <c r="A188" s="20"/>
      <c r="B188" s="21" t="s">
        <v>42</v>
      </c>
      <c r="C188" s="23">
        <v>24299</v>
      </c>
      <c r="D188" s="23">
        <v>15982</v>
      </c>
      <c r="E188" s="23">
        <v>1631</v>
      </c>
      <c r="F188" s="23">
        <v>2444</v>
      </c>
      <c r="G188" s="23">
        <v>3223</v>
      </c>
      <c r="H188" s="23">
        <v>402</v>
      </c>
      <c r="I188" s="23">
        <v>382</v>
      </c>
      <c r="J188" s="23">
        <v>2</v>
      </c>
      <c r="K188" s="152">
        <f t="shared" si="0"/>
        <v>48365</v>
      </c>
      <c r="L188" s="23">
        <v>5105</v>
      </c>
      <c r="M188" s="23"/>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12.75" customHeight="1" x14ac:dyDescent="0.2">
      <c r="C189" s="152"/>
      <c r="D189" s="152"/>
      <c r="E189" s="152"/>
      <c r="F189" s="152"/>
      <c r="G189" s="152"/>
      <c r="H189" s="152"/>
      <c r="I189" s="152"/>
      <c r="J189" s="152"/>
      <c r="K189" s="152"/>
      <c r="L189" s="63"/>
      <c r="M189" s="63"/>
    </row>
    <row r="190" spans="1:45" ht="12.75" customHeight="1" x14ac:dyDescent="0.2">
      <c r="A190" s="20">
        <v>2020</v>
      </c>
      <c r="B190" s="21" t="s">
        <v>31</v>
      </c>
      <c r="C190" s="23">
        <v>6731</v>
      </c>
      <c r="D190" s="23">
        <v>4087</v>
      </c>
      <c r="E190" s="23">
        <v>1269</v>
      </c>
      <c r="F190" s="23">
        <v>1141</v>
      </c>
      <c r="G190" s="23">
        <v>4113</v>
      </c>
      <c r="H190" s="23">
        <v>5</v>
      </c>
      <c r="I190" s="23">
        <v>443</v>
      </c>
      <c r="J190" s="23">
        <v>1</v>
      </c>
      <c r="K190" s="152">
        <v>17790</v>
      </c>
      <c r="L190" s="23">
        <v>5630</v>
      </c>
    </row>
    <row r="191" spans="1:45" ht="12.75" customHeight="1" x14ac:dyDescent="0.2">
      <c r="A191" s="20"/>
      <c r="B191" s="21" t="s">
        <v>32</v>
      </c>
      <c r="C191" s="23">
        <v>8927</v>
      </c>
      <c r="D191" s="23">
        <v>6084</v>
      </c>
      <c r="E191" s="23">
        <v>1430</v>
      </c>
      <c r="F191" s="23">
        <v>1657</v>
      </c>
      <c r="G191" s="23">
        <v>4027</v>
      </c>
      <c r="H191" s="23">
        <v>7</v>
      </c>
      <c r="I191" s="23">
        <v>355</v>
      </c>
      <c r="J191" s="23">
        <v>2</v>
      </c>
      <c r="K191" s="152">
        <v>22489</v>
      </c>
      <c r="L191" s="23">
        <v>5671</v>
      </c>
    </row>
    <row r="192" spans="1:45" ht="12.75" customHeight="1" x14ac:dyDescent="0.2">
      <c r="A192" s="20"/>
      <c r="B192" s="21" t="s">
        <v>33</v>
      </c>
      <c r="C192" s="23">
        <v>11431</v>
      </c>
      <c r="D192" s="23">
        <v>7284</v>
      </c>
      <c r="E192" s="23">
        <v>3015</v>
      </c>
      <c r="F192" s="23">
        <v>1710</v>
      </c>
      <c r="G192" s="23">
        <v>4753</v>
      </c>
      <c r="H192" s="23">
        <v>7</v>
      </c>
      <c r="I192" s="23">
        <v>330</v>
      </c>
      <c r="J192" s="23">
        <v>5</v>
      </c>
      <c r="K192" s="152">
        <v>28535</v>
      </c>
      <c r="L192" s="23">
        <v>7935</v>
      </c>
    </row>
    <row r="193" spans="1:45" s="22" customFormat="1" ht="12.75" customHeight="1" x14ac:dyDescent="0.2">
      <c r="A193" s="20"/>
      <c r="B193" s="21" t="s">
        <v>34</v>
      </c>
      <c r="C193" s="38">
        <v>8730</v>
      </c>
      <c r="D193" s="38">
        <v>5223</v>
      </c>
      <c r="E193" s="38">
        <v>1049</v>
      </c>
      <c r="F193" s="38">
        <v>1341</v>
      </c>
      <c r="G193" s="38">
        <v>3233</v>
      </c>
      <c r="H193" s="38">
        <v>5</v>
      </c>
      <c r="I193" s="38">
        <v>247</v>
      </c>
      <c r="J193" s="38">
        <v>3</v>
      </c>
      <c r="K193" s="152">
        <v>19831</v>
      </c>
      <c r="L193" s="23">
        <v>4422</v>
      </c>
      <c r="M193" s="2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s="22" customFormat="1" ht="12.75" customHeight="1" x14ac:dyDescent="0.2">
      <c r="A194" s="20"/>
      <c r="B194" s="21" t="s">
        <v>35</v>
      </c>
      <c r="C194" s="23">
        <v>7628</v>
      </c>
      <c r="D194" s="23">
        <v>4445</v>
      </c>
      <c r="E194" s="23">
        <v>841</v>
      </c>
      <c r="F194" s="23">
        <v>1263</v>
      </c>
      <c r="G194" s="23">
        <v>2591</v>
      </c>
      <c r="H194" s="23">
        <v>5</v>
      </c>
      <c r="I194" s="23">
        <v>126</v>
      </c>
      <c r="J194" s="23" t="s">
        <v>56</v>
      </c>
      <c r="K194" s="152">
        <v>16899</v>
      </c>
      <c r="L194" s="23">
        <v>3451</v>
      </c>
      <c r="M194" s="23"/>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s="22" customFormat="1" ht="12.75" customHeight="1" x14ac:dyDescent="0.2">
      <c r="B195" s="21" t="s">
        <v>36</v>
      </c>
      <c r="C195" s="23">
        <v>11255</v>
      </c>
      <c r="D195" s="23">
        <v>7082</v>
      </c>
      <c r="E195" s="23">
        <v>1706</v>
      </c>
      <c r="F195" s="23">
        <v>1152</v>
      </c>
      <c r="G195" s="23">
        <v>4696</v>
      </c>
      <c r="H195" s="23">
        <v>4</v>
      </c>
      <c r="I195" s="23">
        <v>159</v>
      </c>
      <c r="J195" s="23">
        <v>4</v>
      </c>
      <c r="K195" s="152">
        <v>26058</v>
      </c>
      <c r="L195" s="23">
        <v>6321</v>
      </c>
      <c r="M195" s="23"/>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s="22" customFormat="1" ht="12.75" customHeight="1" x14ac:dyDescent="0.2">
      <c r="B196" s="21" t="s">
        <v>37</v>
      </c>
      <c r="C196" s="23">
        <v>9769</v>
      </c>
      <c r="D196" s="23">
        <v>5685</v>
      </c>
      <c r="E196" s="23">
        <v>1307</v>
      </c>
      <c r="F196" s="23">
        <v>1529</v>
      </c>
      <c r="G196" s="23">
        <v>5414</v>
      </c>
      <c r="H196" s="23">
        <v>7</v>
      </c>
      <c r="I196" s="23">
        <v>90</v>
      </c>
      <c r="J196" s="23">
        <v>3</v>
      </c>
      <c r="K196" s="152">
        <v>23804</v>
      </c>
      <c r="L196" s="23">
        <v>6656</v>
      </c>
      <c r="M196" s="23"/>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s="22" customFormat="1" ht="12.75" customHeight="1" x14ac:dyDescent="0.2">
      <c r="B197" s="21" t="s">
        <v>38</v>
      </c>
      <c r="C197" s="38">
        <v>10416</v>
      </c>
      <c r="D197" s="38">
        <v>5558</v>
      </c>
      <c r="E197" s="38">
        <v>2120</v>
      </c>
      <c r="F197" s="38">
        <v>2624</v>
      </c>
      <c r="G197" s="38">
        <v>5301</v>
      </c>
      <c r="H197" s="38">
        <v>13</v>
      </c>
      <c r="I197" s="38">
        <v>513</v>
      </c>
      <c r="J197" s="38" t="s">
        <v>56</v>
      </c>
      <c r="K197" s="152">
        <v>26545</v>
      </c>
      <c r="L197" s="23">
        <v>7799</v>
      </c>
      <c r="M197" s="23"/>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s="22" customFormat="1" ht="12.75" customHeight="1" x14ac:dyDescent="0.2">
      <c r="B198" s="21" t="s">
        <v>39</v>
      </c>
      <c r="C198" s="23">
        <v>10792</v>
      </c>
      <c r="D198" s="23">
        <v>5716</v>
      </c>
      <c r="E198" s="23">
        <v>3678</v>
      </c>
      <c r="F198" s="23">
        <v>2960</v>
      </c>
      <c r="G198" s="23">
        <v>6233</v>
      </c>
      <c r="H198" s="23">
        <v>7</v>
      </c>
      <c r="I198" s="23">
        <v>401</v>
      </c>
      <c r="J198" s="23">
        <v>4</v>
      </c>
      <c r="K198" s="152">
        <v>29791</v>
      </c>
      <c r="L198" s="23">
        <v>10106</v>
      </c>
      <c r="M198" s="23"/>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s="22" customFormat="1" ht="12.75" customHeight="1" x14ac:dyDescent="0.2">
      <c r="B199" s="21" t="s">
        <v>40</v>
      </c>
      <c r="C199" s="23">
        <v>10467</v>
      </c>
      <c r="D199" s="23">
        <v>5356</v>
      </c>
      <c r="E199" s="23">
        <v>2345</v>
      </c>
      <c r="F199" s="23">
        <v>2623</v>
      </c>
      <c r="G199" s="23">
        <v>7849</v>
      </c>
      <c r="H199" s="23">
        <v>6</v>
      </c>
      <c r="I199" s="23">
        <v>389</v>
      </c>
      <c r="J199" s="23">
        <v>2</v>
      </c>
      <c r="K199" s="152">
        <v>29037</v>
      </c>
      <c r="L199" s="23">
        <v>10376</v>
      </c>
      <c r="M199" s="23"/>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s="22" customFormat="1" ht="12.75" customHeight="1" x14ac:dyDescent="0.2">
      <c r="B200" s="21" t="s">
        <v>41</v>
      </c>
      <c r="C200" s="23">
        <v>9457</v>
      </c>
      <c r="D200" s="23">
        <v>4974</v>
      </c>
      <c r="E200" s="23">
        <v>2729</v>
      </c>
      <c r="F200" s="23">
        <v>2452</v>
      </c>
      <c r="G200" s="23">
        <v>7590</v>
      </c>
      <c r="H200" s="23">
        <v>1</v>
      </c>
      <c r="I200" s="23">
        <v>240</v>
      </c>
      <c r="J200" s="23" t="s">
        <v>56</v>
      </c>
      <c r="K200" s="152">
        <v>27443</v>
      </c>
      <c r="L200" s="23">
        <v>10234</v>
      </c>
      <c r="M200" s="23"/>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s="22" customFormat="1" ht="12.75" customHeight="1" x14ac:dyDescent="0.2">
      <c r="B201" s="21" t="s">
        <v>42</v>
      </c>
      <c r="C201" s="38">
        <v>9036</v>
      </c>
      <c r="D201" s="38">
        <v>6578</v>
      </c>
      <c r="E201" s="38">
        <v>6609</v>
      </c>
      <c r="F201" s="38">
        <v>2180</v>
      </c>
      <c r="G201" s="38">
        <v>10334</v>
      </c>
      <c r="H201" s="38">
        <v>3</v>
      </c>
      <c r="I201" s="38">
        <v>232</v>
      </c>
      <c r="J201" s="38">
        <v>2</v>
      </c>
      <c r="K201" s="152">
        <v>34974</v>
      </c>
      <c r="L201" s="23">
        <v>16941</v>
      </c>
      <c r="M201" s="23"/>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s="22" customFormat="1" ht="12.75" customHeight="1" x14ac:dyDescent="0.2">
      <c r="B202" s="21"/>
      <c r="C202" s="152"/>
      <c r="D202" s="152"/>
      <c r="E202" s="152"/>
      <c r="F202" s="152"/>
      <c r="G202" s="152"/>
      <c r="H202" s="152"/>
      <c r="I202" s="152"/>
      <c r="J202" s="152"/>
      <c r="K202" s="152"/>
      <c r="L202" s="30"/>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s="22" customFormat="1" ht="12.75" customHeight="1" x14ac:dyDescent="0.2">
      <c r="A203" s="20">
        <v>2021</v>
      </c>
      <c r="B203" s="21" t="s">
        <v>31</v>
      </c>
      <c r="C203" s="38">
        <v>7718</v>
      </c>
      <c r="D203" s="38">
        <v>4947</v>
      </c>
      <c r="E203" s="23">
        <v>1161</v>
      </c>
      <c r="F203" s="38">
        <v>1635</v>
      </c>
      <c r="G203" s="23">
        <v>5898</v>
      </c>
      <c r="H203" s="23">
        <v>5</v>
      </c>
      <c r="I203" s="23">
        <v>111</v>
      </c>
      <c r="J203" s="23">
        <v>1</v>
      </c>
      <c r="K203" s="152">
        <v>21476</v>
      </c>
      <c r="L203" s="23">
        <v>7029</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s="22" customFormat="1" ht="12.75" customHeight="1" x14ac:dyDescent="0.2">
      <c r="A204" s="20"/>
      <c r="B204" s="21" t="s">
        <v>32</v>
      </c>
      <c r="C204" s="74">
        <v>8799</v>
      </c>
      <c r="D204" s="74">
        <v>4961</v>
      </c>
      <c r="E204" s="122">
        <v>1416</v>
      </c>
      <c r="F204" s="74">
        <v>1643</v>
      </c>
      <c r="G204" s="23">
        <v>6598</v>
      </c>
      <c r="H204" s="23">
        <v>3</v>
      </c>
      <c r="I204" s="23">
        <v>163</v>
      </c>
      <c r="J204" s="23">
        <v>3</v>
      </c>
      <c r="K204" s="152">
        <v>23586</v>
      </c>
      <c r="L204" s="23">
        <v>7890</v>
      </c>
      <c r="M204" s="23"/>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s="22" customFormat="1" ht="12.75" customHeight="1" x14ac:dyDescent="0.2">
      <c r="A205" s="20"/>
      <c r="B205" s="21" t="s">
        <v>33</v>
      </c>
      <c r="C205" s="74">
        <v>16807</v>
      </c>
      <c r="D205" s="74">
        <v>10875</v>
      </c>
      <c r="E205" s="122">
        <v>2625</v>
      </c>
      <c r="F205" s="74">
        <v>3301</v>
      </c>
      <c r="G205" s="23">
        <v>14963</v>
      </c>
      <c r="H205" s="23">
        <v>8</v>
      </c>
      <c r="I205" s="23">
        <v>142</v>
      </c>
      <c r="J205" s="23">
        <v>2</v>
      </c>
      <c r="K205" s="152">
        <v>48723</v>
      </c>
      <c r="L205" s="23">
        <v>17402</v>
      </c>
      <c r="M205" s="23"/>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s="22" customFormat="1" ht="12.75" customHeight="1" x14ac:dyDescent="0.2">
      <c r="A206" s="20"/>
      <c r="B206" s="21" t="s">
        <v>34</v>
      </c>
      <c r="C206" s="74">
        <v>7758</v>
      </c>
      <c r="D206" s="74">
        <v>3729</v>
      </c>
      <c r="E206" s="122">
        <v>4888</v>
      </c>
      <c r="F206" s="74">
        <v>1992</v>
      </c>
      <c r="G206" s="23">
        <v>4578</v>
      </c>
      <c r="H206" s="23">
        <v>51</v>
      </c>
      <c r="I206" s="23">
        <v>135</v>
      </c>
      <c r="J206" s="23">
        <v>2</v>
      </c>
      <c r="K206" s="152">
        <v>23133</v>
      </c>
      <c r="L206" s="23">
        <v>9342</v>
      </c>
      <c r="M206" s="23"/>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s="22" customFormat="1" ht="12.75" customHeight="1" x14ac:dyDescent="0.2">
      <c r="A207" s="20"/>
      <c r="B207" s="21" t="s">
        <v>35</v>
      </c>
      <c r="C207" s="74">
        <v>8971</v>
      </c>
      <c r="D207" s="74">
        <v>4561</v>
      </c>
      <c r="E207" s="122">
        <v>3972</v>
      </c>
      <c r="F207" s="74">
        <v>2404</v>
      </c>
      <c r="G207" s="23">
        <v>5558</v>
      </c>
      <c r="H207" s="23">
        <v>94</v>
      </c>
      <c r="I207" s="23">
        <v>146</v>
      </c>
      <c r="J207" s="23">
        <v>7</v>
      </c>
      <c r="K207" s="152">
        <v>25713</v>
      </c>
      <c r="L207" s="23">
        <v>9396</v>
      </c>
      <c r="M207" s="23"/>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s="22" customFormat="1" ht="12.75" customHeight="1" x14ac:dyDescent="0.2">
      <c r="A208" s="20"/>
      <c r="B208" s="21" t="s">
        <v>36</v>
      </c>
      <c r="C208" s="74">
        <v>10343</v>
      </c>
      <c r="D208" s="74">
        <v>6173</v>
      </c>
      <c r="E208" s="122">
        <v>8706</v>
      </c>
      <c r="F208" s="74">
        <v>2922</v>
      </c>
      <c r="G208" s="23">
        <v>9146</v>
      </c>
      <c r="H208" s="23">
        <v>177</v>
      </c>
      <c r="I208" s="23">
        <v>166</v>
      </c>
      <c r="J208" s="23">
        <v>5</v>
      </c>
      <c r="K208" s="152">
        <v>37638</v>
      </c>
      <c r="L208" s="23">
        <v>17591</v>
      </c>
      <c r="M208" s="23"/>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s="22" customFormat="1" ht="12.75" customHeight="1" x14ac:dyDescent="0.2">
      <c r="A209" s="20"/>
      <c r="B209" s="21" t="s">
        <v>37</v>
      </c>
      <c r="C209" s="74">
        <v>6588</v>
      </c>
      <c r="D209" s="74">
        <v>3122</v>
      </c>
      <c r="E209" s="122">
        <v>2556</v>
      </c>
      <c r="F209" s="74">
        <v>1730</v>
      </c>
      <c r="G209" s="23">
        <v>3808</v>
      </c>
      <c r="H209" s="23">
        <v>209</v>
      </c>
      <c r="I209" s="23">
        <v>89</v>
      </c>
      <c r="J209" s="23">
        <v>8</v>
      </c>
      <c r="K209" s="152">
        <v>18110</v>
      </c>
      <c r="L209" s="23">
        <v>6142</v>
      </c>
      <c r="M209" s="23"/>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s="22" customFormat="1" ht="12.75" customHeight="1" x14ac:dyDescent="0.2">
      <c r="A210" s="20"/>
      <c r="B210" s="21" t="s">
        <v>38</v>
      </c>
      <c r="C210" s="23">
        <v>6340</v>
      </c>
      <c r="D210" s="23">
        <v>3059</v>
      </c>
      <c r="E210" s="23">
        <v>4806</v>
      </c>
      <c r="F210" s="23">
        <v>1865</v>
      </c>
      <c r="G210" s="23">
        <v>4561</v>
      </c>
      <c r="H210" s="23">
        <v>127</v>
      </c>
      <c r="I210" s="23">
        <v>162</v>
      </c>
      <c r="J210" s="23">
        <v>5</v>
      </c>
      <c r="K210" s="152">
        <v>20925</v>
      </c>
      <c r="L210" s="23">
        <v>9260</v>
      </c>
      <c r="M210" s="23"/>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s="22" customFormat="1" ht="12.75" customHeight="1" x14ac:dyDescent="0.2">
      <c r="A211" s="20"/>
      <c r="B211" s="21" t="s">
        <v>39</v>
      </c>
      <c r="C211" s="74">
        <v>6415</v>
      </c>
      <c r="D211" s="74">
        <v>3016</v>
      </c>
      <c r="E211" s="122">
        <v>7486</v>
      </c>
      <c r="F211" s="74">
        <v>1742</v>
      </c>
      <c r="G211" s="74">
        <v>4778</v>
      </c>
      <c r="H211" s="74">
        <v>167</v>
      </c>
      <c r="I211" s="74">
        <v>140</v>
      </c>
      <c r="J211" s="122">
        <v>1</v>
      </c>
      <c r="K211" s="151">
        <v>23745</v>
      </c>
      <c r="L211" s="23">
        <v>12163</v>
      </c>
      <c r="M211" s="23"/>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s="22" customFormat="1" ht="12.75" customHeight="1" x14ac:dyDescent="0.2">
      <c r="A212" s="20"/>
      <c r="B212" s="21" t="s">
        <v>40</v>
      </c>
      <c r="C212" s="74">
        <v>6077</v>
      </c>
      <c r="D212" s="74">
        <v>2790</v>
      </c>
      <c r="E212" s="122">
        <v>4634</v>
      </c>
      <c r="F212" s="74">
        <v>1491</v>
      </c>
      <c r="G212" s="23">
        <v>5634</v>
      </c>
      <c r="H212" s="74">
        <v>182</v>
      </c>
      <c r="I212" s="23">
        <v>106</v>
      </c>
      <c r="J212" s="23">
        <v>2</v>
      </c>
      <c r="K212" s="152">
        <v>20916</v>
      </c>
      <c r="L212" s="23">
        <v>10086</v>
      </c>
      <c r="M212" s="23"/>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s="22" customFormat="1" ht="12.75" customHeight="1" x14ac:dyDescent="0.2">
      <c r="A213" s="20"/>
      <c r="B213" s="21" t="s">
        <v>41</v>
      </c>
      <c r="C213" s="74">
        <v>5789</v>
      </c>
      <c r="D213" s="74">
        <v>3089</v>
      </c>
      <c r="E213" s="122">
        <v>5549</v>
      </c>
      <c r="F213" s="74">
        <v>1518</v>
      </c>
      <c r="G213" s="23">
        <v>5979</v>
      </c>
      <c r="H213" s="74">
        <v>112</v>
      </c>
      <c r="I213" s="23">
        <v>56</v>
      </c>
      <c r="J213" s="23">
        <v>1</v>
      </c>
      <c r="K213" s="152">
        <v>22093</v>
      </c>
      <c r="L213" s="23">
        <v>11208</v>
      </c>
      <c r="M213" s="2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customFormat="1" ht="12.75" customHeight="1" x14ac:dyDescent="0.2">
      <c r="B214" s="21" t="s">
        <v>42</v>
      </c>
      <c r="C214" s="74">
        <v>5865</v>
      </c>
      <c r="D214" s="74">
        <v>3412</v>
      </c>
      <c r="E214" s="122">
        <v>10082</v>
      </c>
      <c r="F214" s="74">
        <v>1894</v>
      </c>
      <c r="G214" s="23">
        <v>6699</v>
      </c>
      <c r="H214" s="23">
        <v>165</v>
      </c>
      <c r="I214" s="23">
        <v>132</v>
      </c>
      <c r="J214" s="23">
        <v>6</v>
      </c>
      <c r="K214" s="152">
        <v>28255</v>
      </c>
      <c r="L214" s="23">
        <v>16530</v>
      </c>
      <c r="M214" s="23"/>
    </row>
    <row r="215" spans="1:45" customFormat="1" ht="12.75" customHeight="1" x14ac:dyDescent="0.2">
      <c r="B215" s="21"/>
      <c r="C215" s="63"/>
      <c r="D215" s="63"/>
      <c r="E215" s="63"/>
      <c r="F215" s="63"/>
      <c r="G215" s="63"/>
      <c r="H215" s="63"/>
      <c r="I215" s="63"/>
      <c r="J215" s="63"/>
      <c r="K215" s="63"/>
      <c r="L215" s="23"/>
      <c r="M215" s="23"/>
    </row>
    <row r="216" spans="1:45" customFormat="1" ht="12.75" customHeight="1" x14ac:dyDescent="0.2">
      <c r="A216" s="20">
        <v>2022</v>
      </c>
      <c r="B216" s="21" t="s">
        <v>31</v>
      </c>
      <c r="C216" s="23">
        <v>5104</v>
      </c>
      <c r="D216" s="23">
        <v>2809</v>
      </c>
      <c r="E216" s="23">
        <v>5221</v>
      </c>
      <c r="F216" s="23">
        <v>1790</v>
      </c>
      <c r="G216" s="23">
        <v>5378</v>
      </c>
      <c r="H216" s="23">
        <v>87</v>
      </c>
      <c r="I216" s="23">
        <v>135</v>
      </c>
      <c r="J216" s="23">
        <v>3</v>
      </c>
      <c r="K216" s="152">
        <v>20527</v>
      </c>
      <c r="L216" s="23">
        <v>10550</v>
      </c>
      <c r="M216" s="23"/>
    </row>
    <row r="217" spans="1:45" customFormat="1" ht="12.75" customHeight="1" x14ac:dyDescent="0.2">
      <c r="A217" s="20"/>
      <c r="B217" s="21" t="s">
        <v>32</v>
      </c>
      <c r="C217" s="23">
        <v>5368</v>
      </c>
      <c r="D217" s="23">
        <v>3135</v>
      </c>
      <c r="E217" s="23">
        <v>5491</v>
      </c>
      <c r="F217" s="23">
        <v>2045</v>
      </c>
      <c r="G217" s="23">
        <v>5509</v>
      </c>
      <c r="H217" s="23">
        <v>247</v>
      </c>
      <c r="I217" s="23">
        <v>122</v>
      </c>
      <c r="J217" s="23" t="s">
        <v>56</v>
      </c>
      <c r="K217" s="152">
        <v>21917</v>
      </c>
      <c r="L217" s="23">
        <v>10885</v>
      </c>
      <c r="M217" s="23"/>
    </row>
    <row r="218" spans="1:45" customFormat="1" ht="12.75" customHeight="1" x14ac:dyDescent="0.2">
      <c r="A218" s="20"/>
      <c r="B218" s="21" t="s">
        <v>33</v>
      </c>
      <c r="C218" s="23">
        <v>6737</v>
      </c>
      <c r="D218" s="23">
        <v>3913</v>
      </c>
      <c r="E218" s="23">
        <v>9254</v>
      </c>
      <c r="F218" s="23">
        <v>2786</v>
      </c>
      <c r="G218" s="23">
        <v>6826</v>
      </c>
      <c r="H218" s="23">
        <v>266</v>
      </c>
      <c r="I218" s="23">
        <v>109</v>
      </c>
      <c r="J218" s="23">
        <v>2</v>
      </c>
      <c r="K218" s="152">
        <v>29893</v>
      </c>
      <c r="L218" s="23">
        <v>15887</v>
      </c>
      <c r="M218" s="23"/>
    </row>
    <row r="219" spans="1:45" customFormat="1" ht="12.75" customHeight="1" x14ac:dyDescent="0.2">
      <c r="A219" s="20"/>
      <c r="B219" s="21" t="s">
        <v>34</v>
      </c>
      <c r="C219" s="74">
        <v>5968</v>
      </c>
      <c r="D219" s="74">
        <v>3492</v>
      </c>
      <c r="E219" s="23">
        <v>5500</v>
      </c>
      <c r="F219" s="23">
        <v>2735</v>
      </c>
      <c r="G219" s="23">
        <v>5154</v>
      </c>
      <c r="H219" s="23">
        <v>143</v>
      </c>
      <c r="I219" s="23">
        <v>51</v>
      </c>
      <c r="J219" s="23">
        <v>7</v>
      </c>
      <c r="K219" s="152">
        <v>23050</v>
      </c>
      <c r="L219" s="23">
        <v>10539</v>
      </c>
      <c r="M219" s="23"/>
    </row>
    <row r="220" spans="1:45" customFormat="1" ht="12.75" customHeight="1" x14ac:dyDescent="0.2">
      <c r="A220" s="20"/>
      <c r="B220" s="21" t="s">
        <v>35</v>
      </c>
      <c r="C220" s="74">
        <v>7786</v>
      </c>
      <c r="D220" s="74">
        <v>4369</v>
      </c>
      <c r="E220" s="23">
        <v>6529</v>
      </c>
      <c r="F220" s="23">
        <v>2582</v>
      </c>
      <c r="G220" s="23">
        <v>6146</v>
      </c>
      <c r="H220" s="23">
        <v>238</v>
      </c>
      <c r="I220" s="23">
        <v>86</v>
      </c>
      <c r="J220" s="23" t="s">
        <v>56</v>
      </c>
      <c r="K220" s="152">
        <v>27736</v>
      </c>
      <c r="L220" s="23">
        <v>12531</v>
      </c>
      <c r="M220" s="23"/>
    </row>
    <row r="221" spans="1:45" customFormat="1" ht="12.75" customHeight="1" x14ac:dyDescent="0.2">
      <c r="A221" s="20"/>
      <c r="B221" s="21" t="s">
        <v>36</v>
      </c>
      <c r="C221" s="74">
        <v>6490</v>
      </c>
      <c r="D221" s="74">
        <v>3998</v>
      </c>
      <c r="E221" s="74">
        <v>8365</v>
      </c>
      <c r="F221" s="23">
        <v>2024</v>
      </c>
      <c r="G221" s="23">
        <v>6159</v>
      </c>
      <c r="H221" s="23">
        <v>180</v>
      </c>
      <c r="I221" s="23">
        <v>155</v>
      </c>
      <c r="J221" s="23">
        <v>3</v>
      </c>
      <c r="K221" s="152">
        <v>27374</v>
      </c>
      <c r="L221" s="23">
        <v>14329</v>
      </c>
      <c r="M221" s="23"/>
    </row>
    <row r="222" spans="1:45" customFormat="1" ht="12.75" customHeight="1" x14ac:dyDescent="0.2">
      <c r="A222" s="20"/>
      <c r="B222" s="21" t="s">
        <v>37</v>
      </c>
      <c r="C222" s="74">
        <v>5672</v>
      </c>
      <c r="D222" s="74">
        <v>2249</v>
      </c>
      <c r="E222" s="74">
        <v>4792</v>
      </c>
      <c r="F222" s="23">
        <v>1600</v>
      </c>
      <c r="G222" s="23">
        <v>4259</v>
      </c>
      <c r="H222" s="23">
        <v>175</v>
      </c>
      <c r="I222" s="23">
        <v>39</v>
      </c>
      <c r="J222" s="23">
        <v>3</v>
      </c>
      <c r="K222" s="152">
        <v>18789</v>
      </c>
      <c r="L222" s="23">
        <v>8821</v>
      </c>
      <c r="M222" s="23"/>
    </row>
    <row r="223" spans="1:45" customFormat="1" ht="12.75" customHeight="1" x14ac:dyDescent="0.2">
      <c r="A223" s="20"/>
      <c r="B223" s="21" t="s">
        <v>38</v>
      </c>
      <c r="C223" s="74">
        <v>5975</v>
      </c>
      <c r="D223" s="74">
        <v>2578</v>
      </c>
      <c r="E223" s="74">
        <v>5927</v>
      </c>
      <c r="F223" s="23">
        <v>2707</v>
      </c>
      <c r="G223" s="23">
        <v>3668</v>
      </c>
      <c r="H223" s="23">
        <v>288</v>
      </c>
      <c r="I223" s="23">
        <v>346</v>
      </c>
      <c r="J223" s="23">
        <v>4</v>
      </c>
      <c r="K223" s="152">
        <v>21493</v>
      </c>
      <c r="L223" s="23">
        <v>9618</v>
      </c>
      <c r="M223" s="23"/>
    </row>
    <row r="224" spans="1:45" customFormat="1" ht="12.75" customHeight="1" x14ac:dyDescent="0.2">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x14ac:dyDescent="0.2">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x14ac:dyDescent="0.2">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x14ac:dyDescent="0.2">
      <c r="A227" s="20"/>
      <c r="B227" s="21" t="s">
        <v>42</v>
      </c>
      <c r="C227" s="74">
        <v>4370</v>
      </c>
      <c r="D227" s="74">
        <v>2546</v>
      </c>
      <c r="E227" s="74">
        <v>18207</v>
      </c>
      <c r="F227" s="74">
        <v>2161</v>
      </c>
      <c r="G227" s="74">
        <v>8248</v>
      </c>
      <c r="H227" s="23">
        <v>212</v>
      </c>
      <c r="I227" s="23">
        <v>135</v>
      </c>
      <c r="J227" s="23" t="s">
        <v>56</v>
      </c>
      <c r="K227" s="152">
        <f>SUM(C227:J227)</f>
        <v>35879</v>
      </c>
      <c r="L227" s="23">
        <v>26250</v>
      </c>
      <c r="M227" s="23"/>
    </row>
    <row r="228" spans="1:13" customFormat="1" ht="12.6" customHeight="1" x14ac:dyDescent="0.2">
      <c r="A228" s="20"/>
      <c r="B228" s="21"/>
      <c r="C228" s="63"/>
      <c r="D228" s="63"/>
      <c r="E228" s="63"/>
      <c r="F228" s="63"/>
      <c r="G228" s="63"/>
      <c r="H228" s="63"/>
      <c r="I228" s="63"/>
      <c r="J228" s="63"/>
      <c r="K228" s="63"/>
      <c r="L228" s="262"/>
      <c r="M228" s="23"/>
    </row>
    <row r="229" spans="1:13" customFormat="1" ht="12.75" customHeight="1" x14ac:dyDescent="0.2">
      <c r="A229" s="20">
        <v>2023</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x14ac:dyDescent="0.2">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x14ac:dyDescent="0.2">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x14ac:dyDescent="0.2">
      <c r="A232" s="20"/>
      <c r="B232" s="21" t="s">
        <v>34</v>
      </c>
      <c r="C232" s="74">
        <v>5148</v>
      </c>
      <c r="D232" s="74">
        <v>2347</v>
      </c>
      <c r="E232" s="74">
        <v>6983</v>
      </c>
      <c r="F232" s="74">
        <v>1855</v>
      </c>
      <c r="G232" s="74">
        <v>4561</v>
      </c>
      <c r="H232" s="23">
        <v>403</v>
      </c>
      <c r="I232" s="23">
        <v>116</v>
      </c>
      <c r="J232" s="23" t="s">
        <v>56</v>
      </c>
      <c r="K232" s="152">
        <f t="shared" si="1"/>
        <v>21413</v>
      </c>
      <c r="L232" s="143" t="s">
        <v>56</v>
      </c>
      <c r="M232" s="23"/>
    </row>
    <row r="233" spans="1:13" customFormat="1" ht="12.75" customHeight="1" x14ac:dyDescent="0.2">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x14ac:dyDescent="0.2">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x14ac:dyDescent="0.2">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x14ac:dyDescent="0.2">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x14ac:dyDescent="0.2">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x14ac:dyDescent="0.2">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x14ac:dyDescent="0.2">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x14ac:dyDescent="0.2">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27" customFormat="1" ht="12.75" customHeight="1" x14ac:dyDescent="0.2">
      <c r="A241" s="20"/>
      <c r="B241" s="21"/>
      <c r="C241" s="63"/>
      <c r="D241" s="63"/>
      <c r="E241" s="63"/>
      <c r="F241" s="63"/>
      <c r="G241" s="63"/>
      <c r="H241" s="63"/>
      <c r="I241" s="63"/>
      <c r="J241" s="63"/>
      <c r="K241" s="63"/>
      <c r="M241" s="23"/>
    </row>
    <row r="242" spans="1:27" customFormat="1" ht="12.75" customHeight="1" x14ac:dyDescent="0.2">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27" customFormat="1" ht="12.75" customHeight="1" x14ac:dyDescent="0.2">
      <c r="A243" s="20"/>
      <c r="B243" s="21" t="s">
        <v>32</v>
      </c>
      <c r="C243" s="74">
        <v>4868</v>
      </c>
      <c r="D243" s="74">
        <v>1761</v>
      </c>
      <c r="E243" s="74">
        <v>5244</v>
      </c>
      <c r="F243" s="74">
        <v>2158</v>
      </c>
      <c r="G243" s="74">
        <v>4500</v>
      </c>
      <c r="H243" s="74">
        <v>575</v>
      </c>
      <c r="I243" s="23">
        <v>139</v>
      </c>
      <c r="J243" s="23">
        <v>5</v>
      </c>
      <c r="K243" s="152">
        <f t="shared" ref="K243:K247" si="2">SUM(C243:J243)</f>
        <v>19250</v>
      </c>
      <c r="L243" s="143" t="s">
        <v>56</v>
      </c>
      <c r="M243" s="23"/>
      <c r="N243" s="23"/>
      <c r="X243" s="23"/>
      <c r="Y243" s="23"/>
      <c r="AA243" s="98"/>
    </row>
    <row r="244" spans="1:27" customFormat="1" ht="12.75" customHeight="1" x14ac:dyDescent="0.2">
      <c r="A244" s="20"/>
      <c r="B244" s="21" t="s">
        <v>33</v>
      </c>
      <c r="C244" s="74">
        <v>5862</v>
      </c>
      <c r="D244" s="74">
        <v>1902</v>
      </c>
      <c r="E244" s="74">
        <v>8381</v>
      </c>
      <c r="F244" s="74">
        <v>2073</v>
      </c>
      <c r="G244" s="74">
        <v>5556</v>
      </c>
      <c r="H244" s="74">
        <v>462</v>
      </c>
      <c r="I244" s="23">
        <v>241</v>
      </c>
      <c r="J244" s="23">
        <v>4</v>
      </c>
      <c r="K244" s="152">
        <f t="shared" si="2"/>
        <v>24481</v>
      </c>
      <c r="L244" s="143" t="s">
        <v>56</v>
      </c>
      <c r="M244" s="23"/>
      <c r="N244" s="23"/>
      <c r="X244" s="23"/>
      <c r="Y244" s="23"/>
      <c r="AA244" s="98"/>
    </row>
    <row r="245" spans="1:27" customFormat="1" ht="12.75" customHeight="1" x14ac:dyDescent="0.2">
      <c r="A245" s="20"/>
      <c r="B245" s="21" t="s">
        <v>34</v>
      </c>
      <c r="C245" s="74">
        <v>5483</v>
      </c>
      <c r="D245" s="74">
        <v>1819</v>
      </c>
      <c r="E245" s="74">
        <v>6845</v>
      </c>
      <c r="F245" s="74">
        <v>2254</v>
      </c>
      <c r="G245" s="74">
        <v>5744</v>
      </c>
      <c r="H245" s="74">
        <v>363</v>
      </c>
      <c r="I245" s="23">
        <v>217</v>
      </c>
      <c r="J245" s="23">
        <v>1</v>
      </c>
      <c r="K245" s="152">
        <f t="shared" si="2"/>
        <v>22726</v>
      </c>
      <c r="L245" s="143" t="s">
        <v>56</v>
      </c>
      <c r="M245" s="23"/>
      <c r="N245" s="23"/>
      <c r="X245" s="23"/>
      <c r="Y245" s="23"/>
      <c r="AA245" s="98"/>
    </row>
    <row r="246" spans="1:27" customFormat="1" ht="12.75" customHeight="1" x14ac:dyDescent="0.2">
      <c r="A246" s="20"/>
      <c r="B246" s="21" t="s">
        <v>35</v>
      </c>
      <c r="C246" s="74">
        <v>6984</v>
      </c>
      <c r="D246" s="74">
        <v>2252</v>
      </c>
      <c r="E246" s="74">
        <v>7648</v>
      </c>
      <c r="F246" s="74">
        <v>2714</v>
      </c>
      <c r="G246" s="74">
        <v>5842</v>
      </c>
      <c r="H246" s="74">
        <v>377</v>
      </c>
      <c r="I246" s="74">
        <v>127</v>
      </c>
      <c r="J246" s="74">
        <v>3</v>
      </c>
      <c r="K246" s="152">
        <f t="shared" si="2"/>
        <v>25947</v>
      </c>
      <c r="L246" s="143" t="s">
        <v>56</v>
      </c>
      <c r="M246" s="23"/>
      <c r="N246" s="23"/>
      <c r="X246" s="23"/>
      <c r="Y246" s="23"/>
      <c r="AA246" s="98"/>
    </row>
    <row r="247" spans="1:27" customFormat="1" ht="12.75" customHeight="1" x14ac:dyDescent="0.2">
      <c r="A247" s="20"/>
      <c r="B247" s="21" t="s">
        <v>36</v>
      </c>
      <c r="C247" s="74">
        <v>6930</v>
      </c>
      <c r="D247" s="74">
        <v>2141</v>
      </c>
      <c r="E247" s="74">
        <v>9135</v>
      </c>
      <c r="F247" s="74">
        <v>2241</v>
      </c>
      <c r="G247" s="74">
        <v>5252</v>
      </c>
      <c r="H247" s="74">
        <v>304</v>
      </c>
      <c r="I247" s="74">
        <v>86</v>
      </c>
      <c r="J247" s="74">
        <v>7</v>
      </c>
      <c r="K247" s="152">
        <f t="shared" si="2"/>
        <v>26096</v>
      </c>
      <c r="L247" s="143" t="s">
        <v>56</v>
      </c>
      <c r="M247" s="74"/>
      <c r="N247" s="74"/>
      <c r="X247" s="74"/>
      <c r="Y247" s="74"/>
      <c r="AA247" s="98"/>
    </row>
    <row r="248" spans="1:27" ht="12.75" customHeight="1" x14ac:dyDescent="0.2">
      <c r="A248" s="42"/>
      <c r="B248" s="25"/>
      <c r="C248" s="26"/>
      <c r="D248" s="26"/>
      <c r="E248" s="26"/>
      <c r="F248" s="26"/>
      <c r="G248" s="26"/>
      <c r="H248" s="26"/>
      <c r="I248" s="26"/>
      <c r="J248" s="26"/>
      <c r="K248" s="26"/>
      <c r="L248" s="26"/>
      <c r="M248"/>
    </row>
    <row r="249" spans="1:27" x14ac:dyDescent="0.2">
      <c r="A249" s="12" t="s">
        <v>587</v>
      </c>
      <c r="B249" s="30"/>
      <c r="C249" s="30"/>
      <c r="D249" s="30"/>
      <c r="E249" s="143"/>
      <c r="F249" s="30"/>
      <c r="H249" s="30"/>
      <c r="I249" s="30"/>
      <c r="J249" s="143"/>
      <c r="K249" s="29"/>
      <c r="L249" s="107"/>
      <c r="M249" s="107"/>
    </row>
    <row r="250" spans="1:27" x14ac:dyDescent="0.2">
      <c r="A250" s="12" t="s">
        <v>482</v>
      </c>
      <c r="B250" s="30"/>
      <c r="C250" s="30"/>
      <c r="D250"/>
      <c r="E250" s="28"/>
      <c r="F250"/>
      <c r="G250"/>
      <c r="H250"/>
      <c r="I250"/>
      <c r="J250" s="28"/>
      <c r="K250" s="29"/>
      <c r="L250" s="30"/>
      <c r="M250"/>
    </row>
    <row r="251" spans="1:27" x14ac:dyDescent="0.2">
      <c r="B251" s="30"/>
      <c r="C251" s="30"/>
      <c r="D251"/>
      <c r="E251" s="28"/>
      <c r="F251"/>
      <c r="G251"/>
      <c r="H251"/>
      <c r="I251" s="4"/>
      <c r="J251" s="4"/>
      <c r="K251" s="4"/>
    </row>
    <row r="252" spans="1:27" x14ac:dyDescent="0.2">
      <c r="B252" s="30"/>
      <c r="C252" s="246"/>
      <c r="D252" s="246"/>
      <c r="E252" s="28"/>
      <c r="F252" s="4"/>
      <c r="G252" s="4"/>
      <c r="H252" s="4"/>
      <c r="I252" s="4"/>
      <c r="J252" s="4"/>
      <c r="K252" s="4"/>
    </row>
    <row r="253" spans="1:27" x14ac:dyDescent="0.2">
      <c r="B253" s="30"/>
      <c r="C253" s="107"/>
      <c r="D253" s="107"/>
      <c r="E253" s="107"/>
      <c r="F253" s="107"/>
      <c r="G253" s="107"/>
      <c r="H253" s="107"/>
      <c r="I253" s="107"/>
      <c r="J253" s="107"/>
      <c r="K253" s="107"/>
    </row>
    <row r="254" spans="1:27" x14ac:dyDescent="0.2">
      <c r="B254" s="30"/>
      <c r="C254" s="107"/>
      <c r="D254" s="107"/>
      <c r="E254" s="28"/>
      <c r="F254" s="4"/>
      <c r="G254" s="4"/>
      <c r="H254" s="4"/>
      <c r="I254" s="4"/>
      <c r="J254" s="4"/>
      <c r="K254" s="4"/>
    </row>
    <row r="255" spans="1:27" x14ac:dyDescent="0.2">
      <c r="C255" s="245"/>
      <c r="D255" s="245"/>
      <c r="E255" s="28"/>
      <c r="F255" s="4"/>
      <c r="G255" s="4"/>
      <c r="H255" s="4"/>
      <c r="I255" s="4"/>
      <c r="J255" s="4"/>
      <c r="K255" s="4"/>
    </row>
    <row r="256" spans="1:27" x14ac:dyDescent="0.2">
      <c r="E256" s="28"/>
      <c r="F256" s="4"/>
      <c r="G256" s="4"/>
      <c r="H256" s="4"/>
      <c r="I256" s="4"/>
      <c r="J256" s="4"/>
      <c r="K256" s="4"/>
    </row>
    <row r="257" spans="5:11" x14ac:dyDescent="0.2">
      <c r="E257" s="28"/>
      <c r="F257" s="4"/>
      <c r="G257" s="4"/>
      <c r="H257" s="4"/>
      <c r="I257" s="4"/>
      <c r="J257" s="4"/>
      <c r="K257" s="4"/>
    </row>
    <row r="258" spans="5:11" x14ac:dyDescent="0.2">
      <c r="E258" s="28"/>
      <c r="F258" s="4"/>
      <c r="G258" s="4"/>
      <c r="H258" s="4"/>
      <c r="I258" s="4"/>
      <c r="J258" s="4"/>
      <c r="K258" s="4"/>
    </row>
    <row r="259" spans="5:11" x14ac:dyDescent="0.2">
      <c r="E259" s="28"/>
      <c r="F259" s="4"/>
      <c r="G259" s="4"/>
      <c r="H259" s="4"/>
      <c r="I259" s="4"/>
      <c r="J259" s="4"/>
      <c r="K259" s="4"/>
    </row>
    <row r="260" spans="5:11" x14ac:dyDescent="0.2">
      <c r="E260" s="28"/>
      <c r="F260" s="4"/>
      <c r="G260" s="4"/>
      <c r="H260" s="4"/>
      <c r="I260" s="4"/>
      <c r="J260" s="4"/>
      <c r="K260" s="4"/>
    </row>
    <row r="261" spans="5:11" x14ac:dyDescent="0.2">
      <c r="E261" s="28"/>
      <c r="F261" s="4"/>
      <c r="G261" s="4"/>
      <c r="H261" s="4"/>
      <c r="I261" s="4"/>
      <c r="J261" s="4"/>
      <c r="K261" s="4"/>
    </row>
    <row r="262" spans="5:11" x14ac:dyDescent="0.2">
      <c r="E262" s="28"/>
      <c r="F262" s="4"/>
      <c r="G262" s="4"/>
      <c r="H262" s="4"/>
      <c r="I262" s="4"/>
      <c r="J262" s="4"/>
      <c r="K262" s="4"/>
    </row>
    <row r="263" spans="5:11" x14ac:dyDescent="0.2">
      <c r="E263" s="28"/>
      <c r="F263" s="4"/>
      <c r="G263" s="4"/>
      <c r="H263" s="4"/>
      <c r="I263" s="4"/>
      <c r="J263" s="4"/>
      <c r="K263" s="4"/>
    </row>
    <row r="264" spans="5:11" x14ac:dyDescent="0.2">
      <c r="E264" s="28"/>
      <c r="F264" s="4"/>
      <c r="G264" s="4"/>
      <c r="H264" s="4"/>
      <c r="I264" s="4"/>
      <c r="J264" s="4"/>
      <c r="K264" s="4"/>
    </row>
    <row r="265" spans="5:11" x14ac:dyDescent="0.2">
      <c r="E265" s="28"/>
      <c r="F265" s="4"/>
      <c r="G265" s="4"/>
      <c r="H265" s="4"/>
      <c r="I265" s="4"/>
      <c r="J265" s="4"/>
      <c r="K265" s="4"/>
    </row>
    <row r="266" spans="5:11" x14ac:dyDescent="0.2">
      <c r="E266" s="28"/>
      <c r="F266" s="4"/>
      <c r="G266" s="4"/>
      <c r="H266" s="4"/>
      <c r="I266" s="4"/>
      <c r="J266" s="4"/>
      <c r="K266"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278" activePane="bottomLeft" state="frozen"/>
      <selection activeCell="Y255" sqref="Y255"/>
      <selection pane="bottomLeft" activeCell="I286" sqref="I286"/>
    </sheetView>
  </sheetViews>
  <sheetFormatPr defaultColWidth="9.42578125" defaultRowHeight="12.75" x14ac:dyDescent="0.2"/>
  <cols>
    <col min="1" max="1" width="6.5703125" style="214" customWidth="1"/>
    <col min="2" max="2" width="19.42578125" style="203" customWidth="1"/>
    <col min="3" max="3" width="8.5703125" style="211" customWidth="1"/>
    <col min="4" max="4" width="8.42578125" style="211" customWidth="1"/>
    <col min="5" max="5" width="9.28515625" style="211" customWidth="1"/>
    <col min="6" max="7" width="12.5703125" style="211" customWidth="1"/>
    <col min="8" max="8" width="9.5703125" style="211" customWidth="1"/>
    <col min="9" max="9" width="7.7109375" style="211" customWidth="1"/>
    <col min="10" max="10" width="8.5703125" style="211" customWidth="1"/>
    <col min="11" max="11" width="10.42578125" style="215" customWidth="1"/>
    <col min="12" max="12" width="9.42578125" style="165"/>
    <col min="13" max="13" width="10.42578125" style="165" customWidth="1"/>
    <col min="14" max="19" width="9.42578125" style="165"/>
    <col min="20" max="16384" width="9.42578125" style="203"/>
  </cols>
  <sheetData>
    <row r="1" spans="1:21" x14ac:dyDescent="0.2">
      <c r="A1" s="136" t="s">
        <v>596</v>
      </c>
      <c r="B1" s="202"/>
    </row>
    <row r="2" spans="1:21" x14ac:dyDescent="0.2">
      <c r="A2" s="244" t="s">
        <v>597</v>
      </c>
      <c r="B2" s="202"/>
    </row>
    <row r="3" spans="1:21" ht="11.25" customHeight="1" x14ac:dyDescent="0.2">
      <c r="B3" s="204"/>
      <c r="C3" s="212"/>
      <c r="D3" s="212"/>
      <c r="E3" s="212"/>
      <c r="F3" s="212"/>
      <c r="G3" s="212"/>
      <c r="H3" s="212"/>
      <c r="I3" s="212"/>
      <c r="J3" s="212"/>
      <c r="K3" s="238"/>
    </row>
    <row r="4" spans="1:21" s="219" customFormat="1" ht="39" customHeight="1" x14ac:dyDescent="0.2">
      <c r="A4" s="172"/>
      <c r="B4" s="4"/>
      <c r="C4" s="137"/>
      <c r="D4" s="137"/>
      <c r="E4" s="137"/>
      <c r="F4" s="137"/>
      <c r="G4" s="137"/>
      <c r="H4" s="137"/>
      <c r="I4" s="137"/>
      <c r="J4" s="137"/>
      <c r="K4" s="183"/>
      <c r="L4" s="165"/>
      <c r="M4" s="165"/>
      <c r="N4" s="165"/>
      <c r="O4" s="165"/>
      <c r="P4" s="165"/>
      <c r="Q4" s="165"/>
      <c r="R4" s="165"/>
      <c r="S4" s="165"/>
    </row>
    <row r="5" spans="1:21" s="220" customFormat="1" ht="11.25" customHeight="1" x14ac:dyDescent="0.2">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x14ac:dyDescent="0.2">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x14ac:dyDescent="0.2">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x14ac:dyDescent="0.2">
      <c r="A8" s="223">
        <v>114</v>
      </c>
      <c r="B8" s="60" t="s">
        <v>117</v>
      </c>
      <c r="C8" s="19">
        <v>88</v>
      </c>
      <c r="D8" s="19">
        <v>18</v>
      </c>
      <c r="E8" s="19">
        <v>114</v>
      </c>
      <c r="F8" s="19">
        <v>45</v>
      </c>
      <c r="G8" s="19">
        <v>95</v>
      </c>
      <c r="H8" s="19">
        <v>8</v>
      </c>
      <c r="I8" s="19" t="s">
        <v>56</v>
      </c>
      <c r="J8" s="19" t="s">
        <v>56</v>
      </c>
      <c r="K8" s="153">
        <f>SUM(C8:J8)</f>
        <v>368</v>
      </c>
      <c r="L8" s="165"/>
      <c r="M8" s="165"/>
      <c r="N8" s="165"/>
      <c r="O8" s="165"/>
      <c r="P8" s="165"/>
      <c r="Q8" s="165"/>
      <c r="R8" s="165"/>
      <c r="S8" s="165"/>
      <c r="T8" s="206"/>
      <c r="U8" s="206"/>
    </row>
    <row r="9" spans="1:21" s="207" customFormat="1" ht="12.75" customHeight="1" x14ac:dyDescent="0.2">
      <c r="A9" s="223">
        <v>115</v>
      </c>
      <c r="B9" s="60" t="s">
        <v>118</v>
      </c>
      <c r="C9" s="19">
        <v>65</v>
      </c>
      <c r="D9" s="19">
        <v>13</v>
      </c>
      <c r="E9" s="19">
        <v>95</v>
      </c>
      <c r="F9" s="19">
        <v>35</v>
      </c>
      <c r="G9" s="19">
        <v>57</v>
      </c>
      <c r="H9" s="19">
        <v>11</v>
      </c>
      <c r="I9" s="19" t="s">
        <v>56</v>
      </c>
      <c r="J9" s="19" t="s">
        <v>56</v>
      </c>
      <c r="K9" s="153">
        <f t="shared" ref="K9:K72" si="0">SUM(C9:J9)</f>
        <v>276</v>
      </c>
      <c r="L9" s="165"/>
      <c r="M9" s="165"/>
      <c r="N9" s="165"/>
      <c r="O9" s="165"/>
      <c r="P9" s="165"/>
      <c r="Q9" s="165"/>
      <c r="R9" s="165"/>
      <c r="S9" s="165"/>
    </row>
    <row r="10" spans="1:21" s="207" customFormat="1" ht="12.75" customHeight="1" x14ac:dyDescent="0.2">
      <c r="A10" s="223">
        <v>117</v>
      </c>
      <c r="B10" s="60" t="s">
        <v>119</v>
      </c>
      <c r="C10" s="19">
        <v>215</v>
      </c>
      <c r="D10" s="19">
        <v>36</v>
      </c>
      <c r="E10" s="19">
        <v>164</v>
      </c>
      <c r="F10" s="19">
        <v>80</v>
      </c>
      <c r="G10" s="19">
        <v>140</v>
      </c>
      <c r="H10" s="19">
        <v>19</v>
      </c>
      <c r="I10" s="19" t="s">
        <v>56</v>
      </c>
      <c r="J10" s="19" t="s">
        <v>56</v>
      </c>
      <c r="K10" s="153">
        <f t="shared" si="0"/>
        <v>654</v>
      </c>
      <c r="L10" s="165"/>
      <c r="M10" s="165"/>
      <c r="N10" s="165"/>
      <c r="O10" s="165"/>
      <c r="P10" s="165"/>
      <c r="Q10" s="165"/>
      <c r="R10" s="165"/>
      <c r="S10" s="165"/>
    </row>
    <row r="11" spans="1:21" s="207" customFormat="1" ht="12.75" customHeight="1" x14ac:dyDescent="0.2">
      <c r="A11" s="223">
        <v>120</v>
      </c>
      <c r="B11" s="60" t="s">
        <v>120</v>
      </c>
      <c r="C11" s="19">
        <v>113</v>
      </c>
      <c r="D11" s="19">
        <v>25</v>
      </c>
      <c r="E11" s="19">
        <v>157</v>
      </c>
      <c r="F11" s="19">
        <v>26</v>
      </c>
      <c r="G11" s="19">
        <v>112</v>
      </c>
      <c r="H11" s="19">
        <v>10</v>
      </c>
      <c r="I11" s="19" t="s">
        <v>56</v>
      </c>
      <c r="J11" s="19" t="s">
        <v>56</v>
      </c>
      <c r="K11" s="153">
        <f t="shared" si="0"/>
        <v>443</v>
      </c>
      <c r="L11" s="165"/>
      <c r="M11" s="165"/>
      <c r="N11" s="165"/>
      <c r="O11" s="165"/>
      <c r="P11" s="165"/>
      <c r="Q11" s="165"/>
      <c r="R11" s="165"/>
      <c r="S11" s="165"/>
      <c r="T11" s="206"/>
      <c r="U11" s="206"/>
    </row>
    <row r="12" spans="1:21" s="207" customFormat="1" ht="12.75" customHeight="1" x14ac:dyDescent="0.2">
      <c r="A12" s="223">
        <v>123</v>
      </c>
      <c r="B12" s="60" t="s">
        <v>121</v>
      </c>
      <c r="C12" s="19">
        <v>163</v>
      </c>
      <c r="D12" s="19">
        <v>29</v>
      </c>
      <c r="E12" s="19">
        <v>195</v>
      </c>
      <c r="F12" s="19">
        <v>98</v>
      </c>
      <c r="G12" s="19">
        <v>204</v>
      </c>
      <c r="H12" s="19">
        <v>20</v>
      </c>
      <c r="I12" s="19" t="s">
        <v>56</v>
      </c>
      <c r="J12" s="19" t="s">
        <v>56</v>
      </c>
      <c r="K12" s="153">
        <f t="shared" si="0"/>
        <v>709</v>
      </c>
      <c r="L12" s="165"/>
      <c r="M12" s="165"/>
      <c r="N12" s="165"/>
      <c r="O12" s="165"/>
      <c r="P12" s="165"/>
      <c r="Q12" s="165"/>
      <c r="R12" s="165"/>
      <c r="S12" s="165"/>
      <c r="T12" s="206"/>
      <c r="U12" s="206"/>
    </row>
    <row r="13" spans="1:21" s="207" customFormat="1" ht="12.75" customHeight="1" x14ac:dyDescent="0.2">
      <c r="A13" s="223">
        <v>125</v>
      </c>
      <c r="B13" s="60" t="s">
        <v>122</v>
      </c>
      <c r="C13" s="19">
        <v>68</v>
      </c>
      <c r="D13" s="19">
        <v>13</v>
      </c>
      <c r="E13" s="19">
        <v>79</v>
      </c>
      <c r="F13" s="19">
        <v>26</v>
      </c>
      <c r="G13" s="19">
        <v>33</v>
      </c>
      <c r="H13" s="19">
        <v>6</v>
      </c>
      <c r="I13" s="19" t="s">
        <v>56</v>
      </c>
      <c r="J13" s="19" t="s">
        <v>56</v>
      </c>
      <c r="K13" s="153">
        <f t="shared" si="0"/>
        <v>225</v>
      </c>
      <c r="L13" s="165"/>
      <c r="M13" s="165"/>
      <c r="N13" s="165"/>
      <c r="O13" s="165"/>
      <c r="P13" s="165"/>
      <c r="Q13" s="165"/>
      <c r="R13" s="165"/>
      <c r="S13" s="165"/>
      <c r="T13" s="206"/>
      <c r="U13" s="206"/>
    </row>
    <row r="14" spans="1:21" s="207" customFormat="1" ht="12.75" customHeight="1" x14ac:dyDescent="0.2">
      <c r="A14" s="223">
        <v>126</v>
      </c>
      <c r="B14" s="60" t="s">
        <v>123</v>
      </c>
      <c r="C14" s="19">
        <v>264</v>
      </c>
      <c r="D14" s="19">
        <v>62</v>
      </c>
      <c r="E14" s="19">
        <v>305</v>
      </c>
      <c r="F14" s="19">
        <v>171</v>
      </c>
      <c r="G14" s="19">
        <v>209</v>
      </c>
      <c r="H14" s="19">
        <v>19</v>
      </c>
      <c r="I14" s="19">
        <v>16</v>
      </c>
      <c r="J14" s="19" t="s">
        <v>56</v>
      </c>
      <c r="K14" s="153">
        <f t="shared" si="0"/>
        <v>1046</v>
      </c>
      <c r="L14" s="165"/>
      <c r="M14" s="165"/>
      <c r="N14" s="165"/>
      <c r="O14" s="165"/>
      <c r="P14" s="165"/>
      <c r="Q14" s="165"/>
      <c r="R14" s="165"/>
      <c r="S14" s="165"/>
      <c r="T14" s="206"/>
      <c r="U14" s="206"/>
    </row>
    <row r="15" spans="1:21" s="207" customFormat="1" ht="12.75" customHeight="1" x14ac:dyDescent="0.2">
      <c r="A15" s="223">
        <v>127</v>
      </c>
      <c r="B15" s="60" t="s">
        <v>124</v>
      </c>
      <c r="C15" s="19">
        <v>147</v>
      </c>
      <c r="D15" s="19">
        <v>24</v>
      </c>
      <c r="E15" s="19">
        <v>151</v>
      </c>
      <c r="F15" s="19">
        <v>54</v>
      </c>
      <c r="G15" s="19">
        <v>77</v>
      </c>
      <c r="H15" s="19">
        <v>8</v>
      </c>
      <c r="I15" s="19">
        <v>5</v>
      </c>
      <c r="J15" s="19" t="s">
        <v>56</v>
      </c>
      <c r="K15" s="153">
        <f t="shared" si="0"/>
        <v>466</v>
      </c>
      <c r="L15" s="165"/>
      <c r="M15" s="165"/>
      <c r="N15" s="165"/>
      <c r="O15" s="165"/>
      <c r="P15" s="165"/>
      <c r="Q15" s="165"/>
      <c r="R15" s="165"/>
      <c r="S15" s="165"/>
      <c r="T15" s="206"/>
      <c r="U15" s="206"/>
    </row>
    <row r="16" spans="1:21" s="207" customFormat="1" ht="12.75" customHeight="1" x14ac:dyDescent="0.2">
      <c r="A16" s="223">
        <v>128</v>
      </c>
      <c r="B16" s="60" t="s">
        <v>125</v>
      </c>
      <c r="C16" s="19">
        <v>38</v>
      </c>
      <c r="D16" s="19">
        <v>4</v>
      </c>
      <c r="E16" s="19">
        <v>31</v>
      </c>
      <c r="F16" s="19">
        <v>10</v>
      </c>
      <c r="G16" s="19">
        <v>19</v>
      </c>
      <c r="H16" s="19">
        <v>2</v>
      </c>
      <c r="I16" s="19" t="s">
        <v>56</v>
      </c>
      <c r="J16" s="19" t="s">
        <v>56</v>
      </c>
      <c r="K16" s="153">
        <f t="shared" si="0"/>
        <v>104</v>
      </c>
      <c r="L16" s="165"/>
      <c r="M16" s="165"/>
      <c r="N16" s="165"/>
      <c r="O16" s="165"/>
      <c r="P16" s="165"/>
      <c r="Q16" s="165"/>
      <c r="R16" s="165"/>
      <c r="S16" s="165"/>
      <c r="T16" s="206"/>
      <c r="U16" s="206"/>
    </row>
    <row r="17" spans="1:21" s="207" customFormat="1" ht="12.75" customHeight="1" x14ac:dyDescent="0.2">
      <c r="A17" s="223">
        <v>136</v>
      </c>
      <c r="B17" s="60" t="s">
        <v>126</v>
      </c>
      <c r="C17" s="19">
        <v>242</v>
      </c>
      <c r="D17" s="19">
        <v>44</v>
      </c>
      <c r="E17" s="19">
        <v>251</v>
      </c>
      <c r="F17" s="19">
        <v>81</v>
      </c>
      <c r="G17" s="19">
        <v>167</v>
      </c>
      <c r="H17" s="19">
        <v>16</v>
      </c>
      <c r="I17" s="19">
        <v>11</v>
      </c>
      <c r="J17" s="19" t="s">
        <v>56</v>
      </c>
      <c r="K17" s="153">
        <f t="shared" si="0"/>
        <v>812</v>
      </c>
      <c r="L17" s="165"/>
      <c r="M17" s="165"/>
      <c r="N17" s="165"/>
      <c r="O17" s="165"/>
      <c r="P17" s="165"/>
      <c r="Q17" s="165"/>
      <c r="R17" s="165"/>
      <c r="S17" s="165"/>
      <c r="T17" s="206"/>
      <c r="U17" s="206"/>
    </row>
    <row r="18" spans="1:21" s="207" customFormat="1" ht="12.75" customHeight="1" x14ac:dyDescent="0.2">
      <c r="A18" s="223">
        <v>138</v>
      </c>
      <c r="B18" s="60" t="s">
        <v>127</v>
      </c>
      <c r="C18" s="19">
        <v>89</v>
      </c>
      <c r="D18" s="19">
        <v>17</v>
      </c>
      <c r="E18" s="19">
        <v>125</v>
      </c>
      <c r="F18" s="19">
        <v>37</v>
      </c>
      <c r="G18" s="19">
        <v>77</v>
      </c>
      <c r="H18" s="19">
        <v>6</v>
      </c>
      <c r="I18" s="19" t="s">
        <v>56</v>
      </c>
      <c r="J18" s="19" t="s">
        <v>56</v>
      </c>
      <c r="K18" s="153">
        <f t="shared" si="0"/>
        <v>351</v>
      </c>
      <c r="L18" s="165"/>
      <c r="M18" s="165"/>
      <c r="N18" s="165"/>
      <c r="O18" s="165"/>
      <c r="P18" s="165"/>
      <c r="Q18" s="165"/>
      <c r="R18" s="165"/>
      <c r="S18" s="165"/>
      <c r="T18" s="206"/>
      <c r="U18" s="206"/>
    </row>
    <row r="19" spans="1:21" s="207" customFormat="1" ht="12.75" customHeight="1" x14ac:dyDescent="0.2">
      <c r="A19" s="223">
        <v>139</v>
      </c>
      <c r="B19" s="60" t="s">
        <v>128</v>
      </c>
      <c r="C19" s="19">
        <v>41</v>
      </c>
      <c r="D19" s="19">
        <v>11</v>
      </c>
      <c r="E19" s="19">
        <v>96</v>
      </c>
      <c r="F19" s="19">
        <v>25</v>
      </c>
      <c r="G19" s="19">
        <v>32</v>
      </c>
      <c r="H19" s="19">
        <v>2</v>
      </c>
      <c r="I19" s="19">
        <v>2</v>
      </c>
      <c r="J19" s="19" t="s">
        <v>56</v>
      </c>
      <c r="K19" s="153">
        <f t="shared" si="0"/>
        <v>209</v>
      </c>
      <c r="L19" s="165"/>
      <c r="M19" s="165"/>
      <c r="N19" s="165"/>
      <c r="O19" s="165"/>
      <c r="P19" s="165"/>
      <c r="Q19" s="165"/>
      <c r="R19" s="165"/>
      <c r="S19" s="165"/>
      <c r="T19" s="206"/>
      <c r="U19" s="206"/>
    </row>
    <row r="20" spans="1:21" s="207" customFormat="1" ht="12.75" customHeight="1" x14ac:dyDescent="0.2">
      <c r="A20" s="223">
        <v>140</v>
      </c>
      <c r="B20" s="60" t="s">
        <v>129</v>
      </c>
      <c r="C20" s="19">
        <v>27</v>
      </c>
      <c r="D20" s="19">
        <v>4</v>
      </c>
      <c r="E20" s="19">
        <v>28</v>
      </c>
      <c r="F20" s="19">
        <v>7</v>
      </c>
      <c r="G20" s="19">
        <v>13</v>
      </c>
      <c r="H20" s="19">
        <v>5</v>
      </c>
      <c r="I20" s="19" t="s">
        <v>56</v>
      </c>
      <c r="J20" s="19" t="s">
        <v>56</v>
      </c>
      <c r="K20" s="153">
        <f t="shared" si="0"/>
        <v>84</v>
      </c>
      <c r="L20" s="165"/>
      <c r="M20" s="165"/>
      <c r="N20" s="165"/>
      <c r="O20" s="165"/>
      <c r="P20" s="165"/>
      <c r="Q20" s="165"/>
      <c r="R20" s="165"/>
      <c r="S20" s="165"/>
      <c r="T20" s="206"/>
      <c r="U20" s="206"/>
    </row>
    <row r="21" spans="1:21" s="207" customFormat="1" ht="12.75" customHeight="1" x14ac:dyDescent="0.2">
      <c r="A21" s="223">
        <v>160</v>
      </c>
      <c r="B21" s="60" t="s">
        <v>130</v>
      </c>
      <c r="C21" s="19">
        <v>273</v>
      </c>
      <c r="D21" s="19">
        <v>72</v>
      </c>
      <c r="E21" s="19">
        <v>1079</v>
      </c>
      <c r="F21" s="19">
        <v>95</v>
      </c>
      <c r="G21" s="19">
        <v>714</v>
      </c>
      <c r="H21" s="19">
        <v>44</v>
      </c>
      <c r="I21" s="19" t="s">
        <v>56</v>
      </c>
      <c r="J21" s="19" t="s">
        <v>56</v>
      </c>
      <c r="K21" s="153">
        <f t="shared" si="0"/>
        <v>2277</v>
      </c>
      <c r="L21" s="165"/>
      <c r="M21" s="165"/>
      <c r="N21" s="165"/>
      <c r="O21" s="165"/>
      <c r="P21" s="165"/>
      <c r="Q21" s="165"/>
      <c r="R21" s="165"/>
      <c r="S21" s="165"/>
      <c r="T21" s="206"/>
      <c r="U21" s="206"/>
    </row>
    <row r="22" spans="1:21" s="207" customFormat="1" ht="12.75" customHeight="1" x14ac:dyDescent="0.2">
      <c r="A22" s="223">
        <v>162</v>
      </c>
      <c r="B22" s="60" t="s">
        <v>131</v>
      </c>
      <c r="C22" s="19">
        <v>126</v>
      </c>
      <c r="D22" s="19">
        <v>86</v>
      </c>
      <c r="E22" s="19">
        <v>465</v>
      </c>
      <c r="F22" s="19">
        <v>27</v>
      </c>
      <c r="G22" s="19">
        <v>264</v>
      </c>
      <c r="H22" s="19">
        <v>15</v>
      </c>
      <c r="I22" s="19" t="s">
        <v>56</v>
      </c>
      <c r="J22" s="19" t="s">
        <v>56</v>
      </c>
      <c r="K22" s="153">
        <f t="shared" si="0"/>
        <v>983</v>
      </c>
      <c r="L22" s="165"/>
      <c r="M22" s="165"/>
      <c r="N22" s="165"/>
      <c r="O22" s="165"/>
      <c r="P22" s="165"/>
      <c r="Q22" s="165"/>
      <c r="R22" s="165"/>
      <c r="S22" s="165"/>
      <c r="T22" s="206"/>
      <c r="U22" s="206"/>
    </row>
    <row r="23" spans="1:21" s="207" customFormat="1" ht="12.75" customHeight="1" x14ac:dyDescent="0.2">
      <c r="A23" s="223">
        <v>163</v>
      </c>
      <c r="B23" s="60" t="s">
        <v>132</v>
      </c>
      <c r="C23" s="19">
        <v>291</v>
      </c>
      <c r="D23" s="19">
        <v>112</v>
      </c>
      <c r="E23" s="19">
        <v>872</v>
      </c>
      <c r="F23" s="19">
        <v>65</v>
      </c>
      <c r="G23" s="19">
        <v>604</v>
      </c>
      <c r="H23" s="19">
        <v>10</v>
      </c>
      <c r="I23" s="19">
        <v>2</v>
      </c>
      <c r="J23" s="19" t="s">
        <v>56</v>
      </c>
      <c r="K23" s="153">
        <f t="shared" si="0"/>
        <v>1956</v>
      </c>
      <c r="L23" s="165"/>
      <c r="M23" s="165"/>
      <c r="N23" s="165"/>
      <c r="O23" s="165"/>
      <c r="P23" s="165"/>
      <c r="Q23" s="165"/>
      <c r="R23" s="165"/>
      <c r="S23" s="165"/>
      <c r="T23" s="206"/>
      <c r="U23" s="206"/>
    </row>
    <row r="24" spans="1:21" s="207" customFormat="1" ht="12.75" customHeight="1" x14ac:dyDescent="0.2">
      <c r="A24" s="223">
        <v>180</v>
      </c>
      <c r="B24" s="60" t="s">
        <v>133</v>
      </c>
      <c r="C24" s="19">
        <v>3795</v>
      </c>
      <c r="D24" s="19">
        <v>1181</v>
      </c>
      <c r="E24" s="19">
        <v>12234</v>
      </c>
      <c r="F24" s="19">
        <v>1544</v>
      </c>
      <c r="G24" s="19">
        <v>8033</v>
      </c>
      <c r="H24" s="19">
        <v>273</v>
      </c>
      <c r="I24" s="19">
        <v>26</v>
      </c>
      <c r="J24" s="19">
        <v>1</v>
      </c>
      <c r="K24" s="153">
        <f t="shared" si="0"/>
        <v>27087</v>
      </c>
      <c r="L24" s="165"/>
      <c r="M24" s="165"/>
      <c r="N24" s="165"/>
      <c r="O24" s="165"/>
      <c r="P24" s="165"/>
      <c r="Q24" s="165"/>
      <c r="R24" s="165"/>
      <c r="S24" s="165"/>
      <c r="T24" s="206"/>
      <c r="U24" s="206"/>
    </row>
    <row r="25" spans="1:21" s="207" customFormat="1" ht="12.75" customHeight="1" x14ac:dyDescent="0.2">
      <c r="A25" s="223">
        <v>181</v>
      </c>
      <c r="B25" s="60" t="s">
        <v>134</v>
      </c>
      <c r="C25" s="19">
        <v>2723</v>
      </c>
      <c r="D25" s="19">
        <v>564</v>
      </c>
      <c r="E25" s="19">
        <v>1113</v>
      </c>
      <c r="F25" s="19">
        <v>107</v>
      </c>
      <c r="G25" s="19">
        <v>663</v>
      </c>
      <c r="H25" s="19">
        <v>22</v>
      </c>
      <c r="I25" s="19">
        <v>81</v>
      </c>
      <c r="J25" s="19" t="s">
        <v>56</v>
      </c>
      <c r="K25" s="153">
        <f t="shared" si="0"/>
        <v>5273</v>
      </c>
      <c r="L25" s="165"/>
      <c r="M25" s="165"/>
      <c r="N25" s="165"/>
      <c r="O25" s="165"/>
      <c r="P25" s="165"/>
      <c r="Q25" s="165"/>
      <c r="R25" s="165"/>
      <c r="S25" s="165"/>
      <c r="T25" s="206"/>
      <c r="U25" s="206"/>
    </row>
    <row r="26" spans="1:21" s="207" customFormat="1" ht="12.75" customHeight="1" x14ac:dyDescent="0.2">
      <c r="A26" s="223">
        <v>182</v>
      </c>
      <c r="B26" s="60" t="s">
        <v>135</v>
      </c>
      <c r="C26" s="19">
        <v>300</v>
      </c>
      <c r="D26" s="19">
        <v>166</v>
      </c>
      <c r="E26" s="19">
        <v>1236</v>
      </c>
      <c r="F26" s="19">
        <v>731</v>
      </c>
      <c r="G26" s="19">
        <v>842</v>
      </c>
      <c r="H26" s="19">
        <v>30</v>
      </c>
      <c r="I26" s="19">
        <v>78</v>
      </c>
      <c r="J26" s="19">
        <v>2</v>
      </c>
      <c r="K26" s="153">
        <f t="shared" si="0"/>
        <v>3385</v>
      </c>
      <c r="L26" s="165"/>
      <c r="M26" s="165"/>
      <c r="N26" s="165"/>
      <c r="O26" s="165"/>
      <c r="P26" s="165"/>
      <c r="Q26" s="165"/>
      <c r="R26" s="165"/>
      <c r="S26" s="165"/>
      <c r="T26" s="206"/>
      <c r="U26" s="206"/>
    </row>
    <row r="27" spans="1:21" s="207" customFormat="1" ht="12.75" customHeight="1" x14ac:dyDescent="0.2">
      <c r="A27" s="223">
        <v>183</v>
      </c>
      <c r="B27" s="60" t="s">
        <v>136</v>
      </c>
      <c r="C27" s="19">
        <v>552</v>
      </c>
      <c r="D27" s="19">
        <v>16</v>
      </c>
      <c r="E27" s="19">
        <v>93</v>
      </c>
      <c r="F27" s="19">
        <v>251</v>
      </c>
      <c r="G27" s="19">
        <v>70</v>
      </c>
      <c r="H27" s="19">
        <v>6</v>
      </c>
      <c r="I27" s="19" t="s">
        <v>56</v>
      </c>
      <c r="J27" s="19" t="s">
        <v>56</v>
      </c>
      <c r="K27" s="153">
        <f t="shared" si="0"/>
        <v>988</v>
      </c>
      <c r="L27" s="165"/>
      <c r="M27" s="165"/>
      <c r="N27" s="165"/>
      <c r="O27" s="165"/>
      <c r="P27" s="165"/>
      <c r="Q27" s="165"/>
      <c r="R27" s="165"/>
      <c r="S27" s="165"/>
      <c r="T27" s="206"/>
      <c r="U27" s="206"/>
    </row>
    <row r="28" spans="1:21" s="207" customFormat="1" ht="12.75" customHeight="1" x14ac:dyDescent="0.2">
      <c r="A28" s="223">
        <v>184</v>
      </c>
      <c r="B28" s="60" t="s">
        <v>137</v>
      </c>
      <c r="C28" s="19">
        <v>1044</v>
      </c>
      <c r="D28" s="19">
        <v>226</v>
      </c>
      <c r="E28" s="19">
        <v>1752</v>
      </c>
      <c r="F28" s="19">
        <v>118</v>
      </c>
      <c r="G28" s="19">
        <v>802</v>
      </c>
      <c r="H28" s="19">
        <v>23</v>
      </c>
      <c r="I28" s="19">
        <v>36</v>
      </c>
      <c r="J28" s="19" t="s">
        <v>56</v>
      </c>
      <c r="K28" s="153">
        <f t="shared" si="0"/>
        <v>4001</v>
      </c>
      <c r="L28" s="165"/>
      <c r="M28" s="165"/>
      <c r="N28" s="165"/>
      <c r="O28" s="165"/>
      <c r="P28" s="165"/>
      <c r="Q28" s="165"/>
      <c r="R28" s="165"/>
      <c r="S28" s="165"/>
      <c r="T28" s="206"/>
      <c r="U28" s="206"/>
    </row>
    <row r="29" spans="1:21" s="207" customFormat="1" ht="12.75" customHeight="1" x14ac:dyDescent="0.2">
      <c r="A29" s="223">
        <v>186</v>
      </c>
      <c r="B29" s="60" t="s">
        <v>138</v>
      </c>
      <c r="C29" s="19">
        <v>116</v>
      </c>
      <c r="D29" s="19">
        <v>27</v>
      </c>
      <c r="E29" s="19">
        <v>123</v>
      </c>
      <c r="F29" s="19">
        <v>37</v>
      </c>
      <c r="G29" s="19">
        <v>107</v>
      </c>
      <c r="H29" s="19">
        <v>10</v>
      </c>
      <c r="I29" s="19">
        <v>1</v>
      </c>
      <c r="J29" s="19" t="s">
        <v>56</v>
      </c>
      <c r="K29" s="153">
        <f t="shared" si="0"/>
        <v>421</v>
      </c>
      <c r="L29" s="165"/>
      <c r="M29" s="165"/>
      <c r="N29" s="165"/>
      <c r="O29" s="165"/>
      <c r="P29" s="165"/>
      <c r="Q29" s="165"/>
      <c r="R29" s="165"/>
      <c r="S29" s="165"/>
      <c r="T29" s="206"/>
      <c r="U29" s="206"/>
    </row>
    <row r="30" spans="1:21" s="207" customFormat="1" ht="12.75" customHeight="1" x14ac:dyDescent="0.2">
      <c r="A30" s="223">
        <v>187</v>
      </c>
      <c r="B30" s="60" t="s">
        <v>139</v>
      </c>
      <c r="C30" s="19">
        <v>24</v>
      </c>
      <c r="D30" s="19">
        <v>7</v>
      </c>
      <c r="E30" s="19">
        <v>41</v>
      </c>
      <c r="F30" s="19">
        <v>13</v>
      </c>
      <c r="G30" s="19">
        <v>27</v>
      </c>
      <c r="H30" s="19">
        <v>4</v>
      </c>
      <c r="I30" s="19">
        <v>1</v>
      </c>
      <c r="J30" s="19" t="s">
        <v>56</v>
      </c>
      <c r="K30" s="153">
        <f t="shared" si="0"/>
        <v>117</v>
      </c>
      <c r="L30" s="165"/>
      <c r="M30" s="165"/>
      <c r="N30" s="165"/>
      <c r="O30" s="165"/>
      <c r="P30" s="165"/>
      <c r="Q30" s="165"/>
      <c r="R30" s="165"/>
      <c r="S30" s="165"/>
      <c r="T30" s="206"/>
      <c r="U30" s="206"/>
    </row>
    <row r="31" spans="1:21" s="207" customFormat="1" ht="12.75" customHeight="1" x14ac:dyDescent="0.2">
      <c r="A31" s="223">
        <v>188</v>
      </c>
      <c r="B31" s="60" t="s">
        <v>140</v>
      </c>
      <c r="C31" s="19">
        <v>169</v>
      </c>
      <c r="D31" s="19">
        <v>56</v>
      </c>
      <c r="E31" s="19">
        <v>106</v>
      </c>
      <c r="F31" s="19">
        <v>98</v>
      </c>
      <c r="G31" s="19">
        <v>125</v>
      </c>
      <c r="H31" s="19">
        <v>11</v>
      </c>
      <c r="I31" s="19" t="s">
        <v>56</v>
      </c>
      <c r="J31" s="19" t="s">
        <v>56</v>
      </c>
      <c r="K31" s="153">
        <f t="shared" si="0"/>
        <v>565</v>
      </c>
      <c r="L31" s="165"/>
      <c r="M31" s="165"/>
      <c r="N31" s="165"/>
      <c r="O31" s="165"/>
      <c r="P31" s="165"/>
      <c r="Q31" s="165"/>
      <c r="R31" s="165"/>
      <c r="S31" s="165"/>
      <c r="T31" s="206"/>
      <c r="U31" s="206"/>
    </row>
    <row r="32" spans="1:21" s="207" customFormat="1" ht="12.75" customHeight="1" x14ac:dyDescent="0.2">
      <c r="A32" s="223">
        <v>191</v>
      </c>
      <c r="B32" s="60" t="s">
        <v>141</v>
      </c>
      <c r="C32" s="19">
        <v>368</v>
      </c>
      <c r="D32" s="19">
        <v>47</v>
      </c>
      <c r="E32" s="19">
        <v>99</v>
      </c>
      <c r="F32" s="19">
        <v>99</v>
      </c>
      <c r="G32" s="19">
        <v>93</v>
      </c>
      <c r="H32" s="19">
        <v>6</v>
      </c>
      <c r="I32" s="19" t="s">
        <v>56</v>
      </c>
      <c r="J32" s="19" t="s">
        <v>56</v>
      </c>
      <c r="K32" s="153">
        <f t="shared" si="0"/>
        <v>712</v>
      </c>
      <c r="L32" s="165"/>
      <c r="M32" s="165"/>
      <c r="N32" s="165"/>
      <c r="O32" s="165"/>
      <c r="P32" s="165"/>
      <c r="Q32" s="165"/>
      <c r="R32" s="165"/>
      <c r="S32" s="165"/>
      <c r="T32" s="206"/>
      <c r="U32" s="206"/>
    </row>
    <row r="33" spans="1:37" s="207" customFormat="1" ht="12.75" customHeight="1" x14ac:dyDescent="0.2">
      <c r="A33" s="223">
        <v>192</v>
      </c>
      <c r="B33" s="60" t="s">
        <v>142</v>
      </c>
      <c r="C33" s="19">
        <v>55</v>
      </c>
      <c r="D33" s="19">
        <v>14</v>
      </c>
      <c r="E33" s="19">
        <v>53</v>
      </c>
      <c r="F33" s="19">
        <v>13</v>
      </c>
      <c r="G33" s="19">
        <v>31</v>
      </c>
      <c r="H33" s="19">
        <v>5</v>
      </c>
      <c r="I33" s="19">
        <v>1</v>
      </c>
      <c r="J33" s="19" t="s">
        <v>56</v>
      </c>
      <c r="K33" s="153">
        <f t="shared" si="0"/>
        <v>172</v>
      </c>
      <c r="L33" s="165"/>
      <c r="M33" s="165"/>
      <c r="N33" s="165"/>
      <c r="O33" s="165"/>
      <c r="P33" s="165"/>
      <c r="Q33" s="165"/>
      <c r="R33" s="165"/>
      <c r="S33" s="165"/>
      <c r="T33" s="206"/>
      <c r="U33" s="206"/>
    </row>
    <row r="34" spans="1:37" s="207" customFormat="1" ht="12.75" customHeight="1" x14ac:dyDescent="0.2">
      <c r="A34" s="223">
        <v>305</v>
      </c>
      <c r="B34" s="60" t="s">
        <v>143</v>
      </c>
      <c r="C34" s="19">
        <v>188</v>
      </c>
      <c r="D34" s="19">
        <v>44</v>
      </c>
      <c r="E34" s="19">
        <v>43</v>
      </c>
      <c r="F34" s="19">
        <v>11</v>
      </c>
      <c r="G34" s="19">
        <v>280</v>
      </c>
      <c r="H34" s="19">
        <v>4</v>
      </c>
      <c r="I34" s="19" t="s">
        <v>56</v>
      </c>
      <c r="J34" s="19" t="s">
        <v>56</v>
      </c>
      <c r="K34" s="153">
        <f t="shared" si="0"/>
        <v>570</v>
      </c>
      <c r="L34" s="165"/>
      <c r="M34" s="165"/>
      <c r="N34" s="165"/>
      <c r="O34" s="165"/>
      <c r="P34" s="165"/>
      <c r="Q34" s="165"/>
      <c r="R34" s="165"/>
      <c r="S34" s="165"/>
    </row>
    <row r="35" spans="1:37" s="207" customFormat="1" ht="12.75" customHeight="1" x14ac:dyDescent="0.2">
      <c r="A35" s="223">
        <v>319</v>
      </c>
      <c r="B35" s="60" t="s">
        <v>144</v>
      </c>
      <c r="C35" s="19">
        <v>7</v>
      </c>
      <c r="D35" s="19">
        <v>4</v>
      </c>
      <c r="E35" s="19">
        <v>16</v>
      </c>
      <c r="F35" s="19">
        <v>5</v>
      </c>
      <c r="G35" s="19">
        <v>6</v>
      </c>
      <c r="H35" s="19" t="s">
        <v>56</v>
      </c>
      <c r="I35" s="19" t="s">
        <v>56</v>
      </c>
      <c r="J35" s="19" t="s">
        <v>56</v>
      </c>
      <c r="K35" s="153">
        <f t="shared" si="0"/>
        <v>38</v>
      </c>
      <c r="L35" s="165"/>
      <c r="M35" s="165"/>
      <c r="N35" s="165"/>
      <c r="O35" s="165"/>
      <c r="P35" s="165"/>
      <c r="Q35" s="165"/>
      <c r="R35" s="165"/>
      <c r="S35" s="165"/>
      <c r="T35" s="206"/>
      <c r="U35" s="206"/>
    </row>
    <row r="36" spans="1:37" s="207" customFormat="1" ht="12.75" customHeight="1" x14ac:dyDescent="0.2">
      <c r="A36" s="223">
        <v>330</v>
      </c>
      <c r="B36" s="60" t="s">
        <v>145</v>
      </c>
      <c r="C36" s="19">
        <v>31</v>
      </c>
      <c r="D36" s="19">
        <v>12</v>
      </c>
      <c r="E36" s="19">
        <v>36</v>
      </c>
      <c r="F36" s="19">
        <v>32</v>
      </c>
      <c r="G36" s="19">
        <v>31</v>
      </c>
      <c r="H36" s="19">
        <v>4</v>
      </c>
      <c r="I36" s="19">
        <v>1</v>
      </c>
      <c r="J36" s="19" t="s">
        <v>56</v>
      </c>
      <c r="K36" s="153">
        <f t="shared" si="0"/>
        <v>147</v>
      </c>
      <c r="L36" s="165"/>
      <c r="M36" s="165"/>
      <c r="N36" s="165"/>
      <c r="O36" s="165"/>
      <c r="P36" s="165"/>
      <c r="Q36" s="165"/>
      <c r="R36" s="165"/>
      <c r="S36" s="165"/>
    </row>
    <row r="37" spans="1:37" s="207" customFormat="1" ht="12.75" customHeight="1" x14ac:dyDescent="0.2">
      <c r="A37" s="223">
        <v>331</v>
      </c>
      <c r="B37" s="60" t="s">
        <v>146</v>
      </c>
      <c r="C37" s="19">
        <v>15</v>
      </c>
      <c r="D37" s="19">
        <v>7</v>
      </c>
      <c r="E37" s="19">
        <v>13</v>
      </c>
      <c r="F37" s="19">
        <v>6</v>
      </c>
      <c r="G37" s="19">
        <v>17</v>
      </c>
      <c r="H37" s="19">
        <v>1</v>
      </c>
      <c r="I37" s="19" t="s">
        <v>56</v>
      </c>
      <c r="J37" s="19" t="s">
        <v>56</v>
      </c>
      <c r="K37" s="153">
        <f t="shared" si="0"/>
        <v>59</v>
      </c>
      <c r="L37" s="165"/>
      <c r="M37" s="165"/>
      <c r="N37" s="165"/>
      <c r="O37" s="165"/>
      <c r="P37" s="165"/>
      <c r="Q37" s="165"/>
      <c r="R37" s="165"/>
      <c r="S37" s="165"/>
      <c r="T37" s="206"/>
      <c r="U37" s="206"/>
    </row>
    <row r="38" spans="1:37" s="207" customFormat="1" ht="12.75" customHeight="1" x14ac:dyDescent="0.2">
      <c r="A38" s="223">
        <v>360</v>
      </c>
      <c r="B38" s="60" t="s">
        <v>147</v>
      </c>
      <c r="C38" s="19">
        <v>20</v>
      </c>
      <c r="D38" s="19">
        <v>18</v>
      </c>
      <c r="E38" s="19">
        <v>12</v>
      </c>
      <c r="F38" s="19">
        <v>10</v>
      </c>
      <c r="G38" s="19">
        <v>14</v>
      </c>
      <c r="H38" s="19">
        <v>1</v>
      </c>
      <c r="I38" s="19" t="s">
        <v>56</v>
      </c>
      <c r="J38" s="19" t="s">
        <v>56</v>
      </c>
      <c r="K38" s="153">
        <f t="shared" si="0"/>
        <v>75</v>
      </c>
      <c r="L38" s="165"/>
      <c r="M38" s="165"/>
      <c r="N38" s="165"/>
      <c r="O38" s="165"/>
      <c r="P38" s="165"/>
      <c r="Q38" s="165"/>
      <c r="R38" s="165"/>
      <c r="S38" s="165"/>
      <c r="T38" s="206"/>
      <c r="U38" s="206"/>
    </row>
    <row r="39" spans="1:37" s="207" customFormat="1" ht="12.75" customHeight="1" x14ac:dyDescent="0.2">
      <c r="A39" s="223">
        <v>380</v>
      </c>
      <c r="B39" s="60" t="s">
        <v>148</v>
      </c>
      <c r="C39" s="19">
        <v>439</v>
      </c>
      <c r="D39" s="19">
        <v>155</v>
      </c>
      <c r="E39" s="19">
        <v>560</v>
      </c>
      <c r="F39" s="19">
        <v>390</v>
      </c>
      <c r="G39" s="19">
        <v>476</v>
      </c>
      <c r="H39" s="19">
        <v>78</v>
      </c>
      <c r="I39" s="19">
        <v>16</v>
      </c>
      <c r="J39" s="19" t="s">
        <v>56</v>
      </c>
      <c r="K39" s="153">
        <f t="shared" si="0"/>
        <v>2114</v>
      </c>
      <c r="L39" s="165"/>
      <c r="M39" s="165"/>
      <c r="N39" s="165"/>
      <c r="O39" s="165"/>
      <c r="P39" s="165"/>
      <c r="Q39" s="165"/>
      <c r="R39" s="165"/>
      <c r="S39" s="165"/>
      <c r="T39" s="206"/>
      <c r="U39" s="206"/>
    </row>
    <row r="40" spans="1:37" s="207" customFormat="1" ht="12.75" customHeight="1" x14ac:dyDescent="0.2">
      <c r="A40" s="223">
        <v>381</v>
      </c>
      <c r="B40" s="60" t="s">
        <v>149</v>
      </c>
      <c r="C40" s="19">
        <v>94</v>
      </c>
      <c r="D40" s="19">
        <v>32</v>
      </c>
      <c r="E40" s="19">
        <v>93</v>
      </c>
      <c r="F40" s="19">
        <v>61</v>
      </c>
      <c r="G40" s="19">
        <v>61</v>
      </c>
      <c r="H40" s="19">
        <v>17</v>
      </c>
      <c r="I40" s="19" t="s">
        <v>56</v>
      </c>
      <c r="J40" s="19" t="s">
        <v>56</v>
      </c>
      <c r="K40" s="153">
        <f t="shared" si="0"/>
        <v>358</v>
      </c>
      <c r="L40" s="165"/>
      <c r="M40" s="165"/>
      <c r="N40" s="165"/>
      <c r="O40" s="165"/>
      <c r="P40" s="165"/>
      <c r="Q40" s="165"/>
      <c r="R40" s="165"/>
      <c r="S40" s="165"/>
      <c r="T40" s="206"/>
      <c r="U40" s="206"/>
    </row>
    <row r="41" spans="1:37" s="207" customFormat="1" ht="12.75" customHeight="1" x14ac:dyDescent="0.2">
      <c r="A41" s="223">
        <v>382</v>
      </c>
      <c r="B41" s="60" t="s">
        <v>150</v>
      </c>
      <c r="C41" s="19">
        <v>59</v>
      </c>
      <c r="D41" s="19">
        <v>30</v>
      </c>
      <c r="E41" s="19">
        <v>36</v>
      </c>
      <c r="F41" s="19">
        <v>8</v>
      </c>
      <c r="G41" s="19">
        <v>23</v>
      </c>
      <c r="H41" s="19">
        <v>4</v>
      </c>
      <c r="I41" s="19" t="s">
        <v>56</v>
      </c>
      <c r="J41" s="19" t="s">
        <v>56</v>
      </c>
      <c r="K41" s="153">
        <f t="shared" si="0"/>
        <v>160</v>
      </c>
      <c r="L41" s="165"/>
      <c r="M41" s="165"/>
      <c r="N41" s="165"/>
      <c r="O41" s="165"/>
      <c r="P41" s="165"/>
      <c r="Q41" s="165"/>
      <c r="R41" s="165"/>
      <c r="S41" s="165"/>
    </row>
    <row r="42" spans="1:37" s="207" customFormat="1" ht="12.75" customHeight="1" x14ac:dyDescent="0.2">
      <c r="A42" s="223">
        <v>428</v>
      </c>
      <c r="B42" s="60" t="s">
        <v>151</v>
      </c>
      <c r="C42" s="19">
        <v>10</v>
      </c>
      <c r="D42" s="19">
        <v>2</v>
      </c>
      <c r="E42" s="19">
        <v>12</v>
      </c>
      <c r="F42" s="19">
        <v>5</v>
      </c>
      <c r="G42" s="19">
        <v>10</v>
      </c>
      <c r="H42" s="19">
        <v>1</v>
      </c>
      <c r="I42" s="19" t="s">
        <v>56</v>
      </c>
      <c r="J42" s="19" t="s">
        <v>56</v>
      </c>
      <c r="K42" s="153">
        <f t="shared" si="0"/>
        <v>40</v>
      </c>
      <c r="L42" s="165"/>
      <c r="M42" s="165"/>
      <c r="N42" s="165"/>
      <c r="O42" s="165"/>
      <c r="P42" s="165"/>
      <c r="Q42" s="165"/>
      <c r="R42" s="165"/>
      <c r="S42" s="165"/>
      <c r="T42" s="206"/>
      <c r="U42" s="206"/>
    </row>
    <row r="43" spans="1:37" s="207" customFormat="1" ht="12.75" customHeight="1" x14ac:dyDescent="0.2">
      <c r="A43" s="223">
        <v>461</v>
      </c>
      <c r="B43" s="60" t="s">
        <v>152</v>
      </c>
      <c r="C43" s="19">
        <v>12</v>
      </c>
      <c r="D43" s="19">
        <v>4</v>
      </c>
      <c r="E43" s="19">
        <v>15</v>
      </c>
      <c r="F43" s="19">
        <v>4</v>
      </c>
      <c r="G43" s="19">
        <v>14</v>
      </c>
      <c r="H43" s="19">
        <v>2</v>
      </c>
      <c r="I43" s="19" t="s">
        <v>56</v>
      </c>
      <c r="J43" s="19" t="s">
        <v>56</v>
      </c>
      <c r="K43" s="153">
        <f t="shared" si="0"/>
        <v>51</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x14ac:dyDescent="0.2">
      <c r="A44" s="223">
        <v>480</v>
      </c>
      <c r="B44" s="60" t="s">
        <v>153</v>
      </c>
      <c r="C44" s="19">
        <v>153</v>
      </c>
      <c r="D44" s="19">
        <v>41</v>
      </c>
      <c r="E44" s="19">
        <v>140</v>
      </c>
      <c r="F44" s="19">
        <v>62</v>
      </c>
      <c r="G44" s="19">
        <v>124</v>
      </c>
      <c r="H44" s="19">
        <v>14</v>
      </c>
      <c r="I44" s="19" t="s">
        <v>56</v>
      </c>
      <c r="J44" s="19" t="s">
        <v>56</v>
      </c>
      <c r="K44" s="153">
        <f t="shared" si="0"/>
        <v>534</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x14ac:dyDescent="0.2">
      <c r="A45" s="223">
        <v>481</v>
      </c>
      <c r="B45" s="60" t="s">
        <v>154</v>
      </c>
      <c r="C45" s="19">
        <v>14</v>
      </c>
      <c r="D45" s="19">
        <v>6</v>
      </c>
      <c r="E45" s="19">
        <v>20</v>
      </c>
      <c r="F45" s="19">
        <v>12</v>
      </c>
      <c r="G45" s="19">
        <v>10</v>
      </c>
      <c r="H45" s="19">
        <v>3</v>
      </c>
      <c r="I45" s="19" t="s">
        <v>56</v>
      </c>
      <c r="J45" s="19" t="s">
        <v>56</v>
      </c>
      <c r="K45" s="153">
        <f t="shared" si="0"/>
        <v>65</v>
      </c>
      <c r="T45" s="201"/>
      <c r="U45" s="201"/>
      <c r="V45" s="201"/>
      <c r="W45" s="201"/>
      <c r="X45" s="201"/>
      <c r="Y45" s="201"/>
      <c r="Z45" s="201"/>
      <c r="AA45" s="201"/>
      <c r="AB45" s="201"/>
      <c r="AC45" s="201"/>
      <c r="AD45" s="201"/>
      <c r="AE45" s="201"/>
      <c r="AF45" s="201"/>
      <c r="AG45" s="201"/>
      <c r="AH45" s="201"/>
      <c r="AI45" s="201"/>
      <c r="AJ45" s="201"/>
      <c r="AK45" s="201"/>
    </row>
    <row r="46" spans="1:37" ht="12.75" customHeight="1" x14ac:dyDescent="0.2">
      <c r="A46" s="223">
        <v>482</v>
      </c>
      <c r="B46" s="60" t="s">
        <v>155</v>
      </c>
      <c r="C46" s="19">
        <v>24</v>
      </c>
      <c r="D46" s="19">
        <v>11</v>
      </c>
      <c r="E46" s="19">
        <v>16</v>
      </c>
      <c r="F46" s="19">
        <v>10</v>
      </c>
      <c r="G46" s="19">
        <v>15</v>
      </c>
      <c r="H46" s="19">
        <v>2</v>
      </c>
      <c r="I46" s="19">
        <v>7</v>
      </c>
      <c r="J46" s="19" t="s">
        <v>56</v>
      </c>
      <c r="K46" s="153">
        <f t="shared" si="0"/>
        <v>85</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x14ac:dyDescent="0.2">
      <c r="A47" s="223">
        <v>483</v>
      </c>
      <c r="B47" s="60" t="s">
        <v>156</v>
      </c>
      <c r="C47" s="19">
        <v>72</v>
      </c>
      <c r="D47" s="19">
        <v>16</v>
      </c>
      <c r="E47" s="19">
        <v>64</v>
      </c>
      <c r="F47" s="19">
        <v>59</v>
      </c>
      <c r="G47" s="19">
        <v>40</v>
      </c>
      <c r="H47" s="19">
        <v>4</v>
      </c>
      <c r="I47" s="19">
        <v>2</v>
      </c>
      <c r="J47" s="19" t="s">
        <v>56</v>
      </c>
      <c r="K47" s="153">
        <f t="shared" si="0"/>
        <v>257</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x14ac:dyDescent="0.2">
      <c r="A48" s="223">
        <v>484</v>
      </c>
      <c r="B48" s="60" t="s">
        <v>157</v>
      </c>
      <c r="C48" s="19">
        <v>239</v>
      </c>
      <c r="D48" s="19">
        <v>75</v>
      </c>
      <c r="E48" s="19">
        <v>286</v>
      </c>
      <c r="F48" s="19">
        <v>61</v>
      </c>
      <c r="G48" s="19">
        <v>212</v>
      </c>
      <c r="H48" s="19">
        <v>20</v>
      </c>
      <c r="I48" s="19">
        <v>2</v>
      </c>
      <c r="J48" s="19" t="s">
        <v>56</v>
      </c>
      <c r="K48" s="153">
        <f t="shared" si="0"/>
        <v>895</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x14ac:dyDescent="0.2">
      <c r="A49" s="223">
        <v>486</v>
      </c>
      <c r="B49" s="60" t="s">
        <v>158</v>
      </c>
      <c r="C49" s="19">
        <v>88</v>
      </c>
      <c r="D49" s="19">
        <v>21</v>
      </c>
      <c r="E49" s="19">
        <v>99</v>
      </c>
      <c r="F49" s="19">
        <v>78</v>
      </c>
      <c r="G49" s="19">
        <v>64</v>
      </c>
      <c r="H49" s="19">
        <v>5</v>
      </c>
      <c r="I49" s="19">
        <v>3</v>
      </c>
      <c r="J49" s="19" t="s">
        <v>56</v>
      </c>
      <c r="K49" s="153">
        <f t="shared" si="0"/>
        <v>358</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x14ac:dyDescent="0.2">
      <c r="A50" s="223">
        <v>488</v>
      </c>
      <c r="B50" s="60" t="s">
        <v>159</v>
      </c>
      <c r="C50" s="19">
        <v>25</v>
      </c>
      <c r="D50" s="19">
        <v>21</v>
      </c>
      <c r="E50" s="19">
        <v>33</v>
      </c>
      <c r="F50" s="19">
        <v>8</v>
      </c>
      <c r="G50" s="19">
        <v>17</v>
      </c>
      <c r="H50" s="19">
        <v>3</v>
      </c>
      <c r="I50" s="19" t="s">
        <v>56</v>
      </c>
      <c r="J50" s="19" t="s">
        <v>56</v>
      </c>
      <c r="K50" s="153">
        <f t="shared" si="0"/>
        <v>107</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x14ac:dyDescent="0.2">
      <c r="A51" s="223">
        <v>509</v>
      </c>
      <c r="B51" s="60" t="s">
        <v>160</v>
      </c>
      <c r="C51" s="19">
        <v>7</v>
      </c>
      <c r="D51" s="19">
        <v>5</v>
      </c>
      <c r="E51" s="19">
        <v>18</v>
      </c>
      <c r="F51" s="19">
        <v>4</v>
      </c>
      <c r="G51" s="19">
        <v>6</v>
      </c>
      <c r="H51" s="19">
        <v>1</v>
      </c>
      <c r="I51" s="19" t="s">
        <v>56</v>
      </c>
      <c r="J51" s="19" t="s">
        <v>56</v>
      </c>
      <c r="K51" s="153">
        <f t="shared" si="0"/>
        <v>41</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x14ac:dyDescent="0.2">
      <c r="A52" s="223">
        <v>512</v>
      </c>
      <c r="B52" s="60" t="s">
        <v>161</v>
      </c>
      <c r="C52" s="19">
        <v>3</v>
      </c>
      <c r="D52" s="19">
        <v>2</v>
      </c>
      <c r="E52" s="19">
        <v>2</v>
      </c>
      <c r="F52" s="19">
        <v>7</v>
      </c>
      <c r="G52" s="19">
        <v>9</v>
      </c>
      <c r="H52" s="19">
        <v>5</v>
      </c>
      <c r="I52" s="19" t="s">
        <v>56</v>
      </c>
      <c r="J52" s="19" t="s">
        <v>56</v>
      </c>
      <c r="K52" s="153">
        <f t="shared" si="0"/>
        <v>28</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x14ac:dyDescent="0.2">
      <c r="A53" s="223">
        <v>513</v>
      </c>
      <c r="B53" s="60" t="s">
        <v>162</v>
      </c>
      <c r="C53" s="19">
        <v>23</v>
      </c>
      <c r="D53" s="19">
        <v>9</v>
      </c>
      <c r="E53" s="19">
        <v>19</v>
      </c>
      <c r="F53" s="19">
        <v>20</v>
      </c>
      <c r="G53" s="19">
        <v>13</v>
      </c>
      <c r="H53" s="19">
        <v>20</v>
      </c>
      <c r="I53" s="19" t="s">
        <v>56</v>
      </c>
      <c r="J53" s="19" t="s">
        <v>56</v>
      </c>
      <c r="K53" s="153">
        <f t="shared" si="0"/>
        <v>104</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x14ac:dyDescent="0.2">
      <c r="A54" s="223">
        <v>560</v>
      </c>
      <c r="B54" s="60" t="s">
        <v>163</v>
      </c>
      <c r="C54" s="19">
        <v>6</v>
      </c>
      <c r="D54" s="19">
        <v>3</v>
      </c>
      <c r="E54" s="19">
        <v>7</v>
      </c>
      <c r="F54" s="19">
        <v>5</v>
      </c>
      <c r="G54" s="19">
        <v>2</v>
      </c>
      <c r="H54" s="19">
        <v>3</v>
      </c>
      <c r="I54" s="19" t="s">
        <v>56</v>
      </c>
      <c r="J54" s="19" t="s">
        <v>56</v>
      </c>
      <c r="K54" s="153">
        <f t="shared" si="0"/>
        <v>26</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x14ac:dyDescent="0.2">
      <c r="A55" s="223">
        <v>561</v>
      </c>
      <c r="B55" s="60" t="s">
        <v>164</v>
      </c>
      <c r="C55" s="19">
        <v>16</v>
      </c>
      <c r="D55" s="19">
        <v>8</v>
      </c>
      <c r="E55" s="19">
        <v>10</v>
      </c>
      <c r="F55" s="19">
        <v>11</v>
      </c>
      <c r="G55" s="19">
        <v>14</v>
      </c>
      <c r="H55" s="19">
        <v>4</v>
      </c>
      <c r="I55" s="19" t="s">
        <v>56</v>
      </c>
      <c r="J55" s="19" t="s">
        <v>56</v>
      </c>
      <c r="K55" s="153">
        <f t="shared" si="0"/>
        <v>63</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x14ac:dyDescent="0.2">
      <c r="A56" s="223">
        <v>562</v>
      </c>
      <c r="B56" s="60" t="s">
        <v>165</v>
      </c>
      <c r="C56" s="19">
        <v>29</v>
      </c>
      <c r="D56" s="19">
        <v>15</v>
      </c>
      <c r="E56" s="19">
        <v>15</v>
      </c>
      <c r="F56" s="19">
        <v>13</v>
      </c>
      <c r="G56" s="19">
        <v>20</v>
      </c>
      <c r="H56" s="19">
        <v>2</v>
      </c>
      <c r="I56" s="19" t="s">
        <v>56</v>
      </c>
      <c r="J56" s="19" t="s">
        <v>56</v>
      </c>
      <c r="K56" s="153">
        <f t="shared" si="0"/>
        <v>94</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x14ac:dyDescent="0.2">
      <c r="A57" s="223">
        <v>563</v>
      </c>
      <c r="B57" s="60" t="s">
        <v>166</v>
      </c>
      <c r="C57" s="19">
        <v>18</v>
      </c>
      <c r="D57" s="19">
        <v>2</v>
      </c>
      <c r="E57" s="19">
        <v>6</v>
      </c>
      <c r="F57" s="19">
        <v>4</v>
      </c>
      <c r="G57" s="19">
        <v>10</v>
      </c>
      <c r="H57" s="19">
        <v>3</v>
      </c>
      <c r="I57" s="19" t="s">
        <v>56</v>
      </c>
      <c r="J57" s="19" t="s">
        <v>56</v>
      </c>
      <c r="K57" s="153">
        <f t="shared" si="0"/>
        <v>43</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x14ac:dyDescent="0.2">
      <c r="A58" s="223">
        <v>580</v>
      </c>
      <c r="B58" s="60" t="s">
        <v>167</v>
      </c>
      <c r="C58" s="19">
        <v>517</v>
      </c>
      <c r="D58" s="19">
        <v>61</v>
      </c>
      <c r="E58" s="19">
        <v>464</v>
      </c>
      <c r="F58" s="19">
        <v>372</v>
      </c>
      <c r="G58" s="19">
        <v>430</v>
      </c>
      <c r="H58" s="19">
        <v>30</v>
      </c>
      <c r="I58" s="19">
        <v>1</v>
      </c>
      <c r="J58" s="19" t="s">
        <v>56</v>
      </c>
      <c r="K58" s="153">
        <f t="shared" si="0"/>
        <v>1875</v>
      </c>
      <c r="T58" s="201"/>
      <c r="U58" s="201"/>
      <c r="V58" s="201"/>
      <c r="W58" s="201"/>
      <c r="X58" s="201"/>
      <c r="Y58" s="201"/>
      <c r="Z58" s="201"/>
      <c r="AA58" s="201"/>
      <c r="AB58" s="201"/>
      <c r="AC58" s="201"/>
      <c r="AD58" s="201"/>
      <c r="AE58" s="201"/>
      <c r="AF58" s="201"/>
      <c r="AG58" s="201"/>
      <c r="AH58" s="201"/>
      <c r="AI58" s="201"/>
      <c r="AJ58" s="201"/>
      <c r="AK58" s="201"/>
    </row>
    <row r="59" spans="1:37" ht="12.75" customHeight="1" x14ac:dyDescent="0.2">
      <c r="A59" s="223">
        <v>581</v>
      </c>
      <c r="B59" s="60" t="s">
        <v>168</v>
      </c>
      <c r="C59" s="19">
        <v>347</v>
      </c>
      <c r="D59" s="19">
        <v>190</v>
      </c>
      <c r="E59" s="19">
        <v>296</v>
      </c>
      <c r="F59" s="19">
        <v>140</v>
      </c>
      <c r="G59" s="19">
        <v>249</v>
      </c>
      <c r="H59" s="19">
        <v>25</v>
      </c>
      <c r="I59" s="19" t="s">
        <v>56</v>
      </c>
      <c r="J59" s="19" t="s">
        <v>56</v>
      </c>
      <c r="K59" s="153">
        <f t="shared" si="0"/>
        <v>1247</v>
      </c>
      <c r="T59" s="201"/>
      <c r="U59" s="201"/>
      <c r="V59" s="201"/>
      <c r="W59" s="201"/>
      <c r="X59" s="201"/>
      <c r="Y59" s="201"/>
      <c r="Z59" s="201"/>
      <c r="AA59" s="201"/>
      <c r="AB59" s="201"/>
      <c r="AC59" s="201"/>
      <c r="AD59" s="201"/>
      <c r="AE59" s="201"/>
      <c r="AF59" s="201"/>
      <c r="AG59" s="201"/>
      <c r="AH59" s="201"/>
      <c r="AI59" s="201"/>
      <c r="AJ59" s="201"/>
      <c r="AK59" s="201"/>
    </row>
    <row r="60" spans="1:37" ht="12.75" customHeight="1" x14ac:dyDescent="0.2">
      <c r="A60" s="223">
        <v>582</v>
      </c>
      <c r="B60" s="60" t="s">
        <v>169</v>
      </c>
      <c r="C60" s="19">
        <v>26</v>
      </c>
      <c r="D60" s="19">
        <v>7</v>
      </c>
      <c r="E60" s="19">
        <v>27</v>
      </c>
      <c r="F60" s="19">
        <v>9</v>
      </c>
      <c r="G60" s="19">
        <v>17</v>
      </c>
      <c r="H60" s="19">
        <v>2</v>
      </c>
      <c r="I60" s="19" t="s">
        <v>56</v>
      </c>
      <c r="J60" s="19" t="s">
        <v>56</v>
      </c>
      <c r="K60" s="153">
        <f t="shared" si="0"/>
        <v>88</v>
      </c>
      <c r="T60" s="201"/>
      <c r="U60" s="201"/>
      <c r="V60" s="201"/>
      <c r="W60" s="201"/>
      <c r="X60" s="201"/>
      <c r="Y60" s="201"/>
      <c r="Z60" s="201"/>
      <c r="AA60" s="201"/>
      <c r="AB60" s="201"/>
      <c r="AC60" s="201"/>
      <c r="AD60" s="201"/>
      <c r="AE60" s="201"/>
      <c r="AF60" s="201"/>
      <c r="AG60" s="201"/>
      <c r="AH60" s="201"/>
      <c r="AI60" s="201"/>
      <c r="AJ60" s="201"/>
      <c r="AK60" s="201"/>
    </row>
    <row r="61" spans="1:37" ht="12.75" customHeight="1" x14ac:dyDescent="0.2">
      <c r="A61" s="223">
        <v>583</v>
      </c>
      <c r="B61" s="60" t="s">
        <v>170</v>
      </c>
      <c r="C61" s="19">
        <v>100</v>
      </c>
      <c r="D61" s="19">
        <v>29</v>
      </c>
      <c r="E61" s="19">
        <v>91</v>
      </c>
      <c r="F61" s="19">
        <v>51</v>
      </c>
      <c r="G61" s="19">
        <v>76</v>
      </c>
      <c r="H61" s="19">
        <v>6</v>
      </c>
      <c r="I61" s="19">
        <v>2</v>
      </c>
      <c r="J61" s="19" t="s">
        <v>56</v>
      </c>
      <c r="K61" s="153">
        <f t="shared" si="0"/>
        <v>355</v>
      </c>
      <c r="T61" s="201"/>
      <c r="U61" s="201"/>
      <c r="V61" s="201"/>
      <c r="W61" s="201"/>
      <c r="X61" s="201"/>
      <c r="Y61" s="201"/>
      <c r="Z61" s="201"/>
      <c r="AA61" s="201"/>
      <c r="AB61" s="201"/>
      <c r="AC61" s="201"/>
      <c r="AD61" s="201"/>
      <c r="AE61" s="201"/>
      <c r="AF61" s="201"/>
      <c r="AG61" s="201"/>
      <c r="AH61" s="201"/>
      <c r="AI61" s="201"/>
      <c r="AJ61" s="201"/>
      <c r="AK61" s="201"/>
    </row>
    <row r="62" spans="1:37" ht="12.75" customHeight="1" x14ac:dyDescent="0.2">
      <c r="A62" s="223">
        <v>584</v>
      </c>
      <c r="B62" s="60" t="s">
        <v>171</v>
      </c>
      <c r="C62" s="19">
        <v>13</v>
      </c>
      <c r="D62" s="19">
        <v>8</v>
      </c>
      <c r="E62" s="19">
        <v>9</v>
      </c>
      <c r="F62" s="19">
        <v>8</v>
      </c>
      <c r="G62" s="19">
        <v>10</v>
      </c>
      <c r="H62" s="19" t="s">
        <v>56</v>
      </c>
      <c r="I62" s="19" t="s">
        <v>56</v>
      </c>
      <c r="J62" s="19" t="s">
        <v>56</v>
      </c>
      <c r="K62" s="153">
        <f t="shared" si="0"/>
        <v>48</v>
      </c>
      <c r="T62" s="201"/>
      <c r="U62" s="201"/>
      <c r="V62" s="201"/>
      <c r="W62" s="201"/>
      <c r="X62" s="201"/>
      <c r="Y62" s="201"/>
      <c r="Z62" s="201"/>
      <c r="AA62" s="201"/>
      <c r="AB62" s="201"/>
      <c r="AC62" s="201"/>
      <c r="AD62" s="201"/>
      <c r="AE62" s="201"/>
      <c r="AF62" s="201"/>
      <c r="AG62" s="201"/>
      <c r="AH62" s="201"/>
      <c r="AI62" s="201"/>
      <c r="AJ62" s="201"/>
      <c r="AK62" s="201"/>
    </row>
    <row r="63" spans="1:37" ht="12.75" customHeight="1" x14ac:dyDescent="0.2">
      <c r="A63" s="223">
        <v>586</v>
      </c>
      <c r="B63" s="60" t="s">
        <v>172</v>
      </c>
      <c r="C63" s="19">
        <v>45</v>
      </c>
      <c r="D63" s="19">
        <v>21</v>
      </c>
      <c r="E63" s="19">
        <v>61</v>
      </c>
      <c r="F63" s="19">
        <v>49</v>
      </c>
      <c r="G63" s="19">
        <v>44</v>
      </c>
      <c r="H63" s="19">
        <v>1</v>
      </c>
      <c r="I63" s="19">
        <v>33</v>
      </c>
      <c r="J63" s="19" t="s">
        <v>56</v>
      </c>
      <c r="K63" s="153">
        <f t="shared" si="0"/>
        <v>254</v>
      </c>
      <c r="T63" s="201"/>
      <c r="U63" s="201"/>
      <c r="V63" s="201"/>
      <c r="W63" s="201"/>
      <c r="X63" s="201"/>
      <c r="Y63" s="201"/>
      <c r="Z63" s="201"/>
      <c r="AA63" s="201"/>
      <c r="AB63" s="201"/>
      <c r="AC63" s="201"/>
      <c r="AD63" s="201"/>
      <c r="AE63" s="201"/>
      <c r="AF63" s="201"/>
      <c r="AG63" s="201"/>
      <c r="AH63" s="201"/>
      <c r="AI63" s="201"/>
      <c r="AJ63" s="201"/>
      <c r="AK63" s="201"/>
    </row>
    <row r="64" spans="1:37" ht="12.75" customHeight="1" x14ac:dyDescent="0.2">
      <c r="A64" s="223">
        <v>604</v>
      </c>
      <c r="B64" s="60" t="s">
        <v>173</v>
      </c>
      <c r="C64" s="19">
        <v>14</v>
      </c>
      <c r="D64" s="19">
        <v>6</v>
      </c>
      <c r="E64" s="19">
        <v>16</v>
      </c>
      <c r="F64" s="19">
        <v>6</v>
      </c>
      <c r="G64" s="19">
        <v>4</v>
      </c>
      <c r="H64" s="19" t="s">
        <v>56</v>
      </c>
      <c r="I64" s="19" t="s">
        <v>56</v>
      </c>
      <c r="J64" s="19" t="s">
        <v>56</v>
      </c>
      <c r="K64" s="153">
        <f t="shared" si="0"/>
        <v>46</v>
      </c>
      <c r="T64" s="201"/>
      <c r="U64" s="201"/>
      <c r="V64" s="201"/>
      <c r="W64" s="201"/>
      <c r="X64" s="201"/>
      <c r="Y64" s="201"/>
      <c r="Z64" s="201"/>
      <c r="AA64" s="201"/>
      <c r="AB64" s="201"/>
      <c r="AC64" s="201"/>
      <c r="AD64" s="201"/>
      <c r="AE64" s="201"/>
      <c r="AF64" s="201"/>
      <c r="AG64" s="201"/>
      <c r="AH64" s="201"/>
      <c r="AI64" s="201"/>
      <c r="AJ64" s="201"/>
      <c r="AK64" s="201"/>
    </row>
    <row r="65" spans="1:37" ht="12.75" customHeight="1" x14ac:dyDescent="0.2">
      <c r="A65" s="223">
        <v>617</v>
      </c>
      <c r="B65" s="60" t="s">
        <v>174</v>
      </c>
      <c r="C65" s="19">
        <v>24</v>
      </c>
      <c r="D65" s="19">
        <v>11</v>
      </c>
      <c r="E65" s="19">
        <v>33</v>
      </c>
      <c r="F65" s="19">
        <v>6</v>
      </c>
      <c r="G65" s="19">
        <v>26</v>
      </c>
      <c r="H65" s="19">
        <v>1</v>
      </c>
      <c r="I65" s="19" t="s">
        <v>56</v>
      </c>
      <c r="J65" s="19" t="s">
        <v>56</v>
      </c>
      <c r="K65" s="153">
        <f t="shared" si="0"/>
        <v>101</v>
      </c>
      <c r="T65" s="201"/>
      <c r="U65" s="201"/>
      <c r="V65" s="201"/>
      <c r="W65" s="201"/>
      <c r="X65" s="201"/>
      <c r="Y65" s="201"/>
      <c r="Z65" s="201"/>
      <c r="AA65" s="201"/>
      <c r="AB65" s="201"/>
      <c r="AC65" s="201"/>
      <c r="AD65" s="201"/>
      <c r="AE65" s="201"/>
      <c r="AF65" s="201"/>
      <c r="AG65" s="201"/>
      <c r="AH65" s="201"/>
      <c r="AI65" s="201"/>
      <c r="AJ65" s="201"/>
      <c r="AK65" s="201"/>
    </row>
    <row r="66" spans="1:37" ht="12.75" customHeight="1" x14ac:dyDescent="0.2">
      <c r="A66" s="223">
        <v>642</v>
      </c>
      <c r="B66" s="60" t="s">
        <v>175</v>
      </c>
      <c r="C66" s="19">
        <v>15</v>
      </c>
      <c r="D66" s="19">
        <v>5</v>
      </c>
      <c r="E66" s="19">
        <v>16</v>
      </c>
      <c r="F66" s="19">
        <v>3</v>
      </c>
      <c r="G66" s="19">
        <v>8</v>
      </c>
      <c r="H66" s="19">
        <v>4</v>
      </c>
      <c r="I66" s="19" t="s">
        <v>56</v>
      </c>
      <c r="J66" s="19" t="s">
        <v>56</v>
      </c>
      <c r="K66" s="153">
        <f t="shared" si="0"/>
        <v>51</v>
      </c>
      <c r="T66" s="201"/>
      <c r="U66" s="201"/>
      <c r="V66" s="201"/>
      <c r="W66" s="201"/>
      <c r="X66" s="201"/>
      <c r="Y66" s="201"/>
      <c r="Z66" s="201"/>
      <c r="AA66" s="201"/>
      <c r="AB66" s="201"/>
      <c r="AC66" s="201"/>
      <c r="AD66" s="201"/>
      <c r="AE66" s="201"/>
      <c r="AF66" s="201"/>
      <c r="AG66" s="201"/>
      <c r="AH66" s="201"/>
      <c r="AI66" s="201"/>
      <c r="AJ66" s="201"/>
      <c r="AK66" s="201"/>
    </row>
    <row r="67" spans="1:37" ht="12.75" customHeight="1" x14ac:dyDescent="0.2">
      <c r="A67" s="223">
        <v>643</v>
      </c>
      <c r="B67" s="60" t="s">
        <v>176</v>
      </c>
      <c r="C67" s="19">
        <v>70</v>
      </c>
      <c r="D67" s="19">
        <v>204</v>
      </c>
      <c r="E67" s="19">
        <v>48</v>
      </c>
      <c r="F67" s="19">
        <v>17</v>
      </c>
      <c r="G67" s="19">
        <v>14</v>
      </c>
      <c r="H67" s="19">
        <v>16</v>
      </c>
      <c r="I67" s="19" t="s">
        <v>56</v>
      </c>
      <c r="J67" s="19" t="s">
        <v>56</v>
      </c>
      <c r="K67" s="153">
        <f t="shared" si="0"/>
        <v>369</v>
      </c>
      <c r="T67" s="201"/>
      <c r="U67" s="201"/>
      <c r="V67" s="201"/>
      <c r="W67" s="201"/>
      <c r="X67" s="201"/>
      <c r="Y67" s="201"/>
      <c r="Z67" s="201"/>
      <c r="AA67" s="201"/>
      <c r="AB67" s="201"/>
      <c r="AC67" s="201"/>
      <c r="AD67" s="201"/>
      <c r="AE67" s="201"/>
      <c r="AF67" s="201"/>
      <c r="AG67" s="201"/>
      <c r="AH67" s="201"/>
      <c r="AI67" s="201"/>
      <c r="AJ67" s="201"/>
      <c r="AK67" s="201"/>
    </row>
    <row r="68" spans="1:37" ht="12.75" customHeight="1" x14ac:dyDescent="0.2">
      <c r="A68" s="223">
        <v>662</v>
      </c>
      <c r="B68" s="60" t="s">
        <v>177</v>
      </c>
      <c r="C68" s="19">
        <v>68</v>
      </c>
      <c r="D68" s="19">
        <v>29</v>
      </c>
      <c r="E68" s="19">
        <v>80</v>
      </c>
      <c r="F68" s="19">
        <v>16</v>
      </c>
      <c r="G68" s="19">
        <v>53</v>
      </c>
      <c r="H68" s="19" t="s">
        <v>56</v>
      </c>
      <c r="I68" s="19" t="s">
        <v>56</v>
      </c>
      <c r="J68" s="19" t="s">
        <v>56</v>
      </c>
      <c r="K68" s="153">
        <f t="shared" si="0"/>
        <v>246</v>
      </c>
      <c r="T68" s="201"/>
      <c r="U68" s="201"/>
      <c r="V68" s="201"/>
      <c r="W68" s="201"/>
      <c r="X68" s="201"/>
      <c r="Y68" s="201"/>
      <c r="Z68" s="201"/>
      <c r="AA68" s="201"/>
      <c r="AB68" s="201"/>
      <c r="AC68" s="201"/>
      <c r="AD68" s="201"/>
      <c r="AE68" s="201"/>
      <c r="AF68" s="201"/>
      <c r="AG68" s="201"/>
      <c r="AH68" s="201"/>
      <c r="AI68" s="201"/>
      <c r="AJ68" s="201"/>
      <c r="AK68" s="201"/>
    </row>
    <row r="69" spans="1:37" ht="12.75" customHeight="1" x14ac:dyDescent="0.2">
      <c r="A69" s="223">
        <v>665</v>
      </c>
      <c r="B69" s="60" t="s">
        <v>178</v>
      </c>
      <c r="C69" s="19">
        <v>19</v>
      </c>
      <c r="D69" s="19">
        <v>5</v>
      </c>
      <c r="E69" s="19">
        <v>36</v>
      </c>
      <c r="F69" s="19">
        <v>7</v>
      </c>
      <c r="G69" s="19">
        <v>16</v>
      </c>
      <c r="H69" s="19">
        <v>1</v>
      </c>
      <c r="I69" s="19" t="s">
        <v>56</v>
      </c>
      <c r="J69" s="19" t="s">
        <v>56</v>
      </c>
      <c r="K69" s="153">
        <f t="shared" si="0"/>
        <v>84</v>
      </c>
      <c r="T69" s="201"/>
      <c r="U69" s="201"/>
      <c r="V69" s="201"/>
      <c r="W69" s="201"/>
      <c r="X69" s="201"/>
      <c r="Y69" s="201"/>
      <c r="Z69" s="201"/>
      <c r="AA69" s="201"/>
      <c r="AB69" s="201"/>
      <c r="AC69" s="201"/>
      <c r="AD69" s="201"/>
      <c r="AE69" s="201"/>
      <c r="AF69" s="201"/>
      <c r="AG69" s="201"/>
      <c r="AH69" s="201"/>
      <c r="AI69" s="201"/>
      <c r="AJ69" s="201"/>
      <c r="AK69" s="201"/>
    </row>
    <row r="70" spans="1:37" ht="12.75" customHeight="1" x14ac:dyDescent="0.2">
      <c r="A70" s="223">
        <v>680</v>
      </c>
      <c r="B70" s="60" t="s">
        <v>179</v>
      </c>
      <c r="C70" s="19">
        <v>764</v>
      </c>
      <c r="D70" s="19">
        <v>248</v>
      </c>
      <c r="E70" s="19">
        <v>582</v>
      </c>
      <c r="F70" s="19">
        <v>319</v>
      </c>
      <c r="G70" s="19">
        <v>421</v>
      </c>
      <c r="H70" s="19">
        <v>99</v>
      </c>
      <c r="I70" s="19">
        <v>86</v>
      </c>
      <c r="J70" s="19">
        <v>1</v>
      </c>
      <c r="K70" s="153">
        <f t="shared" si="0"/>
        <v>2520</v>
      </c>
      <c r="T70" s="201"/>
      <c r="U70" s="201"/>
      <c r="V70" s="201"/>
      <c r="W70" s="201"/>
      <c r="X70" s="201"/>
      <c r="Y70" s="201"/>
      <c r="Z70" s="201"/>
      <c r="AA70" s="201"/>
      <c r="AB70" s="201"/>
      <c r="AC70" s="201"/>
      <c r="AD70" s="201"/>
      <c r="AE70" s="201"/>
      <c r="AF70" s="201"/>
      <c r="AG70" s="201"/>
      <c r="AH70" s="201"/>
      <c r="AI70" s="201"/>
      <c r="AJ70" s="201"/>
      <c r="AK70" s="201"/>
    </row>
    <row r="71" spans="1:37" ht="12.75" customHeight="1" x14ac:dyDescent="0.2">
      <c r="A71" s="223">
        <v>682</v>
      </c>
      <c r="B71" s="60" t="s">
        <v>180</v>
      </c>
      <c r="C71" s="19">
        <v>72</v>
      </c>
      <c r="D71" s="19">
        <v>17</v>
      </c>
      <c r="E71" s="19">
        <v>106</v>
      </c>
      <c r="F71" s="19">
        <v>67</v>
      </c>
      <c r="G71" s="19">
        <v>49</v>
      </c>
      <c r="H71" s="19">
        <v>9</v>
      </c>
      <c r="I71" s="19" t="s">
        <v>56</v>
      </c>
      <c r="J71" s="19" t="s">
        <v>56</v>
      </c>
      <c r="K71" s="153">
        <f t="shared" si="0"/>
        <v>320</v>
      </c>
      <c r="T71" s="201"/>
      <c r="U71" s="201"/>
      <c r="V71" s="201"/>
      <c r="W71" s="201"/>
      <c r="X71" s="201"/>
      <c r="Y71" s="201"/>
      <c r="Z71" s="201"/>
      <c r="AA71" s="201"/>
      <c r="AB71" s="201"/>
      <c r="AC71" s="201"/>
      <c r="AD71" s="201"/>
      <c r="AE71" s="201"/>
      <c r="AF71" s="201"/>
      <c r="AG71" s="201"/>
      <c r="AH71" s="201"/>
      <c r="AI71" s="201"/>
      <c r="AJ71" s="201"/>
      <c r="AK71" s="201"/>
    </row>
    <row r="72" spans="1:37" ht="12.75" customHeight="1" x14ac:dyDescent="0.2">
      <c r="A72" s="223">
        <v>683</v>
      </c>
      <c r="B72" s="60" t="s">
        <v>181</v>
      </c>
      <c r="C72" s="19">
        <v>153</v>
      </c>
      <c r="D72" s="19">
        <v>55</v>
      </c>
      <c r="E72" s="19">
        <v>179</v>
      </c>
      <c r="F72" s="19">
        <v>67</v>
      </c>
      <c r="G72" s="19">
        <v>152</v>
      </c>
      <c r="H72" s="19">
        <v>12</v>
      </c>
      <c r="I72" s="19" t="s">
        <v>56</v>
      </c>
      <c r="J72" s="19" t="s">
        <v>56</v>
      </c>
      <c r="K72" s="153">
        <f t="shared" si="0"/>
        <v>618</v>
      </c>
      <c r="T72" s="201"/>
      <c r="U72" s="201"/>
      <c r="V72" s="201"/>
      <c r="W72" s="201"/>
      <c r="X72" s="201"/>
      <c r="Y72" s="201"/>
      <c r="Z72" s="201"/>
      <c r="AA72" s="201"/>
      <c r="AB72" s="201"/>
      <c r="AC72" s="201"/>
      <c r="AD72" s="201"/>
      <c r="AE72" s="201"/>
      <c r="AF72" s="201"/>
      <c r="AG72" s="201"/>
      <c r="AH72" s="201"/>
      <c r="AI72" s="201"/>
      <c r="AJ72" s="201"/>
      <c r="AK72" s="201"/>
    </row>
    <row r="73" spans="1:37" ht="12.75" customHeight="1" x14ac:dyDescent="0.2">
      <c r="A73" s="223">
        <v>684</v>
      </c>
      <c r="B73" s="60" t="s">
        <v>182</v>
      </c>
      <c r="C73" s="19">
        <v>20</v>
      </c>
      <c r="D73" s="19">
        <v>8</v>
      </c>
      <c r="E73" s="19">
        <v>18</v>
      </c>
      <c r="F73" s="19">
        <v>6</v>
      </c>
      <c r="G73" s="19">
        <v>20</v>
      </c>
      <c r="H73" s="19">
        <v>4</v>
      </c>
      <c r="I73" s="19">
        <v>8</v>
      </c>
      <c r="J73" s="19" t="s">
        <v>56</v>
      </c>
      <c r="K73" s="153">
        <f t="shared" ref="K73:K136" si="1">SUM(C73:J73)</f>
        <v>84</v>
      </c>
      <c r="T73" s="201"/>
      <c r="U73" s="201"/>
      <c r="V73" s="201"/>
      <c r="W73" s="201"/>
      <c r="X73" s="201"/>
      <c r="Y73" s="201"/>
      <c r="Z73" s="201"/>
      <c r="AA73" s="201"/>
      <c r="AB73" s="201"/>
      <c r="AC73" s="201"/>
      <c r="AD73" s="201"/>
      <c r="AE73" s="201"/>
      <c r="AF73" s="201"/>
      <c r="AG73" s="201"/>
      <c r="AH73" s="201"/>
      <c r="AI73" s="201"/>
      <c r="AJ73" s="201"/>
      <c r="AK73" s="201"/>
    </row>
    <row r="74" spans="1:37" ht="12.75" customHeight="1" x14ac:dyDescent="0.2">
      <c r="A74" s="223">
        <v>685</v>
      </c>
      <c r="B74" s="60" t="s">
        <v>183</v>
      </c>
      <c r="C74" s="19">
        <v>54</v>
      </c>
      <c r="D74" s="19">
        <v>16</v>
      </c>
      <c r="E74" s="19">
        <v>82</v>
      </c>
      <c r="F74" s="19">
        <v>82</v>
      </c>
      <c r="G74" s="19">
        <v>56</v>
      </c>
      <c r="H74" s="19">
        <v>5</v>
      </c>
      <c r="I74" s="19" t="s">
        <v>56</v>
      </c>
      <c r="J74" s="19" t="s">
        <v>56</v>
      </c>
      <c r="K74" s="153">
        <f t="shared" si="1"/>
        <v>295</v>
      </c>
      <c r="T74" s="201"/>
      <c r="U74" s="201"/>
      <c r="V74" s="201"/>
      <c r="W74" s="201"/>
      <c r="X74" s="201"/>
      <c r="Y74" s="201"/>
      <c r="Z74" s="201"/>
      <c r="AA74" s="201"/>
      <c r="AB74" s="201"/>
      <c r="AC74" s="201"/>
      <c r="AD74" s="201"/>
      <c r="AE74" s="201"/>
      <c r="AF74" s="201"/>
      <c r="AG74" s="201"/>
      <c r="AH74" s="201"/>
      <c r="AI74" s="201"/>
      <c r="AJ74" s="201"/>
      <c r="AK74" s="201"/>
    </row>
    <row r="75" spans="1:37" ht="12.75" customHeight="1" x14ac:dyDescent="0.2">
      <c r="A75" s="223">
        <v>686</v>
      </c>
      <c r="B75" s="60" t="s">
        <v>184</v>
      </c>
      <c r="C75" s="19">
        <v>48</v>
      </c>
      <c r="D75" s="19">
        <v>14</v>
      </c>
      <c r="E75" s="19">
        <v>32</v>
      </c>
      <c r="F75" s="19">
        <v>12</v>
      </c>
      <c r="G75" s="19">
        <v>36</v>
      </c>
      <c r="H75" s="19">
        <v>9</v>
      </c>
      <c r="I75" s="19" t="s">
        <v>56</v>
      </c>
      <c r="J75" s="19" t="s">
        <v>56</v>
      </c>
      <c r="K75" s="153">
        <f t="shared" si="1"/>
        <v>151</v>
      </c>
      <c r="T75" s="201"/>
      <c r="U75" s="201"/>
      <c r="V75" s="201"/>
      <c r="W75" s="201"/>
      <c r="X75" s="201"/>
      <c r="Y75" s="201"/>
      <c r="Z75" s="201"/>
      <c r="AA75" s="201"/>
      <c r="AB75" s="201"/>
      <c r="AC75" s="201"/>
      <c r="AD75" s="201"/>
      <c r="AE75" s="201"/>
      <c r="AF75" s="201"/>
      <c r="AG75" s="201"/>
      <c r="AH75" s="201"/>
      <c r="AI75" s="201"/>
      <c r="AJ75" s="201"/>
      <c r="AK75" s="201"/>
    </row>
    <row r="76" spans="1:37" ht="12.75" customHeight="1" x14ac:dyDescent="0.2">
      <c r="A76" s="223">
        <v>687</v>
      </c>
      <c r="B76" s="60" t="s">
        <v>185</v>
      </c>
      <c r="C76" s="19">
        <v>41</v>
      </c>
      <c r="D76" s="19">
        <v>11</v>
      </c>
      <c r="E76" s="19">
        <v>45</v>
      </c>
      <c r="F76" s="19">
        <v>9</v>
      </c>
      <c r="G76" s="19">
        <v>37</v>
      </c>
      <c r="H76" s="19">
        <v>4</v>
      </c>
      <c r="I76" s="19" t="s">
        <v>56</v>
      </c>
      <c r="J76" s="19" t="s">
        <v>56</v>
      </c>
      <c r="K76" s="153">
        <f t="shared" si="1"/>
        <v>147</v>
      </c>
      <c r="T76" s="201"/>
      <c r="U76" s="201"/>
      <c r="V76" s="201"/>
      <c r="W76" s="201"/>
      <c r="X76" s="201"/>
      <c r="Y76" s="201"/>
      <c r="Z76" s="201"/>
      <c r="AA76" s="201"/>
      <c r="AB76" s="201"/>
      <c r="AC76" s="201"/>
      <c r="AD76" s="201"/>
      <c r="AE76" s="201"/>
      <c r="AF76" s="201"/>
      <c r="AG76" s="201"/>
      <c r="AH76" s="201"/>
      <c r="AI76" s="201"/>
      <c r="AJ76" s="201"/>
      <c r="AK76" s="201"/>
    </row>
    <row r="77" spans="1:37" ht="12.75" customHeight="1" x14ac:dyDescent="0.2">
      <c r="A77" s="223">
        <v>760</v>
      </c>
      <c r="B77" s="60" t="s">
        <v>186</v>
      </c>
      <c r="C77" s="19">
        <v>8</v>
      </c>
      <c r="D77" s="19">
        <v>4</v>
      </c>
      <c r="E77" s="19">
        <v>22</v>
      </c>
      <c r="F77" s="19">
        <v>3</v>
      </c>
      <c r="G77" s="19">
        <v>20</v>
      </c>
      <c r="H77" s="19" t="s">
        <v>56</v>
      </c>
      <c r="I77" s="19" t="s">
        <v>56</v>
      </c>
      <c r="J77" s="19" t="s">
        <v>56</v>
      </c>
      <c r="K77" s="153">
        <f t="shared" si="1"/>
        <v>57</v>
      </c>
      <c r="T77" s="201"/>
      <c r="U77" s="201"/>
      <c r="V77" s="201"/>
      <c r="W77" s="201"/>
      <c r="X77" s="201"/>
      <c r="Y77" s="201"/>
      <c r="Z77" s="201"/>
      <c r="AA77" s="201"/>
      <c r="AB77" s="201"/>
      <c r="AC77" s="201"/>
      <c r="AD77" s="201"/>
      <c r="AE77" s="201"/>
      <c r="AF77" s="201"/>
      <c r="AG77" s="201"/>
      <c r="AH77" s="201"/>
      <c r="AI77" s="201"/>
      <c r="AJ77" s="201"/>
      <c r="AK77" s="201"/>
    </row>
    <row r="78" spans="1:37" ht="12.75" customHeight="1" x14ac:dyDescent="0.2">
      <c r="A78" s="223">
        <v>761</v>
      </c>
      <c r="B78" s="60" t="s">
        <v>187</v>
      </c>
      <c r="C78" s="19">
        <v>14</v>
      </c>
      <c r="D78" s="19">
        <v>2</v>
      </c>
      <c r="E78" s="19">
        <v>9</v>
      </c>
      <c r="F78" s="19">
        <v>2</v>
      </c>
      <c r="G78" s="19">
        <v>13</v>
      </c>
      <c r="H78" s="19">
        <v>1</v>
      </c>
      <c r="I78" s="19" t="s">
        <v>56</v>
      </c>
      <c r="J78" s="19" t="s">
        <v>56</v>
      </c>
      <c r="K78" s="153">
        <f t="shared" si="1"/>
        <v>41</v>
      </c>
      <c r="T78" s="201"/>
      <c r="U78" s="201"/>
      <c r="V78" s="201"/>
      <c r="W78" s="201"/>
      <c r="X78" s="201"/>
      <c r="Y78" s="201"/>
      <c r="Z78" s="201"/>
      <c r="AA78" s="201"/>
      <c r="AB78" s="201"/>
      <c r="AC78" s="201"/>
      <c r="AD78" s="201"/>
      <c r="AE78" s="201"/>
      <c r="AF78" s="201"/>
      <c r="AG78" s="201"/>
      <c r="AH78" s="201"/>
      <c r="AI78" s="201"/>
      <c r="AJ78" s="201"/>
      <c r="AK78" s="201"/>
    </row>
    <row r="79" spans="1:37" ht="12.75" customHeight="1" x14ac:dyDescent="0.2">
      <c r="A79" s="223">
        <v>763</v>
      </c>
      <c r="B79" s="60" t="s">
        <v>188</v>
      </c>
      <c r="C79" s="19">
        <v>39</v>
      </c>
      <c r="D79" s="19">
        <v>10</v>
      </c>
      <c r="E79" s="19">
        <v>9</v>
      </c>
      <c r="F79" s="19">
        <v>6</v>
      </c>
      <c r="G79" s="19">
        <v>19</v>
      </c>
      <c r="H79" s="19">
        <v>1</v>
      </c>
      <c r="I79" s="19" t="s">
        <v>56</v>
      </c>
      <c r="J79" s="19" t="s">
        <v>56</v>
      </c>
      <c r="K79" s="153">
        <f t="shared" si="1"/>
        <v>84</v>
      </c>
      <c r="T79" s="201"/>
      <c r="U79" s="201"/>
      <c r="V79" s="201"/>
      <c r="W79" s="201"/>
      <c r="X79" s="201"/>
      <c r="Y79" s="201"/>
      <c r="Z79" s="201"/>
      <c r="AA79" s="201"/>
      <c r="AB79" s="201"/>
      <c r="AC79" s="201"/>
      <c r="AD79" s="201"/>
      <c r="AE79" s="201"/>
      <c r="AF79" s="201"/>
      <c r="AG79" s="201"/>
      <c r="AH79" s="201"/>
      <c r="AI79" s="201"/>
      <c r="AJ79" s="201"/>
      <c r="AK79" s="201"/>
    </row>
    <row r="80" spans="1:37" ht="12.75" customHeight="1" x14ac:dyDescent="0.2">
      <c r="A80" s="223">
        <v>764</v>
      </c>
      <c r="B80" s="60" t="s">
        <v>189</v>
      </c>
      <c r="C80" s="19">
        <v>32</v>
      </c>
      <c r="D80" s="19">
        <v>6</v>
      </c>
      <c r="E80" s="19">
        <v>32</v>
      </c>
      <c r="F80" s="19">
        <v>9</v>
      </c>
      <c r="G80" s="19">
        <v>39</v>
      </c>
      <c r="H80" s="19">
        <v>3</v>
      </c>
      <c r="I80" s="19" t="s">
        <v>56</v>
      </c>
      <c r="J80" s="19" t="s">
        <v>56</v>
      </c>
      <c r="K80" s="153">
        <f t="shared" si="1"/>
        <v>121</v>
      </c>
      <c r="T80" s="201"/>
      <c r="U80" s="201"/>
      <c r="V80" s="201"/>
      <c r="W80" s="201"/>
      <c r="X80" s="201"/>
      <c r="Y80" s="201"/>
      <c r="Z80" s="201"/>
      <c r="AA80" s="201"/>
      <c r="AB80" s="201"/>
      <c r="AC80" s="201"/>
      <c r="AD80" s="201"/>
      <c r="AE80" s="201"/>
      <c r="AF80" s="201"/>
      <c r="AG80" s="201"/>
      <c r="AH80" s="201"/>
      <c r="AI80" s="201"/>
      <c r="AJ80" s="201"/>
      <c r="AK80" s="201"/>
    </row>
    <row r="81" spans="1:37" ht="12.75" customHeight="1" x14ac:dyDescent="0.2">
      <c r="A81" s="223">
        <v>765</v>
      </c>
      <c r="B81" s="60" t="s">
        <v>190</v>
      </c>
      <c r="C81" s="19">
        <v>70</v>
      </c>
      <c r="D81" s="19">
        <v>16</v>
      </c>
      <c r="E81" s="19">
        <v>31</v>
      </c>
      <c r="F81" s="19">
        <v>8</v>
      </c>
      <c r="G81" s="19">
        <v>64</v>
      </c>
      <c r="H81" s="19">
        <v>2</v>
      </c>
      <c r="I81" s="19" t="s">
        <v>56</v>
      </c>
      <c r="J81" s="19" t="s">
        <v>56</v>
      </c>
      <c r="K81" s="153">
        <f t="shared" si="1"/>
        <v>191</v>
      </c>
      <c r="T81" s="201"/>
      <c r="U81" s="201"/>
      <c r="V81" s="201"/>
      <c r="W81" s="201"/>
      <c r="X81" s="201"/>
      <c r="Y81" s="201"/>
      <c r="Z81" s="201"/>
      <c r="AA81" s="201"/>
      <c r="AB81" s="201"/>
      <c r="AC81" s="201"/>
      <c r="AD81" s="201"/>
      <c r="AE81" s="201"/>
      <c r="AF81" s="201"/>
      <c r="AG81" s="201"/>
      <c r="AH81" s="201"/>
      <c r="AI81" s="201"/>
      <c r="AJ81" s="201"/>
      <c r="AK81" s="201"/>
    </row>
    <row r="82" spans="1:37" ht="12.75" customHeight="1" x14ac:dyDescent="0.2">
      <c r="A82" s="223">
        <v>767</v>
      </c>
      <c r="B82" s="60" t="s">
        <v>191</v>
      </c>
      <c r="C82" s="19">
        <v>10</v>
      </c>
      <c r="D82" s="19">
        <v>8</v>
      </c>
      <c r="E82" s="19">
        <v>20</v>
      </c>
      <c r="F82" s="19">
        <v>1</v>
      </c>
      <c r="G82" s="19">
        <v>26</v>
      </c>
      <c r="H82" s="19">
        <v>1</v>
      </c>
      <c r="I82" s="19" t="s">
        <v>56</v>
      </c>
      <c r="J82" s="19" t="s">
        <v>56</v>
      </c>
      <c r="K82" s="153">
        <f t="shared" si="1"/>
        <v>66</v>
      </c>
      <c r="T82" s="201"/>
      <c r="U82" s="201"/>
      <c r="V82" s="201"/>
      <c r="W82" s="201"/>
      <c r="X82" s="201"/>
      <c r="Y82" s="201"/>
      <c r="Z82" s="201"/>
      <c r="AA82" s="201"/>
      <c r="AB82" s="201"/>
      <c r="AC82" s="201"/>
      <c r="AD82" s="201"/>
      <c r="AE82" s="201"/>
      <c r="AF82" s="201"/>
      <c r="AG82" s="201"/>
      <c r="AH82" s="201"/>
      <c r="AI82" s="201"/>
      <c r="AJ82" s="201"/>
      <c r="AK82" s="201"/>
    </row>
    <row r="83" spans="1:37" ht="12.75" customHeight="1" x14ac:dyDescent="0.2">
      <c r="A83" s="223">
        <v>780</v>
      </c>
      <c r="B83" s="60" t="s">
        <v>192</v>
      </c>
      <c r="C83" s="19">
        <v>259</v>
      </c>
      <c r="D83" s="19">
        <v>116</v>
      </c>
      <c r="E83" s="19">
        <v>268</v>
      </c>
      <c r="F83" s="19">
        <v>75</v>
      </c>
      <c r="G83" s="19">
        <v>231</v>
      </c>
      <c r="H83" s="19">
        <v>25</v>
      </c>
      <c r="I83" s="19">
        <v>24</v>
      </c>
      <c r="J83" s="19" t="s">
        <v>56</v>
      </c>
      <c r="K83" s="153">
        <f t="shared" si="1"/>
        <v>998</v>
      </c>
      <c r="T83" s="201"/>
      <c r="U83" s="201"/>
      <c r="V83" s="201"/>
      <c r="W83" s="201"/>
      <c r="X83" s="201"/>
      <c r="Y83" s="201"/>
      <c r="Z83" s="201"/>
      <c r="AA83" s="201"/>
      <c r="AB83" s="201"/>
      <c r="AC83" s="201"/>
      <c r="AD83" s="201"/>
      <c r="AE83" s="201"/>
      <c r="AF83" s="201"/>
      <c r="AG83" s="201"/>
      <c r="AH83" s="201"/>
      <c r="AI83" s="201"/>
      <c r="AJ83" s="201"/>
      <c r="AK83" s="201"/>
    </row>
    <row r="84" spans="1:37" ht="12.75" customHeight="1" x14ac:dyDescent="0.2">
      <c r="A84" s="223">
        <v>781</v>
      </c>
      <c r="B84" s="60" t="s">
        <v>193</v>
      </c>
      <c r="C84" s="19">
        <v>72</v>
      </c>
      <c r="D84" s="19">
        <v>22</v>
      </c>
      <c r="E84" s="19">
        <v>48</v>
      </c>
      <c r="F84" s="19">
        <v>47</v>
      </c>
      <c r="G84" s="19">
        <v>55</v>
      </c>
      <c r="H84" s="19">
        <v>6</v>
      </c>
      <c r="I84" s="19" t="s">
        <v>56</v>
      </c>
      <c r="J84" s="19" t="s">
        <v>56</v>
      </c>
      <c r="K84" s="153">
        <f t="shared" si="1"/>
        <v>250</v>
      </c>
      <c r="T84" s="201"/>
      <c r="U84" s="201"/>
      <c r="V84" s="201"/>
      <c r="W84" s="201"/>
      <c r="X84" s="201"/>
      <c r="Y84" s="201"/>
      <c r="Z84" s="201"/>
      <c r="AA84" s="201"/>
      <c r="AB84" s="201"/>
      <c r="AC84" s="201"/>
      <c r="AD84" s="201"/>
      <c r="AE84" s="201"/>
      <c r="AF84" s="201"/>
      <c r="AG84" s="201"/>
      <c r="AH84" s="201"/>
      <c r="AI84" s="201"/>
      <c r="AJ84" s="201"/>
      <c r="AK84" s="201"/>
    </row>
    <row r="85" spans="1:37" ht="12.75" customHeight="1" x14ac:dyDescent="0.2">
      <c r="A85" s="223">
        <v>821</v>
      </c>
      <c r="B85" s="60" t="s">
        <v>418</v>
      </c>
      <c r="C85" s="19">
        <v>14</v>
      </c>
      <c r="D85" s="19">
        <v>10</v>
      </c>
      <c r="E85" s="19">
        <v>3</v>
      </c>
      <c r="F85" s="19">
        <v>2</v>
      </c>
      <c r="G85" s="19">
        <v>2</v>
      </c>
      <c r="H85" s="19" t="s">
        <v>56</v>
      </c>
      <c r="I85" s="19" t="s">
        <v>56</v>
      </c>
      <c r="J85" s="19" t="s">
        <v>56</v>
      </c>
      <c r="K85" s="153">
        <f t="shared" si="1"/>
        <v>31</v>
      </c>
      <c r="T85" s="201"/>
      <c r="U85" s="201"/>
      <c r="V85" s="201"/>
      <c r="W85" s="201"/>
      <c r="X85" s="201"/>
      <c r="Y85" s="201"/>
      <c r="Z85" s="201"/>
      <c r="AA85" s="201"/>
      <c r="AB85" s="201"/>
      <c r="AC85" s="201"/>
      <c r="AD85" s="201"/>
      <c r="AE85" s="201"/>
      <c r="AF85" s="201"/>
      <c r="AG85" s="201"/>
      <c r="AH85" s="201"/>
      <c r="AI85" s="201"/>
      <c r="AJ85" s="201"/>
      <c r="AK85" s="201"/>
    </row>
    <row r="86" spans="1:37" ht="12.75" customHeight="1" x14ac:dyDescent="0.2">
      <c r="A86" s="223">
        <v>834</v>
      </c>
      <c r="B86" s="60" t="s">
        <v>194</v>
      </c>
      <c r="C86" s="19">
        <v>5</v>
      </c>
      <c r="D86" s="19">
        <v>6</v>
      </c>
      <c r="E86" s="19">
        <v>9</v>
      </c>
      <c r="F86" s="19">
        <v>3</v>
      </c>
      <c r="G86" s="19">
        <v>5</v>
      </c>
      <c r="H86" s="19" t="s">
        <v>56</v>
      </c>
      <c r="I86" s="19" t="s">
        <v>56</v>
      </c>
      <c r="J86" s="19" t="s">
        <v>56</v>
      </c>
      <c r="K86" s="153">
        <f t="shared" si="1"/>
        <v>28</v>
      </c>
      <c r="T86" s="201"/>
      <c r="U86" s="201"/>
      <c r="V86" s="201"/>
      <c r="W86" s="201"/>
      <c r="X86" s="201"/>
      <c r="Y86" s="201"/>
      <c r="Z86" s="201"/>
      <c r="AA86" s="201"/>
      <c r="AB86" s="201"/>
      <c r="AC86" s="201"/>
      <c r="AD86" s="201"/>
      <c r="AE86" s="201"/>
      <c r="AF86" s="201"/>
      <c r="AG86" s="201"/>
      <c r="AH86" s="201"/>
      <c r="AI86" s="201"/>
      <c r="AJ86" s="201"/>
      <c r="AK86" s="201"/>
    </row>
    <row r="87" spans="1:37" ht="12.75" customHeight="1" x14ac:dyDescent="0.2">
      <c r="A87" s="223">
        <v>840</v>
      </c>
      <c r="B87" s="60" t="s">
        <v>195</v>
      </c>
      <c r="C87" s="19">
        <v>23</v>
      </c>
      <c r="D87" s="19">
        <v>5</v>
      </c>
      <c r="E87" s="19">
        <v>21</v>
      </c>
      <c r="F87" s="19">
        <v>10</v>
      </c>
      <c r="G87" s="19">
        <v>18</v>
      </c>
      <c r="H87" s="19" t="s">
        <v>56</v>
      </c>
      <c r="I87" s="19">
        <v>1</v>
      </c>
      <c r="J87" s="19" t="s">
        <v>56</v>
      </c>
      <c r="K87" s="153">
        <f t="shared" si="1"/>
        <v>78</v>
      </c>
      <c r="T87" s="201"/>
      <c r="U87" s="201"/>
      <c r="V87" s="201"/>
      <c r="W87" s="201"/>
      <c r="X87" s="201"/>
      <c r="Y87" s="201"/>
      <c r="Z87" s="201"/>
      <c r="AA87" s="201"/>
      <c r="AB87" s="201"/>
      <c r="AC87" s="201"/>
      <c r="AD87" s="201"/>
      <c r="AE87" s="201"/>
      <c r="AF87" s="201"/>
      <c r="AG87" s="201"/>
      <c r="AH87" s="201"/>
      <c r="AI87" s="201"/>
      <c r="AJ87" s="201"/>
      <c r="AK87" s="201"/>
    </row>
    <row r="88" spans="1:37" ht="12.75" customHeight="1" x14ac:dyDescent="0.2">
      <c r="A88" s="223">
        <v>860</v>
      </c>
      <c r="B88" s="60" t="s">
        <v>196</v>
      </c>
      <c r="C88" s="19">
        <v>28</v>
      </c>
      <c r="D88" s="19">
        <v>13</v>
      </c>
      <c r="E88" s="19">
        <v>20</v>
      </c>
      <c r="F88" s="19">
        <v>4</v>
      </c>
      <c r="G88" s="19">
        <v>8</v>
      </c>
      <c r="H88" s="19">
        <v>2</v>
      </c>
      <c r="I88" s="19" t="s">
        <v>56</v>
      </c>
      <c r="J88" s="19" t="s">
        <v>56</v>
      </c>
      <c r="K88" s="153">
        <f t="shared" si="1"/>
        <v>75</v>
      </c>
      <c r="T88" s="201"/>
      <c r="U88" s="201"/>
      <c r="V88" s="201"/>
      <c r="W88" s="201"/>
      <c r="X88" s="201"/>
      <c r="Y88" s="201"/>
      <c r="Z88" s="201"/>
      <c r="AA88" s="201"/>
      <c r="AB88" s="201"/>
      <c r="AC88" s="201"/>
      <c r="AD88" s="201"/>
      <c r="AE88" s="201"/>
      <c r="AF88" s="201"/>
      <c r="AG88" s="201"/>
      <c r="AH88" s="201"/>
      <c r="AI88" s="201"/>
      <c r="AJ88" s="201"/>
      <c r="AK88" s="201"/>
    </row>
    <row r="89" spans="1:37" ht="12.75" customHeight="1" x14ac:dyDescent="0.2">
      <c r="A89" s="223">
        <v>861</v>
      </c>
      <c r="B89" s="60" t="s">
        <v>197</v>
      </c>
      <c r="C89" s="19">
        <v>14</v>
      </c>
      <c r="D89" s="19">
        <v>5</v>
      </c>
      <c r="E89" s="19">
        <v>17</v>
      </c>
      <c r="F89" s="19">
        <v>9</v>
      </c>
      <c r="G89" s="19">
        <v>13</v>
      </c>
      <c r="H89" s="19" t="s">
        <v>56</v>
      </c>
      <c r="I89" s="19">
        <v>1</v>
      </c>
      <c r="J89" s="19" t="s">
        <v>56</v>
      </c>
      <c r="K89" s="153">
        <f t="shared" si="1"/>
        <v>59</v>
      </c>
      <c r="T89" s="201"/>
      <c r="U89" s="201"/>
      <c r="V89" s="201"/>
      <c r="W89" s="201"/>
      <c r="X89" s="201"/>
      <c r="Y89" s="201"/>
      <c r="Z89" s="201"/>
      <c r="AA89" s="201"/>
      <c r="AB89" s="201"/>
      <c r="AC89" s="201"/>
      <c r="AD89" s="201"/>
      <c r="AE89" s="201"/>
      <c r="AF89" s="201"/>
      <c r="AG89" s="201"/>
      <c r="AH89" s="201"/>
      <c r="AI89" s="201"/>
      <c r="AJ89" s="201"/>
      <c r="AK89" s="201"/>
    </row>
    <row r="90" spans="1:37" ht="12.75" customHeight="1" x14ac:dyDescent="0.2">
      <c r="A90" s="223">
        <v>862</v>
      </c>
      <c r="B90" s="60" t="s">
        <v>198</v>
      </c>
      <c r="C90" s="19">
        <v>12</v>
      </c>
      <c r="D90" s="19">
        <v>5</v>
      </c>
      <c r="E90" s="19">
        <v>7</v>
      </c>
      <c r="F90" s="19">
        <v>8</v>
      </c>
      <c r="G90" s="19">
        <v>9</v>
      </c>
      <c r="H90" s="19">
        <v>1</v>
      </c>
      <c r="I90" s="19" t="s">
        <v>56</v>
      </c>
      <c r="J90" s="19" t="s">
        <v>56</v>
      </c>
      <c r="K90" s="153">
        <f t="shared" si="1"/>
        <v>42</v>
      </c>
      <c r="T90" s="201"/>
      <c r="U90" s="201"/>
      <c r="V90" s="201"/>
      <c r="W90" s="201"/>
      <c r="X90" s="201"/>
      <c r="Y90" s="201"/>
      <c r="Z90" s="201"/>
      <c r="AA90" s="201"/>
      <c r="AB90" s="201"/>
      <c r="AC90" s="201"/>
      <c r="AD90" s="201"/>
      <c r="AE90" s="201"/>
      <c r="AF90" s="201"/>
      <c r="AG90" s="201"/>
      <c r="AH90" s="201"/>
      <c r="AI90" s="201"/>
      <c r="AJ90" s="201"/>
      <c r="AK90" s="201"/>
    </row>
    <row r="91" spans="1:37" ht="12.75" customHeight="1" x14ac:dyDescent="0.2">
      <c r="A91" s="223">
        <v>880</v>
      </c>
      <c r="B91" s="60" t="s">
        <v>199</v>
      </c>
      <c r="C91" s="19">
        <v>354</v>
      </c>
      <c r="D91" s="19">
        <v>91</v>
      </c>
      <c r="E91" s="19">
        <v>220</v>
      </c>
      <c r="F91" s="19">
        <v>96</v>
      </c>
      <c r="G91" s="19">
        <v>187</v>
      </c>
      <c r="H91" s="19">
        <v>10</v>
      </c>
      <c r="I91" s="19">
        <v>24</v>
      </c>
      <c r="J91" s="19" t="s">
        <v>56</v>
      </c>
      <c r="K91" s="153">
        <f t="shared" si="1"/>
        <v>982</v>
      </c>
      <c r="T91" s="201"/>
      <c r="U91" s="201"/>
      <c r="V91" s="201"/>
      <c r="W91" s="201"/>
      <c r="X91" s="201"/>
      <c r="Y91" s="201"/>
      <c r="Z91" s="201"/>
      <c r="AA91" s="201"/>
      <c r="AB91" s="201"/>
      <c r="AC91" s="201"/>
      <c r="AD91" s="201"/>
      <c r="AE91" s="201"/>
      <c r="AF91" s="201"/>
      <c r="AG91" s="201"/>
      <c r="AH91" s="201"/>
      <c r="AI91" s="201"/>
      <c r="AJ91" s="201"/>
      <c r="AK91" s="201"/>
    </row>
    <row r="92" spans="1:37" ht="12.75" customHeight="1" x14ac:dyDescent="0.2">
      <c r="A92" s="223">
        <v>881</v>
      </c>
      <c r="B92" s="60" t="s">
        <v>200</v>
      </c>
      <c r="C92" s="19">
        <v>25</v>
      </c>
      <c r="D92" s="19">
        <v>36</v>
      </c>
      <c r="E92" s="19">
        <v>20</v>
      </c>
      <c r="F92" s="19">
        <v>6</v>
      </c>
      <c r="G92" s="19">
        <v>13</v>
      </c>
      <c r="H92" s="19">
        <v>1</v>
      </c>
      <c r="I92" s="19">
        <v>2</v>
      </c>
      <c r="J92" s="19" t="s">
        <v>56</v>
      </c>
      <c r="K92" s="153">
        <f t="shared" si="1"/>
        <v>103</v>
      </c>
      <c r="T92" s="201"/>
      <c r="U92" s="201"/>
      <c r="V92" s="201"/>
      <c r="W92" s="201"/>
      <c r="X92" s="201"/>
      <c r="Y92" s="201"/>
      <c r="Z92" s="201"/>
      <c r="AA92" s="201"/>
      <c r="AB92" s="201"/>
      <c r="AC92" s="201"/>
      <c r="AD92" s="201"/>
      <c r="AE92" s="201"/>
      <c r="AF92" s="201"/>
      <c r="AG92" s="201"/>
      <c r="AH92" s="201"/>
      <c r="AI92" s="201"/>
      <c r="AJ92" s="201"/>
      <c r="AK92" s="201"/>
    </row>
    <row r="93" spans="1:37" ht="12.75" customHeight="1" x14ac:dyDescent="0.2">
      <c r="A93" s="223">
        <v>882</v>
      </c>
      <c r="B93" s="60" t="s">
        <v>201</v>
      </c>
      <c r="C93" s="19">
        <v>62</v>
      </c>
      <c r="D93" s="19">
        <v>24</v>
      </c>
      <c r="E93" s="19">
        <v>31</v>
      </c>
      <c r="F93" s="19">
        <v>9</v>
      </c>
      <c r="G93" s="19">
        <v>34</v>
      </c>
      <c r="H93" s="19">
        <v>1</v>
      </c>
      <c r="I93" s="19">
        <v>4</v>
      </c>
      <c r="J93" s="19" t="s">
        <v>56</v>
      </c>
      <c r="K93" s="153">
        <f t="shared" si="1"/>
        <v>165</v>
      </c>
      <c r="T93" s="201"/>
      <c r="U93" s="201"/>
      <c r="V93" s="201"/>
      <c r="W93" s="201"/>
      <c r="X93" s="201"/>
      <c r="Y93" s="201"/>
      <c r="Z93" s="201"/>
      <c r="AA93" s="201"/>
      <c r="AB93" s="201"/>
      <c r="AC93" s="201"/>
      <c r="AD93" s="201"/>
      <c r="AE93" s="201"/>
      <c r="AF93" s="201"/>
      <c r="AG93" s="201"/>
      <c r="AH93" s="201"/>
      <c r="AI93" s="201"/>
      <c r="AJ93" s="201"/>
      <c r="AK93" s="201"/>
    </row>
    <row r="94" spans="1:37" ht="12.75" customHeight="1" x14ac:dyDescent="0.2">
      <c r="A94" s="223">
        <v>883</v>
      </c>
      <c r="B94" s="60" t="s">
        <v>202</v>
      </c>
      <c r="C94" s="19">
        <v>65</v>
      </c>
      <c r="D94" s="19">
        <v>40</v>
      </c>
      <c r="E94" s="19">
        <v>66</v>
      </c>
      <c r="F94" s="19">
        <v>26</v>
      </c>
      <c r="G94" s="19">
        <v>45</v>
      </c>
      <c r="H94" s="19">
        <v>1</v>
      </c>
      <c r="I94" s="19">
        <v>4</v>
      </c>
      <c r="J94" s="19" t="s">
        <v>56</v>
      </c>
      <c r="K94" s="153">
        <f t="shared" si="1"/>
        <v>247</v>
      </c>
      <c r="T94" s="201"/>
      <c r="U94" s="201"/>
      <c r="V94" s="201"/>
      <c r="W94" s="201"/>
      <c r="X94" s="201"/>
      <c r="Y94" s="201"/>
      <c r="Z94" s="201"/>
      <c r="AA94" s="201"/>
      <c r="AB94" s="201"/>
      <c r="AC94" s="201"/>
      <c r="AD94" s="201"/>
      <c r="AE94" s="201"/>
      <c r="AF94" s="201"/>
      <c r="AG94" s="201"/>
      <c r="AH94" s="201"/>
      <c r="AI94" s="201"/>
      <c r="AJ94" s="201"/>
      <c r="AK94" s="201"/>
    </row>
    <row r="95" spans="1:37" ht="12.75" customHeight="1" x14ac:dyDescent="0.2">
      <c r="A95" s="223">
        <v>884</v>
      </c>
      <c r="B95" s="60" t="s">
        <v>203</v>
      </c>
      <c r="C95" s="19">
        <v>51</v>
      </c>
      <c r="D95" s="19">
        <v>12</v>
      </c>
      <c r="E95" s="19">
        <v>41</v>
      </c>
      <c r="F95" s="19">
        <v>11</v>
      </c>
      <c r="G95" s="19">
        <v>40</v>
      </c>
      <c r="H95" s="19">
        <v>6</v>
      </c>
      <c r="I95" s="19" t="s">
        <v>56</v>
      </c>
      <c r="J95" s="19" t="s">
        <v>56</v>
      </c>
      <c r="K95" s="153">
        <f t="shared" si="1"/>
        <v>161</v>
      </c>
      <c r="T95" s="201"/>
      <c r="U95" s="201"/>
      <c r="V95" s="201"/>
      <c r="W95" s="201"/>
      <c r="X95" s="201"/>
      <c r="Y95" s="201"/>
      <c r="Z95" s="201"/>
      <c r="AA95" s="201"/>
      <c r="AB95" s="201"/>
      <c r="AC95" s="201"/>
      <c r="AD95" s="201"/>
      <c r="AE95" s="201"/>
      <c r="AF95" s="201"/>
      <c r="AG95" s="201"/>
      <c r="AH95" s="201"/>
      <c r="AI95" s="201"/>
      <c r="AJ95" s="201"/>
      <c r="AK95" s="201"/>
    </row>
    <row r="96" spans="1:37" ht="12.75" customHeight="1" x14ac:dyDescent="0.2">
      <c r="A96" s="223">
        <v>885</v>
      </c>
      <c r="B96" s="60" t="s">
        <v>204</v>
      </c>
      <c r="C96" s="19">
        <v>16</v>
      </c>
      <c r="D96" s="19">
        <v>5</v>
      </c>
      <c r="E96" s="19">
        <v>13</v>
      </c>
      <c r="F96" s="19">
        <v>4</v>
      </c>
      <c r="G96" s="19">
        <v>11</v>
      </c>
      <c r="H96" s="19">
        <v>2</v>
      </c>
      <c r="I96" s="19" t="s">
        <v>56</v>
      </c>
      <c r="J96" s="19" t="s">
        <v>56</v>
      </c>
      <c r="K96" s="153">
        <f t="shared" si="1"/>
        <v>51</v>
      </c>
      <c r="T96" s="201"/>
      <c r="U96" s="201"/>
      <c r="V96" s="201"/>
      <c r="W96" s="201"/>
      <c r="X96" s="201"/>
      <c r="Y96" s="201"/>
      <c r="Z96" s="201"/>
      <c r="AA96" s="201"/>
      <c r="AB96" s="201"/>
      <c r="AC96" s="201"/>
      <c r="AD96" s="201"/>
      <c r="AE96" s="201"/>
      <c r="AF96" s="201"/>
      <c r="AG96" s="201"/>
      <c r="AH96" s="201"/>
      <c r="AI96" s="201"/>
      <c r="AJ96" s="201"/>
      <c r="AK96" s="201"/>
    </row>
    <row r="97" spans="1:37" ht="12.75" customHeight="1" x14ac:dyDescent="0.2">
      <c r="A97" s="223" t="s">
        <v>595</v>
      </c>
      <c r="B97" s="60" t="s">
        <v>589</v>
      </c>
      <c r="C97" s="19">
        <v>1</v>
      </c>
      <c r="D97" s="19" t="s">
        <v>56</v>
      </c>
      <c r="E97" s="19" t="s">
        <v>56</v>
      </c>
      <c r="F97" s="19" t="s">
        <v>56</v>
      </c>
      <c r="G97" s="19" t="s">
        <v>56</v>
      </c>
      <c r="H97" s="19" t="s">
        <v>56</v>
      </c>
      <c r="I97" s="19" t="s">
        <v>56</v>
      </c>
      <c r="J97" s="19" t="s">
        <v>56</v>
      </c>
      <c r="K97" s="153">
        <f t="shared" si="1"/>
        <v>1</v>
      </c>
      <c r="T97" s="201"/>
      <c r="U97" s="201"/>
      <c r="V97" s="201"/>
      <c r="W97" s="201"/>
      <c r="X97" s="201"/>
      <c r="Y97" s="201"/>
      <c r="Z97" s="201"/>
      <c r="AA97" s="201"/>
      <c r="AB97" s="201"/>
      <c r="AC97" s="201"/>
      <c r="AD97" s="201"/>
      <c r="AE97" s="201"/>
      <c r="AF97" s="201"/>
      <c r="AG97" s="201"/>
      <c r="AH97" s="201"/>
      <c r="AI97" s="201"/>
      <c r="AJ97" s="201"/>
      <c r="AK97" s="201"/>
    </row>
    <row r="98" spans="1:37" ht="12.75" customHeight="1" x14ac:dyDescent="0.2">
      <c r="A98" s="223">
        <v>980</v>
      </c>
      <c r="B98" s="60" t="s">
        <v>205</v>
      </c>
      <c r="C98" s="19">
        <v>106</v>
      </c>
      <c r="D98" s="19">
        <v>40</v>
      </c>
      <c r="E98" s="19">
        <v>98</v>
      </c>
      <c r="F98" s="19">
        <v>49</v>
      </c>
      <c r="G98" s="19">
        <v>56</v>
      </c>
      <c r="H98" s="19">
        <v>17</v>
      </c>
      <c r="I98" s="19">
        <v>1</v>
      </c>
      <c r="J98" s="19" t="s">
        <v>56</v>
      </c>
      <c r="K98" s="153">
        <f t="shared" si="1"/>
        <v>367</v>
      </c>
      <c r="T98" s="201"/>
      <c r="U98" s="201"/>
      <c r="V98" s="201"/>
      <c r="W98" s="201"/>
      <c r="X98" s="201"/>
      <c r="Y98" s="201"/>
      <c r="Z98" s="201"/>
      <c r="AA98" s="201"/>
      <c r="AB98" s="201"/>
      <c r="AC98" s="201"/>
      <c r="AD98" s="201"/>
      <c r="AE98" s="201"/>
      <c r="AF98" s="201"/>
      <c r="AG98" s="201"/>
      <c r="AH98" s="201"/>
      <c r="AI98" s="201"/>
      <c r="AJ98" s="201"/>
      <c r="AK98" s="201"/>
    </row>
    <row r="99" spans="1:37" ht="12.75" customHeight="1" x14ac:dyDescent="0.2">
      <c r="A99" s="223">
        <v>1060</v>
      </c>
      <c r="B99" s="60" t="s">
        <v>206</v>
      </c>
      <c r="C99" s="19">
        <v>29</v>
      </c>
      <c r="D99" s="19">
        <v>9</v>
      </c>
      <c r="E99" s="19">
        <v>9</v>
      </c>
      <c r="F99" s="19">
        <v>11</v>
      </c>
      <c r="G99" s="19">
        <v>11</v>
      </c>
      <c r="H99" s="19">
        <v>2</v>
      </c>
      <c r="I99" s="19" t="s">
        <v>56</v>
      </c>
      <c r="J99" s="19" t="s">
        <v>56</v>
      </c>
      <c r="K99" s="153">
        <f t="shared" si="1"/>
        <v>71</v>
      </c>
      <c r="T99" s="201"/>
      <c r="U99" s="201"/>
      <c r="V99" s="201"/>
      <c r="W99" s="201"/>
      <c r="X99" s="201"/>
      <c r="Y99" s="201"/>
      <c r="Z99" s="201"/>
      <c r="AA99" s="201"/>
      <c r="AB99" s="201"/>
      <c r="AC99" s="201"/>
      <c r="AD99" s="201"/>
      <c r="AE99" s="201"/>
      <c r="AF99" s="201"/>
      <c r="AG99" s="201"/>
      <c r="AH99" s="201"/>
      <c r="AI99" s="201"/>
      <c r="AJ99" s="201"/>
      <c r="AK99" s="201"/>
    </row>
    <row r="100" spans="1:37" ht="12.75" customHeight="1" x14ac:dyDescent="0.2">
      <c r="A100" s="223">
        <v>1080</v>
      </c>
      <c r="B100" s="60" t="s">
        <v>207</v>
      </c>
      <c r="C100" s="19">
        <v>184</v>
      </c>
      <c r="D100" s="19">
        <v>57</v>
      </c>
      <c r="E100" s="19">
        <v>142</v>
      </c>
      <c r="F100" s="19">
        <v>55</v>
      </c>
      <c r="G100" s="19">
        <v>121</v>
      </c>
      <c r="H100" s="19">
        <v>17</v>
      </c>
      <c r="I100" s="19" t="s">
        <v>56</v>
      </c>
      <c r="J100" s="19" t="s">
        <v>56</v>
      </c>
      <c r="K100" s="153">
        <f t="shared" si="1"/>
        <v>576</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x14ac:dyDescent="0.2">
      <c r="A101" s="223">
        <v>1081</v>
      </c>
      <c r="B101" s="60" t="s">
        <v>208</v>
      </c>
      <c r="C101" s="19">
        <v>44</v>
      </c>
      <c r="D101" s="19">
        <v>20</v>
      </c>
      <c r="E101" s="19">
        <v>38</v>
      </c>
      <c r="F101" s="19">
        <v>15</v>
      </c>
      <c r="G101" s="19">
        <v>41</v>
      </c>
      <c r="H101" s="19">
        <v>6</v>
      </c>
      <c r="I101" s="19">
        <v>21</v>
      </c>
      <c r="J101" s="19" t="s">
        <v>56</v>
      </c>
      <c r="K101" s="153">
        <f t="shared" si="1"/>
        <v>185</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x14ac:dyDescent="0.2">
      <c r="A102" s="223">
        <v>1082</v>
      </c>
      <c r="B102" s="60" t="s">
        <v>209</v>
      </c>
      <c r="C102" s="19">
        <v>147</v>
      </c>
      <c r="D102" s="19">
        <v>22</v>
      </c>
      <c r="E102" s="19">
        <v>66</v>
      </c>
      <c r="F102" s="19">
        <v>70</v>
      </c>
      <c r="G102" s="19">
        <v>51</v>
      </c>
      <c r="H102" s="19">
        <v>22</v>
      </c>
      <c r="I102" s="19" t="s">
        <v>56</v>
      </c>
      <c r="J102" s="19" t="s">
        <v>56</v>
      </c>
      <c r="K102" s="153">
        <f t="shared" si="1"/>
        <v>378</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x14ac:dyDescent="0.2">
      <c r="A103" s="223">
        <v>1083</v>
      </c>
      <c r="B103" s="60" t="s">
        <v>210</v>
      </c>
      <c r="C103" s="19">
        <v>53</v>
      </c>
      <c r="D103" s="19">
        <v>25</v>
      </c>
      <c r="E103" s="19">
        <v>34</v>
      </c>
      <c r="F103" s="19">
        <v>7</v>
      </c>
      <c r="G103" s="19">
        <v>20</v>
      </c>
      <c r="H103" s="19">
        <v>6</v>
      </c>
      <c r="I103" s="19" t="s">
        <v>56</v>
      </c>
      <c r="J103" s="19" t="s">
        <v>56</v>
      </c>
      <c r="K103" s="153">
        <f t="shared" si="1"/>
        <v>145</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x14ac:dyDescent="0.2">
      <c r="A104" s="223">
        <v>1214</v>
      </c>
      <c r="B104" s="60" t="s">
        <v>211</v>
      </c>
      <c r="C104" s="19">
        <v>28</v>
      </c>
      <c r="D104" s="19">
        <v>8</v>
      </c>
      <c r="E104" s="19">
        <v>17</v>
      </c>
      <c r="F104" s="19">
        <v>16</v>
      </c>
      <c r="G104" s="19">
        <v>19</v>
      </c>
      <c r="H104" s="19" t="s">
        <v>56</v>
      </c>
      <c r="I104" s="19" t="s">
        <v>56</v>
      </c>
      <c r="J104" s="19" t="s">
        <v>56</v>
      </c>
      <c r="K104" s="153">
        <f t="shared" si="1"/>
        <v>88</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x14ac:dyDescent="0.2">
      <c r="A105" s="223">
        <v>1230</v>
      </c>
      <c r="B105" s="60" t="s">
        <v>212</v>
      </c>
      <c r="C105" s="19">
        <v>61</v>
      </c>
      <c r="D105" s="19">
        <v>22</v>
      </c>
      <c r="E105" s="19">
        <v>93</v>
      </c>
      <c r="F105" s="19">
        <v>13</v>
      </c>
      <c r="G105" s="19">
        <v>36</v>
      </c>
      <c r="H105" s="19">
        <v>4</v>
      </c>
      <c r="I105" s="19">
        <v>56</v>
      </c>
      <c r="J105" s="19" t="s">
        <v>56</v>
      </c>
      <c r="K105" s="153">
        <f t="shared" si="1"/>
        <v>285</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x14ac:dyDescent="0.2">
      <c r="A106" s="223">
        <v>1231</v>
      </c>
      <c r="B106" s="60" t="s">
        <v>213</v>
      </c>
      <c r="C106" s="19">
        <v>53</v>
      </c>
      <c r="D106" s="19">
        <v>12</v>
      </c>
      <c r="E106" s="19">
        <v>38</v>
      </c>
      <c r="F106" s="19">
        <v>17</v>
      </c>
      <c r="G106" s="19">
        <v>32</v>
      </c>
      <c r="H106" s="19">
        <v>23</v>
      </c>
      <c r="I106" s="19" t="s">
        <v>56</v>
      </c>
      <c r="J106" s="19" t="s">
        <v>56</v>
      </c>
      <c r="K106" s="153">
        <f t="shared" si="1"/>
        <v>175</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x14ac:dyDescent="0.2">
      <c r="A107" s="223">
        <v>1233</v>
      </c>
      <c r="B107" s="60" t="s">
        <v>214</v>
      </c>
      <c r="C107" s="19">
        <v>186</v>
      </c>
      <c r="D107" s="19">
        <v>20</v>
      </c>
      <c r="E107" s="19">
        <v>218</v>
      </c>
      <c r="F107" s="19">
        <v>26</v>
      </c>
      <c r="G107" s="19">
        <v>94</v>
      </c>
      <c r="H107" s="19">
        <v>6</v>
      </c>
      <c r="I107" s="19" t="s">
        <v>56</v>
      </c>
      <c r="J107" s="19" t="s">
        <v>56</v>
      </c>
      <c r="K107" s="153">
        <f t="shared" si="1"/>
        <v>550</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x14ac:dyDescent="0.2">
      <c r="A108" s="223">
        <v>1256</v>
      </c>
      <c r="B108" s="60" t="s">
        <v>215</v>
      </c>
      <c r="C108" s="19">
        <v>14</v>
      </c>
      <c r="D108" s="19">
        <v>6</v>
      </c>
      <c r="E108" s="19">
        <v>14</v>
      </c>
      <c r="F108" s="19">
        <v>7</v>
      </c>
      <c r="G108" s="19">
        <v>13</v>
      </c>
      <c r="H108" s="19">
        <v>4</v>
      </c>
      <c r="I108" s="19" t="s">
        <v>56</v>
      </c>
      <c r="J108" s="19" t="s">
        <v>56</v>
      </c>
      <c r="K108" s="153">
        <f t="shared" si="1"/>
        <v>58</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x14ac:dyDescent="0.2">
      <c r="A109" s="223">
        <v>1257</v>
      </c>
      <c r="B109" s="60" t="s">
        <v>216</v>
      </c>
      <c r="C109" s="19">
        <v>14</v>
      </c>
      <c r="D109" s="19">
        <v>4</v>
      </c>
      <c r="E109" s="19">
        <v>6</v>
      </c>
      <c r="F109" s="19">
        <v>24</v>
      </c>
      <c r="G109" s="19">
        <v>15</v>
      </c>
      <c r="H109" s="19" t="s">
        <v>56</v>
      </c>
      <c r="I109" s="19" t="s">
        <v>56</v>
      </c>
      <c r="J109" s="19" t="s">
        <v>56</v>
      </c>
      <c r="K109" s="153">
        <f t="shared" si="1"/>
        <v>63</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x14ac:dyDescent="0.2">
      <c r="A110" s="223">
        <v>1260</v>
      </c>
      <c r="B110" s="60" t="s">
        <v>217</v>
      </c>
      <c r="C110" s="19">
        <v>27</v>
      </c>
      <c r="D110" s="19">
        <v>8</v>
      </c>
      <c r="E110" s="19">
        <v>9</v>
      </c>
      <c r="F110" s="19">
        <v>11</v>
      </c>
      <c r="G110" s="19">
        <v>18</v>
      </c>
      <c r="H110" s="19">
        <v>1</v>
      </c>
      <c r="I110" s="19" t="s">
        <v>56</v>
      </c>
      <c r="J110" s="19" t="s">
        <v>56</v>
      </c>
      <c r="K110" s="153">
        <f t="shared" si="1"/>
        <v>74</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x14ac:dyDescent="0.2">
      <c r="A111" s="223">
        <v>1261</v>
      </c>
      <c r="B111" s="60" t="s">
        <v>218</v>
      </c>
      <c r="C111" s="19">
        <v>88</v>
      </c>
      <c r="D111" s="19">
        <v>13</v>
      </c>
      <c r="E111" s="19">
        <v>106</v>
      </c>
      <c r="F111" s="19">
        <v>17</v>
      </c>
      <c r="G111" s="19">
        <v>44</v>
      </c>
      <c r="H111" s="19">
        <v>2</v>
      </c>
      <c r="I111" s="19" t="s">
        <v>56</v>
      </c>
      <c r="J111" s="19" t="s">
        <v>56</v>
      </c>
      <c r="K111" s="153">
        <f t="shared" si="1"/>
        <v>270</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x14ac:dyDescent="0.2">
      <c r="A112" s="223">
        <v>1262</v>
      </c>
      <c r="B112" s="60" t="s">
        <v>219</v>
      </c>
      <c r="C112" s="19">
        <v>60</v>
      </c>
      <c r="D112" s="19">
        <v>13</v>
      </c>
      <c r="E112" s="19">
        <v>97</v>
      </c>
      <c r="F112" s="19">
        <v>14</v>
      </c>
      <c r="G112" s="19">
        <v>44</v>
      </c>
      <c r="H112" s="19" t="s">
        <v>56</v>
      </c>
      <c r="I112" s="19" t="s">
        <v>56</v>
      </c>
      <c r="J112" s="19" t="s">
        <v>56</v>
      </c>
      <c r="K112" s="153">
        <f t="shared" si="1"/>
        <v>228</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x14ac:dyDescent="0.2">
      <c r="A113" s="223">
        <v>1263</v>
      </c>
      <c r="B113" s="60" t="s">
        <v>220</v>
      </c>
      <c r="C113" s="19">
        <v>50</v>
      </c>
      <c r="D113" s="19">
        <v>12</v>
      </c>
      <c r="E113" s="19">
        <v>66</v>
      </c>
      <c r="F113" s="19">
        <v>9</v>
      </c>
      <c r="G113" s="19">
        <v>20</v>
      </c>
      <c r="H113" s="19">
        <v>4</v>
      </c>
      <c r="I113" s="19" t="s">
        <v>56</v>
      </c>
      <c r="J113" s="19" t="s">
        <v>56</v>
      </c>
      <c r="K113" s="153">
        <f t="shared" si="1"/>
        <v>161</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x14ac:dyDescent="0.2">
      <c r="A114" s="223">
        <v>1264</v>
      </c>
      <c r="B114" s="60" t="s">
        <v>221</v>
      </c>
      <c r="C114" s="19">
        <v>26</v>
      </c>
      <c r="D114" s="19">
        <v>9</v>
      </c>
      <c r="E114" s="19">
        <v>33</v>
      </c>
      <c r="F114" s="19">
        <v>5</v>
      </c>
      <c r="G114" s="19">
        <v>18</v>
      </c>
      <c r="H114" s="19">
        <v>3</v>
      </c>
      <c r="I114" s="19" t="s">
        <v>56</v>
      </c>
      <c r="J114" s="19" t="s">
        <v>56</v>
      </c>
      <c r="K114" s="153">
        <f t="shared" si="1"/>
        <v>94</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x14ac:dyDescent="0.2">
      <c r="A115" s="223">
        <v>1265</v>
      </c>
      <c r="B115" s="60" t="s">
        <v>222</v>
      </c>
      <c r="C115" s="19">
        <v>30</v>
      </c>
      <c r="D115" s="19">
        <v>15</v>
      </c>
      <c r="E115" s="19">
        <v>38</v>
      </c>
      <c r="F115" s="19">
        <v>14</v>
      </c>
      <c r="G115" s="19">
        <v>20</v>
      </c>
      <c r="H115" s="19">
        <v>4</v>
      </c>
      <c r="I115" s="19" t="s">
        <v>56</v>
      </c>
      <c r="J115" s="19">
        <v>1</v>
      </c>
      <c r="K115" s="153">
        <f t="shared" si="1"/>
        <v>122</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x14ac:dyDescent="0.2">
      <c r="A116" s="223">
        <v>1266</v>
      </c>
      <c r="B116" s="60" t="s">
        <v>223</v>
      </c>
      <c r="C116" s="19">
        <v>26</v>
      </c>
      <c r="D116" s="19">
        <v>9</v>
      </c>
      <c r="E116" s="19">
        <v>20</v>
      </c>
      <c r="F116" s="19">
        <v>25</v>
      </c>
      <c r="G116" s="19">
        <v>22</v>
      </c>
      <c r="H116" s="19">
        <v>1</v>
      </c>
      <c r="I116" s="19" t="s">
        <v>56</v>
      </c>
      <c r="J116" s="19" t="s">
        <v>56</v>
      </c>
      <c r="K116" s="153">
        <f t="shared" si="1"/>
        <v>103</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x14ac:dyDescent="0.2">
      <c r="A117" s="223">
        <v>1267</v>
      </c>
      <c r="B117" s="60" t="s">
        <v>224</v>
      </c>
      <c r="C117" s="19">
        <v>26</v>
      </c>
      <c r="D117" s="19">
        <v>11</v>
      </c>
      <c r="E117" s="19">
        <v>33</v>
      </c>
      <c r="F117" s="19">
        <v>25</v>
      </c>
      <c r="G117" s="19">
        <v>15</v>
      </c>
      <c r="H117" s="19">
        <v>2</v>
      </c>
      <c r="I117" s="19">
        <v>11</v>
      </c>
      <c r="J117" s="19" t="s">
        <v>56</v>
      </c>
      <c r="K117" s="153">
        <f t="shared" si="1"/>
        <v>123</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x14ac:dyDescent="0.2">
      <c r="A118" s="223">
        <v>1270</v>
      </c>
      <c r="B118" s="60" t="s">
        <v>225</v>
      </c>
      <c r="C118" s="19">
        <v>49</v>
      </c>
      <c r="D118" s="19">
        <v>217</v>
      </c>
      <c r="E118" s="19">
        <v>23</v>
      </c>
      <c r="F118" s="19">
        <v>9</v>
      </c>
      <c r="G118" s="19">
        <v>16</v>
      </c>
      <c r="H118" s="19">
        <v>1</v>
      </c>
      <c r="I118" s="19" t="s">
        <v>56</v>
      </c>
      <c r="J118" s="19" t="s">
        <v>56</v>
      </c>
      <c r="K118" s="153">
        <f t="shared" si="1"/>
        <v>315</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x14ac:dyDescent="0.2">
      <c r="A119" s="223">
        <v>1272</v>
      </c>
      <c r="B119" s="60" t="s">
        <v>226</v>
      </c>
      <c r="C119" s="19">
        <v>18</v>
      </c>
      <c r="D119" s="19">
        <v>7</v>
      </c>
      <c r="E119" s="19">
        <v>17</v>
      </c>
      <c r="F119" s="19">
        <v>6</v>
      </c>
      <c r="G119" s="19">
        <v>14</v>
      </c>
      <c r="H119" s="19">
        <v>4</v>
      </c>
      <c r="I119" s="19" t="s">
        <v>56</v>
      </c>
      <c r="J119" s="19" t="s">
        <v>56</v>
      </c>
      <c r="K119" s="153">
        <f t="shared" si="1"/>
        <v>66</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x14ac:dyDescent="0.2">
      <c r="A120" s="223">
        <v>1273</v>
      </c>
      <c r="B120" s="60" t="s">
        <v>227</v>
      </c>
      <c r="C120" s="19">
        <v>38</v>
      </c>
      <c r="D120" s="19">
        <v>14</v>
      </c>
      <c r="E120" s="19">
        <v>12</v>
      </c>
      <c r="F120" s="19">
        <v>16</v>
      </c>
      <c r="G120" s="19">
        <v>21</v>
      </c>
      <c r="H120" s="19">
        <v>5</v>
      </c>
      <c r="I120" s="19" t="s">
        <v>56</v>
      </c>
      <c r="J120" s="19" t="s">
        <v>56</v>
      </c>
      <c r="K120" s="153">
        <f t="shared" si="1"/>
        <v>106</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x14ac:dyDescent="0.2">
      <c r="A121" s="223">
        <v>1275</v>
      </c>
      <c r="B121" s="60" t="s">
        <v>228</v>
      </c>
      <c r="C121" s="19">
        <v>10</v>
      </c>
      <c r="D121" s="19">
        <v>3</v>
      </c>
      <c r="E121" s="19">
        <v>6</v>
      </c>
      <c r="F121" s="19">
        <v>4</v>
      </c>
      <c r="G121" s="19">
        <v>11</v>
      </c>
      <c r="H121" s="19">
        <v>2</v>
      </c>
      <c r="I121" s="19" t="s">
        <v>56</v>
      </c>
      <c r="J121" s="19" t="s">
        <v>56</v>
      </c>
      <c r="K121" s="153">
        <f t="shared" si="1"/>
        <v>36</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x14ac:dyDescent="0.2">
      <c r="A122" s="223">
        <v>1276</v>
      </c>
      <c r="B122" s="60" t="s">
        <v>229</v>
      </c>
      <c r="C122" s="19">
        <v>15</v>
      </c>
      <c r="D122" s="19">
        <v>11</v>
      </c>
      <c r="E122" s="19">
        <v>15</v>
      </c>
      <c r="F122" s="19">
        <v>11</v>
      </c>
      <c r="G122" s="19">
        <v>20</v>
      </c>
      <c r="H122" s="19">
        <v>1</v>
      </c>
      <c r="I122" s="19" t="s">
        <v>56</v>
      </c>
      <c r="J122" s="19">
        <v>1</v>
      </c>
      <c r="K122" s="153">
        <f t="shared" si="1"/>
        <v>74</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x14ac:dyDescent="0.2">
      <c r="A123" s="223">
        <v>1277</v>
      </c>
      <c r="B123" s="60" t="s">
        <v>230</v>
      </c>
      <c r="C123" s="19">
        <v>25</v>
      </c>
      <c r="D123" s="19">
        <v>9</v>
      </c>
      <c r="E123" s="19">
        <v>20</v>
      </c>
      <c r="F123" s="19">
        <v>8</v>
      </c>
      <c r="G123" s="19">
        <v>11</v>
      </c>
      <c r="H123" s="19">
        <v>1</v>
      </c>
      <c r="I123" s="19" t="s">
        <v>56</v>
      </c>
      <c r="J123" s="19" t="s">
        <v>56</v>
      </c>
      <c r="K123" s="153">
        <f t="shared" si="1"/>
        <v>74</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x14ac:dyDescent="0.2">
      <c r="A124" s="223">
        <v>1278</v>
      </c>
      <c r="B124" s="60" t="s">
        <v>231</v>
      </c>
      <c r="C124" s="19">
        <v>47</v>
      </c>
      <c r="D124" s="19">
        <v>11</v>
      </c>
      <c r="E124" s="19">
        <v>57</v>
      </c>
      <c r="F124" s="19">
        <v>26</v>
      </c>
      <c r="G124" s="19">
        <v>35</v>
      </c>
      <c r="H124" s="19">
        <v>2</v>
      </c>
      <c r="I124" s="19" t="s">
        <v>56</v>
      </c>
      <c r="J124" s="19" t="s">
        <v>56</v>
      </c>
      <c r="K124" s="153">
        <f t="shared" si="1"/>
        <v>178</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x14ac:dyDescent="0.2">
      <c r="A125" s="223">
        <v>1280</v>
      </c>
      <c r="B125" s="60" t="s">
        <v>232</v>
      </c>
      <c r="C125" s="19">
        <v>3062</v>
      </c>
      <c r="D125" s="19">
        <v>961</v>
      </c>
      <c r="E125" s="19">
        <v>1742</v>
      </c>
      <c r="F125" s="19">
        <v>506</v>
      </c>
      <c r="G125" s="19">
        <v>1924</v>
      </c>
      <c r="H125" s="19">
        <v>46</v>
      </c>
      <c r="I125" s="19">
        <v>43</v>
      </c>
      <c r="J125" s="19">
        <v>2</v>
      </c>
      <c r="K125" s="153">
        <f t="shared" si="1"/>
        <v>8286</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x14ac:dyDescent="0.2">
      <c r="A126" s="223">
        <v>1281</v>
      </c>
      <c r="B126" s="60" t="s">
        <v>233</v>
      </c>
      <c r="C126" s="19">
        <v>274</v>
      </c>
      <c r="D126" s="19">
        <v>98</v>
      </c>
      <c r="E126" s="19">
        <v>609</v>
      </c>
      <c r="F126" s="19">
        <v>91</v>
      </c>
      <c r="G126" s="19">
        <v>379</v>
      </c>
      <c r="H126" s="19">
        <v>24</v>
      </c>
      <c r="I126" s="19">
        <v>63</v>
      </c>
      <c r="J126" s="19" t="s">
        <v>56</v>
      </c>
      <c r="K126" s="153">
        <f t="shared" si="1"/>
        <v>1538</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x14ac:dyDescent="0.2">
      <c r="A127" s="223">
        <v>1282</v>
      </c>
      <c r="B127" s="60" t="s">
        <v>234</v>
      </c>
      <c r="C127" s="19">
        <v>59</v>
      </c>
      <c r="D127" s="19">
        <v>17</v>
      </c>
      <c r="E127" s="19">
        <v>82</v>
      </c>
      <c r="F127" s="19">
        <v>23</v>
      </c>
      <c r="G127" s="19">
        <v>47</v>
      </c>
      <c r="H127" s="19">
        <v>3</v>
      </c>
      <c r="I127" s="19" t="s">
        <v>56</v>
      </c>
      <c r="J127" s="19" t="s">
        <v>56</v>
      </c>
      <c r="K127" s="153">
        <f t="shared" si="1"/>
        <v>231</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x14ac:dyDescent="0.2">
      <c r="A128" s="223">
        <v>1283</v>
      </c>
      <c r="B128" s="60" t="s">
        <v>235</v>
      </c>
      <c r="C128" s="19">
        <v>487</v>
      </c>
      <c r="D128" s="19">
        <v>82</v>
      </c>
      <c r="E128" s="19">
        <v>447</v>
      </c>
      <c r="F128" s="19">
        <v>151</v>
      </c>
      <c r="G128" s="19">
        <v>378</v>
      </c>
      <c r="H128" s="19">
        <v>36</v>
      </c>
      <c r="I128" s="19">
        <v>22</v>
      </c>
      <c r="J128" s="19">
        <v>1</v>
      </c>
      <c r="K128" s="153">
        <f t="shared" si="1"/>
        <v>1604</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x14ac:dyDescent="0.2">
      <c r="A129" s="223">
        <v>1284</v>
      </c>
      <c r="B129" s="60" t="s">
        <v>236</v>
      </c>
      <c r="C129" s="19">
        <v>78</v>
      </c>
      <c r="D129" s="19">
        <v>12</v>
      </c>
      <c r="E129" s="19">
        <v>70</v>
      </c>
      <c r="F129" s="19">
        <v>21</v>
      </c>
      <c r="G129" s="19">
        <v>34</v>
      </c>
      <c r="H129" s="19">
        <v>1</v>
      </c>
      <c r="I129" s="19" t="s">
        <v>56</v>
      </c>
      <c r="J129" s="19" t="s">
        <v>56</v>
      </c>
      <c r="K129" s="153">
        <f t="shared" si="1"/>
        <v>216</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x14ac:dyDescent="0.2">
      <c r="A130" s="223">
        <v>1285</v>
      </c>
      <c r="B130" s="60" t="s">
        <v>237</v>
      </c>
      <c r="C130" s="19">
        <v>146</v>
      </c>
      <c r="D130" s="19">
        <v>35</v>
      </c>
      <c r="E130" s="19">
        <v>124</v>
      </c>
      <c r="F130" s="19">
        <v>39</v>
      </c>
      <c r="G130" s="19">
        <v>76</v>
      </c>
      <c r="H130" s="19">
        <v>5</v>
      </c>
      <c r="I130" s="19">
        <v>20</v>
      </c>
      <c r="J130" s="19" t="s">
        <v>56</v>
      </c>
      <c r="K130" s="153">
        <f t="shared" si="1"/>
        <v>445</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x14ac:dyDescent="0.2">
      <c r="A131" s="223">
        <v>1286</v>
      </c>
      <c r="B131" s="60" t="s">
        <v>238</v>
      </c>
      <c r="C131" s="19">
        <v>114</v>
      </c>
      <c r="D131" s="19">
        <v>89</v>
      </c>
      <c r="E131" s="19">
        <v>90</v>
      </c>
      <c r="F131" s="19">
        <v>75</v>
      </c>
      <c r="G131" s="19">
        <v>59</v>
      </c>
      <c r="H131" s="19">
        <v>6</v>
      </c>
      <c r="I131" s="19">
        <v>114</v>
      </c>
      <c r="J131" s="19" t="s">
        <v>56</v>
      </c>
      <c r="K131" s="153">
        <f t="shared" si="1"/>
        <v>547</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x14ac:dyDescent="0.2">
      <c r="A132" s="223">
        <v>1287</v>
      </c>
      <c r="B132" s="60" t="s">
        <v>239</v>
      </c>
      <c r="C132" s="19">
        <v>107</v>
      </c>
      <c r="D132" s="19">
        <v>20</v>
      </c>
      <c r="E132" s="19">
        <v>94</v>
      </c>
      <c r="F132" s="19">
        <v>37</v>
      </c>
      <c r="G132" s="19">
        <v>39</v>
      </c>
      <c r="H132" s="19">
        <v>4</v>
      </c>
      <c r="I132" s="19" t="s">
        <v>56</v>
      </c>
      <c r="J132" s="19">
        <v>1</v>
      </c>
      <c r="K132" s="153">
        <f t="shared" si="1"/>
        <v>302</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x14ac:dyDescent="0.2">
      <c r="A133" s="223">
        <v>1290</v>
      </c>
      <c r="B133" s="60" t="s">
        <v>240</v>
      </c>
      <c r="C133" s="19">
        <v>228</v>
      </c>
      <c r="D133" s="19">
        <v>99</v>
      </c>
      <c r="E133" s="19">
        <v>201</v>
      </c>
      <c r="F133" s="19">
        <v>46</v>
      </c>
      <c r="G133" s="19">
        <v>155</v>
      </c>
      <c r="H133" s="19">
        <v>26</v>
      </c>
      <c r="I133" s="19">
        <v>61</v>
      </c>
      <c r="J133" s="19" t="s">
        <v>56</v>
      </c>
      <c r="K133" s="153">
        <f t="shared" si="1"/>
        <v>816</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x14ac:dyDescent="0.2">
      <c r="A134" s="223">
        <v>1291</v>
      </c>
      <c r="B134" s="60" t="s">
        <v>241</v>
      </c>
      <c r="C134" s="19">
        <v>62</v>
      </c>
      <c r="D134" s="19">
        <v>12</v>
      </c>
      <c r="E134" s="19">
        <v>32</v>
      </c>
      <c r="F134" s="19">
        <v>29</v>
      </c>
      <c r="G134" s="19">
        <v>31</v>
      </c>
      <c r="H134" s="19" t="s">
        <v>56</v>
      </c>
      <c r="I134" s="19" t="s">
        <v>56</v>
      </c>
      <c r="J134" s="19" t="s">
        <v>56</v>
      </c>
      <c r="K134" s="153">
        <f t="shared" si="1"/>
        <v>166</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x14ac:dyDescent="0.2">
      <c r="A135" s="223">
        <v>1292</v>
      </c>
      <c r="B135" s="60" t="s">
        <v>242</v>
      </c>
      <c r="C135" s="19">
        <v>323</v>
      </c>
      <c r="D135" s="19">
        <v>76</v>
      </c>
      <c r="E135" s="19">
        <v>144</v>
      </c>
      <c r="F135" s="19">
        <v>60</v>
      </c>
      <c r="G135" s="19">
        <v>110</v>
      </c>
      <c r="H135" s="19">
        <v>10</v>
      </c>
      <c r="I135" s="19" t="s">
        <v>56</v>
      </c>
      <c r="J135" s="19" t="s">
        <v>56</v>
      </c>
      <c r="K135" s="153">
        <f t="shared" si="1"/>
        <v>723</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x14ac:dyDescent="0.2">
      <c r="A136" s="223">
        <v>1293</v>
      </c>
      <c r="B136" s="60" t="s">
        <v>243</v>
      </c>
      <c r="C136" s="19">
        <v>134</v>
      </c>
      <c r="D136" s="19">
        <v>41</v>
      </c>
      <c r="E136" s="19">
        <v>83</v>
      </c>
      <c r="F136" s="19">
        <v>88</v>
      </c>
      <c r="G136" s="19">
        <v>108</v>
      </c>
      <c r="H136" s="19">
        <v>12</v>
      </c>
      <c r="I136" s="19" t="s">
        <v>56</v>
      </c>
      <c r="J136" s="19">
        <v>1</v>
      </c>
      <c r="K136" s="153">
        <f t="shared" si="1"/>
        <v>467</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x14ac:dyDescent="0.2">
      <c r="A137" s="223">
        <v>1315</v>
      </c>
      <c r="B137" s="60" t="s">
        <v>244</v>
      </c>
      <c r="C137" s="19">
        <v>25</v>
      </c>
      <c r="D137" s="19">
        <v>4</v>
      </c>
      <c r="E137" s="19">
        <v>10</v>
      </c>
      <c r="F137" s="19">
        <v>20</v>
      </c>
      <c r="G137" s="19">
        <v>8</v>
      </c>
      <c r="H137" s="19">
        <v>3</v>
      </c>
      <c r="I137" s="19" t="s">
        <v>56</v>
      </c>
      <c r="J137" s="19" t="s">
        <v>56</v>
      </c>
      <c r="K137" s="153">
        <f t="shared" ref="K137:K200" si="2">SUM(C137:J137)</f>
        <v>70</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x14ac:dyDescent="0.2">
      <c r="A138" s="223">
        <v>1380</v>
      </c>
      <c r="B138" s="60" t="s">
        <v>245</v>
      </c>
      <c r="C138" s="19">
        <v>363</v>
      </c>
      <c r="D138" s="19">
        <v>56</v>
      </c>
      <c r="E138" s="19">
        <v>282</v>
      </c>
      <c r="F138" s="19">
        <v>80</v>
      </c>
      <c r="G138" s="19">
        <v>230</v>
      </c>
      <c r="H138" s="19">
        <v>35</v>
      </c>
      <c r="I138" s="19">
        <v>1</v>
      </c>
      <c r="J138" s="19">
        <v>2</v>
      </c>
      <c r="K138" s="153">
        <f t="shared" si="2"/>
        <v>1049</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x14ac:dyDescent="0.2">
      <c r="A139" s="223">
        <v>1381</v>
      </c>
      <c r="B139" s="60" t="s">
        <v>246</v>
      </c>
      <c r="C139" s="19">
        <v>56</v>
      </c>
      <c r="D139" s="19">
        <v>18</v>
      </c>
      <c r="E139" s="19">
        <v>79</v>
      </c>
      <c r="F139" s="19">
        <v>21</v>
      </c>
      <c r="G139" s="19">
        <v>43</v>
      </c>
      <c r="H139" s="19">
        <v>1</v>
      </c>
      <c r="I139" s="19" t="s">
        <v>56</v>
      </c>
      <c r="J139" s="19" t="s">
        <v>56</v>
      </c>
      <c r="K139" s="153">
        <f t="shared" si="2"/>
        <v>218</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x14ac:dyDescent="0.2">
      <c r="A140" s="223">
        <v>1382</v>
      </c>
      <c r="B140" s="60" t="s">
        <v>247</v>
      </c>
      <c r="C140" s="19">
        <v>123</v>
      </c>
      <c r="D140" s="19">
        <v>35</v>
      </c>
      <c r="E140" s="19">
        <v>116</v>
      </c>
      <c r="F140" s="19">
        <v>56</v>
      </c>
      <c r="G140" s="19">
        <v>78</v>
      </c>
      <c r="H140" s="19">
        <v>3</v>
      </c>
      <c r="I140" s="19">
        <v>12</v>
      </c>
      <c r="J140" s="19">
        <v>1</v>
      </c>
      <c r="K140" s="153">
        <f t="shared" si="2"/>
        <v>424</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x14ac:dyDescent="0.2">
      <c r="A141" s="223">
        <v>1383</v>
      </c>
      <c r="B141" s="60" t="s">
        <v>248</v>
      </c>
      <c r="C141" s="19">
        <v>174</v>
      </c>
      <c r="D141" s="19">
        <v>57</v>
      </c>
      <c r="E141" s="19">
        <v>227</v>
      </c>
      <c r="F141" s="19">
        <v>54</v>
      </c>
      <c r="G141" s="19">
        <v>138</v>
      </c>
      <c r="H141" s="19">
        <v>22</v>
      </c>
      <c r="I141" s="19" t="s">
        <v>56</v>
      </c>
      <c r="J141" s="19" t="s">
        <v>56</v>
      </c>
      <c r="K141" s="153">
        <f t="shared" si="2"/>
        <v>672</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x14ac:dyDescent="0.2">
      <c r="A142" s="223">
        <v>1384</v>
      </c>
      <c r="B142" s="60" t="s">
        <v>249</v>
      </c>
      <c r="C142" s="19">
        <v>223</v>
      </c>
      <c r="D142" s="19">
        <v>42</v>
      </c>
      <c r="E142" s="19">
        <v>409</v>
      </c>
      <c r="F142" s="19">
        <v>87</v>
      </c>
      <c r="G142" s="19">
        <v>215</v>
      </c>
      <c r="H142" s="19">
        <v>20</v>
      </c>
      <c r="I142" s="19" t="s">
        <v>56</v>
      </c>
      <c r="J142" s="19" t="s">
        <v>56</v>
      </c>
      <c r="K142" s="153">
        <f t="shared" si="2"/>
        <v>996</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x14ac:dyDescent="0.2">
      <c r="A143" s="223">
        <v>1401</v>
      </c>
      <c r="B143" s="60" t="s">
        <v>250</v>
      </c>
      <c r="C143" s="19">
        <v>88</v>
      </c>
      <c r="D143" s="19">
        <v>18</v>
      </c>
      <c r="E143" s="19">
        <v>145</v>
      </c>
      <c r="F143" s="19">
        <v>20</v>
      </c>
      <c r="G143" s="19">
        <v>70</v>
      </c>
      <c r="H143" s="19">
        <v>12</v>
      </c>
      <c r="I143" s="19" t="s">
        <v>56</v>
      </c>
      <c r="J143" s="19" t="s">
        <v>56</v>
      </c>
      <c r="K143" s="153">
        <f t="shared" si="2"/>
        <v>353</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x14ac:dyDescent="0.2">
      <c r="A144" s="223">
        <v>1402</v>
      </c>
      <c r="B144" s="60" t="s">
        <v>251</v>
      </c>
      <c r="C144" s="19">
        <v>96</v>
      </c>
      <c r="D144" s="19">
        <v>21</v>
      </c>
      <c r="E144" s="19">
        <v>162</v>
      </c>
      <c r="F144" s="19">
        <v>39</v>
      </c>
      <c r="G144" s="19">
        <v>73</v>
      </c>
      <c r="H144" s="19">
        <v>6</v>
      </c>
      <c r="I144" s="19" t="s">
        <v>56</v>
      </c>
      <c r="J144" s="19" t="s">
        <v>56</v>
      </c>
      <c r="K144" s="153">
        <f t="shared" si="2"/>
        <v>397</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x14ac:dyDescent="0.2">
      <c r="A145" s="223">
        <v>1407</v>
      </c>
      <c r="B145" s="60" t="s">
        <v>252</v>
      </c>
      <c r="C145" s="19">
        <v>29</v>
      </c>
      <c r="D145" s="19">
        <v>3</v>
      </c>
      <c r="E145" s="19">
        <v>25</v>
      </c>
      <c r="F145" s="19">
        <v>6</v>
      </c>
      <c r="G145" s="19">
        <v>13</v>
      </c>
      <c r="H145" s="19">
        <v>1</v>
      </c>
      <c r="I145" s="19" t="s">
        <v>56</v>
      </c>
      <c r="J145" s="19" t="s">
        <v>56</v>
      </c>
      <c r="K145" s="153">
        <f t="shared" si="2"/>
        <v>77</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x14ac:dyDescent="0.2">
      <c r="A146" s="223">
        <v>1415</v>
      </c>
      <c r="B146" s="60" t="s">
        <v>253</v>
      </c>
      <c r="C146" s="19">
        <v>78</v>
      </c>
      <c r="D146" s="19">
        <v>18</v>
      </c>
      <c r="E146" s="19">
        <v>83</v>
      </c>
      <c r="F146" s="19">
        <v>14</v>
      </c>
      <c r="G146" s="19">
        <v>53</v>
      </c>
      <c r="H146" s="19">
        <v>3</v>
      </c>
      <c r="I146" s="19" t="s">
        <v>56</v>
      </c>
      <c r="J146" s="19" t="s">
        <v>56</v>
      </c>
      <c r="K146" s="153">
        <f t="shared" si="2"/>
        <v>249</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x14ac:dyDescent="0.2">
      <c r="A147" s="223">
        <v>1419</v>
      </c>
      <c r="B147" s="60" t="s">
        <v>254</v>
      </c>
      <c r="C147" s="19">
        <v>43</v>
      </c>
      <c r="D147" s="19">
        <v>17</v>
      </c>
      <c r="E147" s="19">
        <v>48</v>
      </c>
      <c r="F147" s="19">
        <v>11</v>
      </c>
      <c r="G147" s="19">
        <v>10</v>
      </c>
      <c r="H147" s="19" t="s">
        <v>56</v>
      </c>
      <c r="I147" s="19" t="s">
        <v>56</v>
      </c>
      <c r="J147" s="19" t="s">
        <v>56</v>
      </c>
      <c r="K147" s="153">
        <f t="shared" si="2"/>
        <v>129</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x14ac:dyDescent="0.2">
      <c r="A148" s="223">
        <v>1421</v>
      </c>
      <c r="B148" s="60" t="s">
        <v>255</v>
      </c>
      <c r="C148" s="19">
        <v>32</v>
      </c>
      <c r="D148" s="19">
        <v>13</v>
      </c>
      <c r="E148" s="19">
        <v>52</v>
      </c>
      <c r="F148" s="19">
        <v>5</v>
      </c>
      <c r="G148" s="19">
        <v>14</v>
      </c>
      <c r="H148" s="19">
        <v>1</v>
      </c>
      <c r="I148" s="19" t="s">
        <v>56</v>
      </c>
      <c r="J148" s="19" t="s">
        <v>56</v>
      </c>
      <c r="K148" s="153">
        <f t="shared" si="2"/>
        <v>117</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x14ac:dyDescent="0.2">
      <c r="A149" s="223">
        <v>1427</v>
      </c>
      <c r="B149" s="60" t="s">
        <v>256</v>
      </c>
      <c r="C149" s="19">
        <v>29</v>
      </c>
      <c r="D149" s="19">
        <v>4</v>
      </c>
      <c r="E149" s="19">
        <v>18</v>
      </c>
      <c r="F149" s="19">
        <v>2</v>
      </c>
      <c r="G149" s="19">
        <v>10</v>
      </c>
      <c r="H149" s="19" t="s">
        <v>56</v>
      </c>
      <c r="I149" s="19" t="s">
        <v>56</v>
      </c>
      <c r="J149" s="19" t="s">
        <v>56</v>
      </c>
      <c r="K149" s="153">
        <f t="shared" si="2"/>
        <v>63</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x14ac:dyDescent="0.2">
      <c r="A150" s="223">
        <v>1430</v>
      </c>
      <c r="B150" s="60" t="s">
        <v>257</v>
      </c>
      <c r="C150" s="19">
        <v>11</v>
      </c>
      <c r="D150" s="19">
        <v>10</v>
      </c>
      <c r="E150" s="19">
        <v>15</v>
      </c>
      <c r="F150" s="19">
        <v>2</v>
      </c>
      <c r="G150" s="19">
        <v>17</v>
      </c>
      <c r="H150" s="19">
        <v>3</v>
      </c>
      <c r="I150" s="19" t="s">
        <v>56</v>
      </c>
      <c r="J150" s="19" t="s">
        <v>56</v>
      </c>
      <c r="K150" s="153">
        <f t="shared" si="2"/>
        <v>58</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x14ac:dyDescent="0.2">
      <c r="A151" s="223">
        <v>1435</v>
      </c>
      <c r="B151" s="60" t="s">
        <v>258</v>
      </c>
      <c r="C151" s="19">
        <v>19</v>
      </c>
      <c r="D151" s="19">
        <v>7</v>
      </c>
      <c r="E151" s="19">
        <v>41</v>
      </c>
      <c r="F151" s="19">
        <v>1</v>
      </c>
      <c r="G151" s="19">
        <v>11</v>
      </c>
      <c r="H151" s="19">
        <v>4</v>
      </c>
      <c r="I151" s="19" t="s">
        <v>56</v>
      </c>
      <c r="J151" s="19" t="s">
        <v>56</v>
      </c>
      <c r="K151" s="153">
        <f t="shared" si="2"/>
        <v>83</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x14ac:dyDescent="0.2">
      <c r="A152" s="223">
        <v>1438</v>
      </c>
      <c r="B152" s="60" t="s">
        <v>259</v>
      </c>
      <c r="C152" s="19">
        <v>8</v>
      </c>
      <c r="D152" s="19">
        <v>1</v>
      </c>
      <c r="E152" s="19">
        <v>3</v>
      </c>
      <c r="F152" s="19">
        <v>8</v>
      </c>
      <c r="G152" s="19">
        <v>5</v>
      </c>
      <c r="H152" s="19" t="s">
        <v>56</v>
      </c>
      <c r="I152" s="19" t="s">
        <v>56</v>
      </c>
      <c r="J152" s="19" t="s">
        <v>56</v>
      </c>
      <c r="K152" s="153">
        <f t="shared" si="2"/>
        <v>25</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x14ac:dyDescent="0.2">
      <c r="A153" s="223">
        <v>1439</v>
      </c>
      <c r="B153" s="60" t="s">
        <v>260</v>
      </c>
      <c r="C153" s="19">
        <v>15</v>
      </c>
      <c r="D153" s="19">
        <v>1</v>
      </c>
      <c r="E153" s="19">
        <v>6</v>
      </c>
      <c r="F153" s="19">
        <v>3</v>
      </c>
      <c r="G153" s="19">
        <v>3</v>
      </c>
      <c r="H153" s="19">
        <v>2</v>
      </c>
      <c r="I153" s="19" t="s">
        <v>56</v>
      </c>
      <c r="J153" s="19" t="s">
        <v>56</v>
      </c>
      <c r="K153" s="153">
        <f t="shared" si="2"/>
        <v>30</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x14ac:dyDescent="0.2">
      <c r="A154" s="223">
        <v>1440</v>
      </c>
      <c r="B154" s="60" t="s">
        <v>261</v>
      </c>
      <c r="C154" s="19">
        <v>72</v>
      </c>
      <c r="D154" s="19">
        <v>18</v>
      </c>
      <c r="E154" s="19">
        <v>63</v>
      </c>
      <c r="F154" s="19">
        <v>26</v>
      </c>
      <c r="G154" s="19">
        <v>32</v>
      </c>
      <c r="H154" s="19">
        <v>6</v>
      </c>
      <c r="I154" s="19" t="s">
        <v>56</v>
      </c>
      <c r="J154" s="19" t="s">
        <v>56</v>
      </c>
      <c r="K154" s="153">
        <f t="shared" si="2"/>
        <v>217</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x14ac:dyDescent="0.2">
      <c r="A155" s="223">
        <v>1441</v>
      </c>
      <c r="B155" s="60" t="s">
        <v>262</v>
      </c>
      <c r="C155" s="19">
        <v>101</v>
      </c>
      <c r="D155" s="19">
        <v>17</v>
      </c>
      <c r="E155" s="19">
        <v>135</v>
      </c>
      <c r="F155" s="19">
        <v>13</v>
      </c>
      <c r="G155" s="19">
        <v>54</v>
      </c>
      <c r="H155" s="19">
        <v>14</v>
      </c>
      <c r="I155" s="19" t="s">
        <v>56</v>
      </c>
      <c r="J155" s="19" t="s">
        <v>56</v>
      </c>
      <c r="K155" s="153">
        <f t="shared" si="2"/>
        <v>334</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x14ac:dyDescent="0.2">
      <c r="A156" s="223">
        <v>1442</v>
      </c>
      <c r="B156" s="60" t="s">
        <v>263</v>
      </c>
      <c r="C156" s="19">
        <v>12</v>
      </c>
      <c r="D156" s="19">
        <v>7</v>
      </c>
      <c r="E156" s="19">
        <v>21</v>
      </c>
      <c r="F156" s="19">
        <v>6</v>
      </c>
      <c r="G156" s="19">
        <v>35</v>
      </c>
      <c r="H156" s="19" t="s">
        <v>56</v>
      </c>
      <c r="I156" s="19" t="s">
        <v>56</v>
      </c>
      <c r="J156" s="19" t="s">
        <v>56</v>
      </c>
      <c r="K156" s="153">
        <f t="shared" si="2"/>
        <v>81</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x14ac:dyDescent="0.2">
      <c r="A157" s="223">
        <v>1443</v>
      </c>
      <c r="B157" s="60" t="s">
        <v>264</v>
      </c>
      <c r="C157" s="19">
        <v>17</v>
      </c>
      <c r="D157" s="19">
        <v>3</v>
      </c>
      <c r="E157" s="19">
        <v>37</v>
      </c>
      <c r="F157" s="19">
        <v>3</v>
      </c>
      <c r="G157" s="19">
        <v>13</v>
      </c>
      <c r="H157" s="19">
        <v>6</v>
      </c>
      <c r="I157" s="19" t="s">
        <v>56</v>
      </c>
      <c r="J157" s="19" t="s">
        <v>56</v>
      </c>
      <c r="K157" s="153">
        <f t="shared" si="2"/>
        <v>79</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x14ac:dyDescent="0.2">
      <c r="A158" s="223">
        <v>1444</v>
      </c>
      <c r="B158" s="60" t="s">
        <v>265</v>
      </c>
      <c r="C158" s="19">
        <v>13</v>
      </c>
      <c r="D158" s="19">
        <v>9</v>
      </c>
      <c r="E158" s="19">
        <v>6</v>
      </c>
      <c r="F158" s="19">
        <v>1</v>
      </c>
      <c r="G158" s="19">
        <v>10</v>
      </c>
      <c r="H158" s="19" t="s">
        <v>56</v>
      </c>
      <c r="I158" s="19" t="s">
        <v>56</v>
      </c>
      <c r="J158" s="19" t="s">
        <v>56</v>
      </c>
      <c r="K158" s="153">
        <f t="shared" si="2"/>
        <v>39</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x14ac:dyDescent="0.2">
      <c r="A159" s="223">
        <v>1445</v>
      </c>
      <c r="B159" s="60" t="s">
        <v>266</v>
      </c>
      <c r="C159" s="19">
        <v>7</v>
      </c>
      <c r="D159" s="19">
        <v>3</v>
      </c>
      <c r="E159" s="19">
        <v>7</v>
      </c>
      <c r="F159" s="19">
        <v>1</v>
      </c>
      <c r="G159" s="19">
        <v>3</v>
      </c>
      <c r="H159" s="19" t="s">
        <v>56</v>
      </c>
      <c r="I159" s="19" t="s">
        <v>56</v>
      </c>
      <c r="J159" s="19" t="s">
        <v>56</v>
      </c>
      <c r="K159" s="153">
        <f t="shared" si="2"/>
        <v>21</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x14ac:dyDescent="0.2">
      <c r="A160" s="223">
        <v>1446</v>
      </c>
      <c r="B160" s="60" t="s">
        <v>267</v>
      </c>
      <c r="C160" s="19">
        <v>14</v>
      </c>
      <c r="D160" s="19" t="s">
        <v>56</v>
      </c>
      <c r="E160" s="19">
        <v>10</v>
      </c>
      <c r="F160" s="19">
        <v>4</v>
      </c>
      <c r="G160" s="19">
        <v>13</v>
      </c>
      <c r="H160" s="19" t="s">
        <v>56</v>
      </c>
      <c r="I160" s="19" t="s">
        <v>56</v>
      </c>
      <c r="J160" s="19" t="s">
        <v>56</v>
      </c>
      <c r="K160" s="153">
        <f t="shared" si="2"/>
        <v>41</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x14ac:dyDescent="0.2">
      <c r="A161" s="223">
        <v>1447</v>
      </c>
      <c r="B161" s="60" t="s">
        <v>268</v>
      </c>
      <c r="C161" s="19">
        <v>17</v>
      </c>
      <c r="D161" s="19">
        <v>5</v>
      </c>
      <c r="E161" s="19">
        <v>6</v>
      </c>
      <c r="F161" s="19">
        <v>15</v>
      </c>
      <c r="G161" s="19">
        <v>7</v>
      </c>
      <c r="H161" s="19" t="s">
        <v>56</v>
      </c>
      <c r="I161" s="19" t="s">
        <v>56</v>
      </c>
      <c r="J161" s="19" t="s">
        <v>56</v>
      </c>
      <c r="K161" s="153">
        <f t="shared" si="2"/>
        <v>50</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x14ac:dyDescent="0.2">
      <c r="A162" s="223">
        <v>1452</v>
      </c>
      <c r="B162" s="60" t="s">
        <v>269</v>
      </c>
      <c r="C162" s="19">
        <v>23</v>
      </c>
      <c r="D162" s="19">
        <v>16</v>
      </c>
      <c r="E162" s="19">
        <v>19</v>
      </c>
      <c r="F162" s="19">
        <v>9</v>
      </c>
      <c r="G162" s="19">
        <v>14</v>
      </c>
      <c r="H162" s="19" t="s">
        <v>56</v>
      </c>
      <c r="I162" s="19" t="s">
        <v>56</v>
      </c>
      <c r="J162" s="19" t="s">
        <v>56</v>
      </c>
      <c r="K162" s="153">
        <f t="shared" si="2"/>
        <v>81</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x14ac:dyDescent="0.2">
      <c r="A163" s="223">
        <v>1460</v>
      </c>
      <c r="B163" s="60" t="s">
        <v>270</v>
      </c>
      <c r="C163" s="19">
        <v>11</v>
      </c>
      <c r="D163" s="19">
        <v>6</v>
      </c>
      <c r="E163" s="19">
        <v>20</v>
      </c>
      <c r="F163" s="19">
        <v>4</v>
      </c>
      <c r="G163" s="19">
        <v>8</v>
      </c>
      <c r="H163" s="19">
        <v>1</v>
      </c>
      <c r="I163" s="19" t="s">
        <v>56</v>
      </c>
      <c r="J163" s="19" t="s">
        <v>56</v>
      </c>
      <c r="K163" s="153">
        <f t="shared" si="2"/>
        <v>50</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x14ac:dyDescent="0.2">
      <c r="A164" s="223">
        <v>1461</v>
      </c>
      <c r="B164" s="60" t="s">
        <v>271</v>
      </c>
      <c r="C164" s="19">
        <v>19</v>
      </c>
      <c r="D164" s="19">
        <v>1</v>
      </c>
      <c r="E164" s="19">
        <v>13</v>
      </c>
      <c r="F164" s="19">
        <v>11</v>
      </c>
      <c r="G164" s="19">
        <v>14</v>
      </c>
      <c r="H164" s="19">
        <v>3</v>
      </c>
      <c r="I164" s="19">
        <v>3</v>
      </c>
      <c r="J164" s="19" t="s">
        <v>56</v>
      </c>
      <c r="K164" s="153">
        <f t="shared" si="2"/>
        <v>64</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x14ac:dyDescent="0.2">
      <c r="A165" s="223">
        <v>1462</v>
      </c>
      <c r="B165" s="60" t="s">
        <v>272</v>
      </c>
      <c r="C165" s="19">
        <v>49</v>
      </c>
      <c r="D165" s="19">
        <v>5</v>
      </c>
      <c r="E165" s="19">
        <v>44</v>
      </c>
      <c r="F165" s="19">
        <v>7</v>
      </c>
      <c r="G165" s="19">
        <v>25</v>
      </c>
      <c r="H165" s="19">
        <v>1</v>
      </c>
      <c r="I165" s="19" t="s">
        <v>56</v>
      </c>
      <c r="J165" s="19" t="s">
        <v>56</v>
      </c>
      <c r="K165" s="153">
        <f t="shared" si="2"/>
        <v>131</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x14ac:dyDescent="0.2">
      <c r="A166" s="223">
        <v>1463</v>
      </c>
      <c r="B166" s="60" t="s">
        <v>273</v>
      </c>
      <c r="C166" s="19">
        <v>110</v>
      </c>
      <c r="D166" s="19">
        <v>33</v>
      </c>
      <c r="E166" s="19">
        <v>100</v>
      </c>
      <c r="F166" s="19">
        <v>37</v>
      </c>
      <c r="G166" s="19">
        <v>60</v>
      </c>
      <c r="H166" s="19">
        <v>4</v>
      </c>
      <c r="I166" s="19" t="s">
        <v>56</v>
      </c>
      <c r="J166" s="19" t="s">
        <v>56</v>
      </c>
      <c r="K166" s="153">
        <f t="shared" si="2"/>
        <v>344</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x14ac:dyDescent="0.2">
      <c r="A167" s="223">
        <v>1465</v>
      </c>
      <c r="B167" s="60" t="s">
        <v>274</v>
      </c>
      <c r="C167" s="19">
        <v>11</v>
      </c>
      <c r="D167" s="19">
        <v>8</v>
      </c>
      <c r="E167" s="19">
        <v>15</v>
      </c>
      <c r="F167" s="19">
        <v>8</v>
      </c>
      <c r="G167" s="19">
        <v>11</v>
      </c>
      <c r="H167" s="19">
        <v>1</v>
      </c>
      <c r="I167" s="19" t="s">
        <v>56</v>
      </c>
      <c r="J167" s="19" t="s">
        <v>56</v>
      </c>
      <c r="K167" s="153">
        <f t="shared" si="2"/>
        <v>54</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x14ac:dyDescent="0.2">
      <c r="A168" s="223">
        <v>1466</v>
      </c>
      <c r="B168" s="60" t="s">
        <v>275</v>
      </c>
      <c r="C168" s="19">
        <v>21</v>
      </c>
      <c r="D168" s="19">
        <v>5</v>
      </c>
      <c r="E168" s="19">
        <v>15</v>
      </c>
      <c r="F168" s="19">
        <v>6</v>
      </c>
      <c r="G168" s="19">
        <v>7</v>
      </c>
      <c r="H168" s="19">
        <v>3</v>
      </c>
      <c r="I168" s="19" t="s">
        <v>56</v>
      </c>
      <c r="J168" s="19" t="s">
        <v>56</v>
      </c>
      <c r="K168" s="153">
        <f t="shared" si="2"/>
        <v>57</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x14ac:dyDescent="0.2">
      <c r="A169" s="223">
        <v>1470</v>
      </c>
      <c r="B169" s="60" t="s">
        <v>276</v>
      </c>
      <c r="C169" s="19">
        <v>28</v>
      </c>
      <c r="D169" s="19">
        <v>10</v>
      </c>
      <c r="E169" s="19">
        <v>52</v>
      </c>
      <c r="F169" s="19">
        <v>10</v>
      </c>
      <c r="G169" s="19">
        <v>16</v>
      </c>
      <c r="H169" s="19">
        <v>1</v>
      </c>
      <c r="I169" s="19" t="s">
        <v>56</v>
      </c>
      <c r="J169" s="19" t="s">
        <v>56</v>
      </c>
      <c r="K169" s="153">
        <f t="shared" si="2"/>
        <v>117</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x14ac:dyDescent="0.2">
      <c r="A170" s="223">
        <v>1471</v>
      </c>
      <c r="B170" s="60" t="s">
        <v>277</v>
      </c>
      <c r="C170" s="19">
        <v>32</v>
      </c>
      <c r="D170" s="19">
        <v>12</v>
      </c>
      <c r="E170" s="19">
        <v>28</v>
      </c>
      <c r="F170" s="19">
        <v>31</v>
      </c>
      <c r="G170" s="19">
        <v>24</v>
      </c>
      <c r="H170" s="19">
        <v>3</v>
      </c>
      <c r="I170" s="19" t="s">
        <v>56</v>
      </c>
      <c r="J170" s="19" t="s">
        <v>56</v>
      </c>
      <c r="K170" s="153">
        <f t="shared" si="2"/>
        <v>130</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x14ac:dyDescent="0.2">
      <c r="A171" s="223">
        <v>1472</v>
      </c>
      <c r="B171" s="60" t="s">
        <v>278</v>
      </c>
      <c r="C171" s="19">
        <v>29</v>
      </c>
      <c r="D171" s="19">
        <v>10</v>
      </c>
      <c r="E171" s="19">
        <v>16</v>
      </c>
      <c r="F171" s="19">
        <v>9</v>
      </c>
      <c r="G171" s="19">
        <v>21</v>
      </c>
      <c r="H171" s="19" t="s">
        <v>56</v>
      </c>
      <c r="I171" s="19" t="s">
        <v>56</v>
      </c>
      <c r="J171" s="19" t="s">
        <v>56</v>
      </c>
      <c r="K171" s="153">
        <f t="shared" si="2"/>
        <v>85</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x14ac:dyDescent="0.2">
      <c r="A172" s="223">
        <v>1473</v>
      </c>
      <c r="B172" s="60" t="s">
        <v>279</v>
      </c>
      <c r="C172" s="19">
        <v>14</v>
      </c>
      <c r="D172" s="19">
        <v>6</v>
      </c>
      <c r="E172" s="19">
        <v>9</v>
      </c>
      <c r="F172" s="19">
        <v>12</v>
      </c>
      <c r="G172" s="19">
        <v>15</v>
      </c>
      <c r="H172" s="19">
        <v>3</v>
      </c>
      <c r="I172" s="19" t="s">
        <v>56</v>
      </c>
      <c r="J172" s="19" t="s">
        <v>56</v>
      </c>
      <c r="K172" s="153">
        <f t="shared" si="2"/>
        <v>59</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x14ac:dyDescent="0.2">
      <c r="A173" s="223">
        <v>1480</v>
      </c>
      <c r="B173" s="60" t="s">
        <v>280</v>
      </c>
      <c r="C173" s="19">
        <v>1630</v>
      </c>
      <c r="D173" s="19">
        <v>465</v>
      </c>
      <c r="E173" s="19">
        <v>2440</v>
      </c>
      <c r="F173" s="19">
        <v>872</v>
      </c>
      <c r="G173" s="19">
        <v>2025</v>
      </c>
      <c r="H173" s="19">
        <v>85</v>
      </c>
      <c r="I173" s="19">
        <v>12</v>
      </c>
      <c r="J173" s="19">
        <v>3</v>
      </c>
      <c r="K173" s="153">
        <f t="shared" si="2"/>
        <v>7532</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x14ac:dyDescent="0.2">
      <c r="A174" s="223">
        <v>1481</v>
      </c>
      <c r="B174" s="60" t="s">
        <v>281</v>
      </c>
      <c r="C174" s="19">
        <v>677</v>
      </c>
      <c r="D174" s="19">
        <v>86</v>
      </c>
      <c r="E174" s="19">
        <v>631</v>
      </c>
      <c r="F174" s="19">
        <v>209</v>
      </c>
      <c r="G174" s="19">
        <v>501</v>
      </c>
      <c r="H174" s="19">
        <v>39</v>
      </c>
      <c r="I174" s="19" t="s">
        <v>56</v>
      </c>
      <c r="J174" s="19" t="s">
        <v>56</v>
      </c>
      <c r="K174" s="153">
        <f t="shared" si="2"/>
        <v>2143</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x14ac:dyDescent="0.2">
      <c r="A175" s="223">
        <v>1482</v>
      </c>
      <c r="B175" s="60" t="s">
        <v>282</v>
      </c>
      <c r="C175" s="19">
        <v>179</v>
      </c>
      <c r="D175" s="19">
        <v>40</v>
      </c>
      <c r="E175" s="19">
        <v>176</v>
      </c>
      <c r="F175" s="19">
        <v>100</v>
      </c>
      <c r="G175" s="19">
        <v>72</v>
      </c>
      <c r="H175" s="19">
        <v>23</v>
      </c>
      <c r="I175" s="19" t="s">
        <v>56</v>
      </c>
      <c r="J175" s="19" t="s">
        <v>56</v>
      </c>
      <c r="K175" s="153">
        <f t="shared" si="2"/>
        <v>590</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x14ac:dyDescent="0.2">
      <c r="A176" s="223">
        <v>1484</v>
      </c>
      <c r="B176" s="60" t="s">
        <v>283</v>
      </c>
      <c r="C176" s="19">
        <v>32</v>
      </c>
      <c r="D176" s="19">
        <v>11</v>
      </c>
      <c r="E176" s="19">
        <v>41</v>
      </c>
      <c r="F176" s="19">
        <v>70</v>
      </c>
      <c r="G176" s="19">
        <v>39</v>
      </c>
      <c r="H176" s="19">
        <v>4</v>
      </c>
      <c r="I176" s="19" t="s">
        <v>56</v>
      </c>
      <c r="J176" s="19" t="s">
        <v>56</v>
      </c>
      <c r="K176" s="153">
        <f t="shared" si="2"/>
        <v>197</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x14ac:dyDescent="0.2">
      <c r="A177" s="223">
        <v>1485</v>
      </c>
      <c r="B177" s="60" t="s">
        <v>284</v>
      </c>
      <c r="C177" s="19">
        <v>339</v>
      </c>
      <c r="D177" s="19">
        <v>210</v>
      </c>
      <c r="E177" s="19">
        <v>217</v>
      </c>
      <c r="F177" s="19">
        <v>75</v>
      </c>
      <c r="G177" s="19">
        <v>113</v>
      </c>
      <c r="H177" s="19">
        <v>6</v>
      </c>
      <c r="I177" s="19" t="s">
        <v>56</v>
      </c>
      <c r="J177" s="19" t="s">
        <v>56</v>
      </c>
      <c r="K177" s="153">
        <f t="shared" si="2"/>
        <v>960</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x14ac:dyDescent="0.2">
      <c r="A178" s="223">
        <v>1486</v>
      </c>
      <c r="B178" s="60" t="s">
        <v>285</v>
      </c>
      <c r="C178" s="19">
        <v>40</v>
      </c>
      <c r="D178" s="19">
        <v>12</v>
      </c>
      <c r="E178" s="19">
        <v>39</v>
      </c>
      <c r="F178" s="19">
        <v>9</v>
      </c>
      <c r="G178" s="19">
        <v>26</v>
      </c>
      <c r="H178" s="19">
        <v>2</v>
      </c>
      <c r="I178" s="19" t="s">
        <v>56</v>
      </c>
      <c r="J178" s="19" t="s">
        <v>56</v>
      </c>
      <c r="K178" s="153">
        <f t="shared" si="2"/>
        <v>128</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x14ac:dyDescent="0.2">
      <c r="A179" s="223">
        <v>1487</v>
      </c>
      <c r="B179" s="60" t="s">
        <v>286</v>
      </c>
      <c r="C179" s="19">
        <v>137</v>
      </c>
      <c r="D179" s="19">
        <v>21</v>
      </c>
      <c r="E179" s="19">
        <v>85</v>
      </c>
      <c r="F179" s="19">
        <v>27</v>
      </c>
      <c r="G179" s="19">
        <v>52</v>
      </c>
      <c r="H179" s="19">
        <v>36</v>
      </c>
      <c r="I179" s="19" t="s">
        <v>56</v>
      </c>
      <c r="J179" s="19" t="s">
        <v>56</v>
      </c>
      <c r="K179" s="153">
        <f t="shared" si="2"/>
        <v>358</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x14ac:dyDescent="0.2">
      <c r="A180" s="223">
        <v>1488</v>
      </c>
      <c r="B180" s="60" t="s">
        <v>287</v>
      </c>
      <c r="C180" s="19">
        <v>149</v>
      </c>
      <c r="D180" s="19">
        <v>39</v>
      </c>
      <c r="E180" s="19">
        <v>239</v>
      </c>
      <c r="F180" s="19">
        <v>78</v>
      </c>
      <c r="G180" s="19">
        <v>114</v>
      </c>
      <c r="H180" s="19">
        <v>2</v>
      </c>
      <c r="I180" s="19">
        <v>3</v>
      </c>
      <c r="J180" s="19" t="s">
        <v>56</v>
      </c>
      <c r="K180" s="153">
        <f t="shared" si="2"/>
        <v>624</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x14ac:dyDescent="0.2">
      <c r="A181" s="223">
        <v>1489</v>
      </c>
      <c r="B181" s="60" t="s">
        <v>288</v>
      </c>
      <c r="C181" s="19">
        <v>195</v>
      </c>
      <c r="D181" s="19">
        <v>81</v>
      </c>
      <c r="E181" s="19">
        <v>144</v>
      </c>
      <c r="F181" s="19">
        <v>91</v>
      </c>
      <c r="G181" s="19">
        <v>96</v>
      </c>
      <c r="H181" s="19">
        <v>6</v>
      </c>
      <c r="I181" s="19" t="s">
        <v>56</v>
      </c>
      <c r="J181" s="19" t="s">
        <v>56</v>
      </c>
      <c r="K181" s="153">
        <f t="shared" si="2"/>
        <v>613</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x14ac:dyDescent="0.2">
      <c r="A182" s="223">
        <v>1490</v>
      </c>
      <c r="B182" s="60" t="s">
        <v>289</v>
      </c>
      <c r="C182" s="19">
        <v>332</v>
      </c>
      <c r="D182" s="19">
        <v>61</v>
      </c>
      <c r="E182" s="19">
        <v>390</v>
      </c>
      <c r="F182" s="19">
        <v>220</v>
      </c>
      <c r="G182" s="19">
        <v>240</v>
      </c>
      <c r="H182" s="19">
        <v>28</v>
      </c>
      <c r="I182" s="19">
        <v>12</v>
      </c>
      <c r="J182" s="19" t="s">
        <v>56</v>
      </c>
      <c r="K182" s="153">
        <f t="shared" si="2"/>
        <v>1283</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x14ac:dyDescent="0.2">
      <c r="A183" s="223">
        <v>1491</v>
      </c>
      <c r="B183" s="60" t="s">
        <v>290</v>
      </c>
      <c r="C183" s="19">
        <v>45</v>
      </c>
      <c r="D183" s="19">
        <v>17</v>
      </c>
      <c r="E183" s="19">
        <v>58</v>
      </c>
      <c r="F183" s="19">
        <v>90</v>
      </c>
      <c r="G183" s="19">
        <v>39</v>
      </c>
      <c r="H183" s="19">
        <v>2</v>
      </c>
      <c r="I183" s="19">
        <v>7</v>
      </c>
      <c r="J183" s="19" t="s">
        <v>56</v>
      </c>
      <c r="K183" s="153">
        <f t="shared" si="2"/>
        <v>258</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x14ac:dyDescent="0.2">
      <c r="A184" s="223">
        <v>1492</v>
      </c>
      <c r="B184" s="60" t="s">
        <v>291</v>
      </c>
      <c r="C184" s="19">
        <v>18</v>
      </c>
      <c r="D184" s="19">
        <v>3</v>
      </c>
      <c r="E184" s="19">
        <v>22</v>
      </c>
      <c r="F184" s="19">
        <v>70</v>
      </c>
      <c r="G184" s="19">
        <v>28</v>
      </c>
      <c r="H184" s="19" t="s">
        <v>56</v>
      </c>
      <c r="I184" s="19" t="s">
        <v>56</v>
      </c>
      <c r="J184" s="19" t="s">
        <v>56</v>
      </c>
      <c r="K184" s="153">
        <f t="shared" si="2"/>
        <v>141</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x14ac:dyDescent="0.2">
      <c r="A185" s="223">
        <v>1493</v>
      </c>
      <c r="B185" s="60" t="s">
        <v>292</v>
      </c>
      <c r="C185" s="19">
        <v>70</v>
      </c>
      <c r="D185" s="19">
        <v>15</v>
      </c>
      <c r="E185" s="19">
        <v>60</v>
      </c>
      <c r="F185" s="19">
        <v>70</v>
      </c>
      <c r="G185" s="19">
        <v>63</v>
      </c>
      <c r="H185" s="19">
        <v>7</v>
      </c>
      <c r="I185" s="19" t="s">
        <v>56</v>
      </c>
      <c r="J185" s="19" t="s">
        <v>56</v>
      </c>
      <c r="K185" s="153">
        <f t="shared" si="2"/>
        <v>285</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x14ac:dyDescent="0.2">
      <c r="A186" s="223">
        <v>1494</v>
      </c>
      <c r="B186" s="60" t="s">
        <v>293</v>
      </c>
      <c r="C186" s="19">
        <v>292</v>
      </c>
      <c r="D186" s="19">
        <v>100</v>
      </c>
      <c r="E186" s="19">
        <v>123</v>
      </c>
      <c r="F186" s="19">
        <v>38</v>
      </c>
      <c r="G186" s="19">
        <v>84</v>
      </c>
      <c r="H186" s="19">
        <v>10</v>
      </c>
      <c r="I186" s="19" t="s">
        <v>56</v>
      </c>
      <c r="J186" s="19" t="s">
        <v>56</v>
      </c>
      <c r="K186" s="153">
        <f t="shared" si="2"/>
        <v>647</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x14ac:dyDescent="0.2">
      <c r="A187" s="223">
        <v>1495</v>
      </c>
      <c r="B187" s="60" t="s">
        <v>294</v>
      </c>
      <c r="C187" s="19">
        <v>22</v>
      </c>
      <c r="D187" s="19">
        <v>13</v>
      </c>
      <c r="E187" s="19">
        <v>29</v>
      </c>
      <c r="F187" s="19">
        <v>25</v>
      </c>
      <c r="G187" s="19">
        <v>27</v>
      </c>
      <c r="H187" s="19">
        <v>4</v>
      </c>
      <c r="I187" s="18" t="s">
        <v>56</v>
      </c>
      <c r="J187" s="19" t="s">
        <v>56</v>
      </c>
      <c r="K187" s="153">
        <f t="shared" si="2"/>
        <v>120</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x14ac:dyDescent="0.2">
      <c r="A188" s="223">
        <v>1496</v>
      </c>
      <c r="B188" s="60" t="s">
        <v>295</v>
      </c>
      <c r="C188" s="19">
        <v>233</v>
      </c>
      <c r="D188" s="19">
        <v>161</v>
      </c>
      <c r="E188" s="19">
        <v>175</v>
      </c>
      <c r="F188" s="19">
        <v>132</v>
      </c>
      <c r="G188" s="19">
        <v>182</v>
      </c>
      <c r="H188" s="19">
        <v>6</v>
      </c>
      <c r="I188" s="19" t="s">
        <v>56</v>
      </c>
      <c r="J188" s="19">
        <v>2</v>
      </c>
      <c r="K188" s="153">
        <f t="shared" si="2"/>
        <v>891</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x14ac:dyDescent="0.2">
      <c r="A189" s="223">
        <v>1497</v>
      </c>
      <c r="B189" s="60" t="s">
        <v>296</v>
      </c>
      <c r="C189" s="19">
        <v>13</v>
      </c>
      <c r="D189" s="19">
        <v>4</v>
      </c>
      <c r="E189" s="19">
        <v>12</v>
      </c>
      <c r="F189" s="19">
        <v>5</v>
      </c>
      <c r="G189" s="19">
        <v>9</v>
      </c>
      <c r="H189" s="19" t="s">
        <v>56</v>
      </c>
      <c r="I189" s="19" t="s">
        <v>56</v>
      </c>
      <c r="J189" s="19" t="s">
        <v>56</v>
      </c>
      <c r="K189" s="153">
        <f t="shared" si="2"/>
        <v>43</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x14ac:dyDescent="0.2">
      <c r="A190" s="223">
        <v>1498</v>
      </c>
      <c r="B190" s="60" t="s">
        <v>297</v>
      </c>
      <c r="C190" s="19">
        <v>35</v>
      </c>
      <c r="D190" s="19">
        <v>6</v>
      </c>
      <c r="E190" s="19">
        <v>17</v>
      </c>
      <c r="F190" s="19">
        <v>4</v>
      </c>
      <c r="G190" s="19">
        <v>16</v>
      </c>
      <c r="H190" s="19">
        <v>3</v>
      </c>
      <c r="I190" s="19" t="s">
        <v>56</v>
      </c>
      <c r="J190" s="19" t="s">
        <v>56</v>
      </c>
      <c r="K190" s="153">
        <f t="shared" si="2"/>
        <v>81</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x14ac:dyDescent="0.2">
      <c r="A191" s="223">
        <v>1499</v>
      </c>
      <c r="B191" s="60" t="s">
        <v>298</v>
      </c>
      <c r="C191" s="19">
        <v>81</v>
      </c>
      <c r="D191" s="19">
        <v>30</v>
      </c>
      <c r="E191" s="19">
        <v>42</v>
      </c>
      <c r="F191" s="19">
        <v>79</v>
      </c>
      <c r="G191" s="19">
        <v>35</v>
      </c>
      <c r="H191" s="19">
        <v>1</v>
      </c>
      <c r="I191" s="19" t="s">
        <v>56</v>
      </c>
      <c r="J191" s="19" t="s">
        <v>56</v>
      </c>
      <c r="K191" s="153">
        <f t="shared" si="2"/>
        <v>268</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x14ac:dyDescent="0.2">
      <c r="A192" s="223" t="s">
        <v>588</v>
      </c>
      <c r="B192" s="60" t="s">
        <v>589</v>
      </c>
      <c r="C192" s="19">
        <v>2</v>
      </c>
      <c r="D192" s="19" t="s">
        <v>56</v>
      </c>
      <c r="E192" s="19" t="s">
        <v>56</v>
      </c>
      <c r="F192" s="19" t="s">
        <v>56</v>
      </c>
      <c r="G192" s="19" t="s">
        <v>56</v>
      </c>
      <c r="H192" s="19" t="s">
        <v>56</v>
      </c>
      <c r="I192" s="19" t="s">
        <v>56</v>
      </c>
      <c r="J192" s="19" t="s">
        <v>56</v>
      </c>
      <c r="K192" s="153">
        <f t="shared" si="2"/>
        <v>2</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x14ac:dyDescent="0.2">
      <c r="A193" s="223">
        <v>1715</v>
      </c>
      <c r="B193" s="60" t="s">
        <v>299</v>
      </c>
      <c r="C193" s="19">
        <v>7</v>
      </c>
      <c r="D193" s="19">
        <v>9</v>
      </c>
      <c r="E193" s="19">
        <v>24</v>
      </c>
      <c r="F193" s="19">
        <v>7</v>
      </c>
      <c r="G193" s="19">
        <v>17</v>
      </c>
      <c r="H193" s="19" t="s">
        <v>56</v>
      </c>
      <c r="I193" s="19">
        <v>1</v>
      </c>
      <c r="J193" s="19" t="s">
        <v>56</v>
      </c>
      <c r="K193" s="153">
        <f t="shared" si="2"/>
        <v>65</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x14ac:dyDescent="0.2">
      <c r="A194" s="223">
        <v>1730</v>
      </c>
      <c r="B194" s="60" t="s">
        <v>300</v>
      </c>
      <c r="C194" s="19">
        <v>11</v>
      </c>
      <c r="D194" s="19">
        <v>7</v>
      </c>
      <c r="E194" s="19">
        <v>3</v>
      </c>
      <c r="F194" s="19">
        <v>3</v>
      </c>
      <c r="G194" s="19">
        <v>4</v>
      </c>
      <c r="H194" s="19">
        <v>2</v>
      </c>
      <c r="I194" s="19" t="s">
        <v>56</v>
      </c>
      <c r="J194" s="19" t="s">
        <v>56</v>
      </c>
      <c r="K194" s="153">
        <f t="shared" si="2"/>
        <v>30</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x14ac:dyDescent="0.2">
      <c r="A195" s="223">
        <v>1737</v>
      </c>
      <c r="B195" s="60" t="s">
        <v>301</v>
      </c>
      <c r="C195" s="19">
        <v>43</v>
      </c>
      <c r="D195" s="19">
        <v>21</v>
      </c>
      <c r="E195" s="19">
        <v>16</v>
      </c>
      <c r="F195" s="19">
        <v>8</v>
      </c>
      <c r="G195" s="19">
        <v>21</v>
      </c>
      <c r="H195" s="19">
        <v>1</v>
      </c>
      <c r="I195" s="19" t="s">
        <v>56</v>
      </c>
      <c r="J195" s="19" t="s">
        <v>56</v>
      </c>
      <c r="K195" s="153">
        <f t="shared" si="2"/>
        <v>110</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x14ac:dyDescent="0.2">
      <c r="A196" s="223">
        <v>1760</v>
      </c>
      <c r="B196" s="60" t="s">
        <v>302</v>
      </c>
      <c r="C196" s="19">
        <v>8</v>
      </c>
      <c r="D196" s="19">
        <v>2</v>
      </c>
      <c r="E196" s="19">
        <v>3</v>
      </c>
      <c r="F196" s="19" t="s">
        <v>56</v>
      </c>
      <c r="G196" s="19">
        <v>4</v>
      </c>
      <c r="H196" s="19">
        <v>1</v>
      </c>
      <c r="I196" s="19" t="s">
        <v>56</v>
      </c>
      <c r="J196" s="19" t="s">
        <v>56</v>
      </c>
      <c r="K196" s="153">
        <f t="shared" si="2"/>
        <v>18</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x14ac:dyDescent="0.2">
      <c r="A197" s="223">
        <v>1761</v>
      </c>
      <c r="B197" s="60" t="s">
        <v>303</v>
      </c>
      <c r="C197" s="19">
        <v>42</v>
      </c>
      <c r="D197" s="19">
        <v>68</v>
      </c>
      <c r="E197" s="19">
        <v>44</v>
      </c>
      <c r="F197" s="19">
        <v>15</v>
      </c>
      <c r="G197" s="19">
        <v>26</v>
      </c>
      <c r="H197" s="19">
        <v>4</v>
      </c>
      <c r="I197" s="19" t="s">
        <v>56</v>
      </c>
      <c r="J197" s="19" t="s">
        <v>56</v>
      </c>
      <c r="K197" s="153">
        <f t="shared" si="2"/>
        <v>199</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x14ac:dyDescent="0.2">
      <c r="A198" s="223">
        <v>1762</v>
      </c>
      <c r="B198" s="60" t="s">
        <v>304</v>
      </c>
      <c r="C198" s="19">
        <v>5</v>
      </c>
      <c r="D198" s="19">
        <v>2</v>
      </c>
      <c r="E198" s="19">
        <v>2</v>
      </c>
      <c r="F198" s="19">
        <v>1</v>
      </c>
      <c r="G198" s="19">
        <v>9</v>
      </c>
      <c r="H198" s="19">
        <v>1</v>
      </c>
      <c r="I198" s="19" t="s">
        <v>56</v>
      </c>
      <c r="J198" s="19" t="s">
        <v>56</v>
      </c>
      <c r="K198" s="153">
        <f t="shared" si="2"/>
        <v>20</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x14ac:dyDescent="0.2">
      <c r="A199" s="223">
        <v>1763</v>
      </c>
      <c r="B199" s="60" t="s">
        <v>305</v>
      </c>
      <c r="C199" s="19">
        <v>7</v>
      </c>
      <c r="D199" s="19">
        <v>5</v>
      </c>
      <c r="E199" s="19">
        <v>17</v>
      </c>
      <c r="F199" s="19">
        <v>2</v>
      </c>
      <c r="G199" s="19">
        <v>8</v>
      </c>
      <c r="H199" s="19">
        <v>1</v>
      </c>
      <c r="I199" s="19" t="s">
        <v>56</v>
      </c>
      <c r="J199" s="19" t="s">
        <v>56</v>
      </c>
      <c r="K199" s="153">
        <f t="shared" si="2"/>
        <v>40</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x14ac:dyDescent="0.2">
      <c r="A200" s="223">
        <v>1764</v>
      </c>
      <c r="B200" s="60" t="s">
        <v>306</v>
      </c>
      <c r="C200" s="19">
        <v>13</v>
      </c>
      <c r="D200" s="19">
        <v>7</v>
      </c>
      <c r="E200" s="19">
        <v>9</v>
      </c>
      <c r="F200" s="19">
        <v>7</v>
      </c>
      <c r="G200" s="19">
        <v>21</v>
      </c>
      <c r="H200" s="19" t="s">
        <v>56</v>
      </c>
      <c r="I200" s="19" t="s">
        <v>56</v>
      </c>
      <c r="J200" s="19" t="s">
        <v>56</v>
      </c>
      <c r="K200" s="153">
        <f t="shared" si="2"/>
        <v>57</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x14ac:dyDescent="0.2">
      <c r="A201" s="223">
        <v>1765</v>
      </c>
      <c r="B201" s="60" t="s">
        <v>307</v>
      </c>
      <c r="C201" s="19">
        <v>17</v>
      </c>
      <c r="D201" s="19">
        <v>9</v>
      </c>
      <c r="E201" s="19">
        <v>11</v>
      </c>
      <c r="F201" s="19">
        <v>10</v>
      </c>
      <c r="G201" s="19">
        <v>11</v>
      </c>
      <c r="H201" s="19">
        <v>2</v>
      </c>
      <c r="I201" s="19">
        <v>1</v>
      </c>
      <c r="J201" s="19">
        <v>1</v>
      </c>
      <c r="K201" s="153">
        <f t="shared" ref="K201:K264" si="3">SUM(C201:J201)</f>
        <v>62</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x14ac:dyDescent="0.2">
      <c r="A202" s="223">
        <v>1766</v>
      </c>
      <c r="B202" s="60" t="s">
        <v>308</v>
      </c>
      <c r="C202" s="19">
        <v>34</v>
      </c>
      <c r="D202" s="19">
        <v>8</v>
      </c>
      <c r="E202" s="19">
        <v>19</v>
      </c>
      <c r="F202" s="19">
        <v>7</v>
      </c>
      <c r="G202" s="19">
        <v>16</v>
      </c>
      <c r="H202" s="19">
        <v>5</v>
      </c>
      <c r="I202" s="19" t="s">
        <v>56</v>
      </c>
      <c r="J202" s="19" t="s">
        <v>56</v>
      </c>
      <c r="K202" s="153">
        <f t="shared" si="3"/>
        <v>89</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x14ac:dyDescent="0.2">
      <c r="A203" s="223">
        <v>1780</v>
      </c>
      <c r="B203" s="60" t="s">
        <v>309</v>
      </c>
      <c r="C203" s="19">
        <v>679</v>
      </c>
      <c r="D203" s="19">
        <v>422</v>
      </c>
      <c r="E203" s="19">
        <v>284</v>
      </c>
      <c r="F203" s="19">
        <v>194</v>
      </c>
      <c r="G203" s="19">
        <v>302</v>
      </c>
      <c r="H203" s="19">
        <v>17</v>
      </c>
      <c r="I203" s="19">
        <v>1</v>
      </c>
      <c r="J203" s="19" t="s">
        <v>56</v>
      </c>
      <c r="K203" s="153">
        <f t="shared" si="3"/>
        <v>1899</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x14ac:dyDescent="0.2">
      <c r="A204" s="223">
        <v>1781</v>
      </c>
      <c r="B204" s="60" t="s">
        <v>310</v>
      </c>
      <c r="C204" s="19">
        <v>48</v>
      </c>
      <c r="D204" s="19">
        <v>27</v>
      </c>
      <c r="E204" s="19">
        <v>46</v>
      </c>
      <c r="F204" s="19">
        <v>31</v>
      </c>
      <c r="G204" s="19">
        <v>29</v>
      </c>
      <c r="H204" s="19">
        <v>2</v>
      </c>
      <c r="I204" s="19" t="s">
        <v>56</v>
      </c>
      <c r="J204" s="19" t="s">
        <v>56</v>
      </c>
      <c r="K204" s="153">
        <f t="shared" si="3"/>
        <v>183</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x14ac:dyDescent="0.2">
      <c r="A205" s="223">
        <v>1782</v>
      </c>
      <c r="B205" s="60" t="s">
        <v>311</v>
      </c>
      <c r="C205" s="19">
        <v>21</v>
      </c>
      <c r="D205" s="19">
        <v>1</v>
      </c>
      <c r="E205" s="19">
        <v>6</v>
      </c>
      <c r="F205" s="19">
        <v>4</v>
      </c>
      <c r="G205" s="19">
        <v>5</v>
      </c>
      <c r="H205" s="19">
        <v>1</v>
      </c>
      <c r="I205" s="19" t="s">
        <v>56</v>
      </c>
      <c r="J205" s="19" t="s">
        <v>56</v>
      </c>
      <c r="K205" s="153">
        <f t="shared" si="3"/>
        <v>38</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x14ac:dyDescent="0.2">
      <c r="A206" s="223">
        <v>1783</v>
      </c>
      <c r="B206" s="60" t="s">
        <v>312</v>
      </c>
      <c r="C206" s="19">
        <v>15</v>
      </c>
      <c r="D206" s="19">
        <v>19</v>
      </c>
      <c r="E206" s="19">
        <v>16</v>
      </c>
      <c r="F206" s="19">
        <v>10</v>
      </c>
      <c r="G206" s="19">
        <v>20</v>
      </c>
      <c r="H206" s="19">
        <v>5</v>
      </c>
      <c r="I206" s="19" t="s">
        <v>56</v>
      </c>
      <c r="J206" s="19" t="s">
        <v>56</v>
      </c>
      <c r="K206" s="153">
        <f t="shared" si="3"/>
        <v>85</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x14ac:dyDescent="0.2">
      <c r="A207" s="223">
        <v>1784</v>
      </c>
      <c r="B207" s="60" t="s">
        <v>313</v>
      </c>
      <c r="C207" s="19">
        <v>42</v>
      </c>
      <c r="D207" s="19">
        <v>42</v>
      </c>
      <c r="E207" s="19">
        <v>55</v>
      </c>
      <c r="F207" s="19">
        <v>30</v>
      </c>
      <c r="G207" s="19">
        <v>58</v>
      </c>
      <c r="H207" s="19">
        <v>13</v>
      </c>
      <c r="I207" s="19" t="s">
        <v>56</v>
      </c>
      <c r="J207" s="19" t="s">
        <v>56</v>
      </c>
      <c r="K207" s="153">
        <f t="shared" si="3"/>
        <v>240</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x14ac:dyDescent="0.2">
      <c r="A208" s="223">
        <v>1785</v>
      </c>
      <c r="B208" s="60" t="s">
        <v>314</v>
      </c>
      <c r="C208" s="19">
        <v>21</v>
      </c>
      <c r="D208" s="19">
        <v>9</v>
      </c>
      <c r="E208" s="19">
        <v>6</v>
      </c>
      <c r="F208" s="19">
        <v>5</v>
      </c>
      <c r="G208" s="19">
        <v>29</v>
      </c>
      <c r="H208" s="19">
        <v>1</v>
      </c>
      <c r="I208" s="19" t="s">
        <v>56</v>
      </c>
      <c r="J208" s="19" t="s">
        <v>56</v>
      </c>
      <c r="K208" s="153">
        <f t="shared" si="3"/>
        <v>71</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x14ac:dyDescent="0.2">
      <c r="A209" s="223">
        <v>1814</v>
      </c>
      <c r="B209" s="60" t="s">
        <v>315</v>
      </c>
      <c r="C209" s="19">
        <v>12</v>
      </c>
      <c r="D209" s="19">
        <v>6</v>
      </c>
      <c r="E209" s="19">
        <v>5</v>
      </c>
      <c r="F209" s="19">
        <v>5</v>
      </c>
      <c r="G209" s="19">
        <v>27</v>
      </c>
      <c r="H209" s="19">
        <v>2</v>
      </c>
      <c r="I209" s="19" t="s">
        <v>56</v>
      </c>
      <c r="J209" s="19" t="s">
        <v>56</v>
      </c>
      <c r="K209" s="153">
        <f t="shared" si="3"/>
        <v>57</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x14ac:dyDescent="0.2">
      <c r="A210" s="223">
        <v>1860</v>
      </c>
      <c r="B210" s="60" t="s">
        <v>316</v>
      </c>
      <c r="C210" s="19">
        <v>11</v>
      </c>
      <c r="D210" s="19">
        <v>4</v>
      </c>
      <c r="E210" s="19">
        <v>8</v>
      </c>
      <c r="F210" s="19">
        <v>2</v>
      </c>
      <c r="G210" s="19">
        <v>5</v>
      </c>
      <c r="H210" s="19">
        <v>2</v>
      </c>
      <c r="I210" s="19" t="s">
        <v>56</v>
      </c>
      <c r="J210" s="19" t="s">
        <v>56</v>
      </c>
      <c r="K210" s="153">
        <f t="shared" si="3"/>
        <v>32</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x14ac:dyDescent="0.2">
      <c r="A211" s="223">
        <v>1861</v>
      </c>
      <c r="B211" s="60" t="s">
        <v>317</v>
      </c>
      <c r="C211" s="19">
        <v>14</v>
      </c>
      <c r="D211" s="19">
        <v>5</v>
      </c>
      <c r="E211" s="19">
        <v>13</v>
      </c>
      <c r="F211" s="19">
        <v>5</v>
      </c>
      <c r="G211" s="19">
        <v>10</v>
      </c>
      <c r="H211" s="19">
        <v>2</v>
      </c>
      <c r="I211" s="19" t="s">
        <v>56</v>
      </c>
      <c r="J211" s="19" t="s">
        <v>56</v>
      </c>
      <c r="K211" s="153">
        <f t="shared" si="3"/>
        <v>49</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x14ac:dyDescent="0.2">
      <c r="A212" s="223">
        <v>1862</v>
      </c>
      <c r="B212" s="60" t="s">
        <v>318</v>
      </c>
      <c r="C212" s="19">
        <v>15</v>
      </c>
      <c r="D212" s="19">
        <v>2</v>
      </c>
      <c r="E212" s="19">
        <v>2</v>
      </c>
      <c r="F212" s="19">
        <v>5</v>
      </c>
      <c r="G212" s="19">
        <v>7</v>
      </c>
      <c r="H212" s="19" t="s">
        <v>56</v>
      </c>
      <c r="I212" s="19" t="s">
        <v>56</v>
      </c>
      <c r="J212" s="19" t="s">
        <v>56</v>
      </c>
      <c r="K212" s="153">
        <f t="shared" si="3"/>
        <v>31</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x14ac:dyDescent="0.2">
      <c r="A213" s="223">
        <v>1863</v>
      </c>
      <c r="B213" s="60" t="s">
        <v>319</v>
      </c>
      <c r="C213" s="19">
        <v>5</v>
      </c>
      <c r="D213" s="19">
        <v>4</v>
      </c>
      <c r="E213" s="19">
        <v>4</v>
      </c>
      <c r="F213" s="19">
        <v>25</v>
      </c>
      <c r="G213" s="19">
        <v>11</v>
      </c>
      <c r="H213" s="19">
        <v>1</v>
      </c>
      <c r="I213" s="19" t="s">
        <v>56</v>
      </c>
      <c r="J213" s="19" t="s">
        <v>56</v>
      </c>
      <c r="K213" s="153">
        <f t="shared" si="3"/>
        <v>50</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x14ac:dyDescent="0.2">
      <c r="A214" s="223">
        <v>1864</v>
      </c>
      <c r="B214" s="60" t="s">
        <v>320</v>
      </c>
      <c r="C214" s="19">
        <v>5</v>
      </c>
      <c r="D214" s="19" t="s">
        <v>56</v>
      </c>
      <c r="E214" s="19">
        <v>1</v>
      </c>
      <c r="F214" s="19">
        <v>3</v>
      </c>
      <c r="G214" s="19">
        <v>10</v>
      </c>
      <c r="H214" s="19" t="s">
        <v>56</v>
      </c>
      <c r="I214" s="19" t="s">
        <v>56</v>
      </c>
      <c r="J214" s="19" t="s">
        <v>56</v>
      </c>
      <c r="K214" s="153">
        <f t="shared" si="3"/>
        <v>19</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x14ac:dyDescent="0.2">
      <c r="A215" s="223">
        <v>1880</v>
      </c>
      <c r="B215" s="60" t="s">
        <v>321</v>
      </c>
      <c r="C215" s="19">
        <v>494</v>
      </c>
      <c r="D215" s="19">
        <v>180</v>
      </c>
      <c r="E215" s="19">
        <v>396</v>
      </c>
      <c r="F215" s="19">
        <v>216</v>
      </c>
      <c r="G215" s="19">
        <v>359</v>
      </c>
      <c r="H215" s="19">
        <v>41</v>
      </c>
      <c r="I215" s="19">
        <v>1</v>
      </c>
      <c r="J215" s="19" t="s">
        <v>56</v>
      </c>
      <c r="K215" s="153">
        <f t="shared" si="3"/>
        <v>1687</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x14ac:dyDescent="0.2">
      <c r="A216" s="223">
        <v>1881</v>
      </c>
      <c r="B216" s="60" t="s">
        <v>322</v>
      </c>
      <c r="C216" s="19">
        <v>56</v>
      </c>
      <c r="D216" s="19">
        <v>10</v>
      </c>
      <c r="E216" s="19">
        <v>40</v>
      </c>
      <c r="F216" s="19">
        <v>7</v>
      </c>
      <c r="G216" s="19">
        <v>29</v>
      </c>
      <c r="H216" s="19">
        <v>6</v>
      </c>
      <c r="I216" s="19" t="s">
        <v>56</v>
      </c>
      <c r="J216" s="19" t="s">
        <v>56</v>
      </c>
      <c r="K216" s="153">
        <f t="shared" si="3"/>
        <v>148</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x14ac:dyDescent="0.2">
      <c r="A217" s="223">
        <v>1882</v>
      </c>
      <c r="B217" s="60" t="s">
        <v>323</v>
      </c>
      <c r="C217" s="19">
        <v>12</v>
      </c>
      <c r="D217" s="19">
        <v>9</v>
      </c>
      <c r="E217" s="19">
        <v>10</v>
      </c>
      <c r="F217" s="19">
        <v>3</v>
      </c>
      <c r="G217" s="19">
        <v>12</v>
      </c>
      <c r="H217" s="19">
        <v>2</v>
      </c>
      <c r="I217" s="19" t="s">
        <v>56</v>
      </c>
      <c r="J217" s="19" t="s">
        <v>56</v>
      </c>
      <c r="K217" s="153">
        <f t="shared" si="3"/>
        <v>48</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x14ac:dyDescent="0.2">
      <c r="A218" s="223">
        <v>1883</v>
      </c>
      <c r="B218" s="60" t="s">
        <v>324</v>
      </c>
      <c r="C218" s="19">
        <v>67</v>
      </c>
      <c r="D218" s="19">
        <v>14</v>
      </c>
      <c r="E218" s="19">
        <v>71</v>
      </c>
      <c r="F218" s="19">
        <v>61</v>
      </c>
      <c r="G218" s="19">
        <v>43</v>
      </c>
      <c r="H218" s="19">
        <v>6</v>
      </c>
      <c r="I218" s="19">
        <v>13</v>
      </c>
      <c r="J218" s="19" t="s">
        <v>56</v>
      </c>
      <c r="K218" s="153">
        <f t="shared" si="3"/>
        <v>275</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x14ac:dyDescent="0.2">
      <c r="A219" s="223">
        <v>1884</v>
      </c>
      <c r="B219" s="60" t="s">
        <v>325</v>
      </c>
      <c r="C219" s="19">
        <v>15</v>
      </c>
      <c r="D219" s="19">
        <v>7</v>
      </c>
      <c r="E219" s="19">
        <v>19</v>
      </c>
      <c r="F219" s="19">
        <v>9</v>
      </c>
      <c r="G219" s="19">
        <v>13</v>
      </c>
      <c r="H219" s="19">
        <v>3</v>
      </c>
      <c r="I219" s="19" t="s">
        <v>56</v>
      </c>
      <c r="J219" s="19" t="s">
        <v>56</v>
      </c>
      <c r="K219" s="153">
        <f t="shared" si="3"/>
        <v>66</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x14ac:dyDescent="0.2">
      <c r="A220" s="223">
        <v>1885</v>
      </c>
      <c r="B220" s="60" t="s">
        <v>326</v>
      </c>
      <c r="C220" s="19">
        <v>26</v>
      </c>
      <c r="D220" s="19">
        <v>14</v>
      </c>
      <c r="E220" s="19">
        <v>33</v>
      </c>
      <c r="F220" s="19">
        <v>20</v>
      </c>
      <c r="G220" s="19">
        <v>49</v>
      </c>
      <c r="H220" s="19">
        <v>14</v>
      </c>
      <c r="I220" s="19" t="s">
        <v>56</v>
      </c>
      <c r="J220" s="19" t="s">
        <v>56</v>
      </c>
      <c r="K220" s="153">
        <f t="shared" si="3"/>
        <v>156</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x14ac:dyDescent="0.2">
      <c r="A221" s="223">
        <v>1904</v>
      </c>
      <c r="B221" s="60" t="s">
        <v>590</v>
      </c>
      <c r="C221" s="19">
        <v>4</v>
      </c>
      <c r="D221" s="19">
        <v>3</v>
      </c>
      <c r="E221" s="19">
        <v>2</v>
      </c>
      <c r="F221" s="19">
        <v>3</v>
      </c>
      <c r="G221" s="19">
        <v>4</v>
      </c>
      <c r="H221" s="19">
        <v>1</v>
      </c>
      <c r="I221" s="19" t="s">
        <v>56</v>
      </c>
      <c r="J221" s="19" t="s">
        <v>56</v>
      </c>
      <c r="K221" s="153">
        <f t="shared" si="3"/>
        <v>17</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x14ac:dyDescent="0.2">
      <c r="A222" s="223">
        <v>1907</v>
      </c>
      <c r="B222" s="60" t="s">
        <v>327</v>
      </c>
      <c r="C222" s="19">
        <v>9</v>
      </c>
      <c r="D222" s="19">
        <v>2</v>
      </c>
      <c r="E222" s="19">
        <v>8</v>
      </c>
      <c r="F222" s="19">
        <v>1</v>
      </c>
      <c r="G222" s="19">
        <v>22</v>
      </c>
      <c r="H222" s="19" t="s">
        <v>56</v>
      </c>
      <c r="I222" s="19" t="s">
        <v>56</v>
      </c>
      <c r="J222" s="19" t="s">
        <v>56</v>
      </c>
      <c r="K222" s="153">
        <f t="shared" si="3"/>
        <v>42</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x14ac:dyDescent="0.2">
      <c r="A223" s="223">
        <v>1960</v>
      </c>
      <c r="B223" s="60" t="s">
        <v>328</v>
      </c>
      <c r="C223" s="19">
        <v>8</v>
      </c>
      <c r="D223" s="19">
        <v>8</v>
      </c>
      <c r="E223" s="19">
        <v>7</v>
      </c>
      <c r="F223" s="19">
        <v>7</v>
      </c>
      <c r="G223" s="19">
        <v>7</v>
      </c>
      <c r="H223" s="19">
        <v>2</v>
      </c>
      <c r="I223" s="19" t="s">
        <v>56</v>
      </c>
      <c r="J223" s="19" t="s">
        <v>56</v>
      </c>
      <c r="K223" s="153">
        <f t="shared" si="3"/>
        <v>39</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x14ac:dyDescent="0.2">
      <c r="A224" s="223">
        <v>1961</v>
      </c>
      <c r="B224" s="60" t="s">
        <v>329</v>
      </c>
      <c r="C224" s="19">
        <v>20</v>
      </c>
      <c r="D224" s="19">
        <v>21</v>
      </c>
      <c r="E224" s="19">
        <v>14</v>
      </c>
      <c r="F224" s="19">
        <v>3</v>
      </c>
      <c r="G224" s="19">
        <v>18</v>
      </c>
      <c r="H224" s="19">
        <v>2</v>
      </c>
      <c r="I224" s="19" t="s">
        <v>56</v>
      </c>
      <c r="J224" s="19" t="s">
        <v>56</v>
      </c>
      <c r="K224" s="153">
        <f t="shared" si="3"/>
        <v>78</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x14ac:dyDescent="0.2">
      <c r="A225" s="223">
        <v>1962</v>
      </c>
      <c r="B225" s="60" t="s">
        <v>330</v>
      </c>
      <c r="C225" s="19">
        <v>7</v>
      </c>
      <c r="D225" s="19">
        <v>4</v>
      </c>
      <c r="E225" s="19">
        <v>12</v>
      </c>
      <c r="F225" s="19">
        <v>1</v>
      </c>
      <c r="G225" s="19">
        <v>16</v>
      </c>
      <c r="H225" s="19" t="s">
        <v>56</v>
      </c>
      <c r="I225" s="19" t="s">
        <v>56</v>
      </c>
      <c r="J225" s="19" t="s">
        <v>56</v>
      </c>
      <c r="K225" s="153">
        <f t="shared" si="3"/>
        <v>40</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x14ac:dyDescent="0.2">
      <c r="A226" s="223">
        <v>1980</v>
      </c>
      <c r="B226" s="60" t="s">
        <v>331</v>
      </c>
      <c r="C226" s="19">
        <v>373</v>
      </c>
      <c r="D226" s="19">
        <v>114</v>
      </c>
      <c r="E226" s="19">
        <v>378</v>
      </c>
      <c r="F226" s="19">
        <v>136</v>
      </c>
      <c r="G226" s="19">
        <v>391</v>
      </c>
      <c r="H226" s="19">
        <v>47</v>
      </c>
      <c r="I226" s="19">
        <v>6</v>
      </c>
      <c r="J226" s="19">
        <v>1</v>
      </c>
      <c r="K226" s="153">
        <f t="shared" si="3"/>
        <v>1446</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x14ac:dyDescent="0.2">
      <c r="A227" s="223">
        <v>1981</v>
      </c>
      <c r="B227" s="60" t="s">
        <v>332</v>
      </c>
      <c r="C227" s="19">
        <v>28</v>
      </c>
      <c r="D227" s="19">
        <v>21</v>
      </c>
      <c r="E227" s="19">
        <v>35</v>
      </c>
      <c r="F227" s="19">
        <v>3</v>
      </c>
      <c r="G227" s="19">
        <v>30</v>
      </c>
      <c r="H227" s="19">
        <v>7</v>
      </c>
      <c r="I227" s="19" t="s">
        <v>56</v>
      </c>
      <c r="J227" s="19" t="s">
        <v>56</v>
      </c>
      <c r="K227" s="153">
        <f t="shared" si="3"/>
        <v>124</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x14ac:dyDescent="0.2">
      <c r="A228" s="223">
        <v>1982</v>
      </c>
      <c r="B228" s="60" t="s">
        <v>333</v>
      </c>
      <c r="C228" s="19">
        <v>31</v>
      </c>
      <c r="D228" s="19">
        <v>19</v>
      </c>
      <c r="E228" s="19">
        <v>14</v>
      </c>
      <c r="F228" s="19">
        <v>8</v>
      </c>
      <c r="G228" s="19">
        <v>31</v>
      </c>
      <c r="H228" s="19" t="s">
        <v>56</v>
      </c>
      <c r="I228" s="19" t="s">
        <v>56</v>
      </c>
      <c r="J228" s="19" t="s">
        <v>56</v>
      </c>
      <c r="K228" s="153">
        <f t="shared" si="3"/>
        <v>103</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x14ac:dyDescent="0.2">
      <c r="A229" s="223">
        <v>1983</v>
      </c>
      <c r="B229" s="60" t="s">
        <v>334</v>
      </c>
      <c r="C229" s="19">
        <v>46</v>
      </c>
      <c r="D229" s="19">
        <v>15</v>
      </c>
      <c r="E229" s="19">
        <v>53</v>
      </c>
      <c r="F229" s="19">
        <v>14</v>
      </c>
      <c r="G229" s="19">
        <v>39</v>
      </c>
      <c r="H229" s="19">
        <v>2</v>
      </c>
      <c r="I229" s="19" t="s">
        <v>56</v>
      </c>
      <c r="J229" s="19" t="s">
        <v>56</v>
      </c>
      <c r="K229" s="153">
        <f t="shared" si="3"/>
        <v>169</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x14ac:dyDescent="0.2">
      <c r="A230" s="223">
        <v>1984</v>
      </c>
      <c r="B230" s="60" t="s">
        <v>335</v>
      </c>
      <c r="C230" s="19">
        <v>20</v>
      </c>
      <c r="D230" s="19">
        <v>9</v>
      </c>
      <c r="E230" s="19">
        <v>17</v>
      </c>
      <c r="F230" s="19">
        <v>6</v>
      </c>
      <c r="G230" s="19">
        <v>13</v>
      </c>
      <c r="H230" s="19">
        <v>2</v>
      </c>
      <c r="I230" s="19" t="s">
        <v>56</v>
      </c>
      <c r="J230" s="19" t="s">
        <v>56</v>
      </c>
      <c r="K230" s="153">
        <f t="shared" si="3"/>
        <v>67</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x14ac:dyDescent="0.2">
      <c r="A231" s="223">
        <v>2021</v>
      </c>
      <c r="B231" s="60" t="s">
        <v>336</v>
      </c>
      <c r="C231" s="19">
        <v>10</v>
      </c>
      <c r="D231" s="19">
        <v>3</v>
      </c>
      <c r="E231" s="19">
        <v>3</v>
      </c>
      <c r="F231" s="19">
        <v>2</v>
      </c>
      <c r="G231" s="19">
        <v>8</v>
      </c>
      <c r="H231" s="19" t="s">
        <v>56</v>
      </c>
      <c r="I231" s="19" t="s">
        <v>56</v>
      </c>
      <c r="J231" s="19" t="s">
        <v>56</v>
      </c>
      <c r="K231" s="153">
        <f t="shared" si="3"/>
        <v>26</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x14ac:dyDescent="0.2">
      <c r="A232" s="223">
        <v>2023</v>
      </c>
      <c r="B232" s="60" t="s">
        <v>337</v>
      </c>
      <c r="C232" s="19">
        <v>11</v>
      </c>
      <c r="D232" s="19">
        <v>14</v>
      </c>
      <c r="E232" s="19">
        <v>28</v>
      </c>
      <c r="F232" s="19">
        <v>2</v>
      </c>
      <c r="G232" s="19">
        <v>34</v>
      </c>
      <c r="H232" s="19">
        <v>1</v>
      </c>
      <c r="I232" s="19" t="s">
        <v>56</v>
      </c>
      <c r="J232" s="19" t="s">
        <v>56</v>
      </c>
      <c r="K232" s="153">
        <f t="shared" si="3"/>
        <v>90</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x14ac:dyDescent="0.2">
      <c r="A233" s="223">
        <v>2026</v>
      </c>
      <c r="B233" s="60" t="s">
        <v>338</v>
      </c>
      <c r="C233" s="19">
        <v>13</v>
      </c>
      <c r="D233" s="19">
        <v>1</v>
      </c>
      <c r="E233" s="19">
        <v>10</v>
      </c>
      <c r="F233" s="19">
        <v>6</v>
      </c>
      <c r="G233" s="19">
        <v>11</v>
      </c>
      <c r="H233" s="19" t="s">
        <v>56</v>
      </c>
      <c r="I233" s="19" t="s">
        <v>56</v>
      </c>
      <c r="J233" s="19" t="s">
        <v>56</v>
      </c>
      <c r="K233" s="153">
        <f t="shared" si="3"/>
        <v>41</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x14ac:dyDescent="0.2">
      <c r="A234" s="223">
        <v>2029</v>
      </c>
      <c r="B234" s="60" t="s">
        <v>339</v>
      </c>
      <c r="C234" s="19">
        <v>27</v>
      </c>
      <c r="D234" s="19">
        <v>9</v>
      </c>
      <c r="E234" s="19">
        <v>19</v>
      </c>
      <c r="F234" s="19">
        <v>16</v>
      </c>
      <c r="G234" s="19">
        <v>14</v>
      </c>
      <c r="H234" s="19">
        <v>3</v>
      </c>
      <c r="I234" s="19" t="s">
        <v>56</v>
      </c>
      <c r="J234" s="19" t="s">
        <v>56</v>
      </c>
      <c r="K234" s="153">
        <f t="shared" si="3"/>
        <v>88</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x14ac:dyDescent="0.2">
      <c r="A235" s="223">
        <v>2031</v>
      </c>
      <c r="B235" s="60" t="s">
        <v>340</v>
      </c>
      <c r="C235" s="19">
        <v>15</v>
      </c>
      <c r="D235" s="19">
        <v>5</v>
      </c>
      <c r="E235" s="19">
        <v>11</v>
      </c>
      <c r="F235" s="19">
        <v>14</v>
      </c>
      <c r="G235" s="19">
        <v>14</v>
      </c>
      <c r="H235" s="19">
        <v>9</v>
      </c>
      <c r="I235" s="19" t="s">
        <v>56</v>
      </c>
      <c r="J235" s="19" t="s">
        <v>56</v>
      </c>
      <c r="K235" s="153">
        <f t="shared" si="3"/>
        <v>68</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x14ac:dyDescent="0.2">
      <c r="A236" s="223">
        <v>2034</v>
      </c>
      <c r="B236" s="60" t="s">
        <v>341</v>
      </c>
      <c r="C236" s="19">
        <v>6</v>
      </c>
      <c r="D236" s="19">
        <v>5</v>
      </c>
      <c r="E236" s="19">
        <v>10</v>
      </c>
      <c r="F236" s="19">
        <v>4</v>
      </c>
      <c r="G236" s="19">
        <v>17</v>
      </c>
      <c r="H236" s="19">
        <v>2</v>
      </c>
      <c r="I236" s="19" t="s">
        <v>56</v>
      </c>
      <c r="J236" s="19" t="s">
        <v>56</v>
      </c>
      <c r="K236" s="153">
        <f t="shared" si="3"/>
        <v>44</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x14ac:dyDescent="0.2">
      <c r="A237" s="223">
        <v>2039</v>
      </c>
      <c r="B237" s="60" t="s">
        <v>342</v>
      </c>
      <c r="C237" s="19">
        <v>4</v>
      </c>
      <c r="D237" s="19">
        <v>4</v>
      </c>
      <c r="E237" s="19">
        <v>5</v>
      </c>
      <c r="F237" s="19">
        <v>1</v>
      </c>
      <c r="G237" s="19">
        <v>10</v>
      </c>
      <c r="H237" s="19">
        <v>4</v>
      </c>
      <c r="I237" s="19" t="s">
        <v>56</v>
      </c>
      <c r="J237" s="19" t="s">
        <v>56</v>
      </c>
      <c r="K237" s="153">
        <f t="shared" si="3"/>
        <v>28</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x14ac:dyDescent="0.2">
      <c r="A238" s="223">
        <v>2061</v>
      </c>
      <c r="B238" s="60" t="s">
        <v>343</v>
      </c>
      <c r="C238" s="19">
        <v>9</v>
      </c>
      <c r="D238" s="19">
        <v>17</v>
      </c>
      <c r="E238" s="19">
        <v>7</v>
      </c>
      <c r="F238" s="19">
        <v>3</v>
      </c>
      <c r="G238" s="19">
        <v>20</v>
      </c>
      <c r="H238" s="19">
        <v>2</v>
      </c>
      <c r="I238" s="19" t="s">
        <v>56</v>
      </c>
      <c r="J238" s="19" t="s">
        <v>56</v>
      </c>
      <c r="K238" s="153">
        <f t="shared" si="3"/>
        <v>58</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x14ac:dyDescent="0.2">
      <c r="A239" s="223">
        <v>2062</v>
      </c>
      <c r="B239" s="60" t="s">
        <v>344</v>
      </c>
      <c r="C239" s="19">
        <v>30</v>
      </c>
      <c r="D239" s="19">
        <v>27</v>
      </c>
      <c r="E239" s="19">
        <v>21</v>
      </c>
      <c r="F239" s="19">
        <v>17</v>
      </c>
      <c r="G239" s="19">
        <v>41</v>
      </c>
      <c r="H239" s="19">
        <v>15</v>
      </c>
      <c r="I239" s="19" t="s">
        <v>56</v>
      </c>
      <c r="J239" s="19" t="s">
        <v>56</v>
      </c>
      <c r="K239" s="153">
        <f t="shared" si="3"/>
        <v>151</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x14ac:dyDescent="0.2">
      <c r="A240" s="223">
        <v>2080</v>
      </c>
      <c r="B240" s="60" t="s">
        <v>345</v>
      </c>
      <c r="C240" s="19">
        <v>109</v>
      </c>
      <c r="D240" s="19">
        <v>23</v>
      </c>
      <c r="E240" s="19">
        <v>137</v>
      </c>
      <c r="F240" s="19">
        <v>57</v>
      </c>
      <c r="G240" s="19">
        <v>106</v>
      </c>
      <c r="H240" s="19">
        <v>19</v>
      </c>
      <c r="I240" s="19" t="s">
        <v>56</v>
      </c>
      <c r="J240" s="19">
        <v>1</v>
      </c>
      <c r="K240" s="153">
        <f t="shared" si="3"/>
        <v>452</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x14ac:dyDescent="0.2">
      <c r="A241" s="223">
        <v>2081</v>
      </c>
      <c r="B241" s="60" t="s">
        <v>346</v>
      </c>
      <c r="C241" s="19">
        <v>126</v>
      </c>
      <c r="D241" s="19">
        <v>56</v>
      </c>
      <c r="E241" s="19">
        <v>145</v>
      </c>
      <c r="F241" s="19">
        <v>96</v>
      </c>
      <c r="G241" s="19">
        <v>148</v>
      </c>
      <c r="H241" s="19">
        <v>7</v>
      </c>
      <c r="I241" s="19" t="s">
        <v>56</v>
      </c>
      <c r="J241" s="19" t="s">
        <v>56</v>
      </c>
      <c r="K241" s="153">
        <f t="shared" si="3"/>
        <v>578</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x14ac:dyDescent="0.2">
      <c r="A242" s="223">
        <v>2082</v>
      </c>
      <c r="B242" s="60" t="s">
        <v>347</v>
      </c>
      <c r="C242" s="19">
        <v>7</v>
      </c>
      <c r="D242" s="19">
        <v>5</v>
      </c>
      <c r="E242" s="19">
        <v>13</v>
      </c>
      <c r="F242" s="19">
        <v>5</v>
      </c>
      <c r="G242" s="19">
        <v>10</v>
      </c>
      <c r="H242" s="19">
        <v>2</v>
      </c>
      <c r="I242" s="19" t="s">
        <v>56</v>
      </c>
      <c r="J242" s="19" t="s">
        <v>56</v>
      </c>
      <c r="K242" s="153">
        <f t="shared" si="3"/>
        <v>42</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x14ac:dyDescent="0.2">
      <c r="A243" s="223">
        <v>2083</v>
      </c>
      <c r="B243" s="60" t="s">
        <v>348</v>
      </c>
      <c r="C243" s="19">
        <v>17</v>
      </c>
      <c r="D243" s="19">
        <v>9</v>
      </c>
      <c r="E243" s="19">
        <v>15</v>
      </c>
      <c r="F243" s="19">
        <v>15</v>
      </c>
      <c r="G243" s="19">
        <v>23</v>
      </c>
      <c r="H243" s="19">
        <v>1</v>
      </c>
      <c r="I243" s="19" t="s">
        <v>56</v>
      </c>
      <c r="J243" s="19" t="s">
        <v>56</v>
      </c>
      <c r="K243" s="153">
        <f t="shared" si="3"/>
        <v>80</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x14ac:dyDescent="0.2">
      <c r="A244" s="223">
        <v>2084</v>
      </c>
      <c r="B244" s="60" t="s">
        <v>349</v>
      </c>
      <c r="C244" s="19">
        <v>50</v>
      </c>
      <c r="D244" s="19">
        <v>36</v>
      </c>
      <c r="E244" s="19">
        <v>38</v>
      </c>
      <c r="F244" s="19">
        <v>41</v>
      </c>
      <c r="G244" s="19">
        <v>49</v>
      </c>
      <c r="H244" s="19">
        <v>7</v>
      </c>
      <c r="I244" s="19" t="s">
        <v>56</v>
      </c>
      <c r="J244" s="19" t="s">
        <v>56</v>
      </c>
      <c r="K244" s="153">
        <f t="shared" si="3"/>
        <v>221</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x14ac:dyDescent="0.2">
      <c r="A245" s="223">
        <v>2085</v>
      </c>
      <c r="B245" s="60" t="s">
        <v>350</v>
      </c>
      <c r="C245" s="19">
        <v>54</v>
      </c>
      <c r="D245" s="19">
        <v>18</v>
      </c>
      <c r="E245" s="19">
        <v>28</v>
      </c>
      <c r="F245" s="19">
        <v>51</v>
      </c>
      <c r="G245" s="19">
        <v>51</v>
      </c>
      <c r="H245" s="19">
        <v>2</v>
      </c>
      <c r="I245" s="19" t="s">
        <v>56</v>
      </c>
      <c r="J245" s="19" t="s">
        <v>56</v>
      </c>
      <c r="K245" s="153">
        <f t="shared" si="3"/>
        <v>204</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x14ac:dyDescent="0.2">
      <c r="A246" s="223">
        <v>2101</v>
      </c>
      <c r="B246" s="60" t="s">
        <v>351</v>
      </c>
      <c r="C246" s="19">
        <v>7</v>
      </c>
      <c r="D246" s="19">
        <v>7</v>
      </c>
      <c r="E246" s="19">
        <v>4</v>
      </c>
      <c r="F246" s="19">
        <v>3</v>
      </c>
      <c r="G246" s="19">
        <v>9</v>
      </c>
      <c r="H246" s="19">
        <v>1</v>
      </c>
      <c r="I246" s="19" t="s">
        <v>56</v>
      </c>
      <c r="J246" s="19" t="s">
        <v>56</v>
      </c>
      <c r="K246" s="153">
        <f t="shared" si="3"/>
        <v>31</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x14ac:dyDescent="0.2">
      <c r="A247" s="223">
        <v>2104</v>
      </c>
      <c r="B247" s="60" t="s">
        <v>352</v>
      </c>
      <c r="C247" s="19">
        <v>12</v>
      </c>
      <c r="D247" s="19">
        <v>3</v>
      </c>
      <c r="E247" s="19">
        <v>6</v>
      </c>
      <c r="F247" s="19">
        <v>3</v>
      </c>
      <c r="G247" s="19">
        <v>1</v>
      </c>
      <c r="H247" s="19">
        <v>1</v>
      </c>
      <c r="I247" s="19" t="s">
        <v>56</v>
      </c>
      <c r="J247" s="19" t="s">
        <v>56</v>
      </c>
      <c r="K247" s="153">
        <f t="shared" si="3"/>
        <v>26</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x14ac:dyDescent="0.2">
      <c r="A248" s="223">
        <v>2121</v>
      </c>
      <c r="B248" s="60" t="s">
        <v>353</v>
      </c>
      <c r="C248" s="19">
        <v>3</v>
      </c>
      <c r="D248" s="19">
        <v>3</v>
      </c>
      <c r="E248" s="19">
        <v>6</v>
      </c>
      <c r="F248" s="19">
        <v>8</v>
      </c>
      <c r="G248" s="19">
        <v>13</v>
      </c>
      <c r="H248" s="19">
        <v>3</v>
      </c>
      <c r="I248" s="19" t="s">
        <v>56</v>
      </c>
      <c r="J248" s="19" t="s">
        <v>56</v>
      </c>
      <c r="K248" s="153">
        <f t="shared" si="3"/>
        <v>36</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x14ac:dyDescent="0.2">
      <c r="A249" s="223">
        <v>2132</v>
      </c>
      <c r="B249" s="60" t="s">
        <v>354</v>
      </c>
      <c r="C249" s="19">
        <v>11</v>
      </c>
      <c r="D249" s="19">
        <v>13</v>
      </c>
      <c r="E249" s="19">
        <v>10</v>
      </c>
      <c r="F249" s="19">
        <v>8</v>
      </c>
      <c r="G249" s="19">
        <v>17</v>
      </c>
      <c r="H249" s="19">
        <v>1</v>
      </c>
      <c r="I249" s="19" t="s">
        <v>56</v>
      </c>
      <c r="J249" s="19" t="s">
        <v>56</v>
      </c>
      <c r="K249" s="153">
        <f t="shared" si="3"/>
        <v>60</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x14ac:dyDescent="0.2">
      <c r="A250" s="223">
        <v>2161</v>
      </c>
      <c r="B250" s="60" t="s">
        <v>355</v>
      </c>
      <c r="C250" s="19">
        <v>13</v>
      </c>
      <c r="D250" s="19">
        <v>11</v>
      </c>
      <c r="E250" s="19">
        <v>23</v>
      </c>
      <c r="F250" s="19">
        <v>66</v>
      </c>
      <c r="G250" s="19">
        <v>30</v>
      </c>
      <c r="H250" s="19">
        <v>28</v>
      </c>
      <c r="I250" s="19" t="s">
        <v>56</v>
      </c>
      <c r="J250" s="19" t="s">
        <v>56</v>
      </c>
      <c r="K250" s="153">
        <f t="shared" si="3"/>
        <v>171</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x14ac:dyDescent="0.2">
      <c r="A251" s="223">
        <v>2180</v>
      </c>
      <c r="B251" s="60" t="s">
        <v>356</v>
      </c>
      <c r="C251" s="19">
        <v>287</v>
      </c>
      <c r="D251" s="19">
        <v>80</v>
      </c>
      <c r="E251" s="19">
        <v>233</v>
      </c>
      <c r="F251" s="19">
        <v>104</v>
      </c>
      <c r="G251" s="19">
        <v>195</v>
      </c>
      <c r="H251" s="19">
        <v>26</v>
      </c>
      <c r="I251" s="19" t="s">
        <v>56</v>
      </c>
      <c r="J251" s="19" t="s">
        <v>56</v>
      </c>
      <c r="K251" s="153">
        <f t="shared" si="3"/>
        <v>925</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x14ac:dyDescent="0.2">
      <c r="A252" s="223">
        <v>2181</v>
      </c>
      <c r="B252" s="60" t="s">
        <v>357</v>
      </c>
      <c r="C252" s="19">
        <v>112</v>
      </c>
      <c r="D252" s="19">
        <v>21</v>
      </c>
      <c r="E252" s="19">
        <v>46</v>
      </c>
      <c r="F252" s="19">
        <v>77</v>
      </c>
      <c r="G252" s="19">
        <v>45</v>
      </c>
      <c r="H252" s="19">
        <v>9</v>
      </c>
      <c r="I252" s="19" t="s">
        <v>56</v>
      </c>
      <c r="J252" s="19" t="s">
        <v>56</v>
      </c>
      <c r="K252" s="153">
        <f t="shared" si="3"/>
        <v>310</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x14ac:dyDescent="0.2">
      <c r="A253" s="223">
        <v>2182</v>
      </c>
      <c r="B253" s="60" t="s">
        <v>358</v>
      </c>
      <c r="C253" s="19">
        <v>34</v>
      </c>
      <c r="D253" s="19">
        <v>14</v>
      </c>
      <c r="E253" s="19">
        <v>26</v>
      </c>
      <c r="F253" s="19">
        <v>20</v>
      </c>
      <c r="G253" s="19">
        <v>17</v>
      </c>
      <c r="H253" s="19">
        <v>12</v>
      </c>
      <c r="I253" s="19" t="s">
        <v>56</v>
      </c>
      <c r="J253" s="19" t="s">
        <v>56</v>
      </c>
      <c r="K253" s="153">
        <f t="shared" si="3"/>
        <v>123</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x14ac:dyDescent="0.2">
      <c r="A254" s="223">
        <v>2183</v>
      </c>
      <c r="B254" s="60" t="s">
        <v>359</v>
      </c>
      <c r="C254" s="19">
        <v>45</v>
      </c>
      <c r="D254" s="19">
        <v>72</v>
      </c>
      <c r="E254" s="19">
        <v>45</v>
      </c>
      <c r="F254" s="19">
        <v>77</v>
      </c>
      <c r="G254" s="19">
        <v>36</v>
      </c>
      <c r="H254" s="19">
        <v>31</v>
      </c>
      <c r="I254" s="19" t="s">
        <v>56</v>
      </c>
      <c r="J254" s="19" t="s">
        <v>56</v>
      </c>
      <c r="K254" s="153">
        <f t="shared" si="3"/>
        <v>306</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x14ac:dyDescent="0.2">
      <c r="A255" s="223">
        <v>2184</v>
      </c>
      <c r="B255" s="60" t="s">
        <v>360</v>
      </c>
      <c r="C255" s="19">
        <v>86</v>
      </c>
      <c r="D255" s="19">
        <v>17</v>
      </c>
      <c r="E255" s="19">
        <v>75</v>
      </c>
      <c r="F255" s="19">
        <v>44</v>
      </c>
      <c r="G255" s="19">
        <v>100</v>
      </c>
      <c r="H255" s="19">
        <v>13</v>
      </c>
      <c r="I255" s="19" t="s">
        <v>56</v>
      </c>
      <c r="J255" s="19" t="s">
        <v>56</v>
      </c>
      <c r="K255" s="153">
        <f t="shared" si="3"/>
        <v>335</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x14ac:dyDescent="0.2">
      <c r="A256" s="223">
        <v>2260</v>
      </c>
      <c r="B256" s="60" t="s">
        <v>361</v>
      </c>
      <c r="C256" s="19">
        <v>6</v>
      </c>
      <c r="D256" s="19">
        <v>4</v>
      </c>
      <c r="E256" s="19">
        <v>8</v>
      </c>
      <c r="F256" s="19">
        <v>3</v>
      </c>
      <c r="G256" s="19">
        <v>10</v>
      </c>
      <c r="H256" s="19">
        <v>2</v>
      </c>
      <c r="I256" s="19" t="s">
        <v>56</v>
      </c>
      <c r="J256" s="19" t="s">
        <v>56</v>
      </c>
      <c r="K256" s="153">
        <f t="shared" si="3"/>
        <v>33</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x14ac:dyDescent="0.2">
      <c r="A257" s="223">
        <v>2262</v>
      </c>
      <c r="B257" s="60" t="s">
        <v>362</v>
      </c>
      <c r="C257" s="19">
        <v>22</v>
      </c>
      <c r="D257" s="19">
        <v>16</v>
      </c>
      <c r="E257" s="19">
        <v>16</v>
      </c>
      <c r="F257" s="19">
        <v>9</v>
      </c>
      <c r="G257" s="19">
        <v>20</v>
      </c>
      <c r="H257" s="19">
        <v>1</v>
      </c>
      <c r="I257" s="19" t="s">
        <v>56</v>
      </c>
      <c r="J257" s="19" t="s">
        <v>56</v>
      </c>
      <c r="K257" s="153">
        <f t="shared" si="3"/>
        <v>84</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x14ac:dyDescent="0.2">
      <c r="A258" s="223">
        <v>2280</v>
      </c>
      <c r="B258" s="60" t="s">
        <v>363</v>
      </c>
      <c r="C258" s="19">
        <v>42</v>
      </c>
      <c r="D258" s="19">
        <v>33</v>
      </c>
      <c r="E258" s="19">
        <v>35</v>
      </c>
      <c r="F258" s="19">
        <v>18</v>
      </c>
      <c r="G258" s="19">
        <v>42</v>
      </c>
      <c r="H258" s="19">
        <v>10</v>
      </c>
      <c r="I258" s="19" t="s">
        <v>56</v>
      </c>
      <c r="J258" s="19" t="s">
        <v>56</v>
      </c>
      <c r="K258" s="153">
        <f t="shared" si="3"/>
        <v>180</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x14ac:dyDescent="0.2">
      <c r="A259" s="223">
        <v>2281</v>
      </c>
      <c r="B259" s="60" t="s">
        <v>364</v>
      </c>
      <c r="C259" s="19">
        <v>167</v>
      </c>
      <c r="D259" s="19">
        <v>95</v>
      </c>
      <c r="E259" s="19">
        <v>184</v>
      </c>
      <c r="F259" s="19">
        <v>114</v>
      </c>
      <c r="G259" s="19">
        <v>196</v>
      </c>
      <c r="H259" s="19">
        <v>35</v>
      </c>
      <c r="I259" s="19" t="s">
        <v>56</v>
      </c>
      <c r="J259" s="19" t="s">
        <v>56</v>
      </c>
      <c r="K259" s="153">
        <f t="shared" si="3"/>
        <v>791</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x14ac:dyDescent="0.2">
      <c r="A260" s="223">
        <v>2282</v>
      </c>
      <c r="B260" s="60" t="s">
        <v>365</v>
      </c>
      <c r="C260" s="19">
        <v>23</v>
      </c>
      <c r="D260" s="19">
        <v>11</v>
      </c>
      <c r="E260" s="19">
        <v>15</v>
      </c>
      <c r="F260" s="19">
        <v>6</v>
      </c>
      <c r="G260" s="19">
        <v>62</v>
      </c>
      <c r="H260" s="19">
        <v>8</v>
      </c>
      <c r="I260" s="19" t="s">
        <v>56</v>
      </c>
      <c r="J260" s="19" t="s">
        <v>56</v>
      </c>
      <c r="K260" s="153">
        <f t="shared" si="3"/>
        <v>125</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x14ac:dyDescent="0.2">
      <c r="A261" s="223">
        <v>2283</v>
      </c>
      <c r="B261" s="60" t="s">
        <v>366</v>
      </c>
      <c r="C261" s="19">
        <v>11</v>
      </c>
      <c r="D261" s="19">
        <v>80</v>
      </c>
      <c r="E261" s="19">
        <v>11</v>
      </c>
      <c r="F261" s="19">
        <v>4</v>
      </c>
      <c r="G261" s="19">
        <v>23</v>
      </c>
      <c r="H261" s="19">
        <v>3</v>
      </c>
      <c r="I261" s="19" t="s">
        <v>56</v>
      </c>
      <c r="J261" s="19" t="s">
        <v>56</v>
      </c>
      <c r="K261" s="153">
        <f t="shared" si="3"/>
        <v>132</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x14ac:dyDescent="0.2">
      <c r="A262" s="223">
        <v>2284</v>
      </c>
      <c r="B262" s="60" t="s">
        <v>367</v>
      </c>
      <c r="C262" s="19">
        <v>67</v>
      </c>
      <c r="D262" s="19">
        <v>82</v>
      </c>
      <c r="E262" s="19">
        <v>101</v>
      </c>
      <c r="F262" s="19">
        <v>62</v>
      </c>
      <c r="G262" s="19">
        <v>82</v>
      </c>
      <c r="H262" s="19">
        <v>33</v>
      </c>
      <c r="I262" s="19" t="s">
        <v>56</v>
      </c>
      <c r="J262" s="19" t="s">
        <v>56</v>
      </c>
      <c r="K262" s="153">
        <f t="shared" si="3"/>
        <v>427</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x14ac:dyDescent="0.2">
      <c r="A263" s="223">
        <v>2303</v>
      </c>
      <c r="B263" s="60" t="s">
        <v>368</v>
      </c>
      <c r="C263" s="19">
        <v>7</v>
      </c>
      <c r="D263" s="19">
        <v>6</v>
      </c>
      <c r="E263" s="19">
        <v>1</v>
      </c>
      <c r="F263" s="19">
        <v>1</v>
      </c>
      <c r="G263" s="19">
        <v>1</v>
      </c>
      <c r="H263" s="19">
        <v>3</v>
      </c>
      <c r="I263" s="19" t="s">
        <v>56</v>
      </c>
      <c r="J263" s="19" t="s">
        <v>56</v>
      </c>
      <c r="K263" s="153">
        <f t="shared" si="3"/>
        <v>19</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x14ac:dyDescent="0.2">
      <c r="A264" s="223">
        <v>2305</v>
      </c>
      <c r="B264" s="60" t="s">
        <v>419</v>
      </c>
      <c r="C264" s="19">
        <v>6</v>
      </c>
      <c r="D264" s="19">
        <v>3</v>
      </c>
      <c r="E264" s="19">
        <v>2</v>
      </c>
      <c r="F264" s="19">
        <v>2</v>
      </c>
      <c r="G264" s="19">
        <v>1</v>
      </c>
      <c r="H264" s="19" t="s">
        <v>56</v>
      </c>
      <c r="I264" s="19" t="s">
        <v>56</v>
      </c>
      <c r="J264" s="19" t="s">
        <v>56</v>
      </c>
      <c r="K264" s="153">
        <f t="shared" si="3"/>
        <v>14</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x14ac:dyDescent="0.2">
      <c r="A265" s="223">
        <v>2309</v>
      </c>
      <c r="B265" s="60" t="s">
        <v>369</v>
      </c>
      <c r="C265" s="19">
        <v>11</v>
      </c>
      <c r="D265" s="19">
        <v>21</v>
      </c>
      <c r="E265" s="19">
        <v>24</v>
      </c>
      <c r="F265" s="19">
        <v>25</v>
      </c>
      <c r="G265" s="19">
        <v>5</v>
      </c>
      <c r="H265" s="19">
        <v>3</v>
      </c>
      <c r="I265" s="19" t="s">
        <v>56</v>
      </c>
      <c r="J265" s="19" t="s">
        <v>56</v>
      </c>
      <c r="K265" s="153">
        <f t="shared" ref="K265:K299" si="4">SUM(C265:J265)</f>
        <v>89</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x14ac:dyDescent="0.2">
      <c r="A266" s="223">
        <v>2313</v>
      </c>
      <c r="B266" s="60" t="s">
        <v>370</v>
      </c>
      <c r="C266" s="19">
        <v>6</v>
      </c>
      <c r="D266" s="19">
        <v>18</v>
      </c>
      <c r="E266" s="19">
        <v>5</v>
      </c>
      <c r="F266" s="19">
        <v>16</v>
      </c>
      <c r="G266" s="19">
        <v>2</v>
      </c>
      <c r="H266" s="19">
        <v>31</v>
      </c>
      <c r="I266" s="19" t="s">
        <v>56</v>
      </c>
      <c r="J266" s="19" t="s">
        <v>56</v>
      </c>
      <c r="K266" s="153">
        <f t="shared" si="4"/>
        <v>78</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x14ac:dyDescent="0.2">
      <c r="A267" s="223">
        <v>2321</v>
      </c>
      <c r="B267" s="60" t="s">
        <v>371</v>
      </c>
      <c r="C267" s="19">
        <v>8</v>
      </c>
      <c r="D267" s="19">
        <v>22</v>
      </c>
      <c r="E267" s="19">
        <v>25</v>
      </c>
      <c r="F267" s="19">
        <v>3</v>
      </c>
      <c r="G267" s="19">
        <v>14</v>
      </c>
      <c r="H267" s="19">
        <v>2</v>
      </c>
      <c r="I267" s="19" t="s">
        <v>56</v>
      </c>
      <c r="J267" s="19" t="s">
        <v>56</v>
      </c>
      <c r="K267" s="153">
        <f t="shared" si="4"/>
        <v>74</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x14ac:dyDescent="0.2">
      <c r="A268" s="223">
        <v>2326</v>
      </c>
      <c r="B268" s="60" t="s">
        <v>372</v>
      </c>
      <c r="C268" s="19">
        <v>3</v>
      </c>
      <c r="D268" s="19">
        <v>3</v>
      </c>
      <c r="E268" s="19">
        <v>7</v>
      </c>
      <c r="F268" s="19">
        <v>13</v>
      </c>
      <c r="G268" s="19">
        <v>1</v>
      </c>
      <c r="H268" s="19">
        <v>2</v>
      </c>
      <c r="I268" s="19" t="s">
        <v>56</v>
      </c>
      <c r="J268" s="19" t="s">
        <v>56</v>
      </c>
      <c r="K268" s="153">
        <f t="shared" si="4"/>
        <v>29</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x14ac:dyDescent="0.2">
      <c r="A269" s="223">
        <v>2361</v>
      </c>
      <c r="B269" s="60" t="s">
        <v>373</v>
      </c>
      <c r="C269" s="19">
        <v>7</v>
      </c>
      <c r="D269" s="19">
        <v>7</v>
      </c>
      <c r="E269" s="19">
        <v>11</v>
      </c>
      <c r="F269" s="19">
        <v>5</v>
      </c>
      <c r="G269" s="19">
        <v>10</v>
      </c>
      <c r="H269" s="19" t="s">
        <v>56</v>
      </c>
      <c r="I269" s="19" t="s">
        <v>56</v>
      </c>
      <c r="J269" s="19" t="s">
        <v>56</v>
      </c>
      <c r="K269" s="153">
        <f t="shared" si="4"/>
        <v>40</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x14ac:dyDescent="0.2">
      <c r="A270" s="223">
        <v>2380</v>
      </c>
      <c r="B270" s="60" t="s">
        <v>374</v>
      </c>
      <c r="C270" s="19">
        <v>114</v>
      </c>
      <c r="D270" s="19">
        <v>91</v>
      </c>
      <c r="E270" s="19">
        <v>140</v>
      </c>
      <c r="F270" s="19">
        <v>44</v>
      </c>
      <c r="G270" s="19">
        <v>112</v>
      </c>
      <c r="H270" s="19">
        <v>15</v>
      </c>
      <c r="I270" s="19">
        <v>17</v>
      </c>
      <c r="J270" s="19" t="s">
        <v>56</v>
      </c>
      <c r="K270" s="153">
        <f t="shared" si="4"/>
        <v>533</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x14ac:dyDescent="0.2">
      <c r="A271" s="223">
        <v>2401</v>
      </c>
      <c r="B271" s="60" t="s">
        <v>375</v>
      </c>
      <c r="C271" s="19">
        <v>1</v>
      </c>
      <c r="D271" s="19">
        <v>1</v>
      </c>
      <c r="E271" s="19">
        <v>9</v>
      </c>
      <c r="F271" s="19">
        <v>4</v>
      </c>
      <c r="G271" s="19">
        <v>8</v>
      </c>
      <c r="H271" s="19">
        <v>2</v>
      </c>
      <c r="I271" s="19" t="s">
        <v>56</v>
      </c>
      <c r="J271" s="19" t="s">
        <v>56</v>
      </c>
      <c r="K271" s="153">
        <f t="shared" si="4"/>
        <v>25</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x14ac:dyDescent="0.2">
      <c r="A272" s="223">
        <v>2403</v>
      </c>
      <c r="B272" s="60" t="s">
        <v>514</v>
      </c>
      <c r="C272" s="19">
        <v>3</v>
      </c>
      <c r="D272" s="19">
        <v>1</v>
      </c>
      <c r="E272" s="19">
        <v>2</v>
      </c>
      <c r="F272" s="19" t="s">
        <v>56</v>
      </c>
      <c r="G272" s="19">
        <v>1</v>
      </c>
      <c r="H272" s="19">
        <v>2</v>
      </c>
      <c r="I272" s="19" t="s">
        <v>56</v>
      </c>
      <c r="J272" s="19" t="s">
        <v>56</v>
      </c>
      <c r="K272" s="153">
        <f t="shared" si="4"/>
        <v>9</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x14ac:dyDescent="0.2">
      <c r="A273" s="223">
        <v>2404</v>
      </c>
      <c r="B273" s="60" t="s">
        <v>376</v>
      </c>
      <c r="C273" s="19">
        <v>4</v>
      </c>
      <c r="D273" s="19">
        <v>1</v>
      </c>
      <c r="E273" s="19">
        <v>3</v>
      </c>
      <c r="F273" s="19">
        <v>3</v>
      </c>
      <c r="G273" s="19">
        <v>3</v>
      </c>
      <c r="H273" s="19">
        <v>2</v>
      </c>
      <c r="I273" s="19" t="s">
        <v>56</v>
      </c>
      <c r="J273" s="19" t="s">
        <v>56</v>
      </c>
      <c r="K273" s="153">
        <f t="shared" si="4"/>
        <v>16</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x14ac:dyDescent="0.2">
      <c r="A274" s="223">
        <v>2409</v>
      </c>
      <c r="B274" s="60" t="s">
        <v>377</v>
      </c>
      <c r="C274" s="19">
        <v>4</v>
      </c>
      <c r="D274" s="19">
        <v>1</v>
      </c>
      <c r="E274" s="19">
        <v>7</v>
      </c>
      <c r="F274" s="19">
        <v>3</v>
      </c>
      <c r="G274" s="19">
        <v>5</v>
      </c>
      <c r="H274" s="19" t="s">
        <v>56</v>
      </c>
      <c r="I274" s="19" t="s">
        <v>56</v>
      </c>
      <c r="J274" s="19" t="s">
        <v>56</v>
      </c>
      <c r="K274" s="153">
        <f t="shared" si="4"/>
        <v>20</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x14ac:dyDescent="0.2">
      <c r="A275" s="223">
        <v>2417</v>
      </c>
      <c r="B275" s="60" t="s">
        <v>510</v>
      </c>
      <c r="C275" s="19">
        <v>1</v>
      </c>
      <c r="D275" s="19">
        <v>3</v>
      </c>
      <c r="E275" s="19">
        <v>3</v>
      </c>
      <c r="F275" s="19">
        <v>1</v>
      </c>
      <c r="G275" s="19" t="s">
        <v>56</v>
      </c>
      <c r="H275" s="19" t="s">
        <v>56</v>
      </c>
      <c r="I275" s="19" t="s">
        <v>56</v>
      </c>
      <c r="J275" s="19" t="s">
        <v>56</v>
      </c>
      <c r="K275" s="153">
        <f t="shared" si="4"/>
        <v>8</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x14ac:dyDescent="0.2">
      <c r="A276" s="223">
        <v>2418</v>
      </c>
      <c r="B276" s="60" t="s">
        <v>378</v>
      </c>
      <c r="C276" s="19">
        <v>1</v>
      </c>
      <c r="D276" s="19">
        <v>3</v>
      </c>
      <c r="E276" s="19">
        <v>2</v>
      </c>
      <c r="F276" s="19" t="s">
        <v>56</v>
      </c>
      <c r="G276" s="19" t="s">
        <v>56</v>
      </c>
      <c r="H276" s="19" t="s">
        <v>56</v>
      </c>
      <c r="I276" s="19" t="s">
        <v>56</v>
      </c>
      <c r="J276" s="19" t="s">
        <v>56</v>
      </c>
      <c r="K276" s="153">
        <f t="shared" si="4"/>
        <v>6</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x14ac:dyDescent="0.2">
      <c r="A277" s="223">
        <v>2421</v>
      </c>
      <c r="B277" s="60" t="s">
        <v>511</v>
      </c>
      <c r="C277" s="19">
        <v>2</v>
      </c>
      <c r="D277" s="19">
        <v>7</v>
      </c>
      <c r="E277" s="19">
        <v>4</v>
      </c>
      <c r="F277" s="19" t="s">
        <v>56</v>
      </c>
      <c r="G277" s="19">
        <v>2</v>
      </c>
      <c r="H277" s="19">
        <v>2</v>
      </c>
      <c r="I277" s="19" t="s">
        <v>56</v>
      </c>
      <c r="J277" s="19" t="s">
        <v>56</v>
      </c>
      <c r="K277" s="153">
        <f t="shared" si="4"/>
        <v>17</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x14ac:dyDescent="0.2">
      <c r="A278" s="223">
        <v>2422</v>
      </c>
      <c r="B278" s="60" t="s">
        <v>512</v>
      </c>
      <c r="C278" s="19">
        <v>2</v>
      </c>
      <c r="D278" s="19">
        <v>2</v>
      </c>
      <c r="E278" s="19">
        <v>2</v>
      </c>
      <c r="F278" s="19">
        <v>1</v>
      </c>
      <c r="G278" s="19">
        <v>2</v>
      </c>
      <c r="H278" s="19" t="s">
        <v>56</v>
      </c>
      <c r="I278" s="19" t="s">
        <v>56</v>
      </c>
      <c r="J278" s="19" t="s">
        <v>56</v>
      </c>
      <c r="K278" s="153">
        <f t="shared" si="4"/>
        <v>9</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x14ac:dyDescent="0.2">
      <c r="A279" s="223">
        <v>2425</v>
      </c>
      <c r="B279" s="60" t="s">
        <v>591</v>
      </c>
      <c r="C279" s="19">
        <v>1</v>
      </c>
      <c r="D279" s="19">
        <v>3</v>
      </c>
      <c r="E279" s="19" t="s">
        <v>56</v>
      </c>
      <c r="F279" s="19" t="s">
        <v>56</v>
      </c>
      <c r="G279" s="19">
        <v>2</v>
      </c>
      <c r="H279" s="19">
        <v>2</v>
      </c>
      <c r="I279" s="19" t="s">
        <v>56</v>
      </c>
      <c r="J279" s="19" t="s">
        <v>56</v>
      </c>
      <c r="K279" s="153">
        <f t="shared" si="4"/>
        <v>8</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x14ac:dyDescent="0.2">
      <c r="A280" s="223">
        <v>2460</v>
      </c>
      <c r="B280" s="60" t="s">
        <v>379</v>
      </c>
      <c r="C280" s="19">
        <v>7</v>
      </c>
      <c r="D280" s="19">
        <v>3</v>
      </c>
      <c r="E280" s="19">
        <v>14</v>
      </c>
      <c r="F280" s="19">
        <v>4</v>
      </c>
      <c r="G280" s="19">
        <v>6</v>
      </c>
      <c r="H280" s="19">
        <v>1</v>
      </c>
      <c r="I280" s="19" t="s">
        <v>56</v>
      </c>
      <c r="J280" s="19" t="s">
        <v>56</v>
      </c>
      <c r="K280" s="153">
        <f t="shared" si="4"/>
        <v>35</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x14ac:dyDescent="0.2">
      <c r="A281" s="223">
        <v>2462</v>
      </c>
      <c r="B281" s="60" t="s">
        <v>592</v>
      </c>
      <c r="C281" s="19">
        <v>4</v>
      </c>
      <c r="D281" s="19">
        <v>3</v>
      </c>
      <c r="E281" s="19">
        <v>4</v>
      </c>
      <c r="F281" s="19" t="s">
        <v>56</v>
      </c>
      <c r="G281" s="19">
        <v>2</v>
      </c>
      <c r="H281" s="19" t="s">
        <v>56</v>
      </c>
      <c r="I281" s="19" t="s">
        <v>56</v>
      </c>
      <c r="J281" s="19" t="s">
        <v>56</v>
      </c>
      <c r="K281" s="153">
        <f t="shared" si="4"/>
        <v>13</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x14ac:dyDescent="0.2">
      <c r="A282" s="223">
        <v>2463</v>
      </c>
      <c r="B282" s="60" t="s">
        <v>513</v>
      </c>
      <c r="C282" s="19">
        <v>2</v>
      </c>
      <c r="D282" s="19">
        <v>3</v>
      </c>
      <c r="E282" s="19" t="s">
        <v>56</v>
      </c>
      <c r="F282" s="19">
        <v>2</v>
      </c>
      <c r="G282" s="19">
        <v>1</v>
      </c>
      <c r="H282" s="19" t="s">
        <v>56</v>
      </c>
      <c r="I282" s="19" t="s">
        <v>56</v>
      </c>
      <c r="J282" s="19" t="s">
        <v>56</v>
      </c>
      <c r="K282" s="153">
        <f t="shared" si="4"/>
        <v>8</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x14ac:dyDescent="0.2">
      <c r="A283" s="223">
        <v>2480</v>
      </c>
      <c r="B283" s="60" t="s">
        <v>380</v>
      </c>
      <c r="C283" s="19">
        <v>260</v>
      </c>
      <c r="D283" s="19">
        <v>151</v>
      </c>
      <c r="E283" s="19">
        <v>292</v>
      </c>
      <c r="F283" s="19">
        <v>248</v>
      </c>
      <c r="G283" s="19">
        <v>267</v>
      </c>
      <c r="H283" s="19">
        <v>61</v>
      </c>
      <c r="I283" s="19">
        <v>1</v>
      </c>
      <c r="J283" s="19" t="s">
        <v>56</v>
      </c>
      <c r="K283" s="153">
        <f t="shared" si="4"/>
        <v>1280</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x14ac:dyDescent="0.2">
      <c r="A284" s="223">
        <v>2481</v>
      </c>
      <c r="B284" s="60" t="s">
        <v>381</v>
      </c>
      <c r="C284" s="19">
        <v>1</v>
      </c>
      <c r="D284" s="19">
        <v>19</v>
      </c>
      <c r="E284" s="19">
        <v>11</v>
      </c>
      <c r="F284" s="19">
        <v>3</v>
      </c>
      <c r="G284" s="19">
        <v>13</v>
      </c>
      <c r="H284" s="19">
        <v>1</v>
      </c>
      <c r="I284" s="19" t="s">
        <v>56</v>
      </c>
      <c r="J284" s="19" t="s">
        <v>56</v>
      </c>
      <c r="K284" s="153">
        <f t="shared" si="4"/>
        <v>48</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x14ac:dyDescent="0.2">
      <c r="A285" s="223">
        <v>2482</v>
      </c>
      <c r="B285" s="60" t="s">
        <v>382</v>
      </c>
      <c r="C285" s="19">
        <v>91</v>
      </c>
      <c r="D285" s="19">
        <v>142</v>
      </c>
      <c r="E285" s="19">
        <v>197</v>
      </c>
      <c r="F285" s="19">
        <v>52</v>
      </c>
      <c r="G285" s="19">
        <v>91</v>
      </c>
      <c r="H285" s="19">
        <v>14</v>
      </c>
      <c r="I285" s="19">
        <v>3</v>
      </c>
      <c r="J285" s="19" t="s">
        <v>56</v>
      </c>
      <c r="K285" s="153">
        <f t="shared" si="4"/>
        <v>590</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x14ac:dyDescent="0.2">
      <c r="A286" s="223">
        <v>2505</v>
      </c>
      <c r="B286" s="60" t="s">
        <v>383</v>
      </c>
      <c r="C286" s="19">
        <v>6</v>
      </c>
      <c r="D286" s="19">
        <v>28</v>
      </c>
      <c r="E286" s="19">
        <v>4</v>
      </c>
      <c r="F286" s="19">
        <v>1</v>
      </c>
      <c r="G286" s="19">
        <v>5</v>
      </c>
      <c r="H286" s="19">
        <v>1</v>
      </c>
      <c r="I286" s="19" t="s">
        <v>56</v>
      </c>
      <c r="J286" s="19" t="s">
        <v>56</v>
      </c>
      <c r="K286" s="153">
        <f t="shared" si="4"/>
        <v>45</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x14ac:dyDescent="0.2">
      <c r="A287" s="223">
        <v>2506</v>
      </c>
      <c r="B287" s="60" t="s">
        <v>384</v>
      </c>
      <c r="C287" s="19">
        <v>3</v>
      </c>
      <c r="D287" s="19">
        <v>4</v>
      </c>
      <c r="E287" s="19">
        <v>1</v>
      </c>
      <c r="F287" s="19">
        <v>1</v>
      </c>
      <c r="G287" s="19">
        <v>1</v>
      </c>
      <c r="H287" s="19" t="s">
        <v>56</v>
      </c>
      <c r="I287" s="19" t="s">
        <v>56</v>
      </c>
      <c r="J287" s="19" t="s">
        <v>56</v>
      </c>
      <c r="K287" s="153">
        <f t="shared" si="4"/>
        <v>10</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x14ac:dyDescent="0.2">
      <c r="A288" s="223">
        <v>2510</v>
      </c>
      <c r="B288" s="60" t="s">
        <v>385</v>
      </c>
      <c r="C288" s="19">
        <v>4</v>
      </c>
      <c r="D288" s="19">
        <v>6</v>
      </c>
      <c r="E288" s="19">
        <v>4</v>
      </c>
      <c r="F288" s="19">
        <v>1</v>
      </c>
      <c r="G288" s="19">
        <v>6</v>
      </c>
      <c r="H288" s="19" t="s">
        <v>56</v>
      </c>
      <c r="I288" s="19" t="s">
        <v>56</v>
      </c>
      <c r="J288" s="19" t="s">
        <v>56</v>
      </c>
      <c r="K288" s="153">
        <f t="shared" si="4"/>
        <v>21</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x14ac:dyDescent="0.2">
      <c r="A289" s="223">
        <v>2513</v>
      </c>
      <c r="B289" s="60" t="s">
        <v>386</v>
      </c>
      <c r="C289" s="19">
        <v>1</v>
      </c>
      <c r="D289" s="19">
        <v>6</v>
      </c>
      <c r="E289" s="19" t="s">
        <v>56</v>
      </c>
      <c r="F289" s="19" t="s">
        <v>56</v>
      </c>
      <c r="G289" s="19">
        <v>1</v>
      </c>
      <c r="H289" s="19">
        <v>1</v>
      </c>
      <c r="I289" s="19" t="s">
        <v>56</v>
      </c>
      <c r="J289" s="19" t="s">
        <v>56</v>
      </c>
      <c r="K289" s="153">
        <f t="shared" si="4"/>
        <v>9</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x14ac:dyDescent="0.2">
      <c r="A290" s="223">
        <v>2514</v>
      </c>
      <c r="B290" s="60" t="s">
        <v>387</v>
      </c>
      <c r="C290" s="19">
        <v>21</v>
      </c>
      <c r="D290" s="19">
        <v>24</v>
      </c>
      <c r="E290" s="19">
        <v>16</v>
      </c>
      <c r="F290" s="19">
        <v>8</v>
      </c>
      <c r="G290" s="19">
        <v>19</v>
      </c>
      <c r="H290" s="19">
        <v>2</v>
      </c>
      <c r="I290" s="19" t="s">
        <v>56</v>
      </c>
      <c r="J290" s="19" t="s">
        <v>56</v>
      </c>
      <c r="K290" s="153">
        <f t="shared" si="4"/>
        <v>90</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x14ac:dyDescent="0.2">
      <c r="A291" s="223">
        <v>2518</v>
      </c>
      <c r="B291" s="60" t="s">
        <v>593</v>
      </c>
      <c r="C291" s="19">
        <v>3</v>
      </c>
      <c r="D291" s="19">
        <v>4</v>
      </c>
      <c r="E291" s="19">
        <v>1</v>
      </c>
      <c r="F291" s="19">
        <v>1</v>
      </c>
      <c r="G291" s="19">
        <v>1</v>
      </c>
      <c r="H291" s="19" t="s">
        <v>56</v>
      </c>
      <c r="I291" s="19" t="s">
        <v>56</v>
      </c>
      <c r="J291" s="19" t="s">
        <v>56</v>
      </c>
      <c r="K291" s="153">
        <f t="shared" si="4"/>
        <v>10</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x14ac:dyDescent="0.2">
      <c r="A292" s="223">
        <v>2521</v>
      </c>
      <c r="B292" s="60" t="s">
        <v>594</v>
      </c>
      <c r="C292" s="19">
        <v>5</v>
      </c>
      <c r="D292" s="19">
        <v>12</v>
      </c>
      <c r="E292" s="19">
        <v>1</v>
      </c>
      <c r="F292" s="19">
        <v>2</v>
      </c>
      <c r="G292" s="19">
        <v>3</v>
      </c>
      <c r="H292" s="19">
        <v>3</v>
      </c>
      <c r="I292" s="19" t="s">
        <v>56</v>
      </c>
      <c r="J292" s="19" t="s">
        <v>56</v>
      </c>
      <c r="K292" s="153">
        <f t="shared" si="4"/>
        <v>26</v>
      </c>
      <c r="T292" s="201"/>
      <c r="U292" s="201"/>
      <c r="V292" s="201"/>
      <c r="W292" s="201"/>
      <c r="X292" s="201"/>
      <c r="Y292" s="201"/>
      <c r="Z292" s="201"/>
      <c r="AA292" s="201"/>
      <c r="AB292" s="201"/>
      <c r="AC292" s="201"/>
      <c r="AD292" s="201"/>
      <c r="AE292" s="201"/>
      <c r="AF292" s="201"/>
      <c r="AG292" s="201"/>
      <c r="AH292" s="201"/>
      <c r="AI292" s="201"/>
      <c r="AJ292" s="201"/>
      <c r="AK292" s="201"/>
    </row>
    <row r="293" spans="1:37" ht="12.75" customHeight="1" x14ac:dyDescent="0.2">
      <c r="A293" s="223">
        <v>2523</v>
      </c>
      <c r="B293" s="60" t="s">
        <v>388</v>
      </c>
      <c r="C293" s="19">
        <v>19</v>
      </c>
      <c r="D293" s="19">
        <v>30</v>
      </c>
      <c r="E293" s="19">
        <v>26</v>
      </c>
      <c r="F293" s="19">
        <v>5</v>
      </c>
      <c r="G293" s="19">
        <v>20</v>
      </c>
      <c r="H293" s="19">
        <v>3</v>
      </c>
      <c r="I293" s="19" t="s">
        <v>56</v>
      </c>
      <c r="J293" s="19" t="s">
        <v>56</v>
      </c>
      <c r="K293" s="153">
        <f t="shared" si="4"/>
        <v>103</v>
      </c>
      <c r="T293" s="201"/>
      <c r="U293" s="201"/>
      <c r="V293" s="201"/>
      <c r="W293" s="201"/>
      <c r="X293" s="201"/>
      <c r="Y293" s="201"/>
      <c r="Z293" s="201"/>
      <c r="AA293" s="201"/>
      <c r="AB293" s="201"/>
      <c r="AC293" s="201"/>
      <c r="AD293" s="201"/>
      <c r="AE293" s="201"/>
      <c r="AF293" s="201"/>
      <c r="AG293" s="201"/>
      <c r="AH293" s="201"/>
      <c r="AI293" s="201"/>
      <c r="AJ293" s="201"/>
      <c r="AK293" s="201"/>
    </row>
    <row r="294" spans="1:37" ht="12.75" customHeight="1" x14ac:dyDescent="0.2">
      <c r="A294" s="223">
        <v>2560</v>
      </c>
      <c r="B294" s="60" t="s">
        <v>389</v>
      </c>
      <c r="C294" s="19">
        <v>9</v>
      </c>
      <c r="D294" s="19">
        <v>21</v>
      </c>
      <c r="E294" s="19">
        <v>6</v>
      </c>
      <c r="F294" s="19">
        <v>8</v>
      </c>
      <c r="G294" s="19">
        <v>5</v>
      </c>
      <c r="H294" s="19">
        <v>1</v>
      </c>
      <c r="I294" s="19" t="s">
        <v>56</v>
      </c>
      <c r="J294" s="19" t="s">
        <v>56</v>
      </c>
      <c r="K294" s="153">
        <f t="shared" si="4"/>
        <v>50</v>
      </c>
      <c r="T294" s="201"/>
      <c r="U294" s="201"/>
      <c r="V294" s="201"/>
      <c r="W294" s="201"/>
      <c r="X294" s="201"/>
      <c r="Y294" s="201"/>
      <c r="Z294" s="201"/>
      <c r="AA294" s="201"/>
      <c r="AB294" s="201"/>
      <c r="AC294" s="201"/>
      <c r="AD294" s="201"/>
      <c r="AE294" s="201"/>
      <c r="AF294" s="201"/>
      <c r="AG294" s="201"/>
      <c r="AH294" s="201"/>
      <c r="AI294" s="201"/>
      <c r="AJ294" s="201"/>
      <c r="AK294" s="201"/>
    </row>
    <row r="295" spans="1:37" ht="12.75" customHeight="1" x14ac:dyDescent="0.2">
      <c r="A295" s="223">
        <v>2580</v>
      </c>
      <c r="B295" s="60" t="s">
        <v>390</v>
      </c>
      <c r="C295" s="19">
        <v>133</v>
      </c>
      <c r="D295" s="19">
        <v>175</v>
      </c>
      <c r="E295" s="19">
        <v>207</v>
      </c>
      <c r="F295" s="19">
        <v>113</v>
      </c>
      <c r="G295" s="19">
        <v>127</v>
      </c>
      <c r="H295" s="19">
        <v>24</v>
      </c>
      <c r="I295" s="19" t="s">
        <v>56</v>
      </c>
      <c r="J295" s="19" t="s">
        <v>56</v>
      </c>
      <c r="K295" s="153">
        <f t="shared" si="4"/>
        <v>779</v>
      </c>
      <c r="T295" s="201"/>
      <c r="U295" s="201"/>
      <c r="V295" s="201"/>
      <c r="W295" s="201"/>
      <c r="X295" s="201"/>
      <c r="Y295" s="201"/>
      <c r="Z295" s="201"/>
      <c r="AA295" s="201"/>
      <c r="AB295" s="201"/>
      <c r="AC295" s="201"/>
      <c r="AD295" s="201"/>
      <c r="AE295" s="201"/>
      <c r="AF295" s="201"/>
      <c r="AG295" s="201"/>
      <c r="AH295" s="201"/>
      <c r="AI295" s="201"/>
      <c r="AJ295" s="201"/>
      <c r="AK295" s="201"/>
    </row>
    <row r="296" spans="1:37" ht="12.75" customHeight="1" x14ac:dyDescent="0.2">
      <c r="A296" s="223">
        <v>2581</v>
      </c>
      <c r="B296" s="60" t="s">
        <v>391</v>
      </c>
      <c r="C296" s="19">
        <v>16</v>
      </c>
      <c r="D296" s="19">
        <v>75</v>
      </c>
      <c r="E296" s="19">
        <v>103</v>
      </c>
      <c r="F296" s="19">
        <v>49</v>
      </c>
      <c r="G296" s="19">
        <v>41</v>
      </c>
      <c r="H296" s="19">
        <v>13</v>
      </c>
      <c r="I296" s="19" t="s">
        <v>56</v>
      </c>
      <c r="J296" s="19" t="s">
        <v>56</v>
      </c>
      <c r="K296" s="153">
        <f t="shared" si="4"/>
        <v>297</v>
      </c>
      <c r="T296" s="201"/>
      <c r="U296" s="201"/>
      <c r="V296" s="201"/>
      <c r="W296" s="201"/>
      <c r="X296" s="201"/>
      <c r="Y296" s="201"/>
      <c r="Z296" s="201"/>
      <c r="AA296" s="201"/>
      <c r="AB296" s="201"/>
      <c r="AC296" s="201"/>
      <c r="AD296" s="201"/>
      <c r="AE296" s="201"/>
      <c r="AF296" s="201"/>
      <c r="AG296" s="201"/>
      <c r="AH296" s="201"/>
      <c r="AI296" s="201"/>
      <c r="AJ296" s="201"/>
      <c r="AK296" s="201"/>
    </row>
    <row r="297" spans="1:37" ht="12.75" customHeight="1" x14ac:dyDescent="0.2">
      <c r="A297" s="223">
        <v>2582</v>
      </c>
      <c r="B297" s="60" t="s">
        <v>392</v>
      </c>
      <c r="C297" s="19">
        <v>24</v>
      </c>
      <c r="D297" s="19">
        <v>36</v>
      </c>
      <c r="E297" s="19">
        <v>47</v>
      </c>
      <c r="F297" s="19">
        <v>49</v>
      </c>
      <c r="G297" s="19">
        <v>16</v>
      </c>
      <c r="H297" s="19">
        <v>8</v>
      </c>
      <c r="I297" s="19" t="s">
        <v>56</v>
      </c>
      <c r="J297" s="19" t="s">
        <v>56</v>
      </c>
      <c r="K297" s="153">
        <f t="shared" si="4"/>
        <v>180</v>
      </c>
      <c r="T297" s="201"/>
      <c r="U297" s="201"/>
      <c r="V297" s="201"/>
      <c r="W297" s="201"/>
      <c r="X297" s="201"/>
      <c r="Y297" s="201"/>
      <c r="Z297" s="201"/>
      <c r="AA297" s="201"/>
      <c r="AB297" s="201"/>
      <c r="AC297" s="201"/>
      <c r="AD297" s="201"/>
      <c r="AE297" s="201"/>
      <c r="AF297" s="201"/>
      <c r="AG297" s="201"/>
      <c r="AH297" s="201"/>
      <c r="AI297" s="201"/>
      <c r="AJ297" s="201"/>
      <c r="AK297" s="201"/>
    </row>
    <row r="298" spans="1:37" ht="12.75" customHeight="1" x14ac:dyDescent="0.2">
      <c r="A298" s="223">
        <v>2583</v>
      </c>
      <c r="B298" s="60" t="s">
        <v>393</v>
      </c>
      <c r="C298" s="19">
        <v>16</v>
      </c>
      <c r="D298" s="19">
        <v>10</v>
      </c>
      <c r="E298" s="19">
        <v>9</v>
      </c>
      <c r="F298" s="19">
        <v>2</v>
      </c>
      <c r="G298" s="19">
        <v>3</v>
      </c>
      <c r="H298" s="19">
        <v>2</v>
      </c>
      <c r="I298" s="19" t="s">
        <v>56</v>
      </c>
      <c r="J298" s="19" t="s">
        <v>56</v>
      </c>
      <c r="K298" s="153">
        <f t="shared" si="4"/>
        <v>42</v>
      </c>
      <c r="T298" s="201"/>
      <c r="U298" s="201"/>
      <c r="V298" s="201"/>
      <c r="W298" s="201"/>
      <c r="X298" s="201"/>
      <c r="Y298" s="201"/>
      <c r="Z298" s="201"/>
      <c r="AA298" s="201"/>
      <c r="AB298" s="201"/>
      <c r="AC298" s="201"/>
      <c r="AD298" s="201"/>
      <c r="AE298" s="201"/>
      <c r="AF298" s="201"/>
      <c r="AG298" s="201"/>
      <c r="AH298" s="201"/>
      <c r="AI298" s="201"/>
      <c r="AJ298" s="201"/>
      <c r="AK298" s="201"/>
    </row>
    <row r="299" spans="1:37" ht="12.75" customHeight="1" x14ac:dyDescent="0.2">
      <c r="A299" s="223">
        <v>2584</v>
      </c>
      <c r="B299" s="60" t="s">
        <v>394</v>
      </c>
      <c r="C299" s="19">
        <v>39</v>
      </c>
      <c r="D299" s="19">
        <v>76</v>
      </c>
      <c r="E299" s="19">
        <v>18</v>
      </c>
      <c r="F299" s="19">
        <v>50</v>
      </c>
      <c r="G299" s="19">
        <v>32</v>
      </c>
      <c r="H299" s="19">
        <v>9</v>
      </c>
      <c r="I299" s="19" t="s">
        <v>56</v>
      </c>
      <c r="J299" s="19" t="s">
        <v>56</v>
      </c>
      <c r="K299" s="153">
        <f t="shared" si="4"/>
        <v>224</v>
      </c>
      <c r="T299" s="201"/>
      <c r="U299" s="201"/>
      <c r="V299" s="201"/>
      <c r="W299" s="201"/>
      <c r="X299" s="201"/>
      <c r="Y299" s="201"/>
      <c r="Z299" s="201"/>
      <c r="AA299" s="201"/>
      <c r="AB299" s="201"/>
      <c r="AC299" s="201"/>
      <c r="AD299" s="201"/>
      <c r="AE299" s="201"/>
      <c r="AF299" s="201"/>
      <c r="AG299" s="201"/>
      <c r="AH299" s="201"/>
      <c r="AI299" s="201"/>
      <c r="AJ299" s="201"/>
      <c r="AK299" s="201"/>
    </row>
    <row r="300" spans="1:37" s="202" customFormat="1" ht="22.5" customHeight="1" x14ac:dyDescent="0.2">
      <c r="A300" s="217"/>
      <c r="B300" s="210" t="s">
        <v>10</v>
      </c>
      <c r="C300" s="218">
        <f>SUM(C7:C299)</f>
        <v>34205</v>
      </c>
      <c r="D300" s="218">
        <f t="shared" ref="D300:K300" si="5">SUM(D7:D299)</f>
        <v>11765</v>
      </c>
      <c r="E300" s="218">
        <f t="shared" si="5"/>
        <v>42321</v>
      </c>
      <c r="F300" s="218">
        <f t="shared" si="5"/>
        <v>13499</v>
      </c>
      <c r="G300" s="218">
        <f t="shared" si="5"/>
        <v>30989</v>
      </c>
      <c r="H300" s="218">
        <f t="shared" si="5"/>
        <v>2521</v>
      </c>
      <c r="I300" s="218">
        <f t="shared" si="5"/>
        <v>987</v>
      </c>
      <c r="J300" s="218">
        <f t="shared" si="5"/>
        <v>22</v>
      </c>
      <c r="K300" s="218">
        <f t="shared" si="5"/>
        <v>136309</v>
      </c>
      <c r="L300" s="165"/>
      <c r="M300" s="165"/>
      <c r="N300" s="165"/>
      <c r="O300" s="165"/>
      <c r="P300" s="165"/>
      <c r="Q300" s="165"/>
      <c r="R300" s="165"/>
      <c r="S300" s="165"/>
      <c r="T300" s="165"/>
      <c r="U300" s="216"/>
      <c r="V300" s="216"/>
      <c r="W300" s="216"/>
      <c r="X300" s="216"/>
      <c r="Y300" s="216"/>
      <c r="Z300" s="216"/>
      <c r="AA300" s="216"/>
      <c r="AB300" s="216"/>
      <c r="AC300" s="216"/>
      <c r="AD300" s="216"/>
      <c r="AE300" s="216"/>
      <c r="AF300" s="216"/>
      <c r="AG300" s="216"/>
      <c r="AH300" s="216"/>
      <c r="AI300" s="216"/>
      <c r="AJ300" s="216"/>
      <c r="AK300" s="216"/>
    </row>
    <row r="301" spans="1:37" x14ac:dyDescent="0.2">
      <c r="A301" s="205"/>
      <c r="B301" s="205"/>
      <c r="C301" s="222"/>
      <c r="D301" s="222"/>
      <c r="E301" s="222"/>
      <c r="F301" s="222"/>
      <c r="G301" s="222"/>
      <c r="H301" s="222"/>
      <c r="I301" s="222"/>
      <c r="J301" s="222"/>
      <c r="K301" s="239"/>
      <c r="M301" s="263"/>
      <c r="N301" s="263"/>
      <c r="O301" s="263"/>
      <c r="P301" s="263"/>
      <c r="Q301" s="263"/>
      <c r="R301" s="263"/>
      <c r="S301" s="263"/>
      <c r="T301" s="263"/>
    </row>
    <row r="302" spans="1:37" s="202" customFormat="1" x14ac:dyDescent="0.2">
      <c r="A302" s="213"/>
      <c r="C302" s="215"/>
      <c r="D302" s="215"/>
      <c r="E302" s="215"/>
      <c r="F302" s="215"/>
      <c r="G302" s="215"/>
      <c r="H302" s="215"/>
      <c r="I302" s="215"/>
      <c r="J302" s="215"/>
      <c r="K302" s="215"/>
      <c r="L302" s="165"/>
      <c r="M302" s="165"/>
      <c r="N302" s="165"/>
      <c r="O302" s="165"/>
      <c r="P302" s="165"/>
      <c r="Q302" s="165"/>
      <c r="R302" s="165"/>
      <c r="S302" s="165"/>
    </row>
    <row r="303" spans="1:37" x14ac:dyDescent="0.2">
      <c r="A303"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72"/>
  <sheetViews>
    <sheetView zoomScaleNormal="100" zoomScaleSheetLayoutView="100" workbookViewId="0">
      <pane ySplit="7" topLeftCell="A240" activePane="bottomLeft" state="frozen"/>
      <selection activeCell="Y255" sqref="Y255"/>
      <selection pane="bottomLeft" activeCell="Y255" sqref="Y255"/>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61" customWidth="1"/>
    <col min="10" max="10" width="9.42578125" style="4"/>
    <col min="11" max="11" width="13.42578125" style="4" customWidth="1"/>
    <col min="12" max="16384" width="9.42578125" style="4"/>
  </cols>
  <sheetData>
    <row r="1" spans="1:19" x14ac:dyDescent="0.2">
      <c r="A1" s="2" t="s">
        <v>578</v>
      </c>
      <c r="B1" s="2"/>
    </row>
    <row r="2" spans="1:19" x14ac:dyDescent="0.2">
      <c r="A2" s="61" t="s">
        <v>579</v>
      </c>
    </row>
    <row r="3" spans="1:19" ht="11.25" customHeight="1" x14ac:dyDescent="0.2">
      <c r="B3" s="32"/>
      <c r="C3" s="79"/>
      <c r="D3" s="79"/>
      <c r="E3" s="79"/>
      <c r="F3" s="79"/>
      <c r="G3" s="79"/>
      <c r="H3" s="79"/>
      <c r="I3" s="160"/>
    </row>
    <row r="4" spans="1:19" s="46" customFormat="1" ht="27.75" customHeight="1" x14ac:dyDescent="0.2">
      <c r="A4" s="80"/>
      <c r="C4" s="273" t="s">
        <v>88</v>
      </c>
      <c r="D4" s="273"/>
      <c r="E4" s="273"/>
      <c r="F4" s="90"/>
      <c r="G4" s="273" t="s">
        <v>87</v>
      </c>
      <c r="H4" s="273"/>
      <c r="I4" s="192"/>
    </row>
    <row r="5" spans="1:19" s="16" customFormat="1" ht="36.75" customHeight="1" x14ac:dyDescent="0.2">
      <c r="C5" s="51" t="s">
        <v>80</v>
      </c>
      <c r="D5" s="51" t="s">
        <v>81</v>
      </c>
      <c r="E5" s="51" t="s">
        <v>10</v>
      </c>
      <c r="F5" s="51"/>
      <c r="G5" s="51"/>
      <c r="H5" s="51" t="s">
        <v>82</v>
      </c>
      <c r="I5" s="193" t="s">
        <v>10</v>
      </c>
    </row>
    <row r="6" spans="1:19" s="61" customFormat="1" ht="11.25" customHeight="1" x14ac:dyDescent="0.2">
      <c r="A6" s="81"/>
      <c r="B6" s="81"/>
      <c r="C6" s="51" t="s">
        <v>84</v>
      </c>
      <c r="D6" s="51" t="s">
        <v>85</v>
      </c>
      <c r="E6" s="51" t="s">
        <v>21</v>
      </c>
      <c r="F6" s="51"/>
      <c r="G6" s="274" t="s">
        <v>86</v>
      </c>
      <c r="H6" s="274"/>
      <c r="I6" s="158" t="s">
        <v>21</v>
      </c>
    </row>
    <row r="7" spans="1:19" s="61" customFormat="1" ht="11.25" customHeight="1" x14ac:dyDescent="0.2">
      <c r="A7" s="82"/>
      <c r="B7" s="82"/>
      <c r="C7" s="83"/>
      <c r="D7" s="84"/>
      <c r="E7" s="84"/>
      <c r="F7" s="84"/>
      <c r="G7" s="83"/>
      <c r="H7" s="83"/>
      <c r="I7" s="194"/>
    </row>
    <row r="8" spans="1:19" s="63" customFormat="1" ht="11.25" customHeight="1" x14ac:dyDescent="0.2">
      <c r="A8" s="52"/>
      <c r="B8" s="52"/>
      <c r="C8" s="62"/>
      <c r="D8" s="62"/>
      <c r="E8" s="62"/>
      <c r="F8" s="62"/>
      <c r="G8" s="62"/>
      <c r="H8" s="62"/>
      <c r="I8" s="87"/>
      <c r="J8" s="37"/>
      <c r="K8" s="37"/>
      <c r="L8" s="37"/>
      <c r="M8" s="37"/>
    </row>
    <row r="9" spans="1:19" s="63" customFormat="1" ht="12.75" customHeight="1" x14ac:dyDescent="0.2">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x14ac:dyDescent="0.2">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x14ac:dyDescent="0.2">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x14ac:dyDescent="0.2">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x14ac:dyDescent="0.2">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x14ac:dyDescent="0.2">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x14ac:dyDescent="0.2">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x14ac:dyDescent="0.2">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x14ac:dyDescent="0.2">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x14ac:dyDescent="0.2">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x14ac:dyDescent="0.2">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x14ac:dyDescent="0.2">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x14ac:dyDescent="0.2">
      <c r="A21" s="10"/>
      <c r="B21" s="10"/>
      <c r="C21" s="60"/>
      <c r="D21" s="60"/>
      <c r="E21" s="60"/>
      <c r="F21" s="60"/>
      <c r="G21" s="60"/>
      <c r="H21" s="60"/>
      <c r="I21" s="152"/>
      <c r="J21" s="23"/>
      <c r="K21" s="91"/>
    </row>
    <row r="22" spans="1:19" s="63" customFormat="1" ht="12.75" customHeight="1" x14ac:dyDescent="0.2">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x14ac:dyDescent="0.2">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x14ac:dyDescent="0.2">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x14ac:dyDescent="0.2">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x14ac:dyDescent="0.2">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x14ac:dyDescent="0.2">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x14ac:dyDescent="0.2">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x14ac:dyDescent="0.2">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x14ac:dyDescent="0.2">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x14ac:dyDescent="0.2">
      <c r="A31" s="21"/>
      <c r="B31" s="21" t="s">
        <v>40</v>
      </c>
      <c r="C31" s="60">
        <v>4246</v>
      </c>
      <c r="D31" s="60">
        <v>9228</v>
      </c>
      <c r="E31" s="60">
        <v>13474</v>
      </c>
      <c r="F31" s="60" t="s">
        <v>11</v>
      </c>
      <c r="G31" s="60">
        <v>17841</v>
      </c>
      <c r="H31" s="60">
        <v>7426</v>
      </c>
      <c r="I31" s="152">
        <v>31315</v>
      </c>
      <c r="J31" s="23"/>
      <c r="K31" s="91"/>
      <c r="L31" s="87"/>
      <c r="M31" s="87"/>
    </row>
    <row r="32" spans="1:19" ht="12.75" customHeight="1" x14ac:dyDescent="0.2">
      <c r="A32" s="21"/>
      <c r="B32" s="21" t="s">
        <v>41</v>
      </c>
      <c r="C32" s="60">
        <v>3965</v>
      </c>
      <c r="D32" s="60">
        <v>8472</v>
      </c>
      <c r="E32" s="60">
        <v>12437</v>
      </c>
      <c r="F32" s="60" t="s">
        <v>11</v>
      </c>
      <c r="G32" s="60">
        <v>17244</v>
      </c>
      <c r="H32" s="60">
        <v>6994</v>
      </c>
      <c r="I32" s="152">
        <v>29681</v>
      </c>
      <c r="J32" s="23"/>
      <c r="K32" s="91"/>
      <c r="L32" s="36"/>
      <c r="M32" s="36"/>
    </row>
    <row r="33" spans="1:28" ht="12.75" customHeight="1" x14ac:dyDescent="0.2">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x14ac:dyDescent="0.2">
      <c r="A34" s="10"/>
      <c r="B34" s="10"/>
      <c r="C34" s="60"/>
      <c r="D34" s="60"/>
      <c r="E34" s="60"/>
      <c r="F34" s="60"/>
      <c r="G34" s="60"/>
      <c r="H34" s="60"/>
      <c r="I34" s="152"/>
      <c r="J34" s="23"/>
      <c r="K34" s="91"/>
    </row>
    <row r="35" spans="1:28" s="63" customFormat="1" ht="12.75" customHeight="1" x14ac:dyDescent="0.2">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x14ac:dyDescent="0.2">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x14ac:dyDescent="0.2">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x14ac:dyDescent="0.2">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x14ac:dyDescent="0.2">
      <c r="A39" s="21"/>
      <c r="B39" s="21" t="s">
        <v>35</v>
      </c>
      <c r="C39" s="60">
        <v>3807</v>
      </c>
      <c r="D39" s="60">
        <v>8190</v>
      </c>
      <c r="E39" s="60">
        <v>11997</v>
      </c>
      <c r="F39" s="60" t="s">
        <v>11</v>
      </c>
      <c r="G39" s="60">
        <v>17132</v>
      </c>
      <c r="H39" s="60">
        <v>6226</v>
      </c>
      <c r="I39" s="152">
        <v>29129</v>
      </c>
      <c r="J39" s="23"/>
      <c r="K39" s="91"/>
      <c r="L39" s="37"/>
    </row>
    <row r="40" spans="1:28" s="63" customFormat="1" ht="12.75" customHeight="1" x14ac:dyDescent="0.2">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x14ac:dyDescent="0.2">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x14ac:dyDescent="0.2">
      <c r="A42" s="21"/>
      <c r="B42" s="21" t="s">
        <v>38</v>
      </c>
      <c r="C42" s="60">
        <v>2592</v>
      </c>
      <c r="D42" s="60">
        <v>4990</v>
      </c>
      <c r="E42" s="60">
        <v>7582</v>
      </c>
      <c r="F42" s="60" t="s">
        <v>11</v>
      </c>
      <c r="G42" s="60">
        <v>12270</v>
      </c>
      <c r="H42" s="60">
        <v>5098</v>
      </c>
      <c r="I42" s="152">
        <v>19852</v>
      </c>
      <c r="J42" s="23"/>
      <c r="K42" s="91"/>
      <c r="L42" s="37"/>
    </row>
    <row r="43" spans="1:28" s="63" customFormat="1" ht="12.75" customHeight="1" x14ac:dyDescent="0.2">
      <c r="A43" s="21"/>
      <c r="B43" s="21" t="s">
        <v>39</v>
      </c>
      <c r="C43" s="60">
        <v>3046</v>
      </c>
      <c r="D43" s="60">
        <v>5951</v>
      </c>
      <c r="E43" s="60">
        <v>8997</v>
      </c>
      <c r="F43" s="60" t="s">
        <v>11</v>
      </c>
      <c r="G43" s="60">
        <v>15637</v>
      </c>
      <c r="H43" s="60">
        <v>6219</v>
      </c>
      <c r="I43" s="152">
        <v>24634</v>
      </c>
      <c r="J43" s="23"/>
      <c r="K43" s="91"/>
    </row>
    <row r="44" spans="1:28" s="86" customFormat="1" ht="12.75" customHeight="1" x14ac:dyDescent="0.2">
      <c r="A44" s="21"/>
      <c r="B44" s="21" t="s">
        <v>40</v>
      </c>
      <c r="C44" s="60">
        <v>2767</v>
      </c>
      <c r="D44" s="85">
        <v>5886</v>
      </c>
      <c r="E44" s="85">
        <v>8653</v>
      </c>
      <c r="F44" s="85" t="s">
        <v>11</v>
      </c>
      <c r="G44" s="85">
        <v>15213</v>
      </c>
      <c r="H44" s="85">
        <v>5476</v>
      </c>
      <c r="I44" s="152">
        <v>23866</v>
      </c>
      <c r="J44" s="23"/>
      <c r="K44" s="91"/>
    </row>
    <row r="45" spans="1:28" ht="12.75" customHeight="1" x14ac:dyDescent="0.2">
      <c r="A45" s="21"/>
      <c r="B45" s="21" t="s">
        <v>41</v>
      </c>
      <c r="C45" s="60">
        <v>2014</v>
      </c>
      <c r="D45" s="60">
        <v>4041</v>
      </c>
      <c r="E45" s="60">
        <v>6055</v>
      </c>
      <c r="F45" s="60" t="s">
        <v>11</v>
      </c>
      <c r="G45" s="60">
        <v>12221</v>
      </c>
      <c r="H45" s="60">
        <v>4484</v>
      </c>
      <c r="I45" s="152">
        <v>18276</v>
      </c>
      <c r="J45" s="23"/>
      <c r="K45" s="91"/>
    </row>
    <row r="46" spans="1:28" ht="12.75" customHeight="1" x14ac:dyDescent="0.2">
      <c r="A46" s="21"/>
      <c r="B46" s="21" t="s">
        <v>42</v>
      </c>
      <c r="C46" s="60">
        <v>1799</v>
      </c>
      <c r="D46" s="60">
        <v>3690</v>
      </c>
      <c r="E46" s="60">
        <v>5489</v>
      </c>
      <c r="F46" s="60" t="s">
        <v>11</v>
      </c>
      <c r="G46" s="60">
        <v>12433</v>
      </c>
      <c r="H46" s="60">
        <v>4272</v>
      </c>
      <c r="I46" s="152">
        <v>17922</v>
      </c>
      <c r="J46" s="23"/>
      <c r="K46" s="91"/>
    </row>
    <row r="47" spans="1:28" ht="12.75" customHeight="1" x14ac:dyDescent="0.2">
      <c r="A47" s="21"/>
      <c r="B47" s="21"/>
      <c r="C47" s="60"/>
      <c r="D47" s="60"/>
      <c r="E47" s="60"/>
      <c r="F47" s="60"/>
      <c r="G47" s="60"/>
      <c r="H47" s="60"/>
      <c r="I47" s="152"/>
      <c r="J47" s="23"/>
      <c r="K47" s="91"/>
    </row>
    <row r="48" spans="1:28" ht="12.75" customHeight="1" x14ac:dyDescent="0.2">
      <c r="A48" s="20">
        <v>2009</v>
      </c>
      <c r="B48" s="21" t="s">
        <v>31</v>
      </c>
      <c r="C48" s="60">
        <v>1337</v>
      </c>
      <c r="D48" s="60">
        <v>2725</v>
      </c>
      <c r="E48" s="60">
        <v>4062</v>
      </c>
      <c r="F48" s="60" t="s">
        <v>11</v>
      </c>
      <c r="G48" s="60">
        <v>8309</v>
      </c>
      <c r="H48" s="60">
        <v>3362</v>
      </c>
      <c r="I48" s="152">
        <v>12371</v>
      </c>
      <c r="J48" s="23"/>
      <c r="K48" s="91"/>
    </row>
    <row r="49" spans="1:11" ht="12.75" customHeight="1" x14ac:dyDescent="0.2">
      <c r="A49" s="20"/>
      <c r="B49" s="21" t="s">
        <v>32</v>
      </c>
      <c r="C49" s="60">
        <v>1818</v>
      </c>
      <c r="D49" s="60">
        <v>3721</v>
      </c>
      <c r="E49" s="60">
        <v>5539</v>
      </c>
      <c r="F49" s="60" t="s">
        <v>11</v>
      </c>
      <c r="G49" s="60">
        <v>9969</v>
      </c>
      <c r="H49" s="60">
        <v>3884</v>
      </c>
      <c r="I49" s="152">
        <v>15508</v>
      </c>
      <c r="J49" s="23"/>
      <c r="K49" s="91"/>
    </row>
    <row r="50" spans="1:11" ht="12.75" customHeight="1" x14ac:dyDescent="0.2">
      <c r="A50" s="20"/>
      <c r="B50" s="21" t="s">
        <v>33</v>
      </c>
      <c r="C50" s="60">
        <v>2421</v>
      </c>
      <c r="D50" s="60">
        <v>4955</v>
      </c>
      <c r="E50" s="60">
        <v>7376</v>
      </c>
      <c r="F50" s="60" t="s">
        <v>11</v>
      </c>
      <c r="G50" s="60">
        <v>11849</v>
      </c>
      <c r="H50" s="60">
        <v>4915</v>
      </c>
      <c r="I50" s="152">
        <v>19225</v>
      </c>
      <c r="J50" s="23"/>
      <c r="K50" s="91"/>
    </row>
    <row r="51" spans="1:11" ht="12.75" customHeight="1" x14ac:dyDescent="0.2">
      <c r="A51" s="20"/>
      <c r="B51" s="21" t="s">
        <v>34</v>
      </c>
      <c r="C51" s="60">
        <v>2495</v>
      </c>
      <c r="D51" s="60">
        <v>5388</v>
      </c>
      <c r="E51" s="60">
        <v>7883</v>
      </c>
      <c r="F51" s="60" t="s">
        <v>11</v>
      </c>
      <c r="G51" s="60">
        <v>12100</v>
      </c>
      <c r="H51" s="60">
        <v>5140</v>
      </c>
      <c r="I51" s="152">
        <v>19983</v>
      </c>
      <c r="J51" s="23"/>
      <c r="K51" s="91"/>
    </row>
    <row r="52" spans="1:11" ht="12.75" customHeight="1" x14ac:dyDescent="0.2">
      <c r="A52" s="20"/>
      <c r="B52" s="21" t="s">
        <v>35</v>
      </c>
      <c r="C52" s="60">
        <v>2524</v>
      </c>
      <c r="D52" s="60">
        <v>5465</v>
      </c>
      <c r="E52" s="60">
        <v>7989</v>
      </c>
      <c r="F52" s="60" t="s">
        <v>11</v>
      </c>
      <c r="G52" s="60">
        <v>11771</v>
      </c>
      <c r="H52" s="60">
        <v>4897</v>
      </c>
      <c r="I52" s="152">
        <v>19760</v>
      </c>
      <c r="J52" s="23"/>
      <c r="K52" s="91"/>
    </row>
    <row r="53" spans="1:11" ht="12.75" customHeight="1" x14ac:dyDescent="0.2">
      <c r="A53" s="20"/>
      <c r="B53" s="21" t="s">
        <v>36</v>
      </c>
      <c r="C53" s="60">
        <v>3898</v>
      </c>
      <c r="D53" s="60">
        <v>7417</v>
      </c>
      <c r="E53" s="60">
        <v>11315</v>
      </c>
      <c r="F53" s="60" t="s">
        <v>11</v>
      </c>
      <c r="G53" s="60">
        <v>12826</v>
      </c>
      <c r="H53" s="60">
        <v>5234</v>
      </c>
      <c r="I53" s="152">
        <v>24141</v>
      </c>
      <c r="J53" s="23"/>
      <c r="K53" s="91"/>
    </row>
    <row r="54" spans="1:11" ht="12.75" customHeight="1" x14ac:dyDescent="0.2">
      <c r="A54" s="20"/>
      <c r="B54" s="21" t="s">
        <v>37</v>
      </c>
      <c r="C54" s="60">
        <v>1662</v>
      </c>
      <c r="D54" s="60">
        <v>4018</v>
      </c>
      <c r="E54" s="60">
        <v>5680</v>
      </c>
      <c r="F54" s="60" t="s">
        <v>11</v>
      </c>
      <c r="G54" s="60">
        <v>10233</v>
      </c>
      <c r="H54" s="60">
        <v>4268</v>
      </c>
      <c r="I54" s="152">
        <v>15913</v>
      </c>
      <c r="J54" s="23"/>
      <c r="K54" s="91"/>
    </row>
    <row r="55" spans="1:11" ht="12.75" customHeight="1" x14ac:dyDescent="0.2">
      <c r="A55" s="20"/>
      <c r="B55" s="21" t="s">
        <v>38</v>
      </c>
      <c r="C55" s="60">
        <v>1907</v>
      </c>
      <c r="D55" s="60">
        <v>3883</v>
      </c>
      <c r="E55" s="60">
        <v>5790</v>
      </c>
      <c r="F55" s="60" t="s">
        <v>11</v>
      </c>
      <c r="G55" s="60">
        <v>10933</v>
      </c>
      <c r="H55" s="60">
        <v>5162</v>
      </c>
      <c r="I55" s="152">
        <v>16723</v>
      </c>
      <c r="J55" s="23"/>
      <c r="K55" s="91"/>
    </row>
    <row r="56" spans="1:11" ht="12.75" customHeight="1" x14ac:dyDescent="0.2">
      <c r="A56" s="20"/>
      <c r="B56" s="21" t="s">
        <v>39</v>
      </c>
      <c r="C56" s="60">
        <v>2532</v>
      </c>
      <c r="D56" s="60">
        <v>5186</v>
      </c>
      <c r="E56" s="60">
        <v>7718</v>
      </c>
      <c r="F56" s="60" t="s">
        <v>11</v>
      </c>
      <c r="G56" s="60">
        <v>13075</v>
      </c>
      <c r="H56" s="60">
        <v>6025</v>
      </c>
      <c r="I56" s="152">
        <v>20793</v>
      </c>
      <c r="J56" s="23"/>
      <c r="K56" s="91"/>
    </row>
    <row r="57" spans="1:11" ht="12.75" customHeight="1" x14ac:dyDescent="0.2">
      <c r="A57" s="20"/>
      <c r="B57" s="21" t="s">
        <v>40</v>
      </c>
      <c r="C57" s="60">
        <v>2665</v>
      </c>
      <c r="D57" s="60">
        <v>5316</v>
      </c>
      <c r="E57" s="60">
        <v>7981</v>
      </c>
      <c r="F57" s="60" t="s">
        <v>11</v>
      </c>
      <c r="G57" s="60">
        <v>14830</v>
      </c>
      <c r="H57" s="60">
        <v>7112</v>
      </c>
      <c r="I57" s="152">
        <v>22811</v>
      </c>
      <c r="J57" s="23"/>
      <c r="K57" s="91"/>
    </row>
    <row r="58" spans="1:11" ht="12.75" customHeight="1" x14ac:dyDescent="0.2">
      <c r="A58" s="20"/>
      <c r="B58" s="21" t="s">
        <v>41</v>
      </c>
      <c r="C58" s="60">
        <v>2555</v>
      </c>
      <c r="D58" s="60">
        <v>5490</v>
      </c>
      <c r="E58" s="60">
        <v>8045</v>
      </c>
      <c r="F58" s="60" t="s">
        <v>11</v>
      </c>
      <c r="G58" s="60">
        <v>13140</v>
      </c>
      <c r="H58" s="60">
        <v>5738</v>
      </c>
      <c r="I58" s="152">
        <v>21185</v>
      </c>
      <c r="J58" s="23"/>
      <c r="K58" s="91"/>
    </row>
    <row r="59" spans="1:11" ht="12.75" customHeight="1" x14ac:dyDescent="0.2">
      <c r="A59" s="20"/>
      <c r="B59" s="21" t="s">
        <v>42</v>
      </c>
      <c r="C59" s="60">
        <v>2118</v>
      </c>
      <c r="D59" s="60">
        <v>4714</v>
      </c>
      <c r="E59" s="60">
        <v>6832</v>
      </c>
      <c r="F59" s="60" t="s">
        <v>11</v>
      </c>
      <c r="G59" s="60">
        <v>13283</v>
      </c>
      <c r="H59" s="60">
        <v>6179</v>
      </c>
      <c r="I59" s="152">
        <v>20115</v>
      </c>
      <c r="J59" s="23"/>
      <c r="K59" s="91"/>
    </row>
    <row r="60" spans="1:11" ht="12.75" customHeight="1" x14ac:dyDescent="0.2">
      <c r="A60" s="21"/>
      <c r="B60" s="21"/>
      <c r="C60" s="60"/>
      <c r="D60" s="60"/>
      <c r="E60" s="60"/>
      <c r="F60" s="60"/>
      <c r="G60" s="60"/>
      <c r="H60" s="60"/>
      <c r="I60" s="152"/>
      <c r="J60" s="23"/>
      <c r="K60" s="91"/>
    </row>
    <row r="61" spans="1:11" ht="12.75" customHeight="1" x14ac:dyDescent="0.2">
      <c r="A61" s="20">
        <v>2010</v>
      </c>
      <c r="B61" s="21" t="s">
        <v>31</v>
      </c>
      <c r="C61" s="60">
        <v>1925</v>
      </c>
      <c r="D61" s="60">
        <v>3842</v>
      </c>
      <c r="E61" s="60">
        <v>5767</v>
      </c>
      <c r="F61" s="60" t="s">
        <v>11</v>
      </c>
      <c r="G61" s="60">
        <v>10585</v>
      </c>
      <c r="H61" s="60">
        <v>4785</v>
      </c>
      <c r="I61" s="152">
        <v>16352</v>
      </c>
      <c r="J61" s="23"/>
      <c r="K61" s="91"/>
    </row>
    <row r="62" spans="1:11" ht="12.75" customHeight="1" x14ac:dyDescent="0.2">
      <c r="A62" s="20"/>
      <c r="B62" s="21" t="s">
        <v>32</v>
      </c>
      <c r="C62" s="60">
        <v>2080</v>
      </c>
      <c r="D62" s="60">
        <v>4475</v>
      </c>
      <c r="E62" s="60">
        <v>6555</v>
      </c>
      <c r="F62" s="60" t="s">
        <v>11</v>
      </c>
      <c r="G62" s="60">
        <v>12347</v>
      </c>
      <c r="H62" s="60">
        <v>5589</v>
      </c>
      <c r="I62" s="152">
        <v>18902</v>
      </c>
      <c r="J62" s="23"/>
      <c r="K62" s="91"/>
    </row>
    <row r="63" spans="1:11" ht="12.75" customHeight="1" x14ac:dyDescent="0.2">
      <c r="A63" s="20"/>
      <c r="B63" s="21" t="s">
        <v>33</v>
      </c>
      <c r="C63" s="60">
        <v>3078</v>
      </c>
      <c r="D63" s="60">
        <v>6613</v>
      </c>
      <c r="E63" s="60">
        <v>9691</v>
      </c>
      <c r="F63" s="60" t="s">
        <v>11</v>
      </c>
      <c r="G63" s="60">
        <v>17640</v>
      </c>
      <c r="H63" s="60">
        <v>9024</v>
      </c>
      <c r="I63" s="152">
        <v>27331</v>
      </c>
      <c r="J63" s="23"/>
      <c r="K63" s="91"/>
    </row>
    <row r="64" spans="1:11" ht="12.75" customHeight="1" x14ac:dyDescent="0.2">
      <c r="A64" s="20"/>
      <c r="B64" s="21" t="s">
        <v>34</v>
      </c>
      <c r="C64" s="60">
        <v>3450</v>
      </c>
      <c r="D64" s="60">
        <v>7616</v>
      </c>
      <c r="E64" s="60">
        <v>11066</v>
      </c>
      <c r="F64" s="60" t="s">
        <v>11</v>
      </c>
      <c r="G64" s="60">
        <v>16705</v>
      </c>
      <c r="H64" s="60">
        <v>7345</v>
      </c>
      <c r="I64" s="152">
        <v>27771</v>
      </c>
      <c r="J64" s="23"/>
      <c r="K64" s="91"/>
    </row>
    <row r="65" spans="1:11" ht="12.75" customHeight="1" x14ac:dyDescent="0.2">
      <c r="A65" s="20"/>
      <c r="B65" s="21" t="s">
        <v>35</v>
      </c>
      <c r="C65" s="60">
        <v>3556</v>
      </c>
      <c r="D65" s="60">
        <v>7310</v>
      </c>
      <c r="E65" s="60">
        <v>10866</v>
      </c>
      <c r="F65" s="60" t="s">
        <v>11</v>
      </c>
      <c r="G65" s="60">
        <v>16409</v>
      </c>
      <c r="H65" s="60">
        <v>7253</v>
      </c>
      <c r="I65" s="152">
        <v>27275</v>
      </c>
      <c r="J65" s="23"/>
      <c r="K65" s="91"/>
    </row>
    <row r="66" spans="1:11" ht="12.75" customHeight="1" x14ac:dyDescent="0.2">
      <c r="A66" s="20"/>
      <c r="B66" s="21" t="s">
        <v>36</v>
      </c>
      <c r="C66" s="60">
        <v>3830</v>
      </c>
      <c r="D66" s="60">
        <v>7760</v>
      </c>
      <c r="E66" s="60">
        <v>11590</v>
      </c>
      <c r="F66" s="60" t="s">
        <v>11</v>
      </c>
      <c r="G66" s="60">
        <v>19449</v>
      </c>
      <c r="H66" s="60">
        <v>8430</v>
      </c>
      <c r="I66" s="152">
        <v>31039</v>
      </c>
      <c r="J66" s="23"/>
      <c r="K66" s="91"/>
    </row>
    <row r="67" spans="1:11" ht="12.75" customHeight="1" x14ac:dyDescent="0.2">
      <c r="A67" s="20"/>
      <c r="B67" s="21" t="s">
        <v>37</v>
      </c>
      <c r="C67" s="60">
        <v>3052</v>
      </c>
      <c r="D67" s="60">
        <v>6431</v>
      </c>
      <c r="E67" s="60">
        <v>9483</v>
      </c>
      <c r="F67" s="60" t="s">
        <v>11</v>
      </c>
      <c r="G67" s="60">
        <v>12522</v>
      </c>
      <c r="H67" s="60">
        <v>5100</v>
      </c>
      <c r="I67" s="152">
        <v>22005</v>
      </c>
      <c r="J67" s="23"/>
      <c r="K67" s="91"/>
    </row>
    <row r="68" spans="1:11" ht="12.75" customHeight="1" x14ac:dyDescent="0.2">
      <c r="A68" s="20"/>
      <c r="B68" s="21" t="s">
        <v>38</v>
      </c>
      <c r="C68" s="60">
        <v>3204</v>
      </c>
      <c r="D68" s="60">
        <v>6005</v>
      </c>
      <c r="E68" s="60">
        <v>9209</v>
      </c>
      <c r="F68" s="60" t="s">
        <v>11</v>
      </c>
      <c r="G68" s="60">
        <v>14865</v>
      </c>
      <c r="H68" s="60">
        <v>7280</v>
      </c>
      <c r="I68" s="152">
        <v>24074</v>
      </c>
      <c r="J68" s="23"/>
      <c r="K68" s="91"/>
    </row>
    <row r="69" spans="1:11" ht="12.75" customHeight="1" x14ac:dyDescent="0.2">
      <c r="A69" s="20"/>
      <c r="B69" s="21" t="s">
        <v>39</v>
      </c>
      <c r="C69" s="60">
        <v>3468</v>
      </c>
      <c r="D69" s="60">
        <v>6830</v>
      </c>
      <c r="E69" s="60">
        <v>10298</v>
      </c>
      <c r="F69" s="60" t="s">
        <v>11</v>
      </c>
      <c r="G69" s="60">
        <v>17275</v>
      </c>
      <c r="H69" s="60">
        <v>8193</v>
      </c>
      <c r="I69" s="152">
        <v>27573</v>
      </c>
      <c r="J69" s="23"/>
      <c r="K69" s="91"/>
    </row>
    <row r="70" spans="1:11" ht="12.75" customHeight="1" x14ac:dyDescent="0.2">
      <c r="A70" s="20"/>
      <c r="B70" s="21" t="s">
        <v>40</v>
      </c>
      <c r="C70" s="60">
        <v>3581</v>
      </c>
      <c r="D70" s="60">
        <v>7142</v>
      </c>
      <c r="E70" s="60">
        <v>10723</v>
      </c>
      <c r="F70" s="60" t="s">
        <v>11</v>
      </c>
      <c r="G70" s="60">
        <v>17002</v>
      </c>
      <c r="H70" s="60">
        <v>7654</v>
      </c>
      <c r="I70" s="152">
        <v>27725</v>
      </c>
      <c r="J70" s="23"/>
      <c r="K70" s="91"/>
    </row>
    <row r="71" spans="1:11" ht="12.75" customHeight="1" x14ac:dyDescent="0.2">
      <c r="A71" s="20"/>
      <c r="B71" s="21" t="s">
        <v>41</v>
      </c>
      <c r="C71" s="60">
        <v>3595</v>
      </c>
      <c r="D71" s="60">
        <v>7147</v>
      </c>
      <c r="E71" s="60">
        <v>10742</v>
      </c>
      <c r="F71" s="60" t="s">
        <v>11</v>
      </c>
      <c r="G71" s="60">
        <v>17341</v>
      </c>
      <c r="H71" s="60">
        <v>7708</v>
      </c>
      <c r="I71" s="152">
        <v>28083</v>
      </c>
      <c r="J71" s="23"/>
      <c r="K71" s="91"/>
    </row>
    <row r="72" spans="1:11" ht="12.75" customHeight="1" x14ac:dyDescent="0.2">
      <c r="A72" s="20"/>
      <c r="B72" s="21" t="s">
        <v>42</v>
      </c>
      <c r="C72" s="60">
        <v>2917</v>
      </c>
      <c r="D72" s="60">
        <v>6064</v>
      </c>
      <c r="E72" s="60">
        <v>8981</v>
      </c>
      <c r="F72" s="60" t="s">
        <v>11</v>
      </c>
      <c r="G72" s="60">
        <v>21623</v>
      </c>
      <c r="H72" s="60">
        <v>10880</v>
      </c>
      <c r="I72" s="152">
        <v>30604</v>
      </c>
      <c r="J72" s="23"/>
      <c r="K72" s="91"/>
    </row>
    <row r="73" spans="1:11" ht="12.75" customHeight="1" x14ac:dyDescent="0.2">
      <c r="A73" s="20"/>
      <c r="B73" s="21"/>
      <c r="C73" s="60"/>
      <c r="D73" s="60"/>
      <c r="E73" s="60"/>
      <c r="F73" s="60"/>
      <c r="G73" s="60"/>
      <c r="H73" s="60"/>
      <c r="I73" s="152"/>
      <c r="J73" s="23"/>
      <c r="K73" s="91"/>
    </row>
    <row r="74" spans="1:11" ht="12.75" customHeight="1" x14ac:dyDescent="0.2">
      <c r="A74" s="20">
        <v>2011</v>
      </c>
      <c r="B74" s="21" t="s">
        <v>31</v>
      </c>
      <c r="C74" s="60">
        <v>2280</v>
      </c>
      <c r="D74" s="60">
        <v>4885</v>
      </c>
      <c r="E74" s="60">
        <v>7165</v>
      </c>
      <c r="F74" s="60" t="s">
        <v>11</v>
      </c>
      <c r="G74" s="60">
        <v>13288</v>
      </c>
      <c r="H74" s="60">
        <v>5959</v>
      </c>
      <c r="I74" s="152">
        <v>20453</v>
      </c>
      <c r="J74" s="23"/>
      <c r="K74" s="91"/>
    </row>
    <row r="75" spans="1:11" ht="12.75" customHeight="1" x14ac:dyDescent="0.2">
      <c r="A75" s="20"/>
      <c r="B75" s="21" t="s">
        <v>32</v>
      </c>
      <c r="C75" s="60">
        <v>2597</v>
      </c>
      <c r="D75" s="60">
        <v>5399</v>
      </c>
      <c r="E75" s="60">
        <v>7996</v>
      </c>
      <c r="F75" s="60" t="s">
        <v>11</v>
      </c>
      <c r="G75" s="60">
        <v>14218</v>
      </c>
      <c r="H75" s="60">
        <v>6181</v>
      </c>
      <c r="I75" s="152">
        <v>22214</v>
      </c>
      <c r="J75" s="23"/>
      <c r="K75" s="91"/>
    </row>
    <row r="76" spans="1:11" ht="12.75" customHeight="1" x14ac:dyDescent="0.2">
      <c r="A76" s="20"/>
      <c r="B76" s="21" t="s">
        <v>33</v>
      </c>
      <c r="C76" s="60">
        <v>3492</v>
      </c>
      <c r="D76" s="60">
        <v>7654</v>
      </c>
      <c r="E76" s="60">
        <v>11146</v>
      </c>
      <c r="F76" s="60" t="s">
        <v>11</v>
      </c>
      <c r="G76" s="60">
        <v>20496</v>
      </c>
      <c r="H76" s="60">
        <v>9356</v>
      </c>
      <c r="I76" s="152">
        <v>31642</v>
      </c>
      <c r="J76" s="23"/>
      <c r="K76" s="91"/>
    </row>
    <row r="77" spans="1:11" ht="12.75" customHeight="1" x14ac:dyDescent="0.2">
      <c r="A77" s="20"/>
      <c r="B77" s="21" t="s">
        <v>34</v>
      </c>
      <c r="C77" s="60">
        <v>3921</v>
      </c>
      <c r="D77" s="60">
        <v>8590</v>
      </c>
      <c r="E77" s="60">
        <v>12511</v>
      </c>
      <c r="F77" s="60" t="s">
        <v>11</v>
      </c>
      <c r="G77" s="60">
        <v>18621</v>
      </c>
      <c r="H77" s="60">
        <v>7634</v>
      </c>
      <c r="I77" s="152">
        <v>31132</v>
      </c>
      <c r="J77" s="23"/>
      <c r="K77" s="91"/>
    </row>
    <row r="78" spans="1:11" ht="12.75" customHeight="1" x14ac:dyDescent="0.2">
      <c r="A78" s="20"/>
      <c r="B78" s="21" t="s">
        <v>35</v>
      </c>
      <c r="C78" s="60">
        <v>3891</v>
      </c>
      <c r="D78" s="60">
        <v>8945</v>
      </c>
      <c r="E78" s="60">
        <v>12836</v>
      </c>
      <c r="F78" s="60" t="s">
        <v>11</v>
      </c>
      <c r="G78" s="60">
        <v>20630</v>
      </c>
      <c r="H78" s="60">
        <v>8909</v>
      </c>
      <c r="I78" s="152">
        <v>33466</v>
      </c>
      <c r="J78" s="23"/>
      <c r="K78" s="91"/>
    </row>
    <row r="79" spans="1:11" ht="12.75" customHeight="1" x14ac:dyDescent="0.2">
      <c r="A79" s="20"/>
      <c r="B79" s="21" t="s">
        <v>36</v>
      </c>
      <c r="C79" s="60">
        <v>3421</v>
      </c>
      <c r="D79" s="60">
        <v>7488</v>
      </c>
      <c r="E79" s="60">
        <v>10909</v>
      </c>
      <c r="F79" s="60" t="s">
        <v>11</v>
      </c>
      <c r="G79" s="60">
        <v>19138</v>
      </c>
      <c r="H79" s="60">
        <v>8289</v>
      </c>
      <c r="I79" s="152">
        <v>30047</v>
      </c>
      <c r="J79" s="23"/>
      <c r="K79" s="91"/>
    </row>
    <row r="80" spans="1:11" ht="12.75" customHeight="1" x14ac:dyDescent="0.2">
      <c r="A80" s="20"/>
      <c r="B80" s="21" t="s">
        <v>37</v>
      </c>
      <c r="C80" s="60">
        <v>2998</v>
      </c>
      <c r="D80" s="60">
        <v>6300</v>
      </c>
      <c r="E80" s="60">
        <v>9298</v>
      </c>
      <c r="F80" s="60" t="s">
        <v>11</v>
      </c>
      <c r="G80" s="60">
        <v>12287</v>
      </c>
      <c r="H80" s="60">
        <v>5161</v>
      </c>
      <c r="I80" s="152">
        <v>21585</v>
      </c>
      <c r="J80" s="23"/>
      <c r="K80" s="91"/>
    </row>
    <row r="81" spans="1:23" ht="12.75" customHeight="1" x14ac:dyDescent="0.2">
      <c r="A81" s="20"/>
      <c r="B81" s="21" t="s">
        <v>38</v>
      </c>
      <c r="C81" s="60">
        <v>3153</v>
      </c>
      <c r="D81" s="60">
        <v>6080</v>
      </c>
      <c r="E81" s="60">
        <v>9233</v>
      </c>
      <c r="F81" s="60" t="s">
        <v>11</v>
      </c>
      <c r="G81" s="60">
        <v>17109</v>
      </c>
      <c r="H81" s="60">
        <v>8648</v>
      </c>
      <c r="I81" s="152">
        <v>26342</v>
      </c>
      <c r="J81" s="23"/>
      <c r="K81" s="91"/>
    </row>
    <row r="82" spans="1:23" ht="12.75" customHeight="1" x14ac:dyDescent="0.2">
      <c r="A82" s="20"/>
      <c r="B82" s="21" t="s">
        <v>39</v>
      </c>
      <c r="C82" s="60">
        <v>3167</v>
      </c>
      <c r="D82" s="60">
        <v>6468</v>
      </c>
      <c r="E82" s="60">
        <v>9635</v>
      </c>
      <c r="F82" s="60" t="s">
        <v>11</v>
      </c>
      <c r="G82" s="60">
        <v>18874</v>
      </c>
      <c r="H82" s="60">
        <v>9652</v>
      </c>
      <c r="I82" s="152">
        <v>28509</v>
      </c>
      <c r="J82" s="23"/>
      <c r="K82" s="91"/>
    </row>
    <row r="83" spans="1:23" ht="12.75" customHeight="1" x14ac:dyDescent="0.2">
      <c r="A83" s="20"/>
      <c r="B83" s="21" t="s">
        <v>40</v>
      </c>
      <c r="C83" s="60">
        <v>3282</v>
      </c>
      <c r="D83" s="60">
        <v>6285</v>
      </c>
      <c r="E83" s="60">
        <v>9567</v>
      </c>
      <c r="F83" s="60" t="s">
        <v>11</v>
      </c>
      <c r="G83" s="60">
        <v>17079</v>
      </c>
      <c r="H83" s="60">
        <v>7550</v>
      </c>
      <c r="I83" s="152">
        <v>26646</v>
      </c>
      <c r="J83" s="23"/>
      <c r="K83" s="91"/>
    </row>
    <row r="84" spans="1:23" ht="12.75" customHeight="1" x14ac:dyDescent="0.2">
      <c r="A84" s="20"/>
      <c r="B84" s="21" t="s">
        <v>41</v>
      </c>
      <c r="C84" s="60">
        <v>3446</v>
      </c>
      <c r="D84" s="60">
        <v>6614</v>
      </c>
      <c r="E84" s="60">
        <v>10060</v>
      </c>
      <c r="F84" s="60" t="s">
        <v>11</v>
      </c>
      <c r="G84" s="60">
        <v>18196</v>
      </c>
      <c r="H84" s="60">
        <v>8407</v>
      </c>
      <c r="I84" s="152">
        <v>28256</v>
      </c>
      <c r="J84" s="23"/>
      <c r="K84" s="91"/>
    </row>
    <row r="85" spans="1:23" ht="12.75" customHeight="1" x14ac:dyDescent="0.2">
      <c r="A85" s="20"/>
      <c r="B85" s="21" t="s">
        <v>42</v>
      </c>
      <c r="C85" s="60">
        <v>2765</v>
      </c>
      <c r="D85" s="60">
        <v>5464</v>
      </c>
      <c r="E85" s="60">
        <v>8229</v>
      </c>
      <c r="F85" s="60" t="s">
        <v>11</v>
      </c>
      <c r="G85" s="60">
        <v>18128</v>
      </c>
      <c r="H85" s="60">
        <v>8883</v>
      </c>
      <c r="I85" s="152">
        <v>26357</v>
      </c>
      <c r="J85" s="23"/>
      <c r="K85" s="91"/>
    </row>
    <row r="86" spans="1:23" ht="12.75" customHeight="1" x14ac:dyDescent="0.2">
      <c r="A86" s="20"/>
      <c r="B86" s="21"/>
      <c r="C86" s="60"/>
      <c r="D86" s="60"/>
      <c r="E86" s="60"/>
      <c r="F86" s="60"/>
      <c r="G86" s="60"/>
      <c r="H86" s="60"/>
      <c r="I86" s="152"/>
      <c r="J86" s="23"/>
      <c r="K86" s="91"/>
    </row>
    <row r="87" spans="1:23" ht="12.75" customHeight="1" x14ac:dyDescent="0.2">
      <c r="A87" s="20">
        <v>2012</v>
      </c>
      <c r="B87" s="21" t="s">
        <v>31</v>
      </c>
      <c r="C87" s="19">
        <v>2109</v>
      </c>
      <c r="D87" s="23">
        <v>4316</v>
      </c>
      <c r="E87" s="23">
        <v>6425</v>
      </c>
      <c r="F87" s="23" t="s">
        <v>11</v>
      </c>
      <c r="G87" s="23">
        <v>13484</v>
      </c>
      <c r="H87" s="23">
        <v>6022</v>
      </c>
      <c r="I87" s="152">
        <v>19909</v>
      </c>
      <c r="J87" s="23"/>
      <c r="K87" s="91"/>
    </row>
    <row r="88" spans="1:23" ht="12.75" customHeight="1" x14ac:dyDescent="0.2">
      <c r="A88" s="20"/>
      <c r="B88" s="21" t="s">
        <v>32</v>
      </c>
      <c r="C88" s="19">
        <v>2204</v>
      </c>
      <c r="D88" s="23">
        <v>4370</v>
      </c>
      <c r="E88" s="23">
        <v>6574</v>
      </c>
      <c r="F88" s="23" t="s">
        <v>11</v>
      </c>
      <c r="G88" s="23">
        <v>15446</v>
      </c>
      <c r="H88" s="23">
        <v>7224</v>
      </c>
      <c r="I88" s="152">
        <v>22020</v>
      </c>
      <c r="J88" s="23"/>
      <c r="K88" s="91"/>
    </row>
    <row r="89" spans="1:23" s="22" customFormat="1" ht="12.75" customHeight="1" x14ac:dyDescent="0.2">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x14ac:dyDescent="0.2">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x14ac:dyDescent="0.2">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x14ac:dyDescent="0.2">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x14ac:dyDescent="0.2">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x14ac:dyDescent="0.2">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x14ac:dyDescent="0.2">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x14ac:dyDescent="0.2">
      <c r="A96" s="21"/>
      <c r="B96" s="21" t="s">
        <v>40</v>
      </c>
      <c r="C96" s="19">
        <v>2903</v>
      </c>
      <c r="D96" s="23">
        <v>5989</v>
      </c>
      <c r="E96" s="23">
        <v>8892</v>
      </c>
      <c r="F96" s="23" t="s">
        <v>11</v>
      </c>
      <c r="G96" s="23">
        <v>16911</v>
      </c>
      <c r="H96" s="23">
        <v>8203</v>
      </c>
      <c r="I96" s="152">
        <v>25803</v>
      </c>
      <c r="J96" s="23"/>
      <c r="K96" s="91"/>
    </row>
    <row r="97" spans="1:23" s="22" customFormat="1" ht="12.75" customHeight="1" x14ac:dyDescent="0.2">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x14ac:dyDescent="0.2">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x14ac:dyDescent="0.2">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x14ac:dyDescent="0.2">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x14ac:dyDescent="0.2">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x14ac:dyDescent="0.2">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x14ac:dyDescent="0.2">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x14ac:dyDescent="0.2">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x14ac:dyDescent="0.2">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x14ac:dyDescent="0.2">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x14ac:dyDescent="0.2">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x14ac:dyDescent="0.2">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x14ac:dyDescent="0.2">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x14ac:dyDescent="0.2">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x14ac:dyDescent="0.2">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x14ac:dyDescent="0.2">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x14ac:dyDescent="0.2">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x14ac:dyDescent="0.2">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x14ac:dyDescent="0.2">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x14ac:dyDescent="0.2">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x14ac:dyDescent="0.2">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x14ac:dyDescent="0.2">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x14ac:dyDescent="0.2">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x14ac:dyDescent="0.2">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x14ac:dyDescent="0.2">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x14ac:dyDescent="0.2">
      <c r="A122" s="20"/>
      <c r="B122" s="21" t="s">
        <v>40</v>
      </c>
      <c r="C122" s="23">
        <v>3696</v>
      </c>
      <c r="D122" s="23">
        <v>7098</v>
      </c>
      <c r="E122" s="23">
        <v>10794</v>
      </c>
      <c r="F122" s="23" t="s">
        <v>11</v>
      </c>
      <c r="G122" s="38">
        <v>18800</v>
      </c>
      <c r="H122" s="38">
        <v>9670</v>
      </c>
      <c r="I122" s="152">
        <v>29594</v>
      </c>
      <c r="J122" s="23"/>
      <c r="K122" s="91"/>
    </row>
    <row r="123" spans="1:250" s="27" customFormat="1" ht="12.75" customHeight="1" x14ac:dyDescent="0.2">
      <c r="A123" s="20"/>
      <c r="B123" s="21" t="s">
        <v>41</v>
      </c>
      <c r="C123" s="19">
        <v>3486</v>
      </c>
      <c r="D123" s="19">
        <v>6198</v>
      </c>
      <c r="E123" s="19">
        <v>9684</v>
      </c>
      <c r="F123" s="19" t="s">
        <v>11</v>
      </c>
      <c r="G123" s="60">
        <v>17324</v>
      </c>
      <c r="H123" s="60">
        <v>8724</v>
      </c>
      <c r="I123" s="152">
        <v>27008</v>
      </c>
      <c r="J123" s="23"/>
      <c r="K123" s="91"/>
    </row>
    <row r="124" spans="1:250" s="27" customFormat="1" ht="12.75" customHeight="1" x14ac:dyDescent="0.2">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x14ac:dyDescent="0.2">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x14ac:dyDescent="0.2">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x14ac:dyDescent="0.2">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x14ac:dyDescent="0.2">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x14ac:dyDescent="0.2">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x14ac:dyDescent="0.2">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x14ac:dyDescent="0.2">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x14ac:dyDescent="0.2">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x14ac:dyDescent="0.2">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x14ac:dyDescent="0.2">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x14ac:dyDescent="0.2">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x14ac:dyDescent="0.2">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x14ac:dyDescent="0.2">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x14ac:dyDescent="0.2">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x14ac:dyDescent="0.2">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x14ac:dyDescent="0.2">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x14ac:dyDescent="0.2">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x14ac:dyDescent="0.2">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x14ac:dyDescent="0.2">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x14ac:dyDescent="0.2">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x14ac:dyDescent="0.2">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x14ac:dyDescent="0.2">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x14ac:dyDescent="0.2">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x14ac:dyDescent="0.2">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x14ac:dyDescent="0.2">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x14ac:dyDescent="0.2">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x14ac:dyDescent="0.2">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x14ac:dyDescent="0.2">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x14ac:dyDescent="0.2">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x14ac:dyDescent="0.2">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x14ac:dyDescent="0.2">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x14ac:dyDescent="0.2">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x14ac:dyDescent="0.2">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x14ac:dyDescent="0.2">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x14ac:dyDescent="0.2">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x14ac:dyDescent="0.2">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x14ac:dyDescent="0.2">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x14ac:dyDescent="0.2">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x14ac:dyDescent="0.2">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x14ac:dyDescent="0.2">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x14ac:dyDescent="0.2">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x14ac:dyDescent="0.2">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x14ac:dyDescent="0.2">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x14ac:dyDescent="0.2">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x14ac:dyDescent="0.2">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x14ac:dyDescent="0.2">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x14ac:dyDescent="0.2">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x14ac:dyDescent="0.2">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x14ac:dyDescent="0.2">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x14ac:dyDescent="0.2">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x14ac:dyDescent="0.2">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x14ac:dyDescent="0.2">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x14ac:dyDescent="0.2">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x14ac:dyDescent="0.2">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x14ac:dyDescent="0.2">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x14ac:dyDescent="0.2">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x14ac:dyDescent="0.2">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x14ac:dyDescent="0.2">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x14ac:dyDescent="0.2">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x14ac:dyDescent="0.2">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x14ac:dyDescent="0.2">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x14ac:dyDescent="0.2">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x14ac:dyDescent="0.2">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x14ac:dyDescent="0.2">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x14ac:dyDescent="0.2">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x14ac:dyDescent="0.2">
      <c r="A190" s="20"/>
      <c r="B190" s="21"/>
      <c r="C190" s="23"/>
      <c r="D190" s="23"/>
      <c r="E190" s="23"/>
      <c r="F190" s="23"/>
      <c r="G190" s="23"/>
      <c r="H190" s="23"/>
      <c r="I190" s="152"/>
      <c r="J190" s="23"/>
      <c r="K190" s="75"/>
      <c r="L190" s="23"/>
      <c r="M190" s="23"/>
      <c r="N190" s="23"/>
      <c r="O190" s="23"/>
      <c r="P190" s="23"/>
      <c r="Q190" s="23"/>
      <c r="R190" s="23"/>
    </row>
    <row r="191" spans="1:35" s="22" customFormat="1" ht="12.75" customHeight="1" x14ac:dyDescent="0.2">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x14ac:dyDescent="0.2">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x14ac:dyDescent="0.2">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x14ac:dyDescent="0.2">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x14ac:dyDescent="0.2">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x14ac:dyDescent="0.2">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x14ac:dyDescent="0.2">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x14ac:dyDescent="0.2">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x14ac:dyDescent="0.2">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x14ac:dyDescent="0.2">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x14ac:dyDescent="0.2">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x14ac:dyDescent="0.2">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x14ac:dyDescent="0.2">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x14ac:dyDescent="0.2">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x14ac:dyDescent="0.2">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x14ac:dyDescent="0.2">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x14ac:dyDescent="0.2">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x14ac:dyDescent="0.2">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x14ac:dyDescent="0.2">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x14ac:dyDescent="0.2">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x14ac:dyDescent="0.2">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x14ac:dyDescent="0.2">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x14ac:dyDescent="0.2">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x14ac:dyDescent="0.2">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x14ac:dyDescent="0.2">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x14ac:dyDescent="0.2">
      <c r="B216" s="21"/>
      <c r="C216" s="74"/>
      <c r="D216" s="74"/>
      <c r="E216" s="74"/>
      <c r="G216" s="23"/>
      <c r="H216" s="23"/>
      <c r="I216" s="152"/>
      <c r="J216" s="23"/>
      <c r="K216" s="23"/>
      <c r="M216" s="23"/>
      <c r="O216" s="23"/>
      <c r="Q216" s="23"/>
      <c r="S216" s="23"/>
      <c r="U216" s="23"/>
      <c r="W216" s="23"/>
      <c r="Y216" s="23"/>
    </row>
    <row r="217" spans="1:35" customFormat="1" ht="12.75" customHeight="1" x14ac:dyDescent="0.2">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x14ac:dyDescent="0.2">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x14ac:dyDescent="0.2">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x14ac:dyDescent="0.2">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x14ac:dyDescent="0.2">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x14ac:dyDescent="0.2">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x14ac:dyDescent="0.2">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x14ac:dyDescent="0.2">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x14ac:dyDescent="0.2">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x14ac:dyDescent="0.2">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x14ac:dyDescent="0.2">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x14ac:dyDescent="0.2">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x14ac:dyDescent="0.2">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x14ac:dyDescent="0.2">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x14ac:dyDescent="0.2">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x14ac:dyDescent="0.2">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x14ac:dyDescent="0.2">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x14ac:dyDescent="0.2">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x14ac:dyDescent="0.2">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x14ac:dyDescent="0.2">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x14ac:dyDescent="0.2">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x14ac:dyDescent="0.2">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x14ac:dyDescent="0.2">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x14ac:dyDescent="0.2">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x14ac:dyDescent="0.2">
      <c r="A243" s="20">
        <v>2024</v>
      </c>
      <c r="B243" s="21" t="s">
        <v>31</v>
      </c>
      <c r="C243" s="74">
        <v>1546</v>
      </c>
      <c r="D243" s="74">
        <v>2980</v>
      </c>
      <c r="E243" s="74">
        <v>4526</v>
      </c>
      <c r="F243" s="74" t="s">
        <v>11</v>
      </c>
      <c r="G243" s="74">
        <v>13283</v>
      </c>
      <c r="H243" s="38">
        <v>4466</v>
      </c>
      <c r="I243" s="152">
        <v>17809</v>
      </c>
      <c r="J243" s="23"/>
      <c r="L243" s="23"/>
      <c r="M243" s="23"/>
      <c r="N243" s="23"/>
      <c r="O243" s="23"/>
      <c r="P243" s="23"/>
      <c r="Q243" s="23"/>
      <c r="R243" s="23"/>
      <c r="S243" s="23"/>
      <c r="T243" s="23"/>
      <c r="U243" s="23"/>
      <c r="V243" s="23"/>
      <c r="W243" s="23"/>
      <c r="X243" s="23"/>
      <c r="Z243" s="98"/>
    </row>
    <row r="244" spans="1:27" customFormat="1" ht="12.75" customHeight="1" x14ac:dyDescent="0.2">
      <c r="A244" s="20"/>
      <c r="B244" s="21" t="s">
        <v>32</v>
      </c>
      <c r="C244" s="74">
        <v>1728</v>
      </c>
      <c r="D244" s="74">
        <v>3590</v>
      </c>
      <c r="E244" s="74">
        <v>5318</v>
      </c>
      <c r="F244" s="74" t="s">
        <v>11</v>
      </c>
      <c r="G244" s="74">
        <v>13932</v>
      </c>
      <c r="H244" s="74">
        <v>4439</v>
      </c>
      <c r="I244" s="152">
        <v>19250</v>
      </c>
      <c r="J244" s="23"/>
      <c r="L244" s="23"/>
      <c r="M244" s="23"/>
      <c r="N244" s="23"/>
      <c r="O244" s="23"/>
      <c r="P244" s="23"/>
      <c r="Q244" s="23"/>
      <c r="R244" s="23"/>
      <c r="S244" s="23"/>
      <c r="T244" s="23"/>
      <c r="U244" s="23"/>
      <c r="V244" s="23"/>
      <c r="W244" s="23"/>
      <c r="X244" s="23"/>
      <c r="Z244" s="98"/>
    </row>
    <row r="245" spans="1:27" customFormat="1" ht="12.75" customHeight="1" x14ac:dyDescent="0.2">
      <c r="A245" s="20"/>
      <c r="B245" s="21" t="s">
        <v>33</v>
      </c>
      <c r="C245" s="74">
        <v>2385</v>
      </c>
      <c r="D245" s="74">
        <v>5042</v>
      </c>
      <c r="E245" s="74">
        <v>7427</v>
      </c>
      <c r="F245" s="74" t="s">
        <v>11</v>
      </c>
      <c r="G245" s="74">
        <v>17054</v>
      </c>
      <c r="H245" s="38">
        <v>5234</v>
      </c>
      <c r="I245" s="152">
        <v>24481</v>
      </c>
      <c r="J245" s="23"/>
      <c r="L245" s="23"/>
      <c r="M245" s="23"/>
      <c r="N245" s="23"/>
      <c r="O245" s="23"/>
      <c r="P245" s="23"/>
      <c r="Q245" s="23"/>
      <c r="R245" s="23"/>
      <c r="S245" s="23"/>
      <c r="T245" s="23"/>
      <c r="U245" s="23"/>
      <c r="V245" s="23"/>
      <c r="W245" s="23"/>
      <c r="X245" s="23"/>
      <c r="Z245" s="98"/>
    </row>
    <row r="246" spans="1:27" customFormat="1" ht="12.75" customHeight="1" x14ac:dyDescent="0.2">
      <c r="A246" s="20"/>
      <c r="B246" s="21" t="s">
        <v>34</v>
      </c>
      <c r="C246" s="74">
        <v>2356</v>
      </c>
      <c r="D246" s="74">
        <v>5089</v>
      </c>
      <c r="E246" s="74">
        <v>7445</v>
      </c>
      <c r="F246" s="74" t="s">
        <v>11</v>
      </c>
      <c r="G246" s="74">
        <v>15281</v>
      </c>
      <c r="H246" s="38">
        <v>4506</v>
      </c>
      <c r="I246" s="152">
        <v>22726</v>
      </c>
      <c r="J246" s="23"/>
      <c r="K246" s="23"/>
      <c r="M246" s="23"/>
      <c r="N246" s="23"/>
      <c r="O246" s="23"/>
      <c r="P246" s="23"/>
      <c r="Q246" s="23"/>
      <c r="R246" s="23"/>
      <c r="S246" s="23"/>
      <c r="T246" s="23"/>
      <c r="U246" s="23"/>
      <c r="V246" s="23"/>
      <c r="W246" s="23"/>
      <c r="X246" s="23"/>
      <c r="Y246" s="23"/>
      <c r="AA246" s="98"/>
    </row>
    <row r="247" spans="1:27" customFormat="1" ht="12.75" customHeight="1" x14ac:dyDescent="0.2">
      <c r="A247" s="20"/>
      <c r="B247" s="21" t="s">
        <v>35</v>
      </c>
      <c r="C247" s="74">
        <v>2521</v>
      </c>
      <c r="D247" s="74">
        <v>5372</v>
      </c>
      <c r="E247" s="74">
        <v>7893</v>
      </c>
      <c r="F247" s="74" t="s">
        <v>11</v>
      </c>
      <c r="G247" s="74">
        <v>18054</v>
      </c>
      <c r="H247" s="74">
        <v>5051</v>
      </c>
      <c r="I247" s="152">
        <v>25947</v>
      </c>
      <c r="J247" s="74"/>
      <c r="K247" s="23"/>
      <c r="M247" s="23"/>
      <c r="N247" s="23"/>
      <c r="O247" s="23"/>
      <c r="P247" s="23"/>
      <c r="Q247" s="23"/>
      <c r="R247" s="23"/>
      <c r="S247" s="23"/>
      <c r="T247" s="23"/>
      <c r="U247" s="23"/>
      <c r="V247" s="23"/>
      <c r="W247" s="23"/>
      <c r="X247" s="23"/>
      <c r="Y247" s="23"/>
      <c r="AA247" s="98"/>
    </row>
    <row r="248" spans="1:27" customFormat="1" ht="12.75" customHeight="1" x14ac:dyDescent="0.2">
      <c r="A248" s="20"/>
      <c r="B248" s="21" t="s">
        <v>36</v>
      </c>
      <c r="C248" s="74">
        <v>2502</v>
      </c>
      <c r="D248" s="74">
        <v>5906</v>
      </c>
      <c r="E248" s="74">
        <v>8408</v>
      </c>
      <c r="F248" s="74" t="s">
        <v>11</v>
      </c>
      <c r="G248" s="74">
        <v>17688</v>
      </c>
      <c r="H248" s="74">
        <v>5213</v>
      </c>
      <c r="I248" s="151">
        <v>26096</v>
      </c>
      <c r="J248" s="74"/>
      <c r="K248" s="74"/>
      <c r="L248" s="74"/>
      <c r="M248" s="74"/>
      <c r="N248" s="74"/>
      <c r="O248" s="74"/>
      <c r="P248" s="74"/>
      <c r="Q248" s="74"/>
      <c r="R248" s="74"/>
      <c r="S248" s="74"/>
      <c r="T248" s="74"/>
      <c r="U248" s="74"/>
      <c r="V248" s="74"/>
      <c r="W248" s="74"/>
      <c r="X248" s="74"/>
      <c r="Y248" s="74"/>
      <c r="AA248" s="98"/>
    </row>
    <row r="249" spans="1:27" s="22" customFormat="1" ht="11.25" customHeight="1" x14ac:dyDescent="0.2">
      <c r="A249" s="42"/>
      <c r="B249" s="25"/>
      <c r="C249" s="26"/>
      <c r="D249" s="26"/>
      <c r="E249" s="26"/>
      <c r="F249" s="26"/>
      <c r="G249" s="26"/>
      <c r="H249" s="26"/>
      <c r="I249" s="150"/>
      <c r="J249" s="23"/>
      <c r="K249" s="23"/>
      <c r="L249" s="23"/>
      <c r="M249" s="23"/>
      <c r="N249" s="23"/>
      <c r="O249" s="23"/>
      <c r="P249" s="23"/>
      <c r="Q249" s="23"/>
      <c r="R249" s="23"/>
    </row>
    <row r="250" spans="1:27" x14ac:dyDescent="0.2">
      <c r="A250" s="88" t="s">
        <v>68</v>
      </c>
      <c r="B250" s="36"/>
      <c r="C250" s="37"/>
      <c r="D250" s="37"/>
      <c r="E250" s="37"/>
      <c r="F250" s="37"/>
      <c r="G250" s="37"/>
      <c r="H250" s="37"/>
      <c r="I250" s="86"/>
      <c r="J250" s="23"/>
      <c r="K250" s="23"/>
      <c r="L250" s="37"/>
      <c r="M250" s="37"/>
      <c r="N250" s="37"/>
      <c r="O250" s="37"/>
    </row>
    <row r="251" spans="1:27" x14ac:dyDescent="0.2">
      <c r="A251" s="89" t="s">
        <v>96</v>
      </c>
      <c r="B251" s="36"/>
      <c r="C251" s="37"/>
      <c r="D251" s="37"/>
      <c r="E251" s="37"/>
      <c r="F251" s="37"/>
      <c r="G251" s="37"/>
      <c r="H251" s="37"/>
      <c r="J251" s="37"/>
      <c r="K251" s="37"/>
      <c r="L251" s="99"/>
      <c r="O251" s="99"/>
    </row>
    <row r="252" spans="1:27" x14ac:dyDescent="0.2">
      <c r="A252" s="89" t="s">
        <v>420</v>
      </c>
      <c r="B252" s="36"/>
      <c r="C252" s="93"/>
      <c r="D252" s="93"/>
      <c r="E252" s="93"/>
      <c r="F252" s="93"/>
      <c r="G252" s="37"/>
      <c r="H252" s="37"/>
      <c r="L252" s="99"/>
      <c r="O252" s="99"/>
    </row>
    <row r="253" spans="1:27" x14ac:dyDescent="0.2">
      <c r="A253" s="89" t="s">
        <v>421</v>
      </c>
      <c r="L253" s="37"/>
      <c r="M253" s="37"/>
      <c r="N253" s="37"/>
      <c r="O253" s="37"/>
    </row>
    <row r="254" spans="1:27" ht="12" customHeight="1" x14ac:dyDescent="0.2">
      <c r="A254" s="89"/>
      <c r="J254" s="37"/>
      <c r="K254" s="37"/>
      <c r="L254" s="99"/>
    </row>
    <row r="255" spans="1:27" x14ac:dyDescent="0.2">
      <c r="A255" s="89"/>
      <c r="C255" s="4"/>
      <c r="D255" s="4"/>
      <c r="E255" s="4"/>
      <c r="F255" s="4"/>
      <c r="G255" s="4"/>
      <c r="H255" s="4"/>
      <c r="I255" s="2"/>
      <c r="L255" s="37"/>
      <c r="M255" s="37"/>
      <c r="N255" s="37"/>
      <c r="O255" s="37"/>
    </row>
    <row r="256" spans="1:27" x14ac:dyDescent="0.2">
      <c r="A256" s="89"/>
      <c r="C256" s="4"/>
      <c r="J256" s="37"/>
      <c r="K256" s="37"/>
    </row>
    <row r="257" spans="1:9" x14ac:dyDescent="0.2">
      <c r="A257" s="89"/>
      <c r="C257" s="4"/>
    </row>
    <row r="258" spans="1:9" x14ac:dyDescent="0.2">
      <c r="C258" s="4"/>
    </row>
    <row r="259" spans="1:9" x14ac:dyDescent="0.2">
      <c r="C259" s="4"/>
    </row>
    <row r="260" spans="1:9" x14ac:dyDescent="0.2">
      <c r="A260" s="12"/>
      <c r="B260" s="27"/>
      <c r="C260"/>
      <c r="D260"/>
      <c r="E260"/>
      <c r="F260"/>
      <c r="G260"/>
      <c r="H260"/>
      <c r="I260" s="29"/>
    </row>
    <row r="261" spans="1:9" x14ac:dyDescent="0.2">
      <c r="B261"/>
      <c r="C261"/>
      <c r="D261"/>
      <c r="E261"/>
      <c r="F261"/>
      <c r="G261"/>
      <c r="H261"/>
      <c r="I261" s="29"/>
    </row>
    <row r="262" spans="1:9" x14ac:dyDescent="0.2">
      <c r="B262"/>
      <c r="C262"/>
      <c r="D262"/>
      <c r="E262"/>
      <c r="F262"/>
      <c r="G262"/>
      <c r="H262"/>
      <c r="I262" s="29"/>
    </row>
    <row r="263" spans="1:9" x14ac:dyDescent="0.2">
      <c r="B263"/>
      <c r="C263"/>
      <c r="D263"/>
      <c r="E263"/>
      <c r="F263"/>
      <c r="G263"/>
      <c r="H263"/>
      <c r="I263" s="29"/>
    </row>
    <row r="264" spans="1:9" x14ac:dyDescent="0.2">
      <c r="B264"/>
      <c r="C264"/>
      <c r="D264"/>
      <c r="E264"/>
      <c r="F264"/>
      <c r="G264"/>
      <c r="H264"/>
      <c r="I264" s="29"/>
    </row>
    <row r="265" spans="1:9" x14ac:dyDescent="0.2">
      <c r="B265"/>
      <c r="C265" s="49"/>
      <c r="D265" s="49"/>
      <c r="E265" s="49"/>
      <c r="F265" s="49"/>
      <c r="G265" s="49"/>
      <c r="H265" s="49"/>
      <c r="I265" s="49"/>
    </row>
    <row r="266" spans="1:9" x14ac:dyDescent="0.2">
      <c r="B266"/>
      <c r="C266" s="49"/>
      <c r="D266" s="49"/>
      <c r="E266" s="49"/>
      <c r="F266" s="49"/>
      <c r="G266" s="49"/>
      <c r="H266" s="49"/>
      <c r="I266" s="49"/>
    </row>
    <row r="267" spans="1:9" x14ac:dyDescent="0.2">
      <c r="B267"/>
      <c r="C267" s="49"/>
      <c r="D267" s="49"/>
      <c r="E267" s="49"/>
      <c r="F267" s="49"/>
      <c r="G267" s="49"/>
      <c r="H267" s="49"/>
      <c r="I267" s="49"/>
    </row>
    <row r="268" spans="1:9" x14ac:dyDescent="0.2">
      <c r="B268"/>
      <c r="C268" s="49"/>
      <c r="D268" s="49"/>
      <c r="E268" s="49"/>
      <c r="F268" s="49"/>
      <c r="G268" s="49"/>
      <c r="H268" s="49"/>
      <c r="I268" s="49"/>
    </row>
    <row r="269" spans="1:9" x14ac:dyDescent="0.2">
      <c r="B269"/>
      <c r="C269" s="49"/>
      <c r="D269" s="49"/>
      <c r="E269" s="49"/>
      <c r="F269" s="49"/>
      <c r="G269" s="49"/>
      <c r="H269" s="49"/>
      <c r="I269" s="49"/>
    </row>
    <row r="270" spans="1:9" x14ac:dyDescent="0.2">
      <c r="B270"/>
      <c r="C270" s="49"/>
      <c r="D270" s="49"/>
      <c r="E270" s="49"/>
      <c r="F270" s="49"/>
      <c r="G270" s="49"/>
      <c r="H270" s="49"/>
      <c r="I270" s="49"/>
    </row>
    <row r="271" spans="1:9" x14ac:dyDescent="0.2">
      <c r="B271"/>
      <c r="C271" s="49"/>
      <c r="D271" s="49"/>
      <c r="E271" s="49"/>
      <c r="F271" s="49"/>
      <c r="G271" s="49"/>
      <c r="H271" s="49"/>
      <c r="I271" s="49"/>
    </row>
    <row r="272" spans="1:9" x14ac:dyDescent="0.2">
      <c r="B272"/>
      <c r="C272"/>
      <c r="D272"/>
      <c r="E272"/>
      <c r="F272"/>
      <c r="G272"/>
      <c r="H272"/>
      <c r="I272"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8"/>
  <sheetViews>
    <sheetView zoomScaleNormal="100" zoomScaleSheetLayoutView="100" workbookViewId="0">
      <pane ySplit="5" topLeftCell="A171" activePane="bottomLeft" state="frozen"/>
      <selection activeCell="Y255" sqref="Y255"/>
      <selection pane="bottomLeft" activeCell="Y255" sqref="Y255"/>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576</v>
      </c>
      <c r="B1" s="2"/>
      <c r="C1" s="2"/>
      <c r="D1" s="2"/>
      <c r="E1" s="2"/>
      <c r="F1" s="30"/>
      <c r="G1"/>
      <c r="H1"/>
    </row>
    <row r="2" spans="1:8" s="30" customFormat="1" ht="12.75" x14ac:dyDescent="0.2">
      <c r="A2" s="61" t="s">
        <v>577</v>
      </c>
      <c r="B2" s="4"/>
      <c r="C2" s="4"/>
      <c r="D2" s="4"/>
      <c r="E2" s="2"/>
      <c r="G2"/>
      <c r="H2"/>
    </row>
    <row r="3" spans="1:8" s="30" customFormat="1" ht="11.25" customHeight="1" x14ac:dyDescent="0.2">
      <c r="A3" s="31"/>
      <c r="B3" s="32"/>
      <c r="C3" s="32"/>
      <c r="D3" s="32"/>
      <c r="E3" s="187"/>
      <c r="F3"/>
      <c r="G3"/>
      <c r="H3"/>
    </row>
    <row r="4" spans="1:8" s="18" customFormat="1" ht="11.25" customHeight="1" x14ac:dyDescent="0.2">
      <c r="A4" s="10"/>
      <c r="B4" s="17"/>
      <c r="C4" s="46" t="s">
        <v>94</v>
      </c>
      <c r="D4" s="46" t="s">
        <v>93</v>
      </c>
      <c r="E4" s="190" t="s">
        <v>10</v>
      </c>
      <c r="F4"/>
      <c r="G4"/>
      <c r="H4"/>
    </row>
    <row r="5" spans="1:8" s="18" customFormat="1" ht="27" customHeight="1" x14ac:dyDescent="0.2">
      <c r="A5" s="11"/>
      <c r="B5" s="33"/>
      <c r="C5" s="173" t="s">
        <v>99</v>
      </c>
      <c r="D5" s="173" t="s">
        <v>98</v>
      </c>
      <c r="E5" s="191" t="s">
        <v>21</v>
      </c>
      <c r="F5"/>
      <c r="G5"/>
      <c r="H5"/>
    </row>
    <row r="6" spans="1:8" s="18" customFormat="1" ht="12.75" customHeight="1" x14ac:dyDescent="0.2">
      <c r="A6" s="10"/>
      <c r="B6" s="17"/>
      <c r="C6" s="34"/>
      <c r="D6" s="34"/>
      <c r="E6" s="182"/>
      <c r="F6"/>
      <c r="G6"/>
      <c r="H6"/>
    </row>
    <row r="7" spans="1:8" s="18" customFormat="1" ht="12.75" customHeight="1" x14ac:dyDescent="0.2">
      <c r="A7" s="20">
        <v>2010</v>
      </c>
      <c r="B7" s="21" t="s">
        <v>31</v>
      </c>
      <c r="C7" s="23">
        <v>564</v>
      </c>
      <c r="D7" s="23">
        <v>15788</v>
      </c>
      <c r="E7" s="152">
        <v>16352</v>
      </c>
      <c r="F7"/>
      <c r="G7"/>
      <c r="H7"/>
    </row>
    <row r="8" spans="1:8" s="18" customFormat="1" ht="12.75" customHeight="1" x14ac:dyDescent="0.2">
      <c r="A8" s="20"/>
      <c r="B8" s="21" t="s">
        <v>32</v>
      </c>
      <c r="C8" s="23">
        <v>612</v>
      </c>
      <c r="D8" s="23">
        <v>18290</v>
      </c>
      <c r="E8" s="152">
        <v>18902</v>
      </c>
      <c r="F8"/>
      <c r="G8"/>
      <c r="H8"/>
    </row>
    <row r="9" spans="1:8" s="18" customFormat="1" ht="12.75" customHeight="1" x14ac:dyDescent="0.2">
      <c r="A9" s="20"/>
      <c r="B9" s="21" t="s">
        <v>33</v>
      </c>
      <c r="C9" s="23">
        <v>1098</v>
      </c>
      <c r="D9" s="23">
        <v>26233</v>
      </c>
      <c r="E9" s="152">
        <v>27331</v>
      </c>
      <c r="F9"/>
      <c r="G9"/>
      <c r="H9"/>
    </row>
    <row r="10" spans="1:8" s="18" customFormat="1" ht="12.75" customHeight="1" x14ac:dyDescent="0.2">
      <c r="A10" s="20"/>
      <c r="B10" s="21" t="s">
        <v>34</v>
      </c>
      <c r="C10" s="23">
        <v>1842</v>
      </c>
      <c r="D10" s="23">
        <v>25929</v>
      </c>
      <c r="E10" s="152">
        <v>27771</v>
      </c>
      <c r="F10"/>
      <c r="G10"/>
      <c r="H10"/>
    </row>
    <row r="11" spans="1:8" s="18" customFormat="1" ht="12.75" customHeight="1" x14ac:dyDescent="0.2">
      <c r="A11" s="20"/>
      <c r="B11" s="21" t="s">
        <v>35</v>
      </c>
      <c r="C11" s="23">
        <v>1876</v>
      </c>
      <c r="D11" s="23">
        <v>25399</v>
      </c>
      <c r="E11" s="152">
        <v>27275</v>
      </c>
      <c r="F11"/>
      <c r="G11"/>
      <c r="H11"/>
    </row>
    <row r="12" spans="1:8" s="18" customFormat="1" ht="12.75" customHeight="1" x14ac:dyDescent="0.2">
      <c r="A12" s="20"/>
      <c r="B12" s="21" t="s">
        <v>36</v>
      </c>
      <c r="C12" s="23">
        <v>1983</v>
      </c>
      <c r="D12" s="23">
        <v>29056</v>
      </c>
      <c r="E12" s="152">
        <v>31039</v>
      </c>
      <c r="F12"/>
      <c r="G12"/>
      <c r="H12"/>
    </row>
    <row r="13" spans="1:8" s="18" customFormat="1" ht="12.75" customHeight="1" x14ac:dyDescent="0.2">
      <c r="A13" s="20"/>
      <c r="B13" s="21" t="s">
        <v>37</v>
      </c>
      <c r="C13" s="23">
        <v>1528</v>
      </c>
      <c r="D13" s="23">
        <v>20477</v>
      </c>
      <c r="E13" s="152">
        <v>22005</v>
      </c>
      <c r="F13"/>
      <c r="G13"/>
      <c r="H13"/>
    </row>
    <row r="14" spans="1:8" s="18" customFormat="1" ht="12.75" customHeight="1" x14ac:dyDescent="0.2">
      <c r="A14" s="21"/>
      <c r="B14" s="21" t="s">
        <v>38</v>
      </c>
      <c r="C14" s="23">
        <v>1249</v>
      </c>
      <c r="D14" s="23">
        <v>22825</v>
      </c>
      <c r="E14" s="152">
        <v>24074</v>
      </c>
      <c r="F14"/>
      <c r="G14"/>
      <c r="H14"/>
    </row>
    <row r="15" spans="1:8" s="18" customFormat="1" ht="12.75" customHeight="1" x14ac:dyDescent="0.2">
      <c r="A15" s="10"/>
      <c r="B15" s="21" t="s">
        <v>39</v>
      </c>
      <c r="C15" s="23">
        <v>1307</v>
      </c>
      <c r="D15" s="23">
        <v>26266</v>
      </c>
      <c r="E15" s="152">
        <v>27573</v>
      </c>
      <c r="F15"/>
      <c r="G15"/>
      <c r="H15"/>
    </row>
    <row r="16" spans="1:8" s="18" customFormat="1" ht="12.75" customHeight="1" x14ac:dyDescent="0.2">
      <c r="A16" s="27"/>
      <c r="B16" s="21" t="s">
        <v>40</v>
      </c>
      <c r="C16" s="23">
        <v>1118</v>
      </c>
      <c r="D16" s="23">
        <v>26607</v>
      </c>
      <c r="E16" s="152">
        <v>27725</v>
      </c>
      <c r="F16"/>
      <c r="G16"/>
      <c r="H16"/>
    </row>
    <row r="17" spans="1:8" s="18" customFormat="1" ht="12.75" customHeight="1" x14ac:dyDescent="0.2">
      <c r="A17" s="27"/>
      <c r="B17" s="21" t="s">
        <v>41</v>
      </c>
      <c r="C17" s="23">
        <v>944</v>
      </c>
      <c r="D17" s="23">
        <v>27139</v>
      </c>
      <c r="E17" s="152">
        <v>28083</v>
      </c>
      <c r="F17"/>
      <c r="G17"/>
      <c r="H17"/>
    </row>
    <row r="18" spans="1:8" s="18" customFormat="1" ht="12.75" customHeight="1" x14ac:dyDescent="0.2">
      <c r="A18" s="27"/>
      <c r="B18" s="21" t="s">
        <v>42</v>
      </c>
      <c r="C18" s="23">
        <v>796</v>
      </c>
      <c r="D18" s="23">
        <v>29808</v>
      </c>
      <c r="E18" s="152">
        <v>30604</v>
      </c>
      <c r="F18"/>
      <c r="G18"/>
      <c r="H18"/>
    </row>
    <row r="19" spans="1:8" s="18" customFormat="1" ht="12.75" customHeight="1" x14ac:dyDescent="0.2">
      <c r="A19" s="10"/>
      <c r="B19" s="17"/>
      <c r="C19" s="23"/>
      <c r="D19" s="23"/>
      <c r="E19" s="152"/>
      <c r="F19"/>
      <c r="G19"/>
      <c r="H19"/>
    </row>
    <row r="20" spans="1:8" s="18" customFormat="1" ht="12.75" customHeight="1" x14ac:dyDescent="0.2">
      <c r="A20" s="20">
        <v>2011</v>
      </c>
      <c r="B20" s="21" t="s">
        <v>31</v>
      </c>
      <c r="C20" s="23">
        <v>811</v>
      </c>
      <c r="D20" s="23">
        <v>19642</v>
      </c>
      <c r="E20" s="152">
        <v>20453</v>
      </c>
      <c r="F20"/>
      <c r="G20"/>
      <c r="H20"/>
    </row>
    <row r="21" spans="1:8" s="18" customFormat="1" ht="12.75" customHeight="1" x14ac:dyDescent="0.2">
      <c r="A21" s="20"/>
      <c r="B21" s="21" t="s">
        <v>32</v>
      </c>
      <c r="C21" s="23">
        <v>914</v>
      </c>
      <c r="D21" s="23">
        <v>21300</v>
      </c>
      <c r="E21" s="152">
        <v>22214</v>
      </c>
      <c r="F21"/>
      <c r="G21"/>
      <c r="H21"/>
    </row>
    <row r="22" spans="1:8" s="18" customFormat="1" ht="12.75" customHeight="1" x14ac:dyDescent="0.2">
      <c r="A22" s="20"/>
      <c r="B22" s="21" t="s">
        <v>33</v>
      </c>
      <c r="C22" s="23">
        <v>1432</v>
      </c>
      <c r="D22" s="23">
        <v>30210</v>
      </c>
      <c r="E22" s="152">
        <v>31642</v>
      </c>
      <c r="F22"/>
      <c r="G22"/>
      <c r="H22"/>
    </row>
    <row r="23" spans="1:8" s="18" customFormat="1" ht="12.75" customHeight="1" x14ac:dyDescent="0.2">
      <c r="A23" s="20"/>
      <c r="B23" s="21" t="s">
        <v>34</v>
      </c>
      <c r="C23" s="23">
        <v>2060</v>
      </c>
      <c r="D23" s="23">
        <v>29072</v>
      </c>
      <c r="E23" s="152">
        <v>31132</v>
      </c>
      <c r="F23"/>
      <c r="G23"/>
      <c r="H23"/>
    </row>
    <row r="24" spans="1:8" s="18" customFormat="1" ht="12.75" customHeight="1" x14ac:dyDescent="0.2">
      <c r="A24" s="20"/>
      <c r="B24" s="21" t="s">
        <v>35</v>
      </c>
      <c r="C24" s="23">
        <v>2126</v>
      </c>
      <c r="D24" s="23">
        <v>31340</v>
      </c>
      <c r="E24" s="152">
        <v>33466</v>
      </c>
      <c r="F24"/>
      <c r="G24"/>
      <c r="H24"/>
    </row>
    <row r="25" spans="1:8" s="18" customFormat="1" ht="12.75" customHeight="1" x14ac:dyDescent="0.2">
      <c r="A25" s="20"/>
      <c r="B25" s="21" t="s">
        <v>36</v>
      </c>
      <c r="C25" s="23">
        <v>2073</v>
      </c>
      <c r="D25" s="23">
        <v>27974</v>
      </c>
      <c r="E25" s="152">
        <v>30047</v>
      </c>
      <c r="F25"/>
      <c r="G25"/>
      <c r="H25"/>
    </row>
    <row r="26" spans="1:8" s="18" customFormat="1" ht="12.75" customHeight="1" x14ac:dyDescent="0.2">
      <c r="A26" s="20"/>
      <c r="B26" s="21" t="s">
        <v>37</v>
      </c>
      <c r="C26" s="23">
        <v>1643</v>
      </c>
      <c r="D26" s="23">
        <v>19942</v>
      </c>
      <c r="E26" s="152">
        <v>21585</v>
      </c>
      <c r="F26"/>
      <c r="G26"/>
      <c r="H26"/>
    </row>
    <row r="27" spans="1:8" s="18" customFormat="1" ht="12.75" customHeight="1" x14ac:dyDescent="0.2">
      <c r="A27" s="21"/>
      <c r="B27" s="21" t="s">
        <v>38</v>
      </c>
      <c r="C27" s="23">
        <v>1563</v>
      </c>
      <c r="D27" s="23">
        <v>24779</v>
      </c>
      <c r="E27" s="152">
        <v>26342</v>
      </c>
      <c r="F27"/>
      <c r="G27"/>
      <c r="H27"/>
    </row>
    <row r="28" spans="1:8" s="18" customFormat="1" ht="12.75" customHeight="1" x14ac:dyDescent="0.2">
      <c r="A28" s="10"/>
      <c r="B28" s="21" t="s">
        <v>39</v>
      </c>
      <c r="C28" s="23">
        <v>1522</v>
      </c>
      <c r="D28" s="23">
        <v>26987</v>
      </c>
      <c r="E28" s="152">
        <v>28509</v>
      </c>
      <c r="F28"/>
      <c r="G28"/>
      <c r="H28"/>
    </row>
    <row r="29" spans="1:8" s="18" customFormat="1" ht="12.75" customHeight="1" x14ac:dyDescent="0.2">
      <c r="A29" s="27"/>
      <c r="B29" s="21" t="s">
        <v>40</v>
      </c>
      <c r="C29" s="23">
        <v>1274</v>
      </c>
      <c r="D29" s="23">
        <v>25372</v>
      </c>
      <c r="E29" s="152">
        <v>26646</v>
      </c>
      <c r="F29"/>
      <c r="G29"/>
      <c r="H29"/>
    </row>
    <row r="30" spans="1:8" s="18" customFormat="1" ht="12.75" customHeight="1" x14ac:dyDescent="0.2">
      <c r="A30" s="27"/>
      <c r="B30" s="21" t="s">
        <v>41</v>
      </c>
      <c r="C30" s="23">
        <v>1078</v>
      </c>
      <c r="D30" s="23">
        <v>27178</v>
      </c>
      <c r="E30" s="152">
        <v>28256</v>
      </c>
      <c r="F30"/>
      <c r="G30"/>
      <c r="H30"/>
    </row>
    <row r="31" spans="1:8" s="18" customFormat="1" ht="12.75" customHeight="1" x14ac:dyDescent="0.2">
      <c r="A31" s="27"/>
      <c r="B31" s="21" t="s">
        <v>42</v>
      </c>
      <c r="C31" s="23">
        <v>860</v>
      </c>
      <c r="D31" s="23">
        <v>25497</v>
      </c>
      <c r="E31" s="152">
        <v>26357</v>
      </c>
      <c r="F31"/>
      <c r="G31"/>
      <c r="H31"/>
    </row>
    <row r="32" spans="1:8" s="18" customFormat="1" ht="12.75" customHeight="1" x14ac:dyDescent="0.2">
      <c r="A32" s="10"/>
      <c r="B32" s="17"/>
      <c r="C32" s="34"/>
      <c r="D32" s="34"/>
      <c r="E32" s="182"/>
      <c r="F32"/>
      <c r="G32"/>
      <c r="H32"/>
    </row>
    <row r="33" spans="1:8" s="18" customFormat="1" ht="12.75" customHeight="1" x14ac:dyDescent="0.2">
      <c r="A33" s="20">
        <v>2012</v>
      </c>
      <c r="B33" s="21" t="s">
        <v>31</v>
      </c>
      <c r="C33" s="23">
        <v>832</v>
      </c>
      <c r="D33" s="23">
        <v>19077</v>
      </c>
      <c r="E33" s="152">
        <v>19909</v>
      </c>
      <c r="F33"/>
      <c r="G33"/>
      <c r="H33"/>
    </row>
    <row r="34" spans="1:8" s="18" customFormat="1" ht="12.75" customHeight="1" x14ac:dyDescent="0.2">
      <c r="A34" s="20"/>
      <c r="B34" s="21" t="s">
        <v>32</v>
      </c>
      <c r="C34" s="23">
        <v>931</v>
      </c>
      <c r="D34" s="23">
        <v>21089</v>
      </c>
      <c r="E34" s="152">
        <v>22020</v>
      </c>
      <c r="F34"/>
      <c r="G34"/>
      <c r="H34"/>
    </row>
    <row r="35" spans="1:8" s="18" customFormat="1" ht="12.75" customHeight="1" x14ac:dyDescent="0.2">
      <c r="A35" s="20"/>
      <c r="B35" s="21" t="s">
        <v>33</v>
      </c>
      <c r="C35" s="23">
        <v>1545</v>
      </c>
      <c r="D35" s="23">
        <v>28891</v>
      </c>
      <c r="E35" s="152">
        <v>30436</v>
      </c>
      <c r="F35"/>
      <c r="G35"/>
      <c r="H35"/>
    </row>
    <row r="36" spans="1:8" s="18" customFormat="1" ht="12.75" customHeight="1" x14ac:dyDescent="0.2">
      <c r="A36" s="20"/>
      <c r="B36" s="21" t="s">
        <v>34</v>
      </c>
      <c r="C36" s="23">
        <v>1783</v>
      </c>
      <c r="D36" s="23">
        <v>23608</v>
      </c>
      <c r="E36" s="152">
        <v>25391</v>
      </c>
      <c r="F36"/>
      <c r="G36"/>
      <c r="H36"/>
    </row>
    <row r="37" spans="1:8" s="18" customFormat="1" ht="12.75" customHeight="1" x14ac:dyDescent="0.2">
      <c r="A37" s="20"/>
      <c r="B37" s="21" t="s">
        <v>35</v>
      </c>
      <c r="C37" s="23">
        <v>2101</v>
      </c>
      <c r="D37" s="23">
        <v>26395</v>
      </c>
      <c r="E37" s="152">
        <v>28496</v>
      </c>
      <c r="F37"/>
      <c r="G37"/>
      <c r="H37"/>
    </row>
    <row r="38" spans="1:8" s="18" customFormat="1" ht="12.75" customHeight="1" x14ac:dyDescent="0.2">
      <c r="A38" s="20"/>
      <c r="B38" s="21" t="s">
        <v>36</v>
      </c>
      <c r="C38" s="23">
        <v>1901</v>
      </c>
      <c r="D38" s="23">
        <v>25865</v>
      </c>
      <c r="E38" s="152">
        <v>27766</v>
      </c>
      <c r="F38"/>
      <c r="G38"/>
      <c r="H38"/>
    </row>
    <row r="39" spans="1:8" s="18" customFormat="1" ht="12.75" customHeight="1" x14ac:dyDescent="0.2">
      <c r="A39" s="20"/>
      <c r="B39" s="21" t="s">
        <v>37</v>
      </c>
      <c r="C39" s="23">
        <v>1762</v>
      </c>
      <c r="D39" s="23">
        <v>18521</v>
      </c>
      <c r="E39" s="152">
        <v>20283</v>
      </c>
      <c r="F39"/>
      <c r="G39"/>
      <c r="H39"/>
    </row>
    <row r="40" spans="1:8" s="18" customFormat="1" ht="12.75" customHeight="1" x14ac:dyDescent="0.2">
      <c r="A40" s="21"/>
      <c r="B40" s="21" t="s">
        <v>38</v>
      </c>
      <c r="C40" s="23">
        <v>1450</v>
      </c>
      <c r="D40" s="23">
        <v>21534</v>
      </c>
      <c r="E40" s="152">
        <v>22984</v>
      </c>
      <c r="F40"/>
      <c r="G40"/>
      <c r="H40"/>
    </row>
    <row r="41" spans="1:8" s="18" customFormat="1" ht="12.75" customHeight="1" x14ac:dyDescent="0.2">
      <c r="A41" s="10"/>
      <c r="B41" s="21" t="s">
        <v>39</v>
      </c>
      <c r="C41" s="23">
        <v>1486</v>
      </c>
      <c r="D41" s="23">
        <v>22526</v>
      </c>
      <c r="E41" s="152">
        <v>24012</v>
      </c>
      <c r="F41"/>
      <c r="G41"/>
      <c r="H41"/>
    </row>
    <row r="42" spans="1:8" s="18" customFormat="1" ht="12.75" customHeight="1" x14ac:dyDescent="0.2">
      <c r="A42" s="27"/>
      <c r="B42" s="21" t="s">
        <v>40</v>
      </c>
      <c r="C42" s="23">
        <v>1361</v>
      </c>
      <c r="D42" s="23">
        <v>24442</v>
      </c>
      <c r="E42" s="152">
        <v>25803</v>
      </c>
      <c r="F42"/>
      <c r="G42"/>
      <c r="H42"/>
    </row>
    <row r="43" spans="1:8" s="18" customFormat="1" ht="12.75" customHeight="1" x14ac:dyDescent="0.2">
      <c r="A43" s="27"/>
      <c r="B43" s="21" t="s">
        <v>41</v>
      </c>
      <c r="C43" s="23">
        <v>1138</v>
      </c>
      <c r="D43" s="23">
        <v>25611</v>
      </c>
      <c r="E43" s="152">
        <v>26749</v>
      </c>
      <c r="F43"/>
      <c r="G43"/>
      <c r="H43"/>
    </row>
    <row r="44" spans="1:8" s="18" customFormat="1" ht="12.75" customHeight="1" x14ac:dyDescent="0.2">
      <c r="A44" s="27"/>
      <c r="B44" s="21" t="s">
        <v>42</v>
      </c>
      <c r="C44" s="23">
        <v>780</v>
      </c>
      <c r="D44" s="23">
        <v>26706</v>
      </c>
      <c r="E44" s="152">
        <v>27486</v>
      </c>
      <c r="F44"/>
      <c r="G44"/>
      <c r="H44"/>
    </row>
    <row r="45" spans="1:8" s="18" customFormat="1" ht="12.75" customHeight="1" x14ac:dyDescent="0.2">
      <c r="A45" s="10"/>
      <c r="B45" s="17"/>
      <c r="C45" s="23"/>
      <c r="D45" s="23"/>
      <c r="E45" s="152"/>
      <c r="F45"/>
      <c r="G45"/>
      <c r="H45"/>
    </row>
    <row r="46" spans="1:8" s="18" customFormat="1" ht="12.75" customHeight="1" x14ac:dyDescent="0.2">
      <c r="A46" s="20">
        <v>2013</v>
      </c>
      <c r="B46" s="21" t="s">
        <v>31</v>
      </c>
      <c r="C46" s="23">
        <v>872</v>
      </c>
      <c r="D46" s="23">
        <v>16610</v>
      </c>
      <c r="E46" s="152">
        <v>17482</v>
      </c>
      <c r="F46"/>
      <c r="G46"/>
      <c r="H46"/>
    </row>
    <row r="47" spans="1:8" s="18" customFormat="1" ht="12.75" customHeight="1" x14ac:dyDescent="0.2">
      <c r="A47" s="20"/>
      <c r="B47" s="21" t="s">
        <v>32</v>
      </c>
      <c r="C47" s="23">
        <v>913</v>
      </c>
      <c r="D47" s="23">
        <v>18230</v>
      </c>
      <c r="E47" s="152">
        <v>19143</v>
      </c>
      <c r="F47"/>
      <c r="G47"/>
      <c r="H47"/>
    </row>
    <row r="48" spans="1:8" s="18" customFormat="1" ht="12.75" customHeight="1" x14ac:dyDescent="0.2">
      <c r="A48" s="20"/>
      <c r="B48" s="21" t="s">
        <v>33</v>
      </c>
      <c r="C48" s="23">
        <v>1215</v>
      </c>
      <c r="D48" s="23">
        <v>22916</v>
      </c>
      <c r="E48" s="152">
        <v>24131</v>
      </c>
      <c r="F48"/>
      <c r="G48"/>
      <c r="H48"/>
    </row>
    <row r="49" spans="1:8" s="18" customFormat="1" ht="12.75" customHeight="1" x14ac:dyDescent="0.2">
      <c r="A49" s="20"/>
      <c r="B49" s="21" t="s">
        <v>34</v>
      </c>
      <c r="C49" s="23">
        <v>1869</v>
      </c>
      <c r="D49" s="23">
        <v>24773</v>
      </c>
      <c r="E49" s="152">
        <v>26642</v>
      </c>
      <c r="F49"/>
      <c r="G49"/>
      <c r="H49"/>
    </row>
    <row r="50" spans="1:8" s="18" customFormat="1" ht="12.75" customHeight="1" x14ac:dyDescent="0.2">
      <c r="A50" s="20"/>
      <c r="B50" s="21" t="s">
        <v>35</v>
      </c>
      <c r="C50" s="23">
        <v>2177</v>
      </c>
      <c r="D50" s="23">
        <v>26398</v>
      </c>
      <c r="E50" s="152">
        <v>28575</v>
      </c>
      <c r="F50"/>
      <c r="G50"/>
      <c r="H50"/>
    </row>
    <row r="51" spans="1:8" s="18" customFormat="1" ht="12.75" customHeight="1" x14ac:dyDescent="0.2">
      <c r="A51" s="20"/>
      <c r="B51" s="21" t="s">
        <v>36</v>
      </c>
      <c r="C51" s="23">
        <v>1807</v>
      </c>
      <c r="D51" s="23">
        <v>23482</v>
      </c>
      <c r="E51" s="152">
        <v>25289</v>
      </c>
      <c r="F51"/>
      <c r="G51"/>
      <c r="H51"/>
    </row>
    <row r="52" spans="1:8" s="18" customFormat="1" ht="12.75" customHeight="1" x14ac:dyDescent="0.2">
      <c r="A52" s="20"/>
      <c r="B52" s="21" t="s">
        <v>37</v>
      </c>
      <c r="C52" s="23">
        <v>1896</v>
      </c>
      <c r="D52" s="23">
        <v>18704</v>
      </c>
      <c r="E52" s="152">
        <v>20600</v>
      </c>
      <c r="F52"/>
      <c r="G52"/>
      <c r="H52"/>
    </row>
    <row r="53" spans="1:8" s="18" customFormat="1" ht="12.75" customHeight="1" x14ac:dyDescent="0.2">
      <c r="A53" s="21"/>
      <c r="B53" s="21" t="s">
        <v>38</v>
      </c>
      <c r="C53" s="23">
        <v>1555</v>
      </c>
      <c r="D53" s="23">
        <v>22252</v>
      </c>
      <c r="E53" s="152">
        <v>23807</v>
      </c>
      <c r="F53"/>
      <c r="G53"/>
      <c r="H53"/>
    </row>
    <row r="54" spans="1:8" s="18" customFormat="1" ht="12.75" customHeight="1" x14ac:dyDescent="0.2">
      <c r="A54" s="10"/>
      <c r="B54" s="21" t="s">
        <v>39</v>
      </c>
      <c r="C54" s="23">
        <v>1433</v>
      </c>
      <c r="D54" s="23">
        <v>24494</v>
      </c>
      <c r="E54" s="152">
        <v>25927</v>
      </c>
      <c r="F54"/>
      <c r="G54"/>
      <c r="H54"/>
    </row>
    <row r="55" spans="1:8" s="18" customFormat="1" ht="12.75" customHeight="1" x14ac:dyDescent="0.2">
      <c r="A55" s="27"/>
      <c r="B55" s="21" t="s">
        <v>40</v>
      </c>
      <c r="C55" s="23">
        <v>1216</v>
      </c>
      <c r="D55" s="23">
        <v>25885</v>
      </c>
      <c r="E55" s="152">
        <v>27101</v>
      </c>
      <c r="F55"/>
      <c r="G55"/>
      <c r="H55"/>
    </row>
    <row r="56" spans="1:8" s="18" customFormat="1" ht="12.75" customHeight="1" x14ac:dyDescent="0.2">
      <c r="A56" s="27"/>
      <c r="B56" s="21" t="s">
        <v>41</v>
      </c>
      <c r="C56" s="23">
        <v>1030</v>
      </c>
      <c r="D56" s="23">
        <v>25205</v>
      </c>
      <c r="E56" s="152">
        <v>26235</v>
      </c>
      <c r="F56"/>
      <c r="G56"/>
      <c r="H56"/>
    </row>
    <row r="57" spans="1:8" s="18" customFormat="1" ht="12.75" customHeight="1" x14ac:dyDescent="0.2">
      <c r="A57" s="27"/>
      <c r="B57" s="21" t="s">
        <v>42</v>
      </c>
      <c r="C57" s="23">
        <v>829</v>
      </c>
      <c r="D57" s="23">
        <v>26417</v>
      </c>
      <c r="E57" s="152">
        <v>27246</v>
      </c>
      <c r="F57"/>
      <c r="G57"/>
      <c r="H57"/>
    </row>
    <row r="58" spans="1:8" s="18" customFormat="1" ht="12.75" customHeight="1" x14ac:dyDescent="0.2">
      <c r="A58" s="10"/>
      <c r="B58" s="17"/>
      <c r="C58" s="23"/>
      <c r="D58" s="23"/>
      <c r="E58" s="152"/>
      <c r="F58"/>
      <c r="G58"/>
      <c r="H58"/>
    </row>
    <row r="59" spans="1:8" s="18" customFormat="1" ht="12.75" customHeight="1" x14ac:dyDescent="0.2">
      <c r="A59" s="20">
        <v>2014</v>
      </c>
      <c r="B59" s="21" t="s">
        <v>31</v>
      </c>
      <c r="C59" s="23">
        <v>853</v>
      </c>
      <c r="D59" s="23">
        <v>19481</v>
      </c>
      <c r="E59" s="152">
        <v>20334</v>
      </c>
      <c r="F59"/>
      <c r="G59"/>
      <c r="H59"/>
    </row>
    <row r="60" spans="1:8" s="18" customFormat="1" ht="12.75" customHeight="1" x14ac:dyDescent="0.2">
      <c r="A60" s="20"/>
      <c r="B60" s="21" t="s">
        <v>32</v>
      </c>
      <c r="C60" s="23">
        <v>900</v>
      </c>
      <c r="D60" s="23">
        <v>21751</v>
      </c>
      <c r="E60" s="152">
        <v>22651</v>
      </c>
      <c r="F60"/>
      <c r="G60"/>
      <c r="H60"/>
    </row>
    <row r="61" spans="1:8" s="18" customFormat="1" ht="12.75" customHeight="1" x14ac:dyDescent="0.2">
      <c r="A61" s="20"/>
      <c r="B61" s="21" t="s">
        <v>33</v>
      </c>
      <c r="C61" s="23">
        <v>1342</v>
      </c>
      <c r="D61" s="23">
        <v>28178</v>
      </c>
      <c r="E61" s="152">
        <v>29520</v>
      </c>
      <c r="F61"/>
      <c r="G61"/>
      <c r="H61"/>
    </row>
    <row r="62" spans="1:8" s="18" customFormat="1" ht="12.75" customHeight="1" x14ac:dyDescent="0.2">
      <c r="A62" s="20"/>
      <c r="B62" s="21" t="s">
        <v>34</v>
      </c>
      <c r="C62" s="23">
        <v>1732</v>
      </c>
      <c r="D62" s="23">
        <v>28185</v>
      </c>
      <c r="E62" s="152">
        <v>29917</v>
      </c>
      <c r="F62"/>
      <c r="G62"/>
      <c r="H62"/>
    </row>
    <row r="63" spans="1:8" s="18" customFormat="1" ht="12.75" customHeight="1" x14ac:dyDescent="0.2">
      <c r="A63" s="20"/>
      <c r="B63" s="21" t="s">
        <v>35</v>
      </c>
      <c r="C63" s="23">
        <v>1745</v>
      </c>
      <c r="D63" s="23">
        <v>28162</v>
      </c>
      <c r="E63" s="152">
        <v>29907</v>
      </c>
      <c r="F63"/>
      <c r="G63"/>
      <c r="H63"/>
    </row>
    <row r="64" spans="1:8" s="18" customFormat="1" ht="12.75" customHeight="1" x14ac:dyDescent="0.2">
      <c r="A64" s="20"/>
      <c r="B64" s="21" t="s">
        <v>36</v>
      </c>
      <c r="C64" s="23">
        <v>1594</v>
      </c>
      <c r="D64" s="23">
        <v>29249</v>
      </c>
      <c r="E64" s="152">
        <v>30843</v>
      </c>
      <c r="F64"/>
      <c r="G64"/>
      <c r="H64"/>
    </row>
    <row r="65" spans="1:8" s="18" customFormat="1" ht="12.75" customHeight="1" x14ac:dyDescent="0.2">
      <c r="A65" s="20"/>
      <c r="B65" s="21" t="s">
        <v>37</v>
      </c>
      <c r="C65" s="23">
        <v>1635</v>
      </c>
      <c r="D65" s="23">
        <v>21156</v>
      </c>
      <c r="E65" s="152">
        <v>22791</v>
      </c>
      <c r="F65"/>
      <c r="G65"/>
      <c r="H65"/>
    </row>
    <row r="66" spans="1:8" s="18" customFormat="1" ht="12.75" customHeight="1" x14ac:dyDescent="0.2">
      <c r="A66" s="21"/>
      <c r="B66" s="21" t="s">
        <v>38</v>
      </c>
      <c r="C66" s="23">
        <v>1169</v>
      </c>
      <c r="D66" s="23">
        <v>24436</v>
      </c>
      <c r="E66" s="152">
        <v>25605</v>
      </c>
      <c r="F66"/>
      <c r="G66"/>
      <c r="H66"/>
    </row>
    <row r="67" spans="1:8" s="18" customFormat="1" ht="12.75" customHeight="1" x14ac:dyDescent="0.2">
      <c r="A67" s="10"/>
      <c r="B67" s="21" t="s">
        <v>39</v>
      </c>
      <c r="C67" s="23">
        <v>1155</v>
      </c>
      <c r="D67" s="23">
        <v>26626</v>
      </c>
      <c r="E67" s="152">
        <v>27781</v>
      </c>
      <c r="F67"/>
      <c r="G67"/>
      <c r="H67"/>
    </row>
    <row r="68" spans="1:8" s="18" customFormat="1" ht="12.75" customHeight="1" x14ac:dyDescent="0.2">
      <c r="A68" s="27"/>
      <c r="B68" s="21" t="s">
        <v>40</v>
      </c>
      <c r="C68" s="23">
        <v>1018</v>
      </c>
      <c r="D68" s="23">
        <v>28576</v>
      </c>
      <c r="E68" s="152">
        <v>29594</v>
      </c>
      <c r="F68"/>
      <c r="G68"/>
      <c r="H68"/>
    </row>
    <row r="69" spans="1:8" s="18" customFormat="1" ht="12.75" customHeight="1" x14ac:dyDescent="0.2">
      <c r="A69" s="27"/>
      <c r="B69" s="21" t="s">
        <v>41</v>
      </c>
      <c r="C69" s="23">
        <v>770</v>
      </c>
      <c r="D69" s="23">
        <v>26238</v>
      </c>
      <c r="E69" s="152">
        <v>27008</v>
      </c>
      <c r="F69"/>
      <c r="G69"/>
      <c r="H69"/>
    </row>
    <row r="70" spans="1:8" s="18" customFormat="1" ht="12.75" customHeight="1" x14ac:dyDescent="0.2">
      <c r="A70" s="27"/>
      <c r="B70" s="21" t="s">
        <v>42</v>
      </c>
      <c r="C70" s="23">
        <v>662</v>
      </c>
      <c r="D70" s="23">
        <v>27424</v>
      </c>
      <c r="E70" s="152">
        <v>28086</v>
      </c>
      <c r="F70"/>
      <c r="G70"/>
      <c r="H70"/>
    </row>
    <row r="71" spans="1:8" s="18" customFormat="1" ht="12.75" customHeight="1" x14ac:dyDescent="0.2">
      <c r="A71" s="10"/>
      <c r="B71" s="17"/>
      <c r="C71" s="34"/>
      <c r="D71" s="34"/>
      <c r="E71" s="182"/>
      <c r="F71"/>
      <c r="G71"/>
      <c r="H71"/>
    </row>
    <row r="72" spans="1:8" s="18" customFormat="1" ht="12.75" customHeight="1" x14ac:dyDescent="0.2">
      <c r="A72" s="20">
        <v>2015</v>
      </c>
      <c r="B72" s="21" t="s">
        <v>31</v>
      </c>
      <c r="C72" s="23">
        <v>659</v>
      </c>
      <c r="D72" s="23">
        <v>20640</v>
      </c>
      <c r="E72" s="152">
        <v>21299</v>
      </c>
      <c r="F72"/>
      <c r="G72"/>
      <c r="H72"/>
    </row>
    <row r="73" spans="1:8" s="18" customFormat="1" ht="12.75" customHeight="1" x14ac:dyDescent="0.2">
      <c r="A73" s="20"/>
      <c r="B73" s="21" t="s">
        <v>32</v>
      </c>
      <c r="C73" s="23">
        <v>737</v>
      </c>
      <c r="D73" s="23">
        <v>24110</v>
      </c>
      <c r="E73" s="152">
        <v>24847</v>
      </c>
      <c r="F73"/>
      <c r="G73"/>
      <c r="H73"/>
    </row>
    <row r="74" spans="1:8" s="18" customFormat="1" ht="12.75" customHeight="1" x14ac:dyDescent="0.2">
      <c r="A74" s="20"/>
      <c r="B74" s="21" t="s">
        <v>33</v>
      </c>
      <c r="C74" s="23">
        <v>1179</v>
      </c>
      <c r="D74" s="23">
        <v>32339</v>
      </c>
      <c r="E74" s="152">
        <v>33518</v>
      </c>
      <c r="F74"/>
      <c r="G74"/>
      <c r="H74"/>
    </row>
    <row r="75" spans="1:8" s="18" customFormat="1" ht="12.75" customHeight="1" x14ac:dyDescent="0.2">
      <c r="A75" s="20"/>
      <c r="B75" s="21" t="s">
        <v>34</v>
      </c>
      <c r="C75" s="23">
        <v>1414</v>
      </c>
      <c r="D75" s="23">
        <v>30633</v>
      </c>
      <c r="E75" s="152">
        <v>32047</v>
      </c>
      <c r="F75"/>
      <c r="G75"/>
      <c r="H75"/>
    </row>
    <row r="76" spans="1:8" s="18" customFormat="1" ht="12.75" customHeight="1" x14ac:dyDescent="0.2">
      <c r="A76" s="20"/>
      <c r="B76" s="21" t="s">
        <v>35</v>
      </c>
      <c r="C76" s="23">
        <v>1390</v>
      </c>
      <c r="D76" s="23">
        <v>29945</v>
      </c>
      <c r="E76" s="152">
        <v>31335</v>
      </c>
      <c r="F76"/>
      <c r="G76"/>
      <c r="H76"/>
    </row>
    <row r="77" spans="1:8" s="18" customFormat="1" ht="12.75" customHeight="1" x14ac:dyDescent="0.2">
      <c r="A77" s="20"/>
      <c r="B77" s="21" t="s">
        <v>36</v>
      </c>
      <c r="C77" s="23">
        <v>1538</v>
      </c>
      <c r="D77" s="23">
        <v>32876</v>
      </c>
      <c r="E77" s="152">
        <v>34414</v>
      </c>
      <c r="F77"/>
      <c r="G77"/>
      <c r="H77"/>
    </row>
    <row r="78" spans="1:8" s="18" customFormat="1" ht="12.75" customHeight="1" x14ac:dyDescent="0.2">
      <c r="A78" s="20"/>
      <c r="B78" s="21" t="s">
        <v>37</v>
      </c>
      <c r="C78" s="23">
        <v>1268</v>
      </c>
      <c r="D78" s="23">
        <v>24974</v>
      </c>
      <c r="E78" s="152">
        <v>26242</v>
      </c>
      <c r="F78"/>
      <c r="G78"/>
      <c r="H78"/>
    </row>
    <row r="79" spans="1:8" s="18" customFormat="1" ht="12.75" customHeight="1" x14ac:dyDescent="0.2">
      <c r="A79" s="21"/>
      <c r="B79" s="21" t="s">
        <v>38</v>
      </c>
      <c r="C79" s="23">
        <v>1039</v>
      </c>
      <c r="D79" s="23">
        <v>26782</v>
      </c>
      <c r="E79" s="152">
        <v>27821</v>
      </c>
      <c r="F79"/>
      <c r="G79"/>
      <c r="H79"/>
    </row>
    <row r="80" spans="1:8" s="18" customFormat="1" ht="12.75" customHeight="1" x14ac:dyDescent="0.2">
      <c r="A80" s="10"/>
      <c r="B80" s="21" t="s">
        <v>39</v>
      </c>
      <c r="C80" s="23">
        <v>964</v>
      </c>
      <c r="D80" s="23">
        <v>30097</v>
      </c>
      <c r="E80" s="152">
        <v>31061</v>
      </c>
      <c r="F80"/>
      <c r="G80"/>
      <c r="H80"/>
    </row>
    <row r="81" spans="1:8" s="18" customFormat="1" ht="12.75" customHeight="1" x14ac:dyDescent="0.2">
      <c r="A81" s="27"/>
      <c r="B81" s="21" t="s">
        <v>40</v>
      </c>
      <c r="C81" s="23">
        <v>859</v>
      </c>
      <c r="D81" s="23">
        <v>31816</v>
      </c>
      <c r="E81" s="152">
        <v>32675</v>
      </c>
      <c r="F81"/>
      <c r="G81"/>
      <c r="H81"/>
    </row>
    <row r="82" spans="1:8" s="18" customFormat="1" ht="12.75" customHeight="1" x14ac:dyDescent="0.2">
      <c r="A82" s="27"/>
      <c r="B82" s="21" t="s">
        <v>41</v>
      </c>
      <c r="C82" s="23">
        <v>743</v>
      </c>
      <c r="D82" s="23">
        <v>31637</v>
      </c>
      <c r="E82" s="152">
        <v>32380</v>
      </c>
      <c r="F82"/>
      <c r="G82"/>
      <c r="H82"/>
    </row>
    <row r="83" spans="1:8" s="18" customFormat="1" ht="12.75" customHeight="1" x14ac:dyDescent="0.2">
      <c r="A83" s="27"/>
      <c r="B83" s="21" t="s">
        <v>42</v>
      </c>
      <c r="C83" s="23">
        <v>630</v>
      </c>
      <c r="D83" s="23">
        <v>33663</v>
      </c>
      <c r="E83" s="152">
        <v>34293</v>
      </c>
      <c r="F83"/>
      <c r="G83"/>
      <c r="H83"/>
    </row>
    <row r="84" spans="1:8" s="18" customFormat="1" ht="12.75" customHeight="1" x14ac:dyDescent="0.2">
      <c r="A84" s="10"/>
      <c r="B84" s="17"/>
      <c r="C84" s="34"/>
      <c r="D84" s="34"/>
      <c r="E84" s="182"/>
      <c r="F84"/>
      <c r="G84"/>
      <c r="H84"/>
    </row>
    <row r="85" spans="1:8" s="18" customFormat="1" ht="12.75" customHeight="1" x14ac:dyDescent="0.2">
      <c r="A85" s="20">
        <v>2016</v>
      </c>
      <c r="B85" s="21" t="s">
        <v>31</v>
      </c>
      <c r="C85" s="23">
        <v>511</v>
      </c>
      <c r="D85" s="23">
        <v>21872</v>
      </c>
      <c r="E85" s="152">
        <v>22383</v>
      </c>
      <c r="F85"/>
      <c r="G85"/>
      <c r="H85"/>
    </row>
    <row r="86" spans="1:8" s="18" customFormat="1" ht="12.75" customHeight="1" x14ac:dyDescent="0.2">
      <c r="A86" s="20"/>
      <c r="B86" s="21" t="s">
        <v>32</v>
      </c>
      <c r="C86" s="23">
        <v>724</v>
      </c>
      <c r="D86" s="23">
        <v>27282</v>
      </c>
      <c r="E86" s="152">
        <v>28006</v>
      </c>
      <c r="F86"/>
      <c r="G86"/>
      <c r="H86"/>
    </row>
    <row r="87" spans="1:8" s="18" customFormat="1" ht="12.75" customHeight="1" x14ac:dyDescent="0.2">
      <c r="A87" s="20"/>
      <c r="B87" s="21" t="s">
        <v>33</v>
      </c>
      <c r="C87" s="23">
        <v>899</v>
      </c>
      <c r="D87" s="23">
        <v>35158</v>
      </c>
      <c r="E87" s="152">
        <v>36057</v>
      </c>
      <c r="F87"/>
      <c r="G87"/>
      <c r="H87"/>
    </row>
    <row r="88" spans="1:8" s="18" customFormat="1" ht="12.75" customHeight="1" x14ac:dyDescent="0.2">
      <c r="A88" s="20"/>
      <c r="B88" s="21" t="s">
        <v>34</v>
      </c>
      <c r="C88" s="23">
        <v>1246</v>
      </c>
      <c r="D88" s="23">
        <v>33999</v>
      </c>
      <c r="E88" s="152">
        <v>35245</v>
      </c>
      <c r="F88"/>
      <c r="G88"/>
      <c r="H88"/>
    </row>
    <row r="89" spans="1:8" s="18" customFormat="1" ht="12.75" customHeight="1" x14ac:dyDescent="0.2">
      <c r="A89" s="20"/>
      <c r="B89" s="21" t="s">
        <v>35</v>
      </c>
      <c r="C89" s="23">
        <v>1512</v>
      </c>
      <c r="D89" s="23">
        <v>35098</v>
      </c>
      <c r="E89" s="152">
        <v>36610</v>
      </c>
      <c r="F89"/>
      <c r="G89"/>
      <c r="H89"/>
    </row>
    <row r="90" spans="1:8" s="18" customFormat="1" ht="12.75" customHeight="1" x14ac:dyDescent="0.2">
      <c r="A90" s="20"/>
      <c r="B90" s="21" t="s">
        <v>36</v>
      </c>
      <c r="C90" s="23">
        <v>1369</v>
      </c>
      <c r="D90" s="23">
        <v>36868</v>
      </c>
      <c r="E90" s="152">
        <v>38237</v>
      </c>
      <c r="F90"/>
      <c r="G90"/>
      <c r="H90"/>
    </row>
    <row r="91" spans="1:8" s="18" customFormat="1" ht="12.75" customHeight="1" x14ac:dyDescent="0.2">
      <c r="A91" s="20"/>
      <c r="B91" s="21" t="s">
        <v>37</v>
      </c>
      <c r="C91" s="23">
        <v>1168</v>
      </c>
      <c r="D91" s="23">
        <v>24482</v>
      </c>
      <c r="E91" s="152">
        <v>25650</v>
      </c>
      <c r="F91"/>
      <c r="G91"/>
      <c r="H91"/>
    </row>
    <row r="92" spans="1:8" s="18" customFormat="1" ht="12.75" customHeight="1" x14ac:dyDescent="0.2">
      <c r="A92" s="21"/>
      <c r="B92" s="21" t="s">
        <v>38</v>
      </c>
      <c r="C92" s="23">
        <v>1027</v>
      </c>
      <c r="D92" s="23">
        <v>27784</v>
      </c>
      <c r="E92" s="152">
        <v>28811</v>
      </c>
      <c r="F92"/>
      <c r="G92"/>
      <c r="H92"/>
    </row>
    <row r="93" spans="1:8" s="18" customFormat="1" ht="12.75" customHeight="1" x14ac:dyDescent="0.2">
      <c r="A93" s="10"/>
      <c r="B93" s="21" t="s">
        <v>39</v>
      </c>
      <c r="C93" s="23">
        <v>972</v>
      </c>
      <c r="D93" s="23">
        <v>32598</v>
      </c>
      <c r="E93" s="152">
        <v>33570</v>
      </c>
      <c r="F93"/>
      <c r="G93"/>
      <c r="H93"/>
    </row>
    <row r="94" spans="1:8" s="18" customFormat="1" ht="12.75" customHeight="1" x14ac:dyDescent="0.2">
      <c r="A94" s="27"/>
      <c r="B94" s="21" t="s">
        <v>40</v>
      </c>
      <c r="C94" s="23">
        <v>762</v>
      </c>
      <c r="D94" s="23">
        <v>32436</v>
      </c>
      <c r="E94" s="152">
        <v>33198</v>
      </c>
      <c r="F94"/>
      <c r="G94"/>
      <c r="H94"/>
    </row>
    <row r="95" spans="1:8" s="18" customFormat="1" ht="12.75" customHeight="1" x14ac:dyDescent="0.2">
      <c r="A95" s="27"/>
      <c r="B95" s="21" t="s">
        <v>41</v>
      </c>
      <c r="C95" s="23">
        <v>586</v>
      </c>
      <c r="D95" s="23">
        <v>31810</v>
      </c>
      <c r="E95" s="152">
        <v>32396</v>
      </c>
      <c r="F95"/>
      <c r="G95"/>
      <c r="H95"/>
    </row>
    <row r="96" spans="1:8" s="18" customFormat="1" ht="12.75" customHeight="1" x14ac:dyDescent="0.2">
      <c r="A96" s="27"/>
      <c r="B96" s="21" t="s">
        <v>42</v>
      </c>
      <c r="C96" s="23">
        <v>497</v>
      </c>
      <c r="D96" s="23">
        <v>37354</v>
      </c>
      <c r="E96" s="152">
        <v>37851</v>
      </c>
      <c r="F96"/>
      <c r="G96"/>
      <c r="H96"/>
    </row>
    <row r="97" spans="1:8" s="18" customFormat="1" ht="12.75" customHeight="1" x14ac:dyDescent="0.2">
      <c r="A97" s="10"/>
      <c r="B97" s="17"/>
      <c r="C97" s="34"/>
      <c r="D97" s="34"/>
      <c r="E97" s="182"/>
      <c r="F97"/>
      <c r="G97"/>
      <c r="H97"/>
    </row>
    <row r="98" spans="1:8" s="18" customFormat="1" ht="12.75" customHeight="1" x14ac:dyDescent="0.2">
      <c r="A98" s="20">
        <v>2017</v>
      </c>
      <c r="B98" s="21" t="s">
        <v>31</v>
      </c>
      <c r="C98" s="23">
        <v>487</v>
      </c>
      <c r="D98" s="23">
        <v>23552</v>
      </c>
      <c r="E98" s="152">
        <v>24039</v>
      </c>
      <c r="F98"/>
      <c r="G98"/>
      <c r="H98"/>
    </row>
    <row r="99" spans="1:8" s="18" customFormat="1" ht="12.75" customHeight="1" x14ac:dyDescent="0.2">
      <c r="A99" s="20"/>
      <c r="B99" s="21" t="s">
        <v>32</v>
      </c>
      <c r="C99" s="23">
        <v>550</v>
      </c>
      <c r="D99" s="23">
        <v>27934</v>
      </c>
      <c r="E99" s="152">
        <v>28484</v>
      </c>
      <c r="F99"/>
      <c r="G99"/>
      <c r="H99"/>
    </row>
    <row r="100" spans="1:8" s="18" customFormat="1" ht="12.75" customHeight="1" x14ac:dyDescent="0.2">
      <c r="A100" s="20"/>
      <c r="B100" s="21" t="s">
        <v>33</v>
      </c>
      <c r="C100" s="23">
        <v>830</v>
      </c>
      <c r="D100" s="23">
        <v>38646</v>
      </c>
      <c r="E100" s="152">
        <v>39476</v>
      </c>
      <c r="F100"/>
      <c r="G100"/>
      <c r="H100"/>
    </row>
    <row r="101" spans="1:8" s="18" customFormat="1" ht="12.75" customHeight="1" x14ac:dyDescent="0.2">
      <c r="A101" s="20"/>
      <c r="B101" s="21" t="s">
        <v>34</v>
      </c>
      <c r="C101" s="23">
        <v>976</v>
      </c>
      <c r="D101" s="23">
        <v>30865</v>
      </c>
      <c r="E101" s="152">
        <v>31841</v>
      </c>
      <c r="F101"/>
      <c r="G101"/>
      <c r="H101"/>
    </row>
    <row r="102" spans="1:8" s="18" customFormat="1" ht="12.75" customHeight="1" x14ac:dyDescent="0.2">
      <c r="A102" s="20"/>
      <c r="B102" s="21" t="s">
        <v>35</v>
      </c>
      <c r="C102" s="23">
        <v>1297</v>
      </c>
      <c r="D102" s="23">
        <v>35854</v>
      </c>
      <c r="E102" s="152">
        <v>37151</v>
      </c>
      <c r="F102"/>
      <c r="G102"/>
      <c r="H102"/>
    </row>
    <row r="103" spans="1:8" s="18" customFormat="1" ht="12.75" customHeight="1" x14ac:dyDescent="0.2">
      <c r="A103" s="20"/>
      <c r="B103" s="21" t="s">
        <v>36</v>
      </c>
      <c r="C103" s="23">
        <v>1251</v>
      </c>
      <c r="D103" s="23">
        <v>38630</v>
      </c>
      <c r="E103" s="152">
        <v>39881</v>
      </c>
      <c r="F103"/>
      <c r="G103"/>
      <c r="H103"/>
    </row>
    <row r="104" spans="1:8" s="18" customFormat="1" ht="12.75" customHeight="1" x14ac:dyDescent="0.2">
      <c r="A104" s="20"/>
      <c r="B104" s="21" t="s">
        <v>37</v>
      </c>
      <c r="C104" s="23">
        <v>1054</v>
      </c>
      <c r="D104" s="23">
        <v>25110</v>
      </c>
      <c r="E104" s="152">
        <v>26164</v>
      </c>
      <c r="F104"/>
      <c r="G104"/>
      <c r="H104"/>
    </row>
    <row r="105" spans="1:8" s="18" customFormat="1" ht="12.75" customHeight="1" x14ac:dyDescent="0.2">
      <c r="A105" s="21"/>
      <c r="B105" s="21" t="s">
        <v>38</v>
      </c>
      <c r="C105" s="23">
        <v>973</v>
      </c>
      <c r="D105" s="23">
        <v>30400</v>
      </c>
      <c r="E105" s="152">
        <v>31373</v>
      </c>
      <c r="F105"/>
      <c r="G105"/>
      <c r="H105"/>
    </row>
    <row r="106" spans="1:8" s="18" customFormat="1" ht="12.75" customHeight="1" x14ac:dyDescent="0.2">
      <c r="A106" s="10"/>
      <c r="B106" s="21" t="s">
        <v>39</v>
      </c>
      <c r="C106" s="23">
        <v>827</v>
      </c>
      <c r="D106" s="23">
        <v>31716</v>
      </c>
      <c r="E106" s="152">
        <v>32543</v>
      </c>
      <c r="F106"/>
      <c r="G106"/>
      <c r="H106"/>
    </row>
    <row r="107" spans="1:8" s="18" customFormat="1" ht="12.75" customHeight="1" x14ac:dyDescent="0.2">
      <c r="A107" s="27"/>
      <c r="B107" s="21" t="s">
        <v>40</v>
      </c>
      <c r="C107" s="23">
        <v>698</v>
      </c>
      <c r="D107" s="23">
        <v>32528</v>
      </c>
      <c r="E107" s="152">
        <v>33226</v>
      </c>
      <c r="F107"/>
      <c r="G107"/>
      <c r="H107"/>
    </row>
    <row r="108" spans="1:8" s="18" customFormat="1" ht="12.75" customHeight="1" x14ac:dyDescent="0.2">
      <c r="A108" s="27"/>
      <c r="B108" s="21" t="s">
        <v>41</v>
      </c>
      <c r="C108" s="23">
        <v>588</v>
      </c>
      <c r="D108" s="23">
        <v>32605</v>
      </c>
      <c r="E108" s="152">
        <v>33193</v>
      </c>
      <c r="F108"/>
      <c r="G108"/>
      <c r="H108"/>
    </row>
    <row r="109" spans="1:8" s="18" customFormat="1" ht="12.75" customHeight="1" x14ac:dyDescent="0.2">
      <c r="A109" s="27"/>
      <c r="B109" s="21" t="s">
        <v>42</v>
      </c>
      <c r="C109" s="23">
        <v>449</v>
      </c>
      <c r="D109" s="23">
        <v>34908</v>
      </c>
      <c r="E109" s="152">
        <v>35357</v>
      </c>
      <c r="F109"/>
      <c r="G109"/>
      <c r="H109"/>
    </row>
    <row r="110" spans="1:8" s="18" customFormat="1" ht="12.75" customHeight="1" x14ac:dyDescent="0.2">
      <c r="A110" s="10"/>
      <c r="B110" s="17"/>
      <c r="C110" s="34"/>
      <c r="D110" s="34"/>
      <c r="E110" s="182"/>
      <c r="F110"/>
      <c r="G110"/>
      <c r="H110"/>
    </row>
    <row r="111" spans="1:8" s="18" customFormat="1" ht="12.75" customHeight="1" x14ac:dyDescent="0.2">
      <c r="A111" s="20">
        <v>2018</v>
      </c>
      <c r="B111" s="21" t="s">
        <v>31</v>
      </c>
      <c r="C111" s="23">
        <v>476</v>
      </c>
      <c r="D111" s="23">
        <v>23339</v>
      </c>
      <c r="E111" s="152">
        <v>23815</v>
      </c>
      <c r="F111"/>
      <c r="G111"/>
      <c r="H111"/>
    </row>
    <row r="112" spans="1:8" s="18" customFormat="1" ht="12.75" customHeight="1" x14ac:dyDescent="0.2">
      <c r="A112" s="20"/>
      <c r="B112" s="21" t="s">
        <v>32</v>
      </c>
      <c r="C112" s="23">
        <v>424</v>
      </c>
      <c r="D112" s="23">
        <v>27391</v>
      </c>
      <c r="E112" s="152">
        <v>27815</v>
      </c>
      <c r="F112"/>
      <c r="G112"/>
      <c r="H112"/>
    </row>
    <row r="113" spans="1:8" s="18" customFormat="1" ht="12.75" customHeight="1" x14ac:dyDescent="0.2">
      <c r="A113" s="20"/>
      <c r="B113" s="21" t="s">
        <v>33</v>
      </c>
      <c r="C113" s="23">
        <v>590</v>
      </c>
      <c r="D113" s="23">
        <v>37367</v>
      </c>
      <c r="E113" s="152">
        <v>37957</v>
      </c>
      <c r="F113"/>
      <c r="G113"/>
      <c r="H113"/>
    </row>
    <row r="114" spans="1:8" s="18" customFormat="1" ht="12.75" customHeight="1" x14ac:dyDescent="0.2">
      <c r="A114" s="20"/>
      <c r="B114" s="21" t="s">
        <v>34</v>
      </c>
      <c r="C114" s="23">
        <v>1064</v>
      </c>
      <c r="D114" s="23">
        <v>34537</v>
      </c>
      <c r="E114" s="152">
        <v>35601</v>
      </c>
      <c r="F114"/>
      <c r="G114"/>
      <c r="H114"/>
    </row>
    <row r="115" spans="1:8" s="18" customFormat="1" ht="12.75" customHeight="1" x14ac:dyDescent="0.2">
      <c r="A115" s="20"/>
      <c r="B115" s="21" t="s">
        <v>35</v>
      </c>
      <c r="C115" s="23">
        <v>1256</v>
      </c>
      <c r="D115" s="23">
        <v>38190</v>
      </c>
      <c r="E115" s="152">
        <v>39446</v>
      </c>
      <c r="F115"/>
      <c r="G115"/>
      <c r="H115"/>
    </row>
    <row r="116" spans="1:8" s="18" customFormat="1" ht="12.75" customHeight="1" x14ac:dyDescent="0.2">
      <c r="A116" s="20"/>
      <c r="B116" s="21" t="s">
        <v>36</v>
      </c>
      <c r="C116" s="23">
        <v>1112</v>
      </c>
      <c r="D116" s="23">
        <v>66441</v>
      </c>
      <c r="E116" s="152">
        <v>67553</v>
      </c>
      <c r="F116"/>
      <c r="G116"/>
      <c r="H116"/>
    </row>
    <row r="117" spans="1:8" s="18" customFormat="1" ht="12.75" customHeight="1" x14ac:dyDescent="0.2">
      <c r="A117" s="20"/>
      <c r="B117" s="21" t="s">
        <v>37</v>
      </c>
      <c r="C117" s="23">
        <v>985</v>
      </c>
      <c r="D117" s="23">
        <v>12813</v>
      </c>
      <c r="E117" s="152">
        <v>13798</v>
      </c>
      <c r="F117"/>
      <c r="G117"/>
      <c r="H117"/>
    </row>
    <row r="118" spans="1:8" s="18" customFormat="1" ht="12.75" customHeight="1" x14ac:dyDescent="0.2">
      <c r="A118" s="21"/>
      <c r="B118" s="21" t="s">
        <v>38</v>
      </c>
      <c r="C118" s="23">
        <v>885</v>
      </c>
      <c r="D118" s="23">
        <v>24880</v>
      </c>
      <c r="E118" s="152">
        <v>25765</v>
      </c>
      <c r="F118"/>
      <c r="G118"/>
      <c r="H118"/>
    </row>
    <row r="119" spans="1:8" s="18" customFormat="1" ht="12.75" customHeight="1" x14ac:dyDescent="0.2">
      <c r="A119" s="10"/>
      <c r="B119" s="21" t="s">
        <v>39</v>
      </c>
      <c r="C119" s="23">
        <v>669</v>
      </c>
      <c r="D119" s="23">
        <v>19217</v>
      </c>
      <c r="E119" s="152">
        <v>19886</v>
      </c>
      <c r="F119"/>
      <c r="G119"/>
      <c r="H119"/>
    </row>
    <row r="120" spans="1:8" s="18" customFormat="1" ht="12.75" customHeight="1" x14ac:dyDescent="0.2">
      <c r="A120" s="27"/>
      <c r="B120" s="21" t="s">
        <v>40</v>
      </c>
      <c r="C120" s="23">
        <v>667</v>
      </c>
      <c r="D120" s="23">
        <v>23461</v>
      </c>
      <c r="E120" s="152">
        <v>24128</v>
      </c>
      <c r="F120"/>
      <c r="G120"/>
      <c r="H120"/>
    </row>
    <row r="121" spans="1:8" ht="12.75" customHeight="1" x14ac:dyDescent="0.2">
      <c r="B121" s="21" t="s">
        <v>41</v>
      </c>
      <c r="C121" s="23">
        <v>533</v>
      </c>
      <c r="D121" s="23">
        <v>25824</v>
      </c>
      <c r="E121" s="152">
        <v>26357</v>
      </c>
    </row>
    <row r="122" spans="1:8" ht="12.75" customHeight="1" x14ac:dyDescent="0.2">
      <c r="B122" s="21" t="s">
        <v>42</v>
      </c>
      <c r="C122" s="23">
        <v>364</v>
      </c>
      <c r="D122" s="23">
        <v>23050</v>
      </c>
      <c r="E122" s="152">
        <v>23414</v>
      </c>
    </row>
    <row r="123" spans="1:8" ht="12.75" customHeight="1" x14ac:dyDescent="0.2">
      <c r="A123" s="20"/>
      <c r="B123" s="21"/>
      <c r="C123" s="23"/>
      <c r="D123" s="23"/>
      <c r="E123" s="152"/>
    </row>
    <row r="124" spans="1:8" s="18" customFormat="1" ht="12.75" customHeight="1" x14ac:dyDescent="0.2">
      <c r="A124" s="20">
        <v>2019</v>
      </c>
      <c r="B124" s="21" t="s">
        <v>31</v>
      </c>
      <c r="C124" s="23">
        <v>422</v>
      </c>
      <c r="D124" s="23">
        <v>20695</v>
      </c>
      <c r="E124" s="152">
        <v>21117</v>
      </c>
      <c r="F124" s="23"/>
      <c r="G124"/>
      <c r="H124"/>
    </row>
    <row r="125" spans="1:8" s="22" customFormat="1" ht="12.75" customHeight="1" x14ac:dyDescent="0.2">
      <c r="A125" s="20"/>
      <c r="B125" s="21" t="s">
        <v>32</v>
      </c>
      <c r="C125" s="23">
        <v>452</v>
      </c>
      <c r="D125" s="23">
        <v>23337</v>
      </c>
      <c r="E125" s="152">
        <v>23789</v>
      </c>
      <c r="F125" s="23"/>
      <c r="G125" s="23"/>
      <c r="H125" s="23"/>
    </row>
    <row r="126" spans="1:8" s="22" customFormat="1" ht="12.75" customHeight="1" x14ac:dyDescent="0.2">
      <c r="A126" s="20"/>
      <c r="B126" s="21" t="s">
        <v>33</v>
      </c>
      <c r="C126" s="23">
        <v>741</v>
      </c>
      <c r="D126" s="23">
        <v>30338</v>
      </c>
      <c r="E126" s="152">
        <v>31079</v>
      </c>
      <c r="F126" s="23"/>
      <c r="G126" s="97"/>
      <c r="H126" s="97"/>
    </row>
    <row r="127" spans="1:8" s="22" customFormat="1" ht="12.75" customHeight="1" x14ac:dyDescent="0.2">
      <c r="A127" s="20"/>
      <c r="B127" s="21" t="s">
        <v>34</v>
      </c>
      <c r="C127" s="23">
        <v>971</v>
      </c>
      <c r="D127" s="23">
        <v>30480</v>
      </c>
      <c r="E127" s="152">
        <v>31451</v>
      </c>
      <c r="F127" s="23"/>
      <c r="G127" s="97"/>
      <c r="H127" s="97"/>
    </row>
    <row r="128" spans="1:8" s="22" customFormat="1" ht="12.75" customHeight="1" x14ac:dyDescent="0.2">
      <c r="A128" s="20"/>
      <c r="B128" s="21" t="s">
        <v>35</v>
      </c>
      <c r="C128" s="23">
        <v>1061</v>
      </c>
      <c r="D128" s="23">
        <v>32189</v>
      </c>
      <c r="E128" s="152">
        <v>33250</v>
      </c>
      <c r="F128" s="23"/>
      <c r="G128" s="97"/>
      <c r="H128" s="97"/>
    </row>
    <row r="129" spans="1:8" s="22" customFormat="1" ht="12.75" customHeight="1" x14ac:dyDescent="0.2">
      <c r="A129" s="20"/>
      <c r="B129" s="21" t="s">
        <v>36</v>
      </c>
      <c r="C129" s="23">
        <v>989</v>
      </c>
      <c r="D129" s="23">
        <v>32130</v>
      </c>
      <c r="E129" s="152">
        <v>33119</v>
      </c>
      <c r="F129" s="23"/>
      <c r="G129" s="97"/>
      <c r="H129" s="97"/>
    </row>
    <row r="130" spans="1:8" s="22" customFormat="1" ht="12.75" customHeight="1" x14ac:dyDescent="0.2">
      <c r="A130" s="20"/>
      <c r="B130" s="21" t="s">
        <v>37</v>
      </c>
      <c r="C130" s="23">
        <v>936</v>
      </c>
      <c r="D130" s="23">
        <v>24015</v>
      </c>
      <c r="E130" s="152">
        <v>24951</v>
      </c>
      <c r="F130" s="23"/>
      <c r="G130" s="97"/>
      <c r="H130" s="97"/>
    </row>
    <row r="131" spans="1:8" s="22" customFormat="1" ht="12.75" customHeight="1" x14ac:dyDescent="0.2">
      <c r="A131" s="21"/>
      <c r="B131" s="21" t="s">
        <v>38</v>
      </c>
      <c r="C131" s="23">
        <v>869</v>
      </c>
      <c r="D131" s="23">
        <v>29624</v>
      </c>
      <c r="E131" s="152">
        <v>30493</v>
      </c>
      <c r="F131" s="23"/>
      <c r="G131" s="97"/>
      <c r="H131" s="97"/>
    </row>
    <row r="132" spans="1:8" s="22" customFormat="1" ht="12.75" customHeight="1" x14ac:dyDescent="0.2">
      <c r="A132" s="10"/>
      <c r="B132" s="21" t="s">
        <v>39</v>
      </c>
      <c r="C132" s="23">
        <v>755</v>
      </c>
      <c r="D132" s="23">
        <v>26973</v>
      </c>
      <c r="E132" s="152">
        <v>27728</v>
      </c>
      <c r="F132"/>
      <c r="G132" s="97"/>
      <c r="H132" s="97"/>
    </row>
    <row r="133" spans="1:8" s="22" customFormat="1" ht="12.75" customHeight="1" x14ac:dyDescent="0.2">
      <c r="A133" s="27"/>
      <c r="B133" s="21" t="s">
        <v>40</v>
      </c>
      <c r="C133" s="23">
        <v>689</v>
      </c>
      <c r="D133" s="23">
        <v>29804</v>
      </c>
      <c r="E133" s="152">
        <v>30493</v>
      </c>
      <c r="F133"/>
      <c r="G133" s="97"/>
      <c r="H133" s="97"/>
    </row>
    <row r="134" spans="1:8" ht="12.75" customHeight="1" x14ac:dyDescent="0.2">
      <c r="B134" s="21" t="s">
        <v>41</v>
      </c>
      <c r="C134" s="23">
        <v>515</v>
      </c>
      <c r="D134" s="23">
        <v>30611</v>
      </c>
      <c r="E134" s="152">
        <v>31126</v>
      </c>
      <c r="G134" s="97"/>
      <c r="H134" s="97"/>
    </row>
    <row r="135" spans="1:8" ht="12.75" customHeight="1" x14ac:dyDescent="0.2">
      <c r="B135" s="21" t="s">
        <v>42</v>
      </c>
      <c r="C135" s="23">
        <v>408</v>
      </c>
      <c r="D135" s="23">
        <v>47957</v>
      </c>
      <c r="E135" s="152">
        <v>48365</v>
      </c>
      <c r="G135" s="97"/>
      <c r="H135" s="97"/>
    </row>
    <row r="136" spans="1:8" ht="12.75" customHeight="1" x14ac:dyDescent="0.2">
      <c r="D136" s="97"/>
      <c r="E136" s="188"/>
      <c r="G136" s="97"/>
      <c r="H136" s="97"/>
    </row>
    <row r="137" spans="1:8" ht="12.75" customHeight="1" x14ac:dyDescent="0.2">
      <c r="A137" s="20">
        <v>2020</v>
      </c>
      <c r="B137" s="21" t="s">
        <v>31</v>
      </c>
      <c r="C137" s="23">
        <v>433</v>
      </c>
      <c r="D137" s="23">
        <v>17357</v>
      </c>
      <c r="E137" s="152">
        <f t="shared" ref="E137:E138" si="0">SUM(C137:D137)</f>
        <v>17790</v>
      </c>
      <c r="G137" s="97"/>
      <c r="H137" s="97"/>
    </row>
    <row r="138" spans="1:8" ht="12.75" customHeight="1" x14ac:dyDescent="0.2">
      <c r="B138" s="21" t="s">
        <v>32</v>
      </c>
      <c r="C138" s="23">
        <v>536</v>
      </c>
      <c r="D138" s="23">
        <v>21953</v>
      </c>
      <c r="E138" s="152">
        <f t="shared" si="0"/>
        <v>22489</v>
      </c>
    </row>
    <row r="139" spans="1:8" ht="12.75" customHeight="1" x14ac:dyDescent="0.2">
      <c r="A139" s="20"/>
      <c r="B139" s="21" t="s">
        <v>33</v>
      </c>
      <c r="C139" s="23">
        <v>724</v>
      </c>
      <c r="D139" s="23">
        <v>27811</v>
      </c>
      <c r="E139" s="152">
        <f>SUM(C139:D139)</f>
        <v>28535</v>
      </c>
    </row>
    <row r="140" spans="1:8" ht="12.75" customHeight="1" x14ac:dyDescent="0.2">
      <c r="A140" s="4"/>
      <c r="B140" s="21" t="s">
        <v>34</v>
      </c>
      <c r="C140" s="74">
        <v>843</v>
      </c>
      <c r="D140" s="74">
        <v>18988</v>
      </c>
      <c r="E140" s="152">
        <f>SUM(C140:D140)</f>
        <v>19831</v>
      </c>
      <c r="F140" s="23"/>
    </row>
    <row r="141" spans="1:8" s="4" customFormat="1" ht="12.75" customHeight="1" x14ac:dyDescent="0.2">
      <c r="B141" s="21" t="s">
        <v>35</v>
      </c>
      <c r="C141" s="74">
        <v>866</v>
      </c>
      <c r="D141" s="74">
        <v>16033</v>
      </c>
      <c r="E141" s="152">
        <f>SUM(C141:D141)</f>
        <v>16899</v>
      </c>
      <c r="F141" s="23"/>
      <c r="G141" s="23"/>
      <c r="H141" s="23"/>
    </row>
    <row r="142" spans="1:8" s="4" customFormat="1" ht="12.75" customHeight="1" x14ac:dyDescent="0.2">
      <c r="A142" s="22"/>
      <c r="B142" s="21" t="s">
        <v>36</v>
      </c>
      <c r="C142" s="74">
        <v>1061</v>
      </c>
      <c r="D142" s="74">
        <v>24997</v>
      </c>
      <c r="E142" s="152">
        <f t="shared" ref="E142:E144" si="1">SUM(C142:D142)</f>
        <v>26058</v>
      </c>
      <c r="F142" s="23"/>
      <c r="G142" s="23"/>
      <c r="H142" s="23"/>
    </row>
    <row r="143" spans="1:8" s="4" customFormat="1" ht="12.75" customHeight="1" x14ac:dyDescent="0.2">
      <c r="A143" s="22"/>
      <c r="B143" s="21" t="s">
        <v>37</v>
      </c>
      <c r="C143" s="74">
        <v>862</v>
      </c>
      <c r="D143" s="74">
        <v>22942</v>
      </c>
      <c r="E143" s="152">
        <f t="shared" si="1"/>
        <v>23804</v>
      </c>
      <c r="F143" s="74"/>
      <c r="G143" s="23"/>
      <c r="H143" s="23"/>
    </row>
    <row r="144" spans="1:8" s="22" customFormat="1" ht="12.75" customHeight="1" x14ac:dyDescent="0.2">
      <c r="B144" s="21" t="s">
        <v>38</v>
      </c>
      <c r="C144" s="74">
        <v>810</v>
      </c>
      <c r="D144" s="74">
        <v>25735</v>
      </c>
      <c r="E144" s="152">
        <f t="shared" si="1"/>
        <v>26545</v>
      </c>
      <c r="F144" s="74"/>
      <c r="G144" s="23"/>
      <c r="H144" s="23"/>
    </row>
    <row r="145" spans="1:8" s="22" customFormat="1" ht="12.75" customHeight="1" x14ac:dyDescent="0.2">
      <c r="B145" s="21" t="s">
        <v>39</v>
      </c>
      <c r="C145" s="23">
        <v>786</v>
      </c>
      <c r="D145" s="23">
        <v>29005</v>
      </c>
      <c r="E145" s="152">
        <v>29791</v>
      </c>
      <c r="F145" s="74"/>
      <c r="G145" s="23"/>
      <c r="H145" s="23"/>
    </row>
    <row r="146" spans="1:8" s="22" customFormat="1" ht="12.75" customHeight="1" x14ac:dyDescent="0.2">
      <c r="B146" s="21" t="s">
        <v>40</v>
      </c>
      <c r="C146" s="23">
        <v>756</v>
      </c>
      <c r="D146" s="23">
        <v>28281</v>
      </c>
      <c r="E146" s="152">
        <v>29037</v>
      </c>
      <c r="F146" s="74"/>
      <c r="G146" s="23"/>
      <c r="H146" s="23"/>
    </row>
    <row r="147" spans="1:8" s="22" customFormat="1" ht="12.75" customHeight="1" x14ac:dyDescent="0.2">
      <c r="B147" s="21" t="s">
        <v>41</v>
      </c>
      <c r="C147" s="74">
        <v>660</v>
      </c>
      <c r="D147" s="74">
        <v>26783</v>
      </c>
      <c r="E147" s="151">
        <v>27443</v>
      </c>
      <c r="F147" s="74"/>
      <c r="G147" s="23"/>
      <c r="H147" s="23"/>
    </row>
    <row r="148" spans="1:8" s="22" customFormat="1" ht="12.75" customHeight="1" x14ac:dyDescent="0.2">
      <c r="B148" s="21" t="s">
        <v>42</v>
      </c>
      <c r="C148" s="74">
        <v>518</v>
      </c>
      <c r="D148" s="74">
        <v>34456</v>
      </c>
      <c r="E148" s="151">
        <v>34974</v>
      </c>
      <c r="F148" s="74"/>
      <c r="G148" s="23"/>
      <c r="H148" s="23"/>
    </row>
    <row r="149" spans="1:8" s="22" customFormat="1" ht="12.75" customHeight="1" x14ac:dyDescent="0.2">
      <c r="B149" s="21"/>
      <c r="C149" s="74"/>
      <c r="D149" s="74"/>
      <c r="E149" s="151"/>
      <c r="F149" s="74"/>
      <c r="G149" s="23"/>
      <c r="H149" s="23"/>
    </row>
    <row r="150" spans="1:8" s="22" customFormat="1" ht="12.75" customHeight="1" x14ac:dyDescent="0.2">
      <c r="A150" s="20">
        <v>2021</v>
      </c>
      <c r="B150" s="21" t="s">
        <v>31</v>
      </c>
      <c r="C150" s="38">
        <v>434</v>
      </c>
      <c r="D150" s="38">
        <v>21042</v>
      </c>
      <c r="E150" s="151">
        <f>SUM(C150:D150)</f>
        <v>21476</v>
      </c>
      <c r="F150" s="74"/>
      <c r="G150" s="23"/>
      <c r="H150" s="23"/>
    </row>
    <row r="151" spans="1:8" s="22" customFormat="1" ht="12.75" customHeight="1" x14ac:dyDescent="0.2">
      <c r="A151" s="20"/>
      <c r="B151" s="21" t="s">
        <v>32</v>
      </c>
      <c r="C151" s="74">
        <v>573</v>
      </c>
      <c r="D151" s="74">
        <v>23013</v>
      </c>
      <c r="E151" s="151">
        <f>SUM(C151:D151)</f>
        <v>23586</v>
      </c>
      <c r="F151" s="106"/>
      <c r="G151" s="23"/>
      <c r="H151" s="23"/>
    </row>
    <row r="152" spans="1:8" s="22" customFormat="1" ht="12.75" customHeight="1" x14ac:dyDescent="0.2">
      <c r="A152" s="20"/>
      <c r="B152" s="21" t="s">
        <v>33</v>
      </c>
      <c r="C152" s="74">
        <v>883</v>
      </c>
      <c r="D152" s="74">
        <v>47840</v>
      </c>
      <c r="E152" s="151">
        <f>SUM(C152:D152)</f>
        <v>48723</v>
      </c>
      <c r="F152" s="74"/>
      <c r="G152" s="23"/>
      <c r="H152" s="23"/>
    </row>
    <row r="153" spans="1:8" s="22" customFormat="1" ht="12.75" customHeight="1" x14ac:dyDescent="0.2">
      <c r="A153" s="20"/>
      <c r="B153" s="21" t="s">
        <v>34</v>
      </c>
      <c r="C153" s="74">
        <v>992</v>
      </c>
      <c r="D153" s="74">
        <v>22141</v>
      </c>
      <c r="E153" s="151">
        <f>SUM(C153:D153)</f>
        <v>23133</v>
      </c>
      <c r="F153" s="74"/>
      <c r="G153" s="23"/>
      <c r="H153" s="23"/>
    </row>
    <row r="154" spans="1:8" s="22" customFormat="1" ht="12.75" customHeight="1" x14ac:dyDescent="0.2">
      <c r="A154" s="20"/>
      <c r="B154" s="21" t="s">
        <v>35</v>
      </c>
      <c r="C154" s="74">
        <v>1034</v>
      </c>
      <c r="D154" s="74">
        <v>24679</v>
      </c>
      <c r="E154" s="151">
        <f>SUM(C154:D154)</f>
        <v>25713</v>
      </c>
      <c r="F154" s="74"/>
      <c r="G154" s="23"/>
      <c r="H154" s="23"/>
    </row>
    <row r="155" spans="1:8" s="22" customFormat="1" ht="12.75" customHeight="1" x14ac:dyDescent="0.2">
      <c r="A155" s="20"/>
      <c r="B155" s="21" t="s">
        <v>36</v>
      </c>
      <c r="C155" s="74">
        <v>1163</v>
      </c>
      <c r="D155" s="74">
        <v>36475</v>
      </c>
      <c r="E155" s="151">
        <f t="shared" ref="E155:E159" si="2">SUM(C155:D155)</f>
        <v>37638</v>
      </c>
      <c r="F155" s="74"/>
      <c r="G155" s="23"/>
      <c r="H155" s="23"/>
    </row>
    <row r="156" spans="1:8" s="22" customFormat="1" ht="12.75" customHeight="1" x14ac:dyDescent="0.2">
      <c r="A156" s="20"/>
      <c r="B156" s="21" t="s">
        <v>37</v>
      </c>
      <c r="C156" s="74">
        <v>963</v>
      </c>
      <c r="D156" s="74">
        <v>17147</v>
      </c>
      <c r="E156" s="151">
        <f t="shared" si="2"/>
        <v>18110</v>
      </c>
      <c r="F156" s="74"/>
      <c r="G156" s="23"/>
      <c r="H156" s="23"/>
    </row>
    <row r="157" spans="1:8" s="22" customFormat="1" ht="12.75" customHeight="1" x14ac:dyDescent="0.2">
      <c r="A157" s="20"/>
      <c r="B157" s="21" t="s">
        <v>38</v>
      </c>
      <c r="C157" s="74">
        <v>824</v>
      </c>
      <c r="D157" s="74">
        <v>20101</v>
      </c>
      <c r="E157" s="151">
        <f t="shared" si="2"/>
        <v>20925</v>
      </c>
      <c r="F157" s="74"/>
      <c r="G157" s="23"/>
      <c r="H157" s="23"/>
    </row>
    <row r="158" spans="1:8" s="22" customFormat="1" ht="12.75" customHeight="1" x14ac:dyDescent="0.2">
      <c r="A158" s="20"/>
      <c r="B158" s="21" t="s">
        <v>39</v>
      </c>
      <c r="C158" s="74">
        <v>834</v>
      </c>
      <c r="D158" s="74">
        <v>22911</v>
      </c>
      <c r="E158" s="151">
        <f t="shared" si="2"/>
        <v>23745</v>
      </c>
      <c r="F158" s="74"/>
      <c r="G158" s="23"/>
      <c r="H158" s="23"/>
    </row>
    <row r="159" spans="1:8" s="22" customFormat="1" ht="12.75" customHeight="1" x14ac:dyDescent="0.2">
      <c r="A159" s="20"/>
      <c r="B159" s="21" t="s">
        <v>40</v>
      </c>
      <c r="C159" s="74">
        <v>699</v>
      </c>
      <c r="D159" s="74">
        <v>20217</v>
      </c>
      <c r="E159" s="151">
        <f t="shared" si="2"/>
        <v>20916</v>
      </c>
      <c r="F159" s="74"/>
      <c r="G159" s="23"/>
      <c r="H159" s="23"/>
    </row>
    <row r="160" spans="1:8" s="22" customFormat="1" ht="12.75" customHeight="1" x14ac:dyDescent="0.2">
      <c r="A160" s="20"/>
      <c r="B160" s="21" t="s">
        <v>41</v>
      </c>
      <c r="C160" s="19">
        <v>746</v>
      </c>
      <c r="D160" s="122">
        <v>21347</v>
      </c>
      <c r="E160" s="189">
        <v>22093</v>
      </c>
      <c r="F160" s="74"/>
      <c r="G160" s="23"/>
      <c r="H160" s="23"/>
    </row>
    <row r="161" spans="1:27" s="22" customFormat="1" ht="12.75" customHeight="1" x14ac:dyDescent="0.2">
      <c r="A161" s="20"/>
      <c r="B161" s="21" t="s">
        <v>42</v>
      </c>
      <c r="C161" s="74">
        <v>496</v>
      </c>
      <c r="D161" s="74">
        <v>27759</v>
      </c>
      <c r="E161" s="151">
        <f t="shared" ref="E161:E163" si="3">SUM(C161:D161)</f>
        <v>28255</v>
      </c>
      <c r="F161" s="74"/>
      <c r="G161" s="23"/>
      <c r="H161" s="23"/>
    </row>
    <row r="162" spans="1:27" s="22" customFormat="1" ht="12.75" customHeight="1" x14ac:dyDescent="0.2">
      <c r="A162" s="20"/>
      <c r="B162" s="21"/>
      <c r="C162" s="74"/>
      <c r="D162" s="74"/>
      <c r="E162" s="151"/>
      <c r="F162" s="74"/>
      <c r="G162" s="23"/>
      <c r="H162" s="23"/>
    </row>
    <row r="163" spans="1:27" s="22" customFormat="1" ht="12.75" customHeight="1" x14ac:dyDescent="0.2">
      <c r="A163" s="20">
        <v>2022</v>
      </c>
      <c r="B163" s="21" t="s">
        <v>31</v>
      </c>
      <c r="C163" s="74">
        <v>473</v>
      </c>
      <c r="D163" s="74">
        <v>20054</v>
      </c>
      <c r="E163" s="151">
        <f t="shared" si="3"/>
        <v>20527</v>
      </c>
      <c r="F163" s="74"/>
      <c r="G163" s="23"/>
      <c r="H163" s="23"/>
    </row>
    <row r="164" spans="1:27" s="22" customFormat="1" ht="12.75" customHeight="1" x14ac:dyDescent="0.2">
      <c r="A164" s="20"/>
      <c r="B164" s="21" t="s">
        <v>32</v>
      </c>
      <c r="C164" s="74">
        <v>589</v>
      </c>
      <c r="D164" s="74">
        <v>21328</v>
      </c>
      <c r="E164" s="151">
        <v>21917</v>
      </c>
      <c r="F164" s="74"/>
      <c r="G164" s="23"/>
      <c r="H164" s="23"/>
    </row>
    <row r="165" spans="1:27" s="22" customFormat="1" ht="12.75" customHeight="1" x14ac:dyDescent="0.2">
      <c r="A165" s="20"/>
      <c r="B165" s="21" t="s">
        <v>33</v>
      </c>
      <c r="C165" s="74">
        <v>895</v>
      </c>
      <c r="D165" s="74">
        <v>28998</v>
      </c>
      <c r="E165" s="151">
        <v>29893</v>
      </c>
      <c r="F165" s="74"/>
      <c r="G165" s="23"/>
      <c r="H165" s="23"/>
    </row>
    <row r="166" spans="1:27" s="22" customFormat="1" ht="12.75" customHeight="1" x14ac:dyDescent="0.2">
      <c r="A166" s="20"/>
      <c r="B166" s="21" t="s">
        <v>34</v>
      </c>
      <c r="C166" s="74">
        <v>884</v>
      </c>
      <c r="D166" s="74">
        <v>22166</v>
      </c>
      <c r="E166" s="151">
        <f t="shared" ref="E166" si="4">SUM(C166:D166)</f>
        <v>23050</v>
      </c>
      <c r="F166" s="74"/>
      <c r="G166" s="23"/>
      <c r="H166" s="23"/>
    </row>
    <row r="167" spans="1:27" s="22" customFormat="1" ht="12.75" customHeight="1" x14ac:dyDescent="0.2">
      <c r="A167" s="20"/>
      <c r="B167" s="21" t="s">
        <v>35</v>
      </c>
      <c r="C167" s="74">
        <v>1020</v>
      </c>
      <c r="D167" s="74">
        <v>26716</v>
      </c>
      <c r="E167" s="151">
        <v>27736</v>
      </c>
      <c r="F167" s="74"/>
      <c r="G167" s="23"/>
      <c r="H167" s="23"/>
    </row>
    <row r="168" spans="1:27" s="22" customFormat="1" ht="12.75" customHeight="1" x14ac:dyDescent="0.2">
      <c r="A168" s="20"/>
      <c r="B168" s="21" t="s">
        <v>36</v>
      </c>
      <c r="C168" s="74">
        <v>1001</v>
      </c>
      <c r="D168" s="74">
        <v>26373</v>
      </c>
      <c r="E168" s="151">
        <f t="shared" ref="E168:E170" si="5">SUM(C168:D168)</f>
        <v>27374</v>
      </c>
      <c r="F168" s="74"/>
      <c r="G168" s="23"/>
      <c r="H168" s="23"/>
    </row>
    <row r="169" spans="1:27" s="22" customFormat="1" ht="12.75" customHeight="1" x14ac:dyDescent="0.2">
      <c r="A169" s="20"/>
      <c r="B169" s="21" t="s">
        <v>37</v>
      </c>
      <c r="C169" s="74">
        <v>733</v>
      </c>
      <c r="D169" s="74">
        <v>18056</v>
      </c>
      <c r="E169" s="151">
        <f t="shared" si="5"/>
        <v>18789</v>
      </c>
      <c r="F169" s="74"/>
      <c r="G169" s="23"/>
      <c r="H169" s="23"/>
    </row>
    <row r="170" spans="1:27" s="22" customFormat="1" ht="12.75" customHeight="1" x14ac:dyDescent="0.2">
      <c r="A170" s="20"/>
      <c r="B170" s="21" t="s">
        <v>38</v>
      </c>
      <c r="C170" s="74">
        <v>717</v>
      </c>
      <c r="D170" s="74">
        <v>20776</v>
      </c>
      <c r="E170" s="151">
        <f t="shared" si="5"/>
        <v>21493</v>
      </c>
      <c r="F170" s="74"/>
      <c r="G170" s="23"/>
      <c r="H170" s="23"/>
    </row>
    <row r="171" spans="1:27" s="22" customFormat="1" ht="12.75" customHeight="1" x14ac:dyDescent="0.2">
      <c r="A171" s="20"/>
      <c r="B171" s="21" t="s">
        <v>39</v>
      </c>
      <c r="C171" s="74">
        <v>815</v>
      </c>
      <c r="D171" s="74">
        <v>22232</v>
      </c>
      <c r="E171" s="151">
        <v>23047</v>
      </c>
      <c r="F171" s="74"/>
      <c r="G171" s="23"/>
      <c r="H171" s="23"/>
    </row>
    <row r="172" spans="1:27" s="22" customFormat="1" ht="12.75" customHeight="1" x14ac:dyDescent="0.2">
      <c r="A172" s="20"/>
      <c r="B172" s="21" t="s">
        <v>40</v>
      </c>
      <c r="C172" s="74">
        <v>645</v>
      </c>
      <c r="D172" s="74">
        <v>22575</v>
      </c>
      <c r="E172" s="151">
        <f t="shared" ref="E172:E173" si="6">SUM(C172:D172)</f>
        <v>23220</v>
      </c>
      <c r="F172" s="74"/>
      <c r="G172" s="23"/>
      <c r="H172" s="23"/>
    </row>
    <row r="173" spans="1:27" s="22" customFormat="1" ht="12.75" customHeight="1" x14ac:dyDescent="0.2">
      <c r="A173" s="20"/>
      <c r="B173" s="21" t="s">
        <v>41</v>
      </c>
      <c r="C173" s="74">
        <v>571</v>
      </c>
      <c r="D173" s="74">
        <v>25724</v>
      </c>
      <c r="E173" s="151">
        <f t="shared" si="6"/>
        <v>26295</v>
      </c>
      <c r="F173" s="74"/>
      <c r="G173" s="23"/>
      <c r="H173" s="23"/>
    </row>
    <row r="174" spans="1:27" ht="12.75" customHeight="1" x14ac:dyDescent="0.2">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x14ac:dyDescent="0.2">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x14ac:dyDescent="0.2">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x14ac:dyDescent="0.2">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x14ac:dyDescent="0.2">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x14ac:dyDescent="0.2">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x14ac:dyDescent="0.2">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x14ac:dyDescent="0.2">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x14ac:dyDescent="0.2">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x14ac:dyDescent="0.2">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x14ac:dyDescent="0.2">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x14ac:dyDescent="0.2">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x14ac:dyDescent="0.2">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x14ac:dyDescent="0.2">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x14ac:dyDescent="0.2">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x14ac:dyDescent="0.2">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ht="12.75" customHeight="1" x14ac:dyDescent="0.2">
      <c r="A190" s="20"/>
      <c r="B190" s="21" t="s">
        <v>32</v>
      </c>
      <c r="C190" s="74">
        <v>420</v>
      </c>
      <c r="D190" s="74">
        <v>18830</v>
      </c>
      <c r="E190" s="151">
        <f t="shared" ref="E190:E194" si="8">SUM(C190:D190)</f>
        <v>19250</v>
      </c>
      <c r="F190" s="74"/>
      <c r="G190" s="74"/>
      <c r="I190" s="23"/>
      <c r="J190" s="23"/>
      <c r="K190" s="23"/>
      <c r="M190" s="23"/>
      <c r="N190" s="23"/>
      <c r="O190" s="23"/>
      <c r="P190" s="23"/>
      <c r="Q190" s="23"/>
      <c r="R190" s="23"/>
      <c r="S190" s="23"/>
      <c r="T190" s="23"/>
      <c r="U190" s="23"/>
      <c r="V190" s="23"/>
      <c r="W190" s="23"/>
      <c r="X190" s="23"/>
      <c r="Y190" s="23"/>
      <c r="AA190" s="98"/>
    </row>
    <row r="191" spans="1:27" ht="12.75" customHeight="1" x14ac:dyDescent="0.2">
      <c r="A191" s="20"/>
      <c r="B191" s="21" t="s">
        <v>33</v>
      </c>
      <c r="C191" s="74">
        <v>501</v>
      </c>
      <c r="D191" s="74">
        <v>23980</v>
      </c>
      <c r="E191" s="151">
        <f t="shared" si="8"/>
        <v>24481</v>
      </c>
      <c r="F191" s="74"/>
      <c r="G191" s="74"/>
      <c r="I191" s="23"/>
      <c r="J191" s="23"/>
      <c r="K191" s="23"/>
      <c r="M191" s="23"/>
      <c r="N191" s="23"/>
      <c r="O191" s="23"/>
      <c r="P191" s="23"/>
      <c r="Q191" s="23"/>
      <c r="R191" s="23"/>
      <c r="S191" s="23"/>
      <c r="T191" s="23"/>
      <c r="U191" s="23"/>
      <c r="V191" s="23"/>
      <c r="W191" s="23"/>
      <c r="X191" s="23"/>
      <c r="Y191" s="23"/>
      <c r="AA191" s="98"/>
    </row>
    <row r="192" spans="1:27" ht="12.75" customHeight="1" x14ac:dyDescent="0.2">
      <c r="A192" s="20"/>
      <c r="B192" s="21" t="s">
        <v>34</v>
      </c>
      <c r="C192" s="74">
        <v>636</v>
      </c>
      <c r="D192" s="74">
        <v>22090</v>
      </c>
      <c r="E192" s="151">
        <f t="shared" si="8"/>
        <v>22726</v>
      </c>
      <c r="F192" s="74"/>
      <c r="G192" s="74"/>
      <c r="I192" s="23"/>
      <c r="J192" s="23"/>
      <c r="K192" s="23"/>
      <c r="M192" s="23"/>
      <c r="N192" s="23"/>
      <c r="O192" s="23"/>
      <c r="P192" s="23"/>
      <c r="Q192" s="23"/>
      <c r="R192" s="23"/>
      <c r="S192" s="23"/>
      <c r="T192" s="23"/>
      <c r="U192" s="23"/>
      <c r="V192" s="23"/>
      <c r="W192" s="23"/>
      <c r="X192" s="23"/>
      <c r="Y192" s="23"/>
      <c r="AA192" s="98"/>
    </row>
    <row r="193" spans="1:27" ht="12.75" customHeight="1" x14ac:dyDescent="0.2">
      <c r="A193" s="20"/>
      <c r="B193" s="21" t="s">
        <v>35</v>
      </c>
      <c r="C193" s="74">
        <v>740</v>
      </c>
      <c r="D193" s="74">
        <v>25207</v>
      </c>
      <c r="E193" s="151">
        <f t="shared" si="8"/>
        <v>25947</v>
      </c>
      <c r="F193" s="74"/>
      <c r="G193" s="74"/>
      <c r="H193" s="74"/>
      <c r="I193" s="74"/>
      <c r="J193" s="74"/>
      <c r="K193" s="23"/>
      <c r="M193" s="23"/>
      <c r="N193" s="23"/>
      <c r="O193" s="23"/>
      <c r="P193" s="23"/>
      <c r="Q193" s="23"/>
      <c r="R193" s="23"/>
      <c r="S193" s="23"/>
      <c r="T193" s="23"/>
      <c r="U193" s="23"/>
      <c r="V193" s="23"/>
      <c r="W193" s="23"/>
      <c r="X193" s="23"/>
      <c r="Y193" s="23"/>
      <c r="AA193" s="98"/>
    </row>
    <row r="194" spans="1:27" ht="12.75" customHeight="1" x14ac:dyDescent="0.2">
      <c r="A194" s="20"/>
      <c r="B194" s="21" t="s">
        <v>36</v>
      </c>
      <c r="C194" s="74">
        <v>603</v>
      </c>
      <c r="D194" s="74">
        <v>25493</v>
      </c>
      <c r="E194" s="151">
        <f t="shared" si="8"/>
        <v>26096</v>
      </c>
      <c r="F194" s="74"/>
      <c r="G194" s="74"/>
      <c r="H194" s="74"/>
      <c r="I194" s="74"/>
      <c r="J194" s="74"/>
      <c r="K194" s="74"/>
      <c r="L194" s="74"/>
      <c r="M194" s="74"/>
      <c r="N194" s="74"/>
      <c r="O194" s="74"/>
      <c r="P194" s="74"/>
      <c r="Q194" s="74"/>
      <c r="R194" s="74"/>
      <c r="S194" s="74"/>
      <c r="T194" s="74"/>
      <c r="U194" s="74"/>
      <c r="V194" s="74"/>
      <c r="W194" s="74"/>
      <c r="X194" s="74"/>
      <c r="Y194" s="74"/>
      <c r="AA194" s="98"/>
    </row>
    <row r="195" spans="1:27" s="22" customFormat="1" ht="12.75" customHeight="1" x14ac:dyDescent="0.2">
      <c r="A195" s="42"/>
      <c r="B195" s="25"/>
      <c r="C195" s="26"/>
      <c r="D195" s="26"/>
      <c r="E195" s="150"/>
      <c r="F195"/>
      <c r="G195" s="23"/>
      <c r="H195" s="23"/>
    </row>
    <row r="196" spans="1:27" ht="12.75" x14ac:dyDescent="0.2">
      <c r="F196" s="23"/>
      <c r="G196" s="23"/>
    </row>
    <row r="197" spans="1:27" s="4" customFormat="1" ht="12.75" x14ac:dyDescent="0.2">
      <c r="A197" s="27"/>
      <c r="B197" s="21"/>
      <c r="C197" s="74"/>
      <c r="D197" s="74"/>
      <c r="E197" s="151"/>
      <c r="F197"/>
      <c r="G197" s="23"/>
      <c r="H197" s="23"/>
    </row>
    <row r="198" spans="1:27" ht="12" customHeight="1" x14ac:dyDescent="0.2">
      <c r="B198" s="21"/>
      <c r="C198" s="74"/>
      <c r="D198" s="74"/>
      <c r="E198"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81"/>
  <sheetViews>
    <sheetView zoomScaleNormal="100" zoomScaleSheetLayoutView="100" workbookViewId="0">
      <pane ySplit="7" topLeftCell="A149" activePane="bottomLeft" state="frozen"/>
      <selection activeCell="Y255" sqref="Y255"/>
      <selection pane="bottomLeft" activeCell="Y255" sqref="Y255"/>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574</v>
      </c>
      <c r="B1" s="2"/>
      <c r="C1" s="2"/>
      <c r="D1" s="2"/>
      <c r="E1" s="2"/>
      <c r="G1" s="2"/>
      <c r="H1" s="2"/>
      <c r="I1" s="2"/>
      <c r="J1" s="2"/>
      <c r="M1"/>
    </row>
    <row r="2" spans="1:13" s="30" customFormat="1" ht="12.75" x14ac:dyDescent="0.2">
      <c r="A2" s="61" t="s">
        <v>575</v>
      </c>
      <c r="B2" s="4"/>
      <c r="C2" s="4"/>
      <c r="D2" s="4"/>
      <c r="E2" s="4"/>
      <c r="G2" s="4"/>
      <c r="H2" s="4"/>
      <c r="I2" s="4"/>
      <c r="J2" s="4"/>
      <c r="K2" s="29"/>
      <c r="M2"/>
    </row>
    <row r="3" spans="1:13" s="30" customFormat="1" ht="11.25" customHeight="1" x14ac:dyDescent="0.2">
      <c r="A3" s="31"/>
      <c r="B3" s="32"/>
      <c r="C3" s="32"/>
      <c r="D3" s="32"/>
      <c r="E3" s="32"/>
      <c r="F3" s="73"/>
      <c r="G3" s="32"/>
      <c r="H3" s="32"/>
      <c r="I3" s="32"/>
      <c r="J3" s="32"/>
      <c r="K3" s="184"/>
      <c r="M3"/>
    </row>
    <row r="4" spans="1:13" s="18" customFormat="1" ht="11.25" customHeight="1" x14ac:dyDescent="0.2">
      <c r="A4" s="10"/>
      <c r="B4" s="17"/>
      <c r="C4" s="17"/>
      <c r="D4" s="17"/>
      <c r="E4" s="17"/>
      <c r="G4" s="17"/>
      <c r="H4" s="17"/>
      <c r="I4" s="17"/>
      <c r="J4" s="17"/>
      <c r="K4" s="185"/>
      <c r="M4"/>
    </row>
    <row r="5" spans="1:13" s="18" customFormat="1" ht="11.25" customHeight="1" x14ac:dyDescent="0.2">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x14ac:dyDescent="0.2">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x14ac:dyDescent="0.2">
      <c r="A7" s="11"/>
      <c r="B7" s="33"/>
      <c r="C7" s="35"/>
      <c r="D7" s="35"/>
      <c r="E7" s="33"/>
      <c r="G7" s="39"/>
      <c r="H7" s="33"/>
      <c r="I7" s="33"/>
      <c r="J7" s="35"/>
      <c r="K7" s="185"/>
      <c r="M7"/>
    </row>
    <row r="8" spans="1:13" ht="12.75" customHeight="1" x14ac:dyDescent="0.2">
      <c r="A8" s="6"/>
      <c r="B8" s="36"/>
      <c r="C8" s="36"/>
      <c r="D8" s="36"/>
      <c r="E8" s="36"/>
      <c r="H8" s="36"/>
      <c r="I8" s="36"/>
      <c r="J8" s="36"/>
    </row>
    <row r="9" spans="1:13" s="18" customFormat="1" ht="12.75" customHeight="1" x14ac:dyDescent="0.2">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x14ac:dyDescent="0.2">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x14ac:dyDescent="0.2">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x14ac:dyDescent="0.2">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x14ac:dyDescent="0.2">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x14ac:dyDescent="0.2">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x14ac:dyDescent="0.2">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x14ac:dyDescent="0.2">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x14ac:dyDescent="0.2">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x14ac:dyDescent="0.2">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x14ac:dyDescent="0.2">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x14ac:dyDescent="0.2">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x14ac:dyDescent="0.2">
      <c r="A21" s="21"/>
      <c r="B21" s="21"/>
      <c r="C21" s="23"/>
      <c r="D21" s="23"/>
      <c r="E21" s="23"/>
      <c r="F21" s="23"/>
      <c r="G21" s="23"/>
      <c r="H21" s="23"/>
      <c r="I21" s="23"/>
      <c r="J21" s="23"/>
      <c r="K21" s="152"/>
      <c r="L21" s="49"/>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x14ac:dyDescent="0.2">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x14ac:dyDescent="0.2">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x14ac:dyDescent="0.2">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x14ac:dyDescent="0.2">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x14ac:dyDescent="0.2">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x14ac:dyDescent="0.2">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x14ac:dyDescent="0.2">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x14ac:dyDescent="0.2">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x14ac:dyDescent="0.2">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x14ac:dyDescent="0.2">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x14ac:dyDescent="0.2">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x14ac:dyDescent="0.2">
      <c r="A34" s="20"/>
      <c r="B34" s="21"/>
      <c r="C34" s="23"/>
      <c r="D34" s="23"/>
      <c r="E34" s="23"/>
      <c r="F34" s="23"/>
      <c r="G34" s="23"/>
      <c r="H34" s="23"/>
      <c r="I34" s="23"/>
      <c r="J34" s="23"/>
      <c r="K34" s="152"/>
      <c r="L34" s="49"/>
      <c r="M34"/>
    </row>
    <row r="35" spans="1:13" s="22" customFormat="1" ht="12.75" customHeight="1" x14ac:dyDescent="0.2">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x14ac:dyDescent="0.2">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x14ac:dyDescent="0.2">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x14ac:dyDescent="0.2">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x14ac:dyDescent="0.2">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x14ac:dyDescent="0.2">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x14ac:dyDescent="0.2">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x14ac:dyDescent="0.2">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x14ac:dyDescent="0.2">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x14ac:dyDescent="0.2">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x14ac:dyDescent="0.2">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x14ac:dyDescent="0.2">
      <c r="A47" s="20"/>
      <c r="B47" s="21"/>
      <c r="C47" s="23"/>
      <c r="D47" s="23"/>
      <c r="E47" s="23"/>
      <c r="F47" s="23"/>
      <c r="G47" s="23"/>
      <c r="H47" s="23"/>
      <c r="I47" s="23"/>
      <c r="J47" s="23"/>
      <c r="K47" s="152"/>
      <c r="L47" s="49"/>
      <c r="M47"/>
    </row>
    <row r="48" spans="1:13" s="22" customFormat="1" ht="12.75" customHeight="1" x14ac:dyDescent="0.2">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x14ac:dyDescent="0.2">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x14ac:dyDescent="0.2">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x14ac:dyDescent="0.2">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x14ac:dyDescent="0.2">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x14ac:dyDescent="0.2">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x14ac:dyDescent="0.2">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x14ac:dyDescent="0.2">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x14ac:dyDescent="0.2">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x14ac:dyDescent="0.2">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x14ac:dyDescent="0.2">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x14ac:dyDescent="0.2">
      <c r="A60" s="20"/>
      <c r="B60" s="21"/>
      <c r="C60" s="23"/>
      <c r="D60" s="23"/>
      <c r="E60" s="23"/>
      <c r="F60" s="23"/>
      <c r="G60" s="23"/>
      <c r="H60" s="23"/>
      <c r="I60" s="23"/>
      <c r="J60" s="23"/>
      <c r="K60" s="152"/>
      <c r="L60" s="49"/>
      <c r="M60"/>
    </row>
    <row r="61" spans="1:13" s="22" customFormat="1" ht="12.75" customHeight="1" x14ac:dyDescent="0.2">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x14ac:dyDescent="0.2">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x14ac:dyDescent="0.2">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x14ac:dyDescent="0.2">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x14ac:dyDescent="0.2">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x14ac:dyDescent="0.2">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x14ac:dyDescent="0.2">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x14ac:dyDescent="0.2">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x14ac:dyDescent="0.2">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x14ac:dyDescent="0.2">
      <c r="A73" s="20"/>
      <c r="B73" s="21"/>
      <c r="C73" s="23"/>
      <c r="D73" s="23"/>
      <c r="E73" s="23"/>
      <c r="F73" s="23"/>
      <c r="G73" s="23"/>
      <c r="H73" s="23"/>
      <c r="I73" s="23"/>
      <c r="J73" s="23"/>
      <c r="K73" s="152"/>
      <c r="L73" s="49"/>
      <c r="M73"/>
    </row>
    <row r="74" spans="1:13" s="22" customFormat="1" ht="12.75" customHeight="1" x14ac:dyDescent="0.2">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x14ac:dyDescent="0.2">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x14ac:dyDescent="0.2">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x14ac:dyDescent="0.2">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x14ac:dyDescent="0.2">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x14ac:dyDescent="0.2">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x14ac:dyDescent="0.2">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x14ac:dyDescent="0.2">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x14ac:dyDescent="0.2">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x14ac:dyDescent="0.2">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x14ac:dyDescent="0.2">
      <c r="A86" s="20"/>
      <c r="B86" s="21"/>
      <c r="C86" s="23"/>
      <c r="D86" s="23"/>
      <c r="E86" s="23"/>
      <c r="F86" s="23"/>
      <c r="G86" s="23"/>
      <c r="H86" s="23"/>
      <c r="I86" s="23"/>
      <c r="J86" s="23"/>
      <c r="K86" s="152"/>
      <c r="L86" s="49"/>
      <c r="M86"/>
    </row>
    <row r="87" spans="1:13" s="22" customFormat="1" ht="12.75" customHeight="1" x14ac:dyDescent="0.2">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x14ac:dyDescent="0.2">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x14ac:dyDescent="0.2">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x14ac:dyDescent="0.2">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x14ac:dyDescent="0.2">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x14ac:dyDescent="0.2">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x14ac:dyDescent="0.2">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x14ac:dyDescent="0.2">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x14ac:dyDescent="0.2">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x14ac:dyDescent="0.2">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x14ac:dyDescent="0.2">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x14ac:dyDescent="0.2">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x14ac:dyDescent="0.2">
      <c r="A99" s="20"/>
      <c r="B99" s="21"/>
      <c r="C99" s="23"/>
      <c r="D99" s="23"/>
      <c r="E99" s="23"/>
      <c r="F99" s="23"/>
      <c r="G99" s="23"/>
      <c r="H99" s="23"/>
      <c r="I99" s="23"/>
      <c r="J99" s="23"/>
      <c r="K99" s="152"/>
      <c r="L99" s="49"/>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x14ac:dyDescent="0.2">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x14ac:dyDescent="0.2">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x14ac:dyDescent="0.2">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x14ac:dyDescent="0.2">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x14ac:dyDescent="0.2">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x14ac:dyDescent="0.2">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x14ac:dyDescent="0.2">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x14ac:dyDescent="0.2">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x14ac:dyDescent="0.2">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x14ac:dyDescent="0.2">
      <c r="B110" s="21" t="s">
        <v>41</v>
      </c>
      <c r="C110" s="23" t="s">
        <v>56</v>
      </c>
      <c r="D110" s="23">
        <v>1042</v>
      </c>
      <c r="E110" s="23">
        <v>3596</v>
      </c>
      <c r="F110" s="23">
        <v>3256</v>
      </c>
      <c r="G110" s="23">
        <v>66</v>
      </c>
      <c r="H110" s="23">
        <v>110</v>
      </c>
      <c r="I110" s="23">
        <v>22576</v>
      </c>
      <c r="J110" s="23">
        <v>480</v>
      </c>
      <c r="K110" s="152">
        <v>31126</v>
      </c>
      <c r="L110" s="49"/>
    </row>
    <row r="111" spans="1:13" ht="12.75" customHeight="1" x14ac:dyDescent="0.2">
      <c r="B111" s="21" t="s">
        <v>42</v>
      </c>
      <c r="C111" s="23" t="s">
        <v>56</v>
      </c>
      <c r="D111" s="23">
        <v>1606</v>
      </c>
      <c r="E111" s="23">
        <v>5316</v>
      </c>
      <c r="F111" s="23">
        <v>3221</v>
      </c>
      <c r="G111" s="23">
        <v>36</v>
      </c>
      <c r="H111" s="23">
        <v>68</v>
      </c>
      <c r="I111" s="23">
        <v>37782</v>
      </c>
      <c r="J111" s="23">
        <v>336</v>
      </c>
      <c r="K111" s="152">
        <v>48365</v>
      </c>
      <c r="L111" s="49"/>
    </row>
    <row r="112" spans="1:13" ht="12.75" customHeight="1" x14ac:dyDescent="0.2">
      <c r="C112" s="41"/>
      <c r="D112" s="41"/>
      <c r="E112" s="41"/>
      <c r="F112" s="41"/>
      <c r="G112" s="41"/>
      <c r="H112" s="41"/>
      <c r="I112" s="41"/>
      <c r="J112" s="41"/>
      <c r="K112" s="186"/>
      <c r="L112" s="49"/>
    </row>
    <row r="113" spans="1:13" ht="12.75" customHeight="1" x14ac:dyDescent="0.2">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x14ac:dyDescent="0.2">
      <c r="B114" s="21" t="s">
        <v>32</v>
      </c>
      <c r="C114" s="23">
        <v>1</v>
      </c>
      <c r="D114" s="23">
        <v>1423</v>
      </c>
      <c r="E114" s="23">
        <v>2809</v>
      </c>
      <c r="F114" s="23">
        <v>4020</v>
      </c>
      <c r="G114" s="23">
        <v>52</v>
      </c>
      <c r="H114" s="23">
        <v>94</v>
      </c>
      <c r="I114" s="23">
        <v>13706</v>
      </c>
      <c r="J114" s="23">
        <v>384</v>
      </c>
      <c r="K114" s="152">
        <v>22489</v>
      </c>
      <c r="L114" s="49"/>
    </row>
    <row r="115" spans="1:13" s="4" customFormat="1" ht="12.75" customHeight="1" x14ac:dyDescent="0.2">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x14ac:dyDescent="0.2">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x14ac:dyDescent="0.2">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x14ac:dyDescent="0.2">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x14ac:dyDescent="0.2">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x14ac:dyDescent="0.2">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x14ac:dyDescent="0.2">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x14ac:dyDescent="0.2">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x14ac:dyDescent="0.2">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x14ac:dyDescent="0.2">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x14ac:dyDescent="0.2">
      <c r="B125" s="21"/>
      <c r="C125" s="122"/>
      <c r="D125" s="122"/>
      <c r="E125" s="122"/>
      <c r="F125" s="122"/>
      <c r="G125" s="23"/>
      <c r="H125" s="23"/>
      <c r="I125" s="23"/>
      <c r="J125" s="23"/>
      <c r="K125" s="152"/>
      <c r="L125" s="49"/>
      <c r="M125" s="23"/>
    </row>
    <row r="126" spans="1:13" s="22" customFormat="1" ht="12.75" customHeight="1" x14ac:dyDescent="0.2">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x14ac:dyDescent="0.2">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x14ac:dyDescent="0.2">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x14ac:dyDescent="0.2">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x14ac:dyDescent="0.2">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x14ac:dyDescent="0.2">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x14ac:dyDescent="0.2">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x14ac:dyDescent="0.2">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x14ac:dyDescent="0.2">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x14ac:dyDescent="0.2">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x14ac:dyDescent="0.2">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x14ac:dyDescent="0.2">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x14ac:dyDescent="0.2">
      <c r="A138"/>
      <c r="B138" s="21"/>
      <c r="C138" s="122"/>
      <c r="D138" s="122"/>
      <c r="E138" s="122"/>
      <c r="F138" s="23"/>
      <c r="G138" s="23"/>
      <c r="H138" s="23"/>
      <c r="I138" s="23"/>
      <c r="J138" s="23"/>
      <c r="K138" s="152"/>
      <c r="L138" s="49"/>
      <c r="M138" s="23"/>
    </row>
    <row r="139" spans="1:13" ht="12.75" customHeight="1" x14ac:dyDescent="0.2">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x14ac:dyDescent="0.2">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x14ac:dyDescent="0.2">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x14ac:dyDescent="0.2">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x14ac:dyDescent="0.2">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x14ac:dyDescent="0.2">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x14ac:dyDescent="0.2">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x14ac:dyDescent="0.2">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x14ac:dyDescent="0.2">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x14ac:dyDescent="0.2">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x14ac:dyDescent="0.2">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x14ac:dyDescent="0.2">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x14ac:dyDescent="0.2">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x14ac:dyDescent="0.2">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x14ac:dyDescent="0.2">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x14ac:dyDescent="0.2">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x14ac:dyDescent="0.2">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x14ac:dyDescent="0.2">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x14ac:dyDescent="0.2">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x14ac:dyDescent="0.2">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x14ac:dyDescent="0.2">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x14ac:dyDescent="0.2">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x14ac:dyDescent="0.2">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x14ac:dyDescent="0.2">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x14ac:dyDescent="0.2">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x14ac:dyDescent="0.2">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x14ac:dyDescent="0.2">
      <c r="A165" s="20">
        <v>2024</v>
      </c>
      <c r="B165" s="21" t="s">
        <v>31</v>
      </c>
      <c r="C165" s="122" t="s">
        <v>56</v>
      </c>
      <c r="D165" s="74">
        <v>5027</v>
      </c>
      <c r="E165" s="74">
        <v>4005</v>
      </c>
      <c r="F165" s="74">
        <v>4091</v>
      </c>
      <c r="G165" s="74">
        <v>40</v>
      </c>
      <c r="H165" s="23">
        <v>66</v>
      </c>
      <c r="I165" s="23">
        <v>4380</v>
      </c>
      <c r="J165" s="23">
        <v>200</v>
      </c>
      <c r="K165" s="152">
        <f>SUM(D165:J165)</f>
        <v>17809</v>
      </c>
      <c r="M165" s="23"/>
      <c r="N165" s="23"/>
      <c r="O165" s="23"/>
      <c r="P165" s="23"/>
      <c r="Q165" s="23"/>
      <c r="R165" s="23"/>
      <c r="S165" s="23"/>
      <c r="T165" s="23"/>
      <c r="U165" s="23"/>
      <c r="V165" s="23"/>
      <c r="W165" s="23"/>
      <c r="X165" s="23"/>
      <c r="Y165" s="23"/>
      <c r="AA165" s="98"/>
    </row>
    <row r="166" spans="1:27" ht="13.9" customHeight="1" x14ac:dyDescent="0.2">
      <c r="A166" s="20"/>
      <c r="B166" s="21" t="s">
        <v>32</v>
      </c>
      <c r="C166" s="122" t="s">
        <v>56</v>
      </c>
      <c r="D166" s="74">
        <v>5202</v>
      </c>
      <c r="E166" s="74">
        <v>4651</v>
      </c>
      <c r="F166" s="74">
        <v>4496</v>
      </c>
      <c r="G166" s="74">
        <v>36</v>
      </c>
      <c r="H166" s="23">
        <v>65</v>
      </c>
      <c r="I166" s="23">
        <v>4568</v>
      </c>
      <c r="J166" s="23">
        <v>232</v>
      </c>
      <c r="K166" s="152">
        <f>SUM(D166:J166)</f>
        <v>19250</v>
      </c>
      <c r="M166" s="23"/>
      <c r="N166" s="23"/>
      <c r="O166" s="23"/>
      <c r="P166" s="23"/>
      <c r="Q166" s="23"/>
      <c r="R166" s="23"/>
      <c r="S166" s="23"/>
      <c r="T166" s="23"/>
      <c r="U166" s="23"/>
      <c r="V166" s="23"/>
      <c r="W166" s="23"/>
      <c r="X166" s="23"/>
      <c r="Y166" s="23"/>
      <c r="AA166" s="98"/>
    </row>
    <row r="167" spans="1:27" ht="12.75" customHeight="1" x14ac:dyDescent="0.2">
      <c r="A167" s="20"/>
      <c r="B167" s="21" t="s">
        <v>33</v>
      </c>
      <c r="C167" s="122" t="s">
        <v>56</v>
      </c>
      <c r="D167" s="74">
        <v>8346</v>
      </c>
      <c r="E167" s="74">
        <v>4715</v>
      </c>
      <c r="F167" s="74">
        <v>5552</v>
      </c>
      <c r="G167" s="74">
        <v>40</v>
      </c>
      <c r="H167" s="23">
        <v>65</v>
      </c>
      <c r="I167" s="23">
        <v>5467</v>
      </c>
      <c r="J167" s="23">
        <v>296</v>
      </c>
      <c r="K167" s="152">
        <f>SUM(D167:J167)</f>
        <v>24481</v>
      </c>
      <c r="M167" s="23"/>
      <c r="N167" s="23"/>
      <c r="O167" s="23"/>
      <c r="P167" s="23"/>
      <c r="Q167" s="23"/>
      <c r="R167" s="23"/>
      <c r="S167" s="23"/>
      <c r="T167" s="23"/>
      <c r="U167" s="23"/>
      <c r="V167" s="23"/>
      <c r="W167" s="23"/>
      <c r="X167" s="23"/>
      <c r="Y167" s="23"/>
      <c r="AA167" s="98"/>
    </row>
    <row r="168" spans="1:27" ht="12.75" customHeight="1" x14ac:dyDescent="0.2">
      <c r="A168" s="20"/>
      <c r="B168" s="21" t="s">
        <v>34</v>
      </c>
      <c r="C168" s="122" t="s">
        <v>56</v>
      </c>
      <c r="D168" s="74">
        <v>6783</v>
      </c>
      <c r="E168" s="74">
        <v>4233</v>
      </c>
      <c r="F168" s="74">
        <v>5731</v>
      </c>
      <c r="G168" s="74">
        <v>51</v>
      </c>
      <c r="H168" s="23">
        <v>72</v>
      </c>
      <c r="I168" s="23">
        <v>5418</v>
      </c>
      <c r="J168" s="23">
        <v>438</v>
      </c>
      <c r="K168" s="152">
        <f>SUM(D168:J168)</f>
        <v>22726</v>
      </c>
      <c r="M168" s="23"/>
      <c r="N168" s="23"/>
      <c r="O168" s="23"/>
      <c r="P168" s="23"/>
      <c r="Q168" s="23"/>
      <c r="R168" s="23"/>
      <c r="S168" s="23"/>
      <c r="T168" s="23"/>
      <c r="U168" s="23"/>
      <c r="V168" s="23"/>
      <c r="W168" s="23"/>
      <c r="X168" s="23"/>
      <c r="Y168" s="23"/>
      <c r="AA168" s="98"/>
    </row>
    <row r="169" spans="1:27" ht="12.75" customHeight="1" x14ac:dyDescent="0.2">
      <c r="A169" s="20"/>
      <c r="B169" s="21" t="s">
        <v>35</v>
      </c>
      <c r="C169" s="122" t="s">
        <v>56</v>
      </c>
      <c r="D169" s="74">
        <v>7617</v>
      </c>
      <c r="E169" s="74">
        <v>6025</v>
      </c>
      <c r="F169" s="74">
        <v>5827</v>
      </c>
      <c r="G169" s="74">
        <v>56</v>
      </c>
      <c r="H169" s="74">
        <v>82</v>
      </c>
      <c r="I169" s="74">
        <v>5820</v>
      </c>
      <c r="J169" s="74">
        <v>520</v>
      </c>
      <c r="K169" s="152">
        <f>SUM(D169:J169)</f>
        <v>25947</v>
      </c>
      <c r="M169" s="23"/>
      <c r="N169" s="23"/>
      <c r="O169" s="23"/>
      <c r="P169" s="23"/>
      <c r="Q169" s="23"/>
      <c r="R169" s="23"/>
      <c r="S169" s="23"/>
      <c r="T169" s="23"/>
      <c r="U169" s="23"/>
      <c r="V169" s="23"/>
      <c r="W169" s="23"/>
      <c r="X169" s="23"/>
      <c r="Y169" s="23"/>
      <c r="AA169" s="98"/>
    </row>
    <row r="170" spans="1:27" ht="12.75" customHeight="1" x14ac:dyDescent="0.2">
      <c r="A170" s="20"/>
      <c r="B170" s="21" t="s">
        <v>36</v>
      </c>
      <c r="C170" s="122" t="s">
        <v>56</v>
      </c>
      <c r="D170" s="74">
        <v>9098</v>
      </c>
      <c r="E170" s="74">
        <v>5429</v>
      </c>
      <c r="F170" s="74">
        <v>5222</v>
      </c>
      <c r="G170" s="74">
        <v>52</v>
      </c>
      <c r="H170" s="74">
        <v>63</v>
      </c>
      <c r="I170" s="74">
        <v>5771</v>
      </c>
      <c r="J170" s="74">
        <v>461</v>
      </c>
      <c r="K170" s="152">
        <f>SUM(D170:J170)</f>
        <v>26096</v>
      </c>
      <c r="L170" s="74"/>
      <c r="M170" s="74"/>
      <c r="N170" s="74"/>
      <c r="O170" s="74"/>
      <c r="P170" s="74"/>
      <c r="Q170" s="74"/>
      <c r="R170" s="74"/>
      <c r="S170" s="74"/>
      <c r="T170" s="74"/>
      <c r="U170" s="74"/>
      <c r="V170" s="74"/>
      <c r="W170" s="74"/>
      <c r="X170" s="74"/>
      <c r="Y170" s="74"/>
      <c r="AA170" s="98"/>
    </row>
    <row r="171" spans="1:27" s="4" customFormat="1" ht="12" customHeight="1" x14ac:dyDescent="0.2">
      <c r="A171" s="42"/>
      <c r="B171" s="25"/>
      <c r="C171" s="26"/>
      <c r="D171" s="26"/>
      <c r="E171" s="26"/>
      <c r="F171" s="26"/>
      <c r="G171" s="26"/>
      <c r="H171" s="26"/>
      <c r="I171" s="26"/>
      <c r="J171" s="26"/>
      <c r="K171" s="150"/>
      <c r="L171" s="23"/>
    </row>
    <row r="172" spans="1:27" ht="12" customHeight="1" x14ac:dyDescent="0.2">
      <c r="C172" s="28"/>
      <c r="D172" s="28"/>
      <c r="E172" s="28"/>
      <c r="F172" s="28"/>
      <c r="G172" s="28"/>
      <c r="H172" s="28"/>
      <c r="I172" s="28"/>
      <c r="J172" s="28"/>
      <c r="K172" s="69"/>
    </row>
    <row r="173" spans="1:27" ht="12" customHeight="1" x14ac:dyDescent="0.2">
      <c r="B173" s="21"/>
      <c r="C173" s="23"/>
      <c r="D173" s="23"/>
      <c r="E173" s="23"/>
      <c r="F173" s="23"/>
      <c r="G173" s="23"/>
      <c r="H173" s="23"/>
      <c r="I173" s="23"/>
      <c r="J173" s="23"/>
      <c r="K173" s="152"/>
    </row>
    <row r="174" spans="1:27" ht="12" customHeight="1" x14ac:dyDescent="0.2">
      <c r="B174" s="21"/>
      <c r="C174" s="74"/>
      <c r="D174" s="74"/>
      <c r="E174" s="74"/>
      <c r="F174" s="23"/>
      <c r="G174" s="23"/>
      <c r="H174" s="23"/>
      <c r="I174" s="23"/>
      <c r="J174" s="23"/>
      <c r="K174" s="152"/>
    </row>
    <row r="175" spans="1:27" ht="12" customHeight="1" x14ac:dyDescent="0.2">
      <c r="C175" s="28"/>
      <c r="D175" s="28"/>
      <c r="E175" s="28"/>
      <c r="F175" s="28"/>
      <c r="G175" s="28"/>
      <c r="H175" s="28"/>
      <c r="I175" s="28"/>
      <c r="J175" s="28"/>
      <c r="K175" s="69"/>
    </row>
    <row r="176" spans="1:27" ht="12" customHeight="1" x14ac:dyDescent="0.2">
      <c r="C176" s="28"/>
      <c r="D176" s="28"/>
      <c r="E176" s="28"/>
      <c r="F176" s="28"/>
      <c r="G176" s="28"/>
      <c r="H176" s="28"/>
      <c r="I176" s="28"/>
      <c r="J176" s="28"/>
      <c r="K176" s="69"/>
    </row>
    <row r="177" spans="3:11" ht="12" customHeight="1" x14ac:dyDescent="0.2">
      <c r="C177" s="28"/>
      <c r="D177" s="28"/>
      <c r="E177" s="28"/>
      <c r="F177" s="28"/>
      <c r="G177" s="28"/>
      <c r="H177" s="28"/>
      <c r="I177" s="28"/>
      <c r="J177" s="28"/>
      <c r="K177" s="69"/>
    </row>
    <row r="178" spans="3:11" ht="12" customHeight="1" x14ac:dyDescent="0.2">
      <c r="C178" s="28"/>
      <c r="D178" s="28"/>
      <c r="E178" s="28"/>
      <c r="F178" s="28"/>
      <c r="G178" s="28"/>
      <c r="H178" s="28"/>
      <c r="I178" s="28"/>
      <c r="J178" s="28"/>
      <c r="K178" s="69"/>
    </row>
    <row r="179" spans="3:11" ht="12" customHeight="1" x14ac:dyDescent="0.2">
      <c r="C179" s="28"/>
      <c r="D179" s="28"/>
      <c r="E179" s="28"/>
      <c r="F179" s="28"/>
      <c r="G179" s="28"/>
      <c r="H179" s="28"/>
      <c r="I179" s="28"/>
      <c r="J179" s="28"/>
      <c r="K179" s="69"/>
    </row>
    <row r="180" spans="3:11" ht="12" customHeight="1" x14ac:dyDescent="0.2">
      <c r="C180" s="28"/>
      <c r="D180" s="28"/>
      <c r="E180" s="28"/>
      <c r="F180" s="28"/>
      <c r="G180" s="28"/>
      <c r="H180" s="28"/>
      <c r="I180" s="28"/>
      <c r="J180" s="28"/>
      <c r="K180" s="69"/>
    </row>
    <row r="181" spans="3:11" ht="12" customHeight="1" x14ac:dyDescent="0.2">
      <c r="C181" s="28"/>
      <c r="D181" s="28"/>
      <c r="E181" s="28"/>
      <c r="F181" s="28"/>
      <c r="G181" s="28"/>
      <c r="H181" s="28"/>
      <c r="I181" s="28"/>
      <c r="J181" s="28"/>
      <c r="K181"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51"/>
  <sheetViews>
    <sheetView zoomScaleNormal="100" zoomScaleSheetLayoutView="100" workbookViewId="0">
      <pane ySplit="7" topLeftCell="A228" activePane="bottomLeft" state="frozen"/>
      <selection activeCell="Y255" sqref="Y255"/>
      <selection pane="bottomLeft" activeCell="Y255" sqref="Y255"/>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x14ac:dyDescent="0.2">
      <c r="A1" s="1" t="s">
        <v>572</v>
      </c>
      <c r="B1" s="2"/>
      <c r="C1" s="2"/>
      <c r="D1" s="2"/>
      <c r="E1" s="2"/>
      <c r="F1" s="2"/>
      <c r="G1" s="2"/>
      <c r="H1" s="2"/>
      <c r="I1" s="2"/>
      <c r="J1" s="2"/>
      <c r="K1" s="2"/>
    </row>
    <row r="2" spans="1:13" s="30" customFormat="1" ht="12.75" x14ac:dyDescent="0.2">
      <c r="A2" s="250" t="s">
        <v>573</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9"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9" s="4" customFormat="1" ht="12.75" customHeight="1" x14ac:dyDescent="0.2">
      <c r="A83" s="20"/>
      <c r="B83" s="21" t="s">
        <v>40</v>
      </c>
      <c r="C83" s="38">
        <v>556922</v>
      </c>
      <c r="D83" s="38"/>
      <c r="E83" s="38">
        <v>207015</v>
      </c>
      <c r="F83" s="38"/>
      <c r="G83" s="38">
        <v>4268</v>
      </c>
      <c r="H83" s="38">
        <v>616</v>
      </c>
      <c r="I83" s="38">
        <v>4884</v>
      </c>
      <c r="J83" s="38"/>
      <c r="K83" s="38">
        <v>2133</v>
      </c>
    </row>
    <row r="84" spans="1:19" s="4" customFormat="1" ht="12.75" customHeight="1" x14ac:dyDescent="0.2">
      <c r="A84" s="20"/>
      <c r="B84" s="17" t="s">
        <v>41</v>
      </c>
      <c r="C84" s="38">
        <v>552279</v>
      </c>
      <c r="D84" s="38"/>
      <c r="E84" s="38">
        <v>214169</v>
      </c>
      <c r="F84" s="38"/>
      <c r="G84" s="38">
        <v>4099</v>
      </c>
      <c r="H84" s="38">
        <v>648</v>
      </c>
      <c r="I84" s="38">
        <f>SUM(G84:H84)</f>
        <v>4747</v>
      </c>
      <c r="J84" s="38"/>
      <c r="K84" s="38">
        <v>2221</v>
      </c>
    </row>
    <row r="85" spans="1:19" s="4" customFormat="1" ht="12.75" customHeight="1" x14ac:dyDescent="0.2">
      <c r="A85" s="20"/>
      <c r="B85" s="17" t="s">
        <v>42</v>
      </c>
      <c r="C85" s="38">
        <v>549214</v>
      </c>
      <c r="D85" s="38"/>
      <c r="E85" s="38">
        <v>220177</v>
      </c>
      <c r="F85" s="38"/>
      <c r="G85" s="38">
        <v>4681</v>
      </c>
      <c r="H85" s="38">
        <v>737</v>
      </c>
      <c r="I85" s="38">
        <v>5418</v>
      </c>
      <c r="J85" s="38"/>
      <c r="K85" s="38">
        <v>2596</v>
      </c>
    </row>
    <row r="86" spans="1:19" s="18" customFormat="1" ht="12.75" customHeight="1" x14ac:dyDescent="0.2">
      <c r="A86" s="10"/>
      <c r="B86" s="17"/>
      <c r="C86" s="38"/>
      <c r="D86" s="38"/>
      <c r="E86" s="38"/>
      <c r="F86" s="38"/>
      <c r="G86" s="38"/>
      <c r="H86" s="38"/>
      <c r="I86" s="38"/>
      <c r="J86" s="38"/>
      <c r="K86" s="38"/>
      <c r="L86" s="38"/>
      <c r="M86" s="38"/>
    </row>
    <row r="87" spans="1:19"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x14ac:dyDescent="0.2">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x14ac:dyDescent="0.2">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x14ac:dyDescent="0.2">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x14ac:dyDescent="0.2">
      <c r="A99" s="21"/>
      <c r="B99" s="21"/>
      <c r="C99" s="23"/>
      <c r="D99" s="23"/>
      <c r="E99" s="23"/>
      <c r="F99" s="23"/>
      <c r="G99" s="23"/>
      <c r="H99" s="23"/>
      <c r="I99" s="23"/>
      <c r="J99" s="23"/>
      <c r="K99" s="23"/>
      <c r="L99" s="23"/>
      <c r="M99" s="23"/>
      <c r="N99" s="23"/>
      <c r="O99" s="23"/>
      <c r="P99" s="23"/>
      <c r="Q99" s="23"/>
      <c r="R99" s="23"/>
      <c r="S99" s="23"/>
    </row>
    <row r="100" spans="1:19"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x14ac:dyDescent="0.2">
      <c r="A112" s="20"/>
      <c r="B112" s="21"/>
      <c r="C112" s="23"/>
      <c r="D112" s="23"/>
      <c r="E112" s="23"/>
      <c r="F112" s="23"/>
      <c r="J112" s="23"/>
      <c r="K112" s="23"/>
      <c r="L112" s="23"/>
      <c r="M112" s="23"/>
      <c r="N112" s="23"/>
      <c r="O112" s="23"/>
      <c r="P112" s="23"/>
      <c r="Q112" s="23"/>
      <c r="R112" s="23"/>
      <c r="S112" s="23"/>
    </row>
    <row r="113" spans="1:19"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x14ac:dyDescent="0.2">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x14ac:dyDescent="0.2">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x14ac:dyDescent="0.2">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x14ac:dyDescent="0.2">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x14ac:dyDescent="0.2">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x14ac:dyDescent="0.2">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x14ac:dyDescent="0.2">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x14ac:dyDescent="0.2">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x14ac:dyDescent="0.2">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x14ac:dyDescent="0.2">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x14ac:dyDescent="0.2">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x14ac:dyDescent="0.2">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x14ac:dyDescent="0.2">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x14ac:dyDescent="0.2">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x14ac:dyDescent="0.2">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x14ac:dyDescent="0.2">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x14ac:dyDescent="0.2">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x14ac:dyDescent="0.2">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x14ac:dyDescent="0.2">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x14ac:dyDescent="0.2">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x14ac:dyDescent="0.2">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x14ac:dyDescent="0.2">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x14ac:dyDescent="0.2">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x14ac:dyDescent="0.2">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x14ac:dyDescent="0.2">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x14ac:dyDescent="0.2">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x14ac:dyDescent="0.2">
      <c r="A187" s="10"/>
      <c r="B187" s="22" t="s">
        <v>40</v>
      </c>
      <c r="C187" s="23">
        <v>677419</v>
      </c>
      <c r="D187" s="23"/>
      <c r="E187" s="23">
        <v>259970</v>
      </c>
      <c r="F187" s="23"/>
      <c r="G187" s="23">
        <v>3985</v>
      </c>
      <c r="H187" s="23">
        <v>684</v>
      </c>
      <c r="I187" s="23">
        <v>4669</v>
      </c>
      <c r="J187" s="23"/>
      <c r="K187" s="23">
        <v>3672</v>
      </c>
      <c r="M187" s="23"/>
    </row>
    <row r="188" spans="1:26" ht="12.75" customHeight="1" x14ac:dyDescent="0.2">
      <c r="A188" s="10"/>
      <c r="B188" s="22" t="s">
        <v>41</v>
      </c>
      <c r="C188" s="23">
        <v>673077</v>
      </c>
      <c r="D188" s="23"/>
      <c r="E188" s="23">
        <v>265890</v>
      </c>
      <c r="F188" s="23"/>
      <c r="G188" s="23">
        <v>4230</v>
      </c>
      <c r="H188" s="23">
        <v>715</v>
      </c>
      <c r="I188" s="23">
        <v>4945</v>
      </c>
      <c r="J188" s="23"/>
      <c r="K188" s="23">
        <v>3212</v>
      </c>
      <c r="M188" s="23"/>
    </row>
    <row r="189" spans="1:26" ht="12.75" customHeight="1" x14ac:dyDescent="0.2">
      <c r="A189" s="10"/>
      <c r="B189" s="22" t="s">
        <v>42</v>
      </c>
      <c r="C189" s="23">
        <v>670898</v>
      </c>
      <c r="D189" s="23"/>
      <c r="E189" s="23">
        <v>275003</v>
      </c>
      <c r="F189" s="23"/>
      <c r="G189" s="23">
        <v>10794</v>
      </c>
      <c r="H189" s="23">
        <v>659</v>
      </c>
      <c r="I189" s="23">
        <v>11453</v>
      </c>
      <c r="J189" s="23"/>
      <c r="K189" s="23">
        <v>4379</v>
      </c>
      <c r="M189" s="23"/>
    </row>
    <row r="190" spans="1:26" ht="12.75" customHeight="1" x14ac:dyDescent="0.2">
      <c r="A190" s="10"/>
      <c r="B190" s="22"/>
      <c r="C190" s="23"/>
      <c r="D190" s="23"/>
      <c r="E190" s="23"/>
      <c r="F190" s="23"/>
      <c r="G190" s="23"/>
      <c r="H190" s="23"/>
      <c r="I190" s="23"/>
      <c r="J190" s="23"/>
      <c r="K190" s="23"/>
      <c r="M190" s="23"/>
    </row>
    <row r="191" spans="1:26" ht="12.75" customHeight="1" x14ac:dyDescent="0.2">
      <c r="A191" s="10">
        <v>2020</v>
      </c>
      <c r="B191" s="22" t="s">
        <v>31</v>
      </c>
      <c r="C191" s="23">
        <v>668065</v>
      </c>
      <c r="D191" s="23"/>
      <c r="E191" s="23">
        <v>276693</v>
      </c>
      <c r="F191" s="23"/>
      <c r="G191" s="23">
        <v>1814</v>
      </c>
      <c r="H191" s="23">
        <v>545</v>
      </c>
      <c r="I191" s="23">
        <f>SUM(G191:H191)</f>
        <v>2359</v>
      </c>
      <c r="J191" s="23"/>
      <c r="K191" s="23">
        <v>3354</v>
      </c>
      <c r="M191" s="23"/>
    </row>
    <row r="192" spans="1:26" ht="12.75" customHeight="1" x14ac:dyDescent="0.2">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x14ac:dyDescent="0.2">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x14ac:dyDescent="0.2">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x14ac:dyDescent="0.2">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x14ac:dyDescent="0.2">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x14ac:dyDescent="0.2">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x14ac:dyDescent="0.2">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x14ac:dyDescent="0.2">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x14ac:dyDescent="0.2">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x14ac:dyDescent="0.2">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x14ac:dyDescent="0.2">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x14ac:dyDescent="0.2">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x14ac:dyDescent="0.2">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x14ac:dyDescent="0.2">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x14ac:dyDescent="0.2">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x14ac:dyDescent="0.2">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x14ac:dyDescent="0.2">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x14ac:dyDescent="0.2">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x14ac:dyDescent="0.2">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x14ac:dyDescent="0.2">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x14ac:dyDescent="0.2">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x14ac:dyDescent="0.2">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x14ac:dyDescent="0.2">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x14ac:dyDescent="0.2">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x14ac:dyDescent="0.2">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x14ac:dyDescent="0.2">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x14ac:dyDescent="0.2">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x14ac:dyDescent="0.2">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x14ac:dyDescent="0.2">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x14ac:dyDescent="0.2">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x14ac:dyDescent="0.2">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x14ac:dyDescent="0.2">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x14ac:dyDescent="0.2">
      <c r="A243" s="20">
        <v>2024</v>
      </c>
      <c r="B243" s="21" t="s">
        <v>31</v>
      </c>
      <c r="C243" s="74">
        <v>698750</v>
      </c>
      <c r="D243" s="74"/>
      <c r="E243" s="74">
        <v>284178</v>
      </c>
      <c r="F243" s="74"/>
      <c r="G243" s="74">
        <v>2842</v>
      </c>
      <c r="H243" s="38">
        <v>447</v>
      </c>
      <c r="I243" s="23">
        <f>SUM(G243:H243)</f>
        <v>3289</v>
      </c>
      <c r="J243" s="23"/>
      <c r="K243" s="23">
        <v>4202</v>
      </c>
      <c r="M243" s="23"/>
      <c r="N243" s="23"/>
      <c r="O243" s="23"/>
      <c r="P243" s="23"/>
      <c r="Q243" s="23"/>
      <c r="R243" s="23"/>
      <c r="S243" s="23"/>
      <c r="T243" s="23"/>
      <c r="U243" s="23"/>
      <c r="V243" s="23"/>
      <c r="W243" s="23"/>
      <c r="X243" s="23"/>
      <c r="Y243" s="23"/>
      <c r="AA243" s="98"/>
    </row>
    <row r="244" spans="1:27" ht="12.75" customHeight="1" x14ac:dyDescent="0.2">
      <c r="A244" s="20"/>
      <c r="B244" s="21" t="s">
        <v>32</v>
      </c>
      <c r="C244" s="74">
        <v>699573</v>
      </c>
      <c r="D244" s="74"/>
      <c r="E244" s="74">
        <v>283770</v>
      </c>
      <c r="F244" s="74"/>
      <c r="G244" s="74">
        <v>3783</v>
      </c>
      <c r="H244" s="38">
        <v>529</v>
      </c>
      <c r="I244" s="23">
        <f>SUM(G244:H244)</f>
        <v>4312</v>
      </c>
      <c r="J244" s="23"/>
      <c r="K244" s="23">
        <v>3885</v>
      </c>
      <c r="M244" s="23"/>
      <c r="N244" s="23"/>
      <c r="O244" s="23"/>
      <c r="P244" s="23"/>
      <c r="Q244" s="23"/>
      <c r="R244" s="23"/>
      <c r="S244" s="23"/>
      <c r="T244" s="23"/>
      <c r="U244" s="23"/>
      <c r="V244" s="23"/>
      <c r="W244" s="23"/>
      <c r="X244" s="23"/>
      <c r="Y244" s="23"/>
      <c r="AA244" s="98"/>
    </row>
    <row r="245" spans="1:27" ht="12.75" customHeight="1" x14ac:dyDescent="0.2">
      <c r="A245" s="20"/>
      <c r="B245" s="21" t="s">
        <v>33</v>
      </c>
      <c r="C245" s="74">
        <v>705084</v>
      </c>
      <c r="D245" s="74"/>
      <c r="E245" s="74">
        <v>274454</v>
      </c>
      <c r="F245" s="74"/>
      <c r="G245" s="74">
        <v>4291</v>
      </c>
      <c r="H245" s="38">
        <v>546</v>
      </c>
      <c r="I245" s="23">
        <f>SUM(G245:H245)</f>
        <v>4837</v>
      </c>
      <c r="J245" s="23"/>
      <c r="K245" s="23">
        <v>8677</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713014</v>
      </c>
      <c r="D246" s="74"/>
      <c r="E246" s="74">
        <v>266686</v>
      </c>
      <c r="F246" s="74"/>
      <c r="G246" s="74">
        <v>3964</v>
      </c>
      <c r="H246" s="38">
        <v>642</v>
      </c>
      <c r="I246" s="23">
        <f>SUM(G246:H246)</f>
        <v>4606</v>
      </c>
      <c r="J246" s="23"/>
      <c r="K246" s="23">
        <v>4427</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722680</v>
      </c>
      <c r="D247" s="74"/>
      <c r="E247" s="74">
        <v>256922</v>
      </c>
      <c r="F247" s="74"/>
      <c r="G247" s="74">
        <v>3685</v>
      </c>
      <c r="H247" s="74">
        <v>667</v>
      </c>
      <c r="I247" s="23">
        <f>SUM(G247:H247)</f>
        <v>4352</v>
      </c>
      <c r="J247" s="74"/>
      <c r="K247" s="23">
        <v>4387</v>
      </c>
      <c r="M247" s="23"/>
      <c r="N247" s="23"/>
      <c r="O247" s="23"/>
      <c r="P247" s="23"/>
      <c r="Q247" s="23"/>
      <c r="R247" s="23"/>
      <c r="S247" s="23"/>
      <c r="T247" s="23"/>
      <c r="U247" s="23"/>
      <c r="V247" s="23"/>
      <c r="W247" s="23"/>
      <c r="X247" s="23"/>
      <c r="Y247" s="23"/>
      <c r="AA247" s="98"/>
    </row>
    <row r="248" spans="1:27" ht="12.75" customHeight="1" x14ac:dyDescent="0.2">
      <c r="A248" s="20"/>
      <c r="B248" s="21" t="s">
        <v>36</v>
      </c>
      <c r="C248" s="74">
        <v>728146</v>
      </c>
      <c r="D248" s="74"/>
      <c r="E248" s="74">
        <v>252868</v>
      </c>
      <c r="F248" s="74"/>
      <c r="G248" s="74">
        <v>4279</v>
      </c>
      <c r="H248" s="74">
        <v>615</v>
      </c>
      <c r="I248" s="23">
        <f>SUM(G248:H248)</f>
        <v>4894</v>
      </c>
      <c r="J248" s="74"/>
      <c r="K248" s="74">
        <v>3438</v>
      </c>
      <c r="L248" s="74"/>
      <c r="M248" s="74"/>
      <c r="N248" s="74"/>
      <c r="O248" s="74"/>
      <c r="P248" s="74"/>
      <c r="Q248" s="74"/>
      <c r="R248" s="74"/>
      <c r="S248" s="74"/>
      <c r="T248" s="74"/>
      <c r="U248" s="74"/>
      <c r="V248" s="74"/>
      <c r="W248" s="74"/>
      <c r="X248" s="74"/>
      <c r="Y248" s="74"/>
      <c r="AA248" s="98"/>
    </row>
    <row r="249" spans="1:27" s="4" customFormat="1" ht="12.75" customHeight="1" x14ac:dyDescent="0.2">
      <c r="A249" s="42"/>
      <c r="B249" s="25"/>
      <c r="C249" s="26"/>
      <c r="D249" s="26"/>
      <c r="E249" s="26"/>
      <c r="F249" s="26"/>
      <c r="G249" s="26"/>
      <c r="H249" s="26"/>
      <c r="I249" s="26"/>
      <c r="J249" s="26"/>
      <c r="K249" s="26"/>
      <c r="L249" s="26"/>
      <c r="N249" s="63"/>
    </row>
    <row r="250" spans="1:27" ht="12" customHeight="1" x14ac:dyDescent="0.2">
      <c r="A250" s="10"/>
      <c r="B250" s="21"/>
    </row>
    <row r="251" spans="1:27" ht="12" customHeight="1" x14ac:dyDescent="0.2">
      <c r="A251"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I80"/>
  <sheetViews>
    <sheetView workbookViewId="0">
      <pane ySplit="6" topLeftCell="A52" activePane="bottomLeft" state="frozen"/>
      <selection activeCell="Y255" sqref="Y255"/>
      <selection pane="bottomLeft" activeCell="Y255" sqref="Y255"/>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9.42578125" style="4"/>
    <col min="13" max="13" width="12.42578125" customWidth="1"/>
    <col min="15" max="20" width="5" customWidth="1"/>
    <col min="21" max="23" width="5" style="4" customWidth="1"/>
    <col min="24" max="24" width="1.7109375" style="4" bestFit="1" customWidth="1"/>
    <col min="25" max="25" width="4" style="4" bestFit="1" customWidth="1"/>
    <col min="26" max="29" width="1.7109375" style="4" bestFit="1" customWidth="1"/>
    <col min="30" max="30" width="3.42578125" style="4" bestFit="1" customWidth="1"/>
    <col min="31" max="31" width="1.7109375" style="4" bestFit="1" customWidth="1"/>
    <col min="32" max="16384" width="9.42578125" style="4"/>
  </cols>
  <sheetData>
    <row r="1" spans="1:35" x14ac:dyDescent="0.2">
      <c r="A1" s="2" t="s">
        <v>555</v>
      </c>
      <c r="B1" s="2"/>
    </row>
    <row r="2" spans="1:35" x14ac:dyDescent="0.2">
      <c r="A2" s="61" t="s">
        <v>556</v>
      </c>
    </row>
    <row r="3" spans="1:35" ht="11.25" customHeight="1" x14ac:dyDescent="0.2">
      <c r="B3" s="32"/>
      <c r="C3" s="79"/>
      <c r="D3" s="79"/>
      <c r="E3" s="138"/>
      <c r="F3" s="79"/>
      <c r="G3" s="79"/>
      <c r="H3" s="79"/>
      <c r="I3" s="79"/>
      <c r="J3" s="138"/>
      <c r="K3" s="160"/>
    </row>
    <row r="4" spans="1:35" s="46" customFormat="1" ht="34.5" customHeight="1" x14ac:dyDescent="0.2">
      <c r="A4" s="80"/>
      <c r="C4" s="50" t="s">
        <v>57</v>
      </c>
      <c r="D4" s="50" t="s">
        <v>58</v>
      </c>
      <c r="E4" s="50" t="s">
        <v>59</v>
      </c>
      <c r="F4" s="50" t="s">
        <v>95</v>
      </c>
      <c r="G4" s="50" t="s">
        <v>70</v>
      </c>
      <c r="H4" s="65" t="s">
        <v>83</v>
      </c>
      <c r="I4" s="65" t="s">
        <v>65</v>
      </c>
      <c r="J4" s="50" t="s">
        <v>60</v>
      </c>
      <c r="K4" s="159" t="s">
        <v>10</v>
      </c>
      <c r="M4"/>
      <c r="N4"/>
      <c r="O4"/>
      <c r="P4"/>
      <c r="Q4"/>
      <c r="R4"/>
      <c r="S4"/>
      <c r="T4"/>
    </row>
    <row r="5" spans="1:35" s="16" customFormat="1" ht="24.75" customHeight="1" x14ac:dyDescent="0.2">
      <c r="C5" s="51" t="s">
        <v>61</v>
      </c>
      <c r="D5" s="51" t="s">
        <v>58</v>
      </c>
      <c r="E5" s="51" t="s">
        <v>395</v>
      </c>
      <c r="F5" s="51" t="s">
        <v>67</v>
      </c>
      <c r="G5" s="16" t="s">
        <v>97</v>
      </c>
      <c r="H5" s="51" t="s">
        <v>62</v>
      </c>
      <c r="I5" s="51" t="s">
        <v>65</v>
      </c>
      <c r="J5" s="51" t="s">
        <v>63</v>
      </c>
      <c r="K5" s="158" t="s">
        <v>21</v>
      </c>
      <c r="L5" s="64"/>
      <c r="M5"/>
      <c r="N5"/>
      <c r="O5"/>
      <c r="P5"/>
      <c r="Q5"/>
      <c r="R5"/>
      <c r="S5"/>
      <c r="T5"/>
    </row>
    <row r="6" spans="1:35" s="61" customFormat="1" ht="11.25" customHeight="1" x14ac:dyDescent="0.2">
      <c r="A6" s="82"/>
      <c r="B6" s="82"/>
      <c r="C6" s="83"/>
      <c r="D6" s="84"/>
      <c r="E6" s="139"/>
      <c r="F6" s="83"/>
      <c r="G6" s="82"/>
      <c r="H6" s="83"/>
      <c r="I6" s="83"/>
      <c r="J6" s="139"/>
      <c r="K6" s="157"/>
      <c r="M6"/>
      <c r="N6"/>
      <c r="O6"/>
      <c r="P6"/>
      <c r="Q6"/>
      <c r="R6"/>
      <c r="S6"/>
      <c r="T6"/>
    </row>
    <row r="7" spans="1:35" s="63" customFormat="1" ht="12.75" customHeight="1" x14ac:dyDescent="0.2">
      <c r="A7" s="52"/>
      <c r="B7" s="52"/>
      <c r="C7" s="62"/>
      <c r="D7" s="62"/>
      <c r="E7" s="140"/>
      <c r="F7" s="62"/>
      <c r="H7" s="62"/>
      <c r="I7" s="62"/>
      <c r="J7" s="140"/>
      <c r="K7" s="87"/>
      <c r="L7" s="37"/>
      <c r="M7"/>
      <c r="N7"/>
      <c r="O7"/>
      <c r="P7"/>
      <c r="Q7"/>
      <c r="R7"/>
      <c r="S7"/>
      <c r="T7"/>
    </row>
    <row r="8" spans="1:35" ht="12.75" customHeight="1" x14ac:dyDescent="0.2">
      <c r="A8" s="20">
        <v>2020</v>
      </c>
      <c r="B8" s="21" t="s">
        <v>31</v>
      </c>
      <c r="C8" s="23">
        <v>93</v>
      </c>
      <c r="D8" s="23">
        <v>1500</v>
      </c>
      <c r="E8" s="23">
        <v>80</v>
      </c>
      <c r="F8" s="23" t="s">
        <v>56</v>
      </c>
      <c r="G8" s="23">
        <v>2</v>
      </c>
      <c r="H8" s="23">
        <v>57</v>
      </c>
      <c r="I8" s="23">
        <v>82</v>
      </c>
      <c r="J8" s="23" t="s">
        <v>56</v>
      </c>
      <c r="K8" s="152">
        <v>1814</v>
      </c>
      <c r="M8" s="49"/>
      <c r="U8" s="63"/>
      <c r="X8" s="23"/>
      <c r="Y8" s="23"/>
      <c r="Z8" s="23"/>
      <c r="AA8" s="23"/>
      <c r="AB8" s="23"/>
      <c r="AC8" s="23"/>
      <c r="AD8" s="23"/>
      <c r="AE8" s="23"/>
    </row>
    <row r="9" spans="1:35" ht="12.75" customHeight="1" x14ac:dyDescent="0.2">
      <c r="A9" s="20"/>
      <c r="B9" s="21" t="s">
        <v>32</v>
      </c>
      <c r="C9" s="23">
        <v>82</v>
      </c>
      <c r="D9" s="23">
        <v>1763</v>
      </c>
      <c r="E9" s="23">
        <v>109</v>
      </c>
      <c r="F9" s="23" t="s">
        <v>56</v>
      </c>
      <c r="G9" s="23">
        <v>1</v>
      </c>
      <c r="H9" s="23">
        <v>56</v>
      </c>
      <c r="I9" s="23">
        <v>69</v>
      </c>
      <c r="J9" s="23" t="s">
        <v>56</v>
      </c>
      <c r="K9" s="152">
        <v>2080</v>
      </c>
      <c r="M9" s="49"/>
      <c r="U9" s="63"/>
      <c r="X9" s="23"/>
      <c r="Y9" s="23"/>
      <c r="Z9" s="23"/>
      <c r="AA9" s="23"/>
      <c r="AB9" s="23"/>
      <c r="AC9" s="23"/>
      <c r="AD9" s="23"/>
      <c r="AE9" s="23"/>
    </row>
    <row r="10" spans="1:35" ht="12.75" customHeight="1" x14ac:dyDescent="0.2">
      <c r="A10" s="20"/>
      <c r="B10" s="21" t="s">
        <v>33</v>
      </c>
      <c r="C10" s="23">
        <v>83</v>
      </c>
      <c r="D10" s="23">
        <v>2410</v>
      </c>
      <c r="E10" s="23">
        <v>108</v>
      </c>
      <c r="F10" s="23" t="s">
        <v>56</v>
      </c>
      <c r="G10" s="23">
        <v>9</v>
      </c>
      <c r="H10" s="23">
        <v>93</v>
      </c>
      <c r="I10" s="23">
        <v>71</v>
      </c>
      <c r="J10" s="23" t="s">
        <v>56</v>
      </c>
      <c r="K10" s="152">
        <v>2774</v>
      </c>
      <c r="M10" s="49"/>
      <c r="U10" s="63"/>
      <c r="X10" s="23"/>
      <c r="Y10" s="23"/>
      <c r="Z10" s="23"/>
      <c r="AA10" s="23"/>
      <c r="AB10" s="23"/>
      <c r="AC10" s="23"/>
      <c r="AD10" s="23"/>
      <c r="AE10" s="23"/>
    </row>
    <row r="11" spans="1:35" s="22" customFormat="1" ht="12.75" customHeight="1" x14ac:dyDescent="0.2">
      <c r="A11" s="20"/>
      <c r="B11" s="21" t="s">
        <v>34</v>
      </c>
      <c r="C11" s="38">
        <v>91</v>
      </c>
      <c r="D11" s="38">
        <v>2337</v>
      </c>
      <c r="E11" s="23">
        <v>85</v>
      </c>
      <c r="F11" s="38" t="s">
        <v>56</v>
      </c>
      <c r="G11" s="23">
        <v>10</v>
      </c>
      <c r="H11" s="23">
        <v>59</v>
      </c>
      <c r="I11" s="23">
        <v>58</v>
      </c>
      <c r="J11" s="23" t="s">
        <v>56</v>
      </c>
      <c r="K11" s="152">
        <v>2640</v>
      </c>
      <c r="L11" s="23"/>
      <c r="M11" s="49"/>
      <c r="N11"/>
      <c r="O11"/>
      <c r="P11"/>
      <c r="Q11"/>
      <c r="R11"/>
      <c r="S11"/>
      <c r="T11"/>
      <c r="U11" s="23"/>
      <c r="V11" s="23"/>
      <c r="W11" s="23"/>
      <c r="X11" s="23"/>
      <c r="Y11" s="23"/>
      <c r="Z11" s="23"/>
      <c r="AA11" s="23"/>
      <c r="AB11" s="23"/>
      <c r="AC11" s="23"/>
      <c r="AD11" s="23"/>
      <c r="AE11" s="23"/>
      <c r="AF11" s="30"/>
      <c r="AG11" s="30"/>
      <c r="AH11" s="30"/>
      <c r="AI11" s="30"/>
    </row>
    <row r="12" spans="1:35" s="22" customFormat="1" ht="12.75" customHeight="1" x14ac:dyDescent="0.2">
      <c r="A12" s="20"/>
      <c r="B12" s="21" t="s">
        <v>35</v>
      </c>
      <c r="C12" s="38">
        <v>102</v>
      </c>
      <c r="D12" s="38">
        <v>1980</v>
      </c>
      <c r="E12" s="23">
        <v>78</v>
      </c>
      <c r="F12" s="38" t="s">
        <v>56</v>
      </c>
      <c r="G12" s="23">
        <v>9</v>
      </c>
      <c r="H12" s="23">
        <v>59</v>
      </c>
      <c r="I12" s="23">
        <v>39</v>
      </c>
      <c r="J12" s="23" t="s">
        <v>56</v>
      </c>
      <c r="K12" s="152">
        <v>2267</v>
      </c>
      <c r="L12" s="23"/>
      <c r="M12" s="49"/>
      <c r="N12"/>
      <c r="O12"/>
      <c r="P12"/>
      <c r="Q12"/>
      <c r="R12"/>
      <c r="S12"/>
      <c r="T12"/>
      <c r="U12" s="23"/>
      <c r="V12" s="23"/>
      <c r="W12" s="23"/>
      <c r="X12" s="23"/>
      <c r="Y12" s="23"/>
      <c r="Z12" s="23"/>
      <c r="AA12" s="23"/>
      <c r="AB12" s="23"/>
      <c r="AC12" s="23"/>
      <c r="AD12" s="23"/>
      <c r="AE12" s="23"/>
      <c r="AF12" s="30"/>
      <c r="AG12" s="30"/>
      <c r="AH12" s="30"/>
      <c r="AI12" s="30"/>
    </row>
    <row r="13" spans="1:35" s="22" customFormat="1" ht="12.75" customHeight="1" x14ac:dyDescent="0.2">
      <c r="B13" s="21" t="s">
        <v>36</v>
      </c>
      <c r="C13" s="38">
        <v>90</v>
      </c>
      <c r="D13" s="38">
        <v>2113</v>
      </c>
      <c r="E13" s="23">
        <v>109</v>
      </c>
      <c r="F13" s="38" t="s">
        <v>56</v>
      </c>
      <c r="G13" s="23">
        <v>11</v>
      </c>
      <c r="H13" s="23">
        <v>88</v>
      </c>
      <c r="I13" s="23">
        <v>25</v>
      </c>
      <c r="J13" s="23">
        <v>1</v>
      </c>
      <c r="K13" s="152">
        <v>2437</v>
      </c>
      <c r="L13" s="23"/>
      <c r="M13" s="49"/>
      <c r="N13"/>
      <c r="O13"/>
      <c r="P13"/>
      <c r="Q13"/>
      <c r="R13"/>
      <c r="S13"/>
      <c r="T13"/>
      <c r="U13" s="23"/>
      <c r="V13" s="23"/>
      <c r="W13" s="23"/>
      <c r="X13" s="23"/>
      <c r="Y13" s="23"/>
      <c r="Z13" s="23"/>
      <c r="AA13" s="23"/>
      <c r="AB13" s="23"/>
      <c r="AC13" s="23"/>
      <c r="AD13" s="23"/>
      <c r="AE13" s="23"/>
      <c r="AF13" s="30"/>
      <c r="AG13" s="30"/>
      <c r="AH13" s="30"/>
      <c r="AI13" s="30"/>
    </row>
    <row r="14" spans="1:35" s="22" customFormat="1" ht="12.75" customHeight="1" x14ac:dyDescent="0.2">
      <c r="B14" s="21" t="s">
        <v>37</v>
      </c>
      <c r="C14" s="38">
        <v>84</v>
      </c>
      <c r="D14" s="38">
        <v>1584</v>
      </c>
      <c r="E14" s="23">
        <v>59</v>
      </c>
      <c r="F14" s="38" t="s">
        <v>56</v>
      </c>
      <c r="G14" s="23">
        <v>2</v>
      </c>
      <c r="H14" s="23">
        <v>65</v>
      </c>
      <c r="I14" s="23">
        <v>13</v>
      </c>
      <c r="J14" s="23" t="s">
        <v>56</v>
      </c>
      <c r="K14" s="152">
        <v>1807</v>
      </c>
      <c r="L14" s="23"/>
      <c r="M14" s="49"/>
      <c r="N14"/>
      <c r="O14"/>
      <c r="P14"/>
      <c r="Q14"/>
      <c r="R14"/>
      <c r="S14"/>
      <c r="T14"/>
      <c r="U14" s="23"/>
      <c r="V14" s="23"/>
      <c r="W14" s="23"/>
      <c r="X14" s="23"/>
      <c r="Y14" s="23"/>
      <c r="Z14" s="23"/>
      <c r="AA14" s="23"/>
      <c r="AB14" s="23"/>
      <c r="AC14" s="23"/>
      <c r="AD14" s="23"/>
      <c r="AE14" s="23"/>
      <c r="AF14" s="30"/>
      <c r="AG14" s="30"/>
      <c r="AH14" s="30"/>
      <c r="AI14" s="30"/>
    </row>
    <row r="15" spans="1:35" s="22" customFormat="1" ht="12.75" customHeight="1" x14ac:dyDescent="0.2">
      <c r="B15" s="21" t="s">
        <v>38</v>
      </c>
      <c r="C15" s="38">
        <v>76</v>
      </c>
      <c r="D15" s="38">
        <v>2619</v>
      </c>
      <c r="E15" s="23">
        <v>129</v>
      </c>
      <c r="F15" s="38" t="s">
        <v>56</v>
      </c>
      <c r="G15" s="23">
        <v>3</v>
      </c>
      <c r="H15" s="23">
        <v>71</v>
      </c>
      <c r="I15" s="23">
        <v>110</v>
      </c>
      <c r="J15" s="23" t="s">
        <v>56</v>
      </c>
      <c r="K15" s="152">
        <v>3008</v>
      </c>
      <c r="L15" s="23"/>
      <c r="M15" s="49"/>
      <c r="N15"/>
      <c r="O15"/>
      <c r="P15"/>
      <c r="Q15"/>
      <c r="R15"/>
      <c r="S15"/>
      <c r="T15"/>
      <c r="U15" s="23"/>
      <c r="V15" s="23"/>
      <c r="W15" s="23"/>
      <c r="X15" s="23"/>
      <c r="Y15" s="23"/>
      <c r="Z15" s="23"/>
      <c r="AA15" s="23"/>
      <c r="AB15" s="23"/>
      <c r="AC15" s="23"/>
      <c r="AD15" s="23"/>
      <c r="AE15" s="23"/>
      <c r="AF15" s="30"/>
      <c r="AG15" s="30"/>
      <c r="AH15" s="30"/>
      <c r="AI15" s="30"/>
    </row>
    <row r="16" spans="1:35" s="22" customFormat="1" ht="12.75" customHeight="1" x14ac:dyDescent="0.2">
      <c r="B16" s="21" t="s">
        <v>39</v>
      </c>
      <c r="C16" s="38">
        <v>142</v>
      </c>
      <c r="D16" s="38">
        <v>3309</v>
      </c>
      <c r="E16" s="23">
        <v>141</v>
      </c>
      <c r="F16" s="38" t="s">
        <v>56</v>
      </c>
      <c r="G16" s="23">
        <v>11</v>
      </c>
      <c r="H16" s="23">
        <v>108</v>
      </c>
      <c r="I16" s="23">
        <v>87</v>
      </c>
      <c r="J16" s="23">
        <v>1</v>
      </c>
      <c r="K16" s="152">
        <v>3799</v>
      </c>
      <c r="L16" s="23"/>
      <c r="M16" s="49"/>
      <c r="N16"/>
      <c r="O16"/>
      <c r="P16"/>
      <c r="Q16"/>
      <c r="R16"/>
      <c r="S16"/>
      <c r="T16"/>
      <c r="U16" s="23"/>
      <c r="V16" s="23"/>
      <c r="W16" s="23"/>
      <c r="X16" s="23"/>
      <c r="Y16" s="23"/>
      <c r="Z16" s="23"/>
      <c r="AA16" s="23"/>
      <c r="AB16" s="23"/>
      <c r="AC16" s="23"/>
      <c r="AD16" s="23"/>
      <c r="AE16" s="23"/>
      <c r="AF16" s="30"/>
      <c r="AG16" s="30"/>
      <c r="AH16" s="30"/>
      <c r="AI16" s="30"/>
    </row>
    <row r="17" spans="1:35" s="22" customFormat="1" ht="12.75" customHeight="1" x14ac:dyDescent="0.2">
      <c r="B17" s="21" t="s">
        <v>40</v>
      </c>
      <c r="C17" s="38">
        <v>115</v>
      </c>
      <c r="D17" s="38">
        <v>3052</v>
      </c>
      <c r="E17" s="23">
        <v>104</v>
      </c>
      <c r="F17" s="38" t="s">
        <v>56</v>
      </c>
      <c r="G17" s="23">
        <v>15</v>
      </c>
      <c r="H17" s="23">
        <v>80</v>
      </c>
      <c r="I17" s="23">
        <v>90</v>
      </c>
      <c r="J17" s="23" t="s">
        <v>56</v>
      </c>
      <c r="K17" s="152">
        <v>3456</v>
      </c>
      <c r="L17" s="23"/>
      <c r="M17" s="49"/>
      <c r="N17"/>
      <c r="O17"/>
      <c r="P17"/>
      <c r="Q17"/>
      <c r="R17"/>
      <c r="S17"/>
      <c r="T17"/>
      <c r="U17" s="23"/>
      <c r="V17" s="23"/>
      <c r="W17" s="23"/>
      <c r="X17" s="23"/>
      <c r="Y17" s="23"/>
      <c r="Z17" s="23"/>
      <c r="AA17" s="23"/>
      <c r="AB17" s="23"/>
      <c r="AC17" s="23"/>
      <c r="AD17" s="23"/>
      <c r="AE17" s="23"/>
      <c r="AF17" s="30"/>
      <c r="AG17" s="30"/>
      <c r="AH17" s="30"/>
      <c r="AI17" s="30"/>
    </row>
    <row r="18" spans="1:35" s="22" customFormat="1" ht="12.75" customHeight="1" x14ac:dyDescent="0.2">
      <c r="B18" s="21" t="s">
        <v>41</v>
      </c>
      <c r="C18" s="38">
        <v>66</v>
      </c>
      <c r="D18" s="38">
        <v>2933</v>
      </c>
      <c r="E18" s="23">
        <v>145</v>
      </c>
      <c r="F18" s="38" t="s">
        <v>56</v>
      </c>
      <c r="G18" s="23">
        <v>9</v>
      </c>
      <c r="H18" s="23">
        <v>64</v>
      </c>
      <c r="I18" s="23">
        <v>73</v>
      </c>
      <c r="J18" s="23" t="s">
        <v>56</v>
      </c>
      <c r="K18" s="152">
        <v>3290</v>
      </c>
      <c r="L18" s="23"/>
      <c r="M18" s="49"/>
      <c r="N18"/>
      <c r="O18"/>
      <c r="P18"/>
      <c r="Q18"/>
      <c r="R18"/>
      <c r="S18"/>
      <c r="T18"/>
      <c r="U18" s="23"/>
      <c r="V18" s="23"/>
      <c r="W18" s="23"/>
      <c r="X18" s="23"/>
      <c r="Y18" s="23"/>
      <c r="Z18" s="23"/>
      <c r="AA18" s="23"/>
      <c r="AB18" s="23"/>
      <c r="AC18" s="23"/>
      <c r="AD18" s="23"/>
      <c r="AE18" s="23"/>
      <c r="AF18" s="30"/>
      <c r="AG18" s="30"/>
      <c r="AH18" s="30"/>
      <c r="AI18" s="30"/>
    </row>
    <row r="19" spans="1:35" s="22" customFormat="1" ht="12.75" customHeight="1" x14ac:dyDescent="0.2">
      <c r="B19" s="21" t="s">
        <v>42</v>
      </c>
      <c r="C19" s="38">
        <v>91</v>
      </c>
      <c r="D19" s="38">
        <v>3073</v>
      </c>
      <c r="E19" s="23">
        <v>825</v>
      </c>
      <c r="F19" s="38" t="s">
        <v>56</v>
      </c>
      <c r="G19" s="23">
        <v>6</v>
      </c>
      <c r="H19" s="23">
        <v>78</v>
      </c>
      <c r="I19" s="23">
        <v>53</v>
      </c>
      <c r="J19" s="23" t="s">
        <v>56</v>
      </c>
      <c r="K19" s="152">
        <v>4126</v>
      </c>
      <c r="L19" s="23"/>
      <c r="M19" s="49"/>
      <c r="N19"/>
      <c r="O19"/>
      <c r="P19"/>
      <c r="Q19"/>
      <c r="R19"/>
      <c r="S19"/>
      <c r="T19"/>
      <c r="U19" s="23"/>
      <c r="V19" s="23"/>
      <c r="W19" s="23"/>
      <c r="X19" s="23"/>
      <c r="Y19" s="23"/>
      <c r="Z19" s="23"/>
      <c r="AA19" s="23"/>
      <c r="AB19" s="23"/>
      <c r="AC19" s="23"/>
      <c r="AD19" s="23"/>
      <c r="AE19" s="23"/>
      <c r="AF19" s="30"/>
      <c r="AG19" s="30"/>
      <c r="AH19" s="30"/>
      <c r="AI19" s="30"/>
    </row>
    <row r="20" spans="1:35" s="22" customFormat="1" ht="12.75" customHeight="1" x14ac:dyDescent="0.2">
      <c r="B20" s="21"/>
      <c r="C20"/>
      <c r="D20"/>
      <c r="E20" s="28"/>
      <c r="F20"/>
      <c r="G20"/>
      <c r="H20"/>
      <c r="I20"/>
      <c r="J20" s="28"/>
      <c r="K20" s="29"/>
      <c r="L20"/>
      <c r="M20" s="49"/>
      <c r="N20"/>
      <c r="O20"/>
      <c r="P20"/>
      <c r="Q20"/>
      <c r="R20"/>
      <c r="S20" s="23"/>
      <c r="T20" s="23"/>
      <c r="U20" s="23"/>
      <c r="V20" s="23"/>
      <c r="W20" s="23"/>
      <c r="X20" s="23"/>
      <c r="Y20" s="23"/>
      <c r="Z20" s="23"/>
      <c r="AA20" s="23"/>
      <c r="AB20" s="23"/>
      <c r="AC20" s="23"/>
      <c r="AD20" s="23"/>
      <c r="AE20" s="23"/>
      <c r="AF20" s="30"/>
      <c r="AG20" s="30"/>
    </row>
    <row r="21" spans="1:35" s="22" customFormat="1" ht="12.75" customHeight="1" x14ac:dyDescent="0.2">
      <c r="A21" s="20">
        <v>2021</v>
      </c>
      <c r="B21" s="21" t="s">
        <v>31</v>
      </c>
      <c r="C21" s="38">
        <v>39</v>
      </c>
      <c r="D21" s="38">
        <v>2016</v>
      </c>
      <c r="E21" s="23">
        <v>107</v>
      </c>
      <c r="F21" s="38" t="s">
        <v>56</v>
      </c>
      <c r="G21" s="23">
        <v>3</v>
      </c>
      <c r="H21" s="23">
        <v>43</v>
      </c>
      <c r="I21" s="23">
        <v>45</v>
      </c>
      <c r="J21" s="23" t="s">
        <v>56</v>
      </c>
      <c r="K21" s="152">
        <v>2253</v>
      </c>
      <c r="L21"/>
      <c r="M21" s="49"/>
      <c r="N21"/>
      <c r="O21"/>
      <c r="P21"/>
      <c r="Q21"/>
      <c r="R21"/>
      <c r="S21" s="23"/>
      <c r="T21" s="23"/>
      <c r="U21" s="23"/>
      <c r="V21" s="23"/>
      <c r="W21" s="23"/>
      <c r="X21" s="23"/>
      <c r="Y21" s="23"/>
      <c r="Z21" s="23"/>
      <c r="AA21" s="23"/>
      <c r="AB21" s="23"/>
      <c r="AC21" s="23"/>
      <c r="AD21" s="23"/>
      <c r="AE21" s="23"/>
      <c r="AF21" s="30"/>
      <c r="AG21" s="30"/>
    </row>
    <row r="22" spans="1:35" s="22" customFormat="1" ht="12.75" customHeight="1" x14ac:dyDescent="0.2">
      <c r="A22" s="20"/>
      <c r="B22" s="21" t="s">
        <v>32</v>
      </c>
      <c r="C22" s="74">
        <v>78</v>
      </c>
      <c r="D22" s="74">
        <v>2675</v>
      </c>
      <c r="E22" s="122">
        <v>129</v>
      </c>
      <c r="F22" s="74" t="s">
        <v>56</v>
      </c>
      <c r="G22" s="23">
        <v>8</v>
      </c>
      <c r="H22" s="23">
        <v>100</v>
      </c>
      <c r="I22" s="23">
        <v>27</v>
      </c>
      <c r="J22" s="23">
        <v>1</v>
      </c>
      <c r="K22" s="152">
        <v>3018</v>
      </c>
      <c r="L22" s="23"/>
      <c r="M22" s="49"/>
      <c r="N22" s="23"/>
      <c r="O22" s="23"/>
      <c r="P22" s="23"/>
      <c r="Q22" s="23"/>
      <c r="R22" s="23"/>
      <c r="S22" s="23"/>
      <c r="T22" s="23"/>
      <c r="U22" s="23"/>
      <c r="V22" s="23"/>
      <c r="W22" s="23"/>
      <c r="X22" s="23"/>
      <c r="Y22" s="23"/>
      <c r="Z22" s="23"/>
      <c r="AA22" s="23"/>
      <c r="AB22" s="23"/>
      <c r="AC22" s="23"/>
      <c r="AD22" s="23"/>
      <c r="AE22" s="23"/>
      <c r="AF22"/>
      <c r="AG22"/>
    </row>
    <row r="23" spans="1:35" s="22" customFormat="1" ht="12.75" customHeight="1" x14ac:dyDescent="0.2">
      <c r="A23" s="20"/>
      <c r="B23" s="21" t="s">
        <v>33</v>
      </c>
      <c r="C23" s="74">
        <v>186</v>
      </c>
      <c r="D23" s="74">
        <v>8435</v>
      </c>
      <c r="E23" s="122">
        <v>105</v>
      </c>
      <c r="F23" s="74" t="s">
        <v>56</v>
      </c>
      <c r="G23" s="23">
        <v>16</v>
      </c>
      <c r="H23" s="23">
        <v>93</v>
      </c>
      <c r="I23" s="23">
        <v>56</v>
      </c>
      <c r="J23" s="23">
        <v>1</v>
      </c>
      <c r="K23" s="152">
        <v>8892</v>
      </c>
      <c r="L23" s="23"/>
      <c r="M23" s="49"/>
      <c r="N23" s="23"/>
      <c r="O23" s="23"/>
      <c r="P23" s="23"/>
      <c r="Q23" s="23"/>
      <c r="R23" s="23"/>
      <c r="S23" s="23"/>
      <c r="T23" s="23"/>
      <c r="U23" s="23"/>
      <c r="V23" s="23"/>
      <c r="W23" s="23"/>
      <c r="X23" s="23"/>
      <c r="Y23" s="23"/>
      <c r="Z23" s="23"/>
      <c r="AA23" s="23"/>
      <c r="AB23" s="23"/>
      <c r="AC23" s="23"/>
      <c r="AD23" s="23"/>
      <c r="AE23" s="23"/>
      <c r="AF23"/>
      <c r="AG23"/>
    </row>
    <row r="24" spans="1:35" s="22" customFormat="1" ht="12.75" customHeight="1" x14ac:dyDescent="0.2">
      <c r="A24" s="20"/>
      <c r="B24" s="21" t="s">
        <v>34</v>
      </c>
      <c r="C24" s="74">
        <v>60</v>
      </c>
      <c r="D24" s="74">
        <v>1498</v>
      </c>
      <c r="E24" s="122">
        <v>354</v>
      </c>
      <c r="F24" s="74" t="s">
        <v>56</v>
      </c>
      <c r="G24" s="23">
        <v>7</v>
      </c>
      <c r="H24" s="23">
        <v>70</v>
      </c>
      <c r="I24" s="23">
        <v>69</v>
      </c>
      <c r="J24" s="23" t="s">
        <v>56</v>
      </c>
      <c r="K24" s="152">
        <v>2058</v>
      </c>
      <c r="L24" s="23"/>
      <c r="M24" s="49"/>
      <c r="N24" s="23"/>
      <c r="O24" s="23"/>
      <c r="P24" s="23"/>
      <c r="Q24" s="23"/>
      <c r="R24" s="23"/>
      <c r="S24" s="23"/>
      <c r="T24" s="23"/>
      <c r="U24" s="23"/>
      <c r="V24" s="23"/>
      <c r="W24" s="23"/>
      <c r="X24" s="23"/>
      <c r="Y24" s="23"/>
      <c r="Z24" s="23"/>
      <c r="AA24" s="23"/>
      <c r="AB24" s="23"/>
      <c r="AC24" s="23"/>
      <c r="AD24" s="23"/>
      <c r="AE24" s="23"/>
      <c r="AF24"/>
      <c r="AG24"/>
    </row>
    <row r="25" spans="1:35" s="22" customFormat="1" ht="12.75" customHeight="1" x14ac:dyDescent="0.2">
      <c r="A25" s="20"/>
      <c r="B25" s="21" t="s">
        <v>35</v>
      </c>
      <c r="C25" s="74">
        <v>121</v>
      </c>
      <c r="D25" s="74">
        <v>2539</v>
      </c>
      <c r="E25" s="122">
        <v>196</v>
      </c>
      <c r="F25" s="74" t="s">
        <v>56</v>
      </c>
      <c r="G25" s="23">
        <v>8</v>
      </c>
      <c r="H25" s="23">
        <v>108</v>
      </c>
      <c r="I25" s="23">
        <v>34</v>
      </c>
      <c r="J25" s="23">
        <v>1</v>
      </c>
      <c r="K25" s="152">
        <v>3007</v>
      </c>
      <c r="L25" s="23"/>
      <c r="M25" s="49"/>
      <c r="N25" s="23"/>
      <c r="O25" s="23"/>
      <c r="P25" s="23"/>
      <c r="Q25" s="23"/>
      <c r="R25" s="23"/>
      <c r="S25" s="23"/>
      <c r="T25" s="23"/>
      <c r="U25" s="23"/>
      <c r="V25" s="23"/>
      <c r="W25" s="23"/>
      <c r="X25" s="23"/>
      <c r="Y25" s="23"/>
      <c r="Z25" s="23"/>
      <c r="AA25" s="23"/>
      <c r="AB25" s="23"/>
      <c r="AC25" s="23"/>
      <c r="AD25" s="23"/>
      <c r="AE25" s="23"/>
      <c r="AF25"/>
      <c r="AG25"/>
    </row>
    <row r="26" spans="1:35" s="22" customFormat="1" ht="12.75" customHeight="1" x14ac:dyDescent="0.2">
      <c r="A26" s="20"/>
      <c r="B26" s="21" t="s">
        <v>36</v>
      </c>
      <c r="C26" s="74">
        <v>141</v>
      </c>
      <c r="D26" s="74">
        <v>2843</v>
      </c>
      <c r="E26" s="122">
        <v>224</v>
      </c>
      <c r="F26" s="74" t="s">
        <v>56</v>
      </c>
      <c r="G26" s="23">
        <v>6</v>
      </c>
      <c r="H26" s="23">
        <v>95</v>
      </c>
      <c r="I26" s="23">
        <v>59</v>
      </c>
      <c r="J26" s="23" t="s">
        <v>56</v>
      </c>
      <c r="K26" s="152">
        <v>3368</v>
      </c>
      <c r="L26" s="23"/>
      <c r="M26" s="49"/>
      <c r="N26" s="23"/>
      <c r="O26" s="23"/>
      <c r="P26" s="23"/>
      <c r="Q26" s="23"/>
      <c r="R26" s="23"/>
      <c r="S26" s="23"/>
      <c r="T26" s="23"/>
      <c r="U26" s="23"/>
      <c r="V26" s="23"/>
      <c r="W26" s="23"/>
      <c r="X26" s="23"/>
      <c r="Y26" s="23"/>
      <c r="Z26" s="23"/>
      <c r="AA26" s="23"/>
      <c r="AB26" s="23"/>
      <c r="AC26" s="23"/>
      <c r="AD26" s="23"/>
      <c r="AE26" s="23"/>
      <c r="AF26"/>
      <c r="AG26"/>
    </row>
    <row r="27" spans="1:35" s="22" customFormat="1" ht="12.75" customHeight="1" x14ac:dyDescent="0.2">
      <c r="A27" s="20"/>
      <c r="B27" s="21" t="s">
        <v>37</v>
      </c>
      <c r="C27" s="74">
        <v>104</v>
      </c>
      <c r="D27" s="74">
        <v>1425</v>
      </c>
      <c r="E27" s="122">
        <v>106</v>
      </c>
      <c r="F27" s="74" t="s">
        <v>56</v>
      </c>
      <c r="G27" s="23" t="s">
        <v>56</v>
      </c>
      <c r="H27" s="23">
        <v>34</v>
      </c>
      <c r="I27" s="23">
        <v>30</v>
      </c>
      <c r="J27" s="23">
        <v>1</v>
      </c>
      <c r="K27" s="152">
        <v>1700</v>
      </c>
      <c r="L27" s="23"/>
      <c r="M27" s="49"/>
      <c r="X27" s="23"/>
      <c r="Y27" s="23"/>
      <c r="Z27" s="23"/>
      <c r="AA27" s="23"/>
      <c r="AB27" s="23"/>
      <c r="AC27" s="23"/>
      <c r="AD27" s="23"/>
      <c r="AE27" s="23"/>
      <c r="AF27"/>
      <c r="AG27"/>
    </row>
    <row r="28" spans="1:35" s="22" customFormat="1" ht="12.75" customHeight="1" x14ac:dyDescent="0.2">
      <c r="A28" s="20"/>
      <c r="B28" s="21" t="s">
        <v>38</v>
      </c>
      <c r="C28" s="23">
        <v>113</v>
      </c>
      <c r="D28" s="23">
        <v>2401</v>
      </c>
      <c r="E28" s="23">
        <v>182</v>
      </c>
      <c r="F28" s="23" t="s">
        <v>56</v>
      </c>
      <c r="G28" s="23">
        <v>2</v>
      </c>
      <c r="H28" s="23">
        <v>54</v>
      </c>
      <c r="I28" s="23">
        <v>32</v>
      </c>
      <c r="J28" s="23" t="s">
        <v>56</v>
      </c>
      <c r="K28" s="152">
        <v>2784</v>
      </c>
      <c r="L28" s="23"/>
      <c r="M28" s="49"/>
      <c r="X28" s="23"/>
      <c r="Y28" s="23"/>
      <c r="Z28" s="23"/>
      <c r="AA28" s="23"/>
      <c r="AB28" s="23"/>
      <c r="AC28" s="23"/>
      <c r="AD28" s="23"/>
      <c r="AE28" s="23"/>
      <c r="AF28"/>
      <c r="AG28"/>
    </row>
    <row r="29" spans="1:35" s="22" customFormat="1" ht="12.75" customHeight="1" x14ac:dyDescent="0.2">
      <c r="A29" s="20"/>
      <c r="B29" s="21" t="s">
        <v>39</v>
      </c>
      <c r="C29" s="74">
        <v>134</v>
      </c>
      <c r="D29" s="74">
        <v>2562</v>
      </c>
      <c r="E29" s="122">
        <v>317</v>
      </c>
      <c r="F29" s="74" t="s">
        <v>56</v>
      </c>
      <c r="G29" s="74">
        <v>2</v>
      </c>
      <c r="H29" s="74">
        <v>84</v>
      </c>
      <c r="I29" s="74">
        <v>58</v>
      </c>
      <c r="J29" s="122">
        <v>1</v>
      </c>
      <c r="K29" s="151">
        <v>3158</v>
      </c>
      <c r="L29" s="23"/>
      <c r="M29" s="49"/>
      <c r="N29" s="23"/>
      <c r="O29" s="23"/>
      <c r="P29" s="23"/>
      <c r="Q29" s="23"/>
      <c r="R29" s="23"/>
      <c r="S29" s="23"/>
      <c r="T29" s="23"/>
      <c r="U29" s="23"/>
      <c r="V29" s="23"/>
      <c r="W29" s="23"/>
      <c r="X29" s="23"/>
      <c r="Y29" s="23"/>
      <c r="Z29" s="23"/>
      <c r="AA29" s="23"/>
      <c r="AB29" s="23"/>
      <c r="AC29" s="23"/>
      <c r="AD29" s="23"/>
      <c r="AE29" s="23"/>
      <c r="AF29"/>
      <c r="AG29"/>
    </row>
    <row r="30" spans="1:35" s="22" customFormat="1" ht="12.75" customHeight="1" x14ac:dyDescent="0.2">
      <c r="A30" s="20"/>
      <c r="B30" s="21" t="s">
        <v>40</v>
      </c>
      <c r="C30" s="74">
        <v>94</v>
      </c>
      <c r="D30" s="74">
        <v>2100</v>
      </c>
      <c r="E30" s="122">
        <v>291</v>
      </c>
      <c r="F30" s="74" t="s">
        <v>56</v>
      </c>
      <c r="G30" s="23">
        <v>2</v>
      </c>
      <c r="H30" s="74">
        <v>44</v>
      </c>
      <c r="I30" s="23">
        <v>50</v>
      </c>
      <c r="J30" s="23" t="s">
        <v>56</v>
      </c>
      <c r="K30" s="152">
        <v>2581</v>
      </c>
      <c r="L30" s="23"/>
      <c r="M30" s="49"/>
      <c r="N30" s="23"/>
      <c r="O30" s="23"/>
      <c r="P30" s="23"/>
      <c r="Q30" s="23"/>
      <c r="R30" s="23"/>
      <c r="S30" s="23"/>
      <c r="T30" s="23"/>
      <c r="U30" s="23"/>
      <c r="V30" s="23"/>
      <c r="W30" s="23"/>
      <c r="X30" s="23"/>
      <c r="Y30" s="23"/>
      <c r="Z30" s="23"/>
      <c r="AA30" s="23"/>
      <c r="AB30" s="23"/>
      <c r="AC30" s="23"/>
      <c r="AD30" s="23"/>
      <c r="AE30" s="23"/>
      <c r="AF30"/>
      <c r="AG30"/>
    </row>
    <row r="31" spans="1:35" s="22" customFormat="1" ht="12.75" customHeight="1" x14ac:dyDescent="0.2">
      <c r="A31" s="20"/>
      <c r="B31" s="21" t="s">
        <v>41</v>
      </c>
      <c r="C31" s="74">
        <v>69</v>
      </c>
      <c r="D31" s="74">
        <v>2179</v>
      </c>
      <c r="E31" s="122">
        <v>275</v>
      </c>
      <c r="F31" s="74" t="s">
        <v>56</v>
      </c>
      <c r="G31" s="23">
        <v>2</v>
      </c>
      <c r="H31" s="74">
        <v>55</v>
      </c>
      <c r="I31" s="23">
        <v>32</v>
      </c>
      <c r="J31" s="23">
        <v>1</v>
      </c>
      <c r="K31" s="152">
        <v>2613</v>
      </c>
      <c r="L31" s="23"/>
      <c r="M31" s="49"/>
      <c r="N31" s="23"/>
      <c r="O31" s="23"/>
      <c r="P31" s="23"/>
      <c r="Q31" s="23"/>
      <c r="R31" s="23"/>
      <c r="S31" s="23"/>
      <c r="T31" s="23"/>
      <c r="U31" s="23"/>
      <c r="V31" s="23"/>
      <c r="W31" s="23"/>
      <c r="X31" s="23"/>
      <c r="Y31" s="23"/>
      <c r="Z31" s="23"/>
      <c r="AA31" s="23"/>
      <c r="AB31" s="23"/>
      <c r="AC31" s="23"/>
      <c r="AD31" s="23"/>
      <c r="AE31" s="23"/>
      <c r="AF31"/>
      <c r="AG31"/>
    </row>
    <row r="32" spans="1:35" customFormat="1" ht="12.75" customHeight="1" x14ac:dyDescent="0.2">
      <c r="B32" s="21" t="s">
        <v>42</v>
      </c>
      <c r="C32" s="74">
        <v>110</v>
      </c>
      <c r="D32" s="74">
        <v>2337</v>
      </c>
      <c r="E32" s="122">
        <v>438</v>
      </c>
      <c r="F32" s="74">
        <v>2</v>
      </c>
      <c r="G32" s="23">
        <v>2</v>
      </c>
      <c r="H32" s="23">
        <v>41</v>
      </c>
      <c r="I32" s="23">
        <v>16</v>
      </c>
      <c r="J32" s="23" t="s">
        <v>56</v>
      </c>
      <c r="K32" s="152">
        <v>2946</v>
      </c>
      <c r="L32" s="23"/>
      <c r="M32" s="49"/>
      <c r="N32" s="23"/>
      <c r="P32" s="23"/>
      <c r="R32" s="23"/>
      <c r="T32" s="23"/>
      <c r="V32" s="23"/>
      <c r="W32" s="23"/>
      <c r="X32" s="23"/>
      <c r="Y32" s="23"/>
      <c r="Z32" s="23"/>
      <c r="AA32" s="23"/>
      <c r="AB32" s="23"/>
      <c r="AC32" s="23"/>
      <c r="AD32" s="23"/>
      <c r="AE32" s="23"/>
    </row>
    <row r="33" spans="1:32" customFormat="1" ht="12.75" customHeight="1" x14ac:dyDescent="0.2">
      <c r="B33" s="21"/>
      <c r="C33" s="74"/>
      <c r="D33" s="74"/>
      <c r="E33" s="122"/>
      <c r="F33" s="74"/>
      <c r="G33" s="23"/>
      <c r="H33" s="23"/>
      <c r="I33" s="23"/>
      <c r="J33" s="23"/>
      <c r="K33" s="152"/>
      <c r="L33" s="23"/>
      <c r="M33" s="49"/>
      <c r="N33" s="23"/>
      <c r="P33" s="23"/>
      <c r="R33" s="23"/>
      <c r="T33" s="23"/>
      <c r="V33" s="23"/>
      <c r="W33" s="23"/>
      <c r="X33" s="23"/>
      <c r="Y33" s="23"/>
      <c r="Z33" s="23"/>
      <c r="AA33" s="23"/>
      <c r="AB33" s="23"/>
      <c r="AC33" s="23"/>
      <c r="AD33" s="23"/>
      <c r="AE33" s="23"/>
    </row>
    <row r="34" spans="1:32" customFormat="1" ht="12.75" customHeight="1" x14ac:dyDescent="0.2">
      <c r="A34" s="20">
        <v>2022</v>
      </c>
      <c r="B34" s="21" t="s">
        <v>31</v>
      </c>
      <c r="C34" s="23">
        <v>107</v>
      </c>
      <c r="D34" s="23">
        <v>1790</v>
      </c>
      <c r="E34" s="23">
        <v>236</v>
      </c>
      <c r="F34" s="23" t="s">
        <v>56</v>
      </c>
      <c r="G34" s="23">
        <v>8</v>
      </c>
      <c r="H34" s="23">
        <v>37</v>
      </c>
      <c r="I34" s="23">
        <v>9</v>
      </c>
      <c r="J34" s="23">
        <v>1</v>
      </c>
      <c r="K34" s="152">
        <v>2188</v>
      </c>
      <c r="L34" s="23"/>
      <c r="M34" s="49"/>
      <c r="N34" s="23"/>
      <c r="P34" s="23"/>
      <c r="R34" s="23"/>
      <c r="T34" s="23"/>
      <c r="V34" s="23"/>
      <c r="W34" s="23"/>
      <c r="X34" s="23"/>
      <c r="Y34" s="23"/>
      <c r="Z34" s="23"/>
      <c r="AA34" s="23"/>
      <c r="AB34" s="23"/>
      <c r="AC34" s="23"/>
      <c r="AD34" s="23"/>
      <c r="AE34" s="23"/>
    </row>
    <row r="35" spans="1:32" customFormat="1" ht="12.75" customHeight="1" x14ac:dyDescent="0.2">
      <c r="A35" s="20"/>
      <c r="B35" s="21" t="s">
        <v>32</v>
      </c>
      <c r="C35" s="23">
        <v>116</v>
      </c>
      <c r="D35" s="23">
        <v>2275</v>
      </c>
      <c r="E35" s="23">
        <v>301</v>
      </c>
      <c r="F35" s="23" t="s">
        <v>56</v>
      </c>
      <c r="G35" s="23">
        <v>7</v>
      </c>
      <c r="H35" s="23">
        <v>99</v>
      </c>
      <c r="I35" s="23">
        <v>5</v>
      </c>
      <c r="J35" s="23">
        <v>1</v>
      </c>
      <c r="K35" s="152">
        <v>2804</v>
      </c>
      <c r="L35" s="23"/>
      <c r="M35" s="49"/>
      <c r="N35" s="23"/>
      <c r="P35" s="23"/>
      <c r="R35" s="23"/>
      <c r="T35" s="23"/>
      <c r="V35" s="23"/>
      <c r="W35" s="23"/>
      <c r="X35" s="23"/>
      <c r="Y35" s="23"/>
      <c r="Z35" s="23"/>
      <c r="AA35" s="23"/>
      <c r="AB35" s="23"/>
      <c r="AC35" s="23"/>
      <c r="AD35" s="23"/>
      <c r="AE35" s="23"/>
    </row>
    <row r="36" spans="1:32" customFormat="1" ht="12.75" customHeight="1" x14ac:dyDescent="0.2">
      <c r="A36" s="20"/>
      <c r="B36" s="21" t="s">
        <v>33</v>
      </c>
      <c r="C36" s="23">
        <v>150</v>
      </c>
      <c r="D36" s="23">
        <v>3032</v>
      </c>
      <c r="E36" s="23">
        <v>337</v>
      </c>
      <c r="F36" s="23" t="s">
        <v>56</v>
      </c>
      <c r="G36" s="23">
        <v>25</v>
      </c>
      <c r="H36" s="23">
        <v>95</v>
      </c>
      <c r="I36" s="23">
        <v>14</v>
      </c>
      <c r="J36" s="23" t="s">
        <v>56</v>
      </c>
      <c r="K36" s="152">
        <v>3653</v>
      </c>
      <c r="L36" s="23"/>
      <c r="M36" s="49"/>
      <c r="N36" s="23"/>
      <c r="P36" s="23"/>
      <c r="R36" s="23"/>
      <c r="T36" s="23"/>
      <c r="V36" s="23"/>
      <c r="W36" s="23"/>
      <c r="X36" s="23"/>
      <c r="Y36" s="23"/>
      <c r="Z36" s="23"/>
      <c r="AA36" s="23"/>
      <c r="AB36" s="23"/>
      <c r="AC36" s="23"/>
      <c r="AD36" s="23"/>
      <c r="AE36" s="23"/>
    </row>
    <row r="37" spans="1:32" customFormat="1" ht="12.75" customHeight="1" x14ac:dyDescent="0.2">
      <c r="A37" s="20"/>
      <c r="B37" s="21" t="s">
        <v>34</v>
      </c>
      <c r="C37" s="74">
        <v>150</v>
      </c>
      <c r="D37" s="74">
        <v>2689</v>
      </c>
      <c r="E37" s="23">
        <v>219</v>
      </c>
      <c r="F37" s="23">
        <v>1</v>
      </c>
      <c r="G37" s="23">
        <v>9</v>
      </c>
      <c r="H37" s="23">
        <v>74</v>
      </c>
      <c r="I37" s="23">
        <v>4</v>
      </c>
      <c r="J37" s="23" t="s">
        <v>56</v>
      </c>
      <c r="K37" s="152">
        <v>3146</v>
      </c>
      <c r="L37" s="23"/>
      <c r="M37" s="49"/>
      <c r="N37" s="23"/>
      <c r="P37" s="23"/>
      <c r="R37" s="23"/>
      <c r="T37" s="23"/>
      <c r="V37" s="23"/>
      <c r="W37" s="23"/>
      <c r="X37" s="23"/>
      <c r="Y37" s="23"/>
      <c r="Z37" s="23"/>
      <c r="AA37" s="23"/>
      <c r="AB37" s="23"/>
      <c r="AC37" s="23"/>
      <c r="AD37" s="23"/>
      <c r="AE37" s="23"/>
    </row>
    <row r="38" spans="1:32" customFormat="1" ht="12.75" customHeight="1" x14ac:dyDescent="0.2">
      <c r="A38" s="20"/>
      <c r="B38" s="21" t="s">
        <v>35</v>
      </c>
      <c r="C38" s="74">
        <v>165</v>
      </c>
      <c r="D38" s="74">
        <v>2670</v>
      </c>
      <c r="E38" s="23">
        <v>269</v>
      </c>
      <c r="F38" s="23" t="s">
        <v>56</v>
      </c>
      <c r="G38" s="23">
        <v>20</v>
      </c>
      <c r="H38" s="23">
        <v>52</v>
      </c>
      <c r="I38" s="23">
        <v>6</v>
      </c>
      <c r="J38" s="23">
        <v>1</v>
      </c>
      <c r="K38" s="152">
        <v>3183</v>
      </c>
      <c r="L38" s="23"/>
      <c r="M38" s="49"/>
      <c r="N38" s="23"/>
      <c r="P38" s="23"/>
      <c r="R38" s="23"/>
      <c r="T38" s="23"/>
      <c r="V38" s="23"/>
      <c r="W38" s="23"/>
      <c r="X38" s="23"/>
      <c r="Y38" s="23"/>
      <c r="Z38" s="23"/>
      <c r="AA38" s="23"/>
      <c r="AB38" s="23"/>
      <c r="AC38" s="23"/>
      <c r="AD38" s="23"/>
      <c r="AE38" s="23"/>
    </row>
    <row r="39" spans="1:32" customFormat="1" ht="12.75" customHeight="1" x14ac:dyDescent="0.2">
      <c r="A39" s="20"/>
      <c r="B39" s="21" t="s">
        <v>36</v>
      </c>
      <c r="C39" s="74">
        <v>105</v>
      </c>
      <c r="D39" s="74">
        <v>2052</v>
      </c>
      <c r="E39" s="74">
        <v>588</v>
      </c>
      <c r="F39" s="23" t="s">
        <v>56</v>
      </c>
      <c r="G39" s="23">
        <v>9</v>
      </c>
      <c r="H39" s="23">
        <v>57</v>
      </c>
      <c r="I39" s="23">
        <v>5</v>
      </c>
      <c r="J39" s="23">
        <v>2</v>
      </c>
      <c r="K39" s="152">
        <v>2818</v>
      </c>
      <c r="L39" s="23"/>
      <c r="M39" s="49"/>
      <c r="N39" s="23"/>
      <c r="P39" s="23"/>
      <c r="R39" s="23"/>
      <c r="T39" s="23"/>
      <c r="V39" s="23"/>
      <c r="W39" s="23"/>
      <c r="X39" s="23"/>
      <c r="Y39" s="23"/>
      <c r="Z39" s="23"/>
      <c r="AA39" s="23"/>
      <c r="AB39" s="23"/>
      <c r="AC39" s="23"/>
      <c r="AD39" s="23"/>
      <c r="AE39" s="23"/>
    </row>
    <row r="40" spans="1:32" customFormat="1" ht="12.75" customHeight="1" x14ac:dyDescent="0.2">
      <c r="A40" s="20"/>
      <c r="B40" s="21" t="s">
        <v>37</v>
      </c>
      <c r="C40" s="74">
        <v>66</v>
      </c>
      <c r="D40" s="74">
        <v>1337</v>
      </c>
      <c r="E40" s="74">
        <v>231</v>
      </c>
      <c r="F40" s="23" t="s">
        <v>56</v>
      </c>
      <c r="G40" s="23">
        <v>10</v>
      </c>
      <c r="H40" s="23">
        <v>41</v>
      </c>
      <c r="I40" s="23">
        <v>2</v>
      </c>
      <c r="J40" s="23">
        <v>1</v>
      </c>
      <c r="K40" s="152">
        <v>1688</v>
      </c>
      <c r="L40" s="23"/>
      <c r="M40" s="49"/>
      <c r="N40" s="23"/>
      <c r="P40" s="23"/>
      <c r="R40" s="23"/>
      <c r="T40" s="23"/>
      <c r="V40" s="23"/>
      <c r="W40" s="23"/>
      <c r="X40" s="23"/>
      <c r="Y40" s="23"/>
      <c r="Z40" s="23"/>
      <c r="AA40" s="23"/>
      <c r="AB40" s="23"/>
      <c r="AC40" s="23"/>
      <c r="AD40" s="23"/>
      <c r="AE40" s="23"/>
    </row>
    <row r="41" spans="1:32" customFormat="1" ht="12.75" customHeight="1" x14ac:dyDescent="0.2">
      <c r="A41" s="20"/>
      <c r="B41" s="21" t="s">
        <v>38</v>
      </c>
      <c r="C41" s="74">
        <v>145</v>
      </c>
      <c r="D41" s="74">
        <v>2512</v>
      </c>
      <c r="E41" s="74">
        <v>426</v>
      </c>
      <c r="F41" s="23" t="s">
        <v>56</v>
      </c>
      <c r="G41" s="23">
        <v>65</v>
      </c>
      <c r="H41" s="23">
        <v>71</v>
      </c>
      <c r="I41" s="23">
        <v>35</v>
      </c>
      <c r="J41" s="23">
        <v>2</v>
      </c>
      <c r="K41" s="152">
        <v>3256</v>
      </c>
      <c r="L41" s="23"/>
      <c r="M41" s="49"/>
      <c r="N41" s="23"/>
      <c r="P41" s="23"/>
      <c r="R41" s="23"/>
      <c r="T41" s="23"/>
      <c r="V41" s="23"/>
      <c r="W41" s="23"/>
      <c r="X41" s="23"/>
      <c r="Y41" s="23"/>
      <c r="Z41" s="23"/>
      <c r="AA41" s="23"/>
      <c r="AB41" s="23"/>
      <c r="AC41" s="23"/>
      <c r="AD41" s="23"/>
      <c r="AE41" s="23"/>
    </row>
    <row r="42" spans="1:32" customFormat="1" ht="12.75" customHeight="1" x14ac:dyDescent="0.2">
      <c r="A42" s="20"/>
      <c r="B42" s="21" t="s">
        <v>39</v>
      </c>
      <c r="C42" s="74">
        <v>124</v>
      </c>
      <c r="D42" s="74">
        <v>2739</v>
      </c>
      <c r="E42" s="74">
        <v>464</v>
      </c>
      <c r="F42" s="23" t="s">
        <v>56</v>
      </c>
      <c r="G42" s="23">
        <v>58</v>
      </c>
      <c r="H42" s="23">
        <v>147</v>
      </c>
      <c r="I42" s="23">
        <v>4</v>
      </c>
      <c r="J42" s="23" t="s">
        <v>56</v>
      </c>
      <c r="K42" s="152">
        <v>3536</v>
      </c>
      <c r="L42" s="23"/>
      <c r="M42" s="49"/>
      <c r="N42" s="23"/>
      <c r="P42" s="23"/>
      <c r="R42" s="23"/>
      <c r="T42" s="23"/>
      <c r="V42" s="23"/>
      <c r="W42" s="23"/>
      <c r="X42" s="23"/>
      <c r="Y42" s="23"/>
      <c r="Z42" s="23"/>
      <c r="AA42" s="23"/>
      <c r="AB42" s="23"/>
      <c r="AC42" s="23"/>
      <c r="AD42" s="23"/>
      <c r="AE42" s="23"/>
    </row>
    <row r="43" spans="1:32" customFormat="1" ht="12.75" customHeight="1" x14ac:dyDescent="0.2">
      <c r="A43" s="20"/>
      <c r="B43" s="164" t="s">
        <v>40</v>
      </c>
      <c r="C43" s="166">
        <v>89</v>
      </c>
      <c r="D43" s="166">
        <v>2323</v>
      </c>
      <c r="E43" s="166">
        <v>235</v>
      </c>
      <c r="F43" s="166" t="s">
        <v>56</v>
      </c>
      <c r="G43" s="166">
        <v>28</v>
      </c>
      <c r="H43" s="163">
        <v>124</v>
      </c>
      <c r="I43" s="163">
        <v>16</v>
      </c>
      <c r="J43" s="163" t="s">
        <v>56</v>
      </c>
      <c r="K43" s="199">
        <v>2815</v>
      </c>
      <c r="L43" s="23"/>
      <c r="M43" s="49"/>
      <c r="N43" s="23"/>
      <c r="P43" s="23"/>
      <c r="R43" s="23"/>
      <c r="T43" s="23"/>
      <c r="V43" s="23"/>
      <c r="W43" s="23"/>
      <c r="X43" s="23"/>
      <c r="Y43" s="23"/>
      <c r="Z43" s="23"/>
      <c r="AA43" s="23"/>
      <c r="AB43" s="23"/>
      <c r="AC43" s="23"/>
      <c r="AD43" s="23"/>
      <c r="AE43" s="23"/>
    </row>
    <row r="44" spans="1:32" customFormat="1" ht="12.75" customHeight="1" x14ac:dyDescent="0.2">
      <c r="A44" s="20"/>
      <c r="B44" s="21" t="s">
        <v>41</v>
      </c>
      <c r="C44" s="74">
        <v>109</v>
      </c>
      <c r="D44" s="74">
        <v>2679</v>
      </c>
      <c r="E44" s="74">
        <v>613</v>
      </c>
      <c r="F44" s="74">
        <v>2</v>
      </c>
      <c r="G44" s="74">
        <v>22</v>
      </c>
      <c r="H44" s="23">
        <v>132</v>
      </c>
      <c r="I44" s="23">
        <v>5</v>
      </c>
      <c r="J44" s="23" t="s">
        <v>56</v>
      </c>
      <c r="K44" s="152">
        <v>3562</v>
      </c>
      <c r="L44" s="23"/>
      <c r="M44" s="49"/>
      <c r="N44" s="23"/>
      <c r="P44" s="23"/>
      <c r="R44" s="23"/>
      <c r="T44" s="23"/>
      <c r="V44" s="23"/>
      <c r="W44" s="23"/>
      <c r="X44" s="23"/>
      <c r="Y44" s="23"/>
      <c r="Z44" s="23"/>
      <c r="AA44" s="23"/>
      <c r="AB44" s="23"/>
      <c r="AC44" s="23"/>
      <c r="AD44" s="23"/>
      <c r="AE44" s="23"/>
    </row>
    <row r="45" spans="1:32" customFormat="1" ht="12.75" customHeight="1" x14ac:dyDescent="0.2">
      <c r="A45" s="20"/>
      <c r="B45" s="21" t="s">
        <v>42</v>
      </c>
      <c r="C45" s="74">
        <v>106</v>
      </c>
      <c r="D45" s="74">
        <v>2772</v>
      </c>
      <c r="E45" s="74">
        <v>1105</v>
      </c>
      <c r="F45" s="74" t="s">
        <v>56</v>
      </c>
      <c r="G45" s="74">
        <v>1</v>
      </c>
      <c r="H45" s="23">
        <v>235</v>
      </c>
      <c r="I45" s="23">
        <v>26</v>
      </c>
      <c r="J45" s="23" t="s">
        <v>56</v>
      </c>
      <c r="K45" s="152">
        <v>4245</v>
      </c>
      <c r="L45" s="23"/>
      <c r="M45" s="49"/>
      <c r="N45" s="23"/>
      <c r="O45" s="23"/>
      <c r="P45" s="23"/>
      <c r="Q45" s="23"/>
      <c r="R45" s="23"/>
      <c r="S45" s="23"/>
      <c r="T45" s="23"/>
      <c r="U45" s="23"/>
      <c r="V45" s="23"/>
      <c r="W45" s="23"/>
      <c r="X45" s="23"/>
      <c r="Y45" s="23"/>
      <c r="Z45" s="23"/>
      <c r="AA45" s="23"/>
      <c r="AB45" s="23"/>
      <c r="AC45" s="23"/>
      <c r="AD45" s="23"/>
      <c r="AE45" s="23"/>
    </row>
    <row r="46" spans="1:32" customFormat="1" ht="12.75" customHeight="1" x14ac:dyDescent="0.2">
      <c r="A46" s="20"/>
      <c r="B46" s="21"/>
      <c r="C46" s="74"/>
      <c r="D46" s="74"/>
      <c r="E46" s="74"/>
      <c r="F46" s="74"/>
      <c r="G46" s="74"/>
      <c r="I46" s="23"/>
      <c r="J46" s="23"/>
      <c r="K46" s="23"/>
      <c r="L46" s="23"/>
      <c r="M46" s="49"/>
      <c r="N46" s="23"/>
      <c r="O46" s="23"/>
      <c r="P46" s="23"/>
      <c r="Q46" s="23"/>
      <c r="R46" s="23"/>
      <c r="S46" s="23"/>
      <c r="T46" s="23"/>
      <c r="U46" s="23"/>
      <c r="V46" s="23"/>
      <c r="W46" s="23"/>
      <c r="X46" s="23"/>
      <c r="Y46" s="23"/>
      <c r="Z46" s="23"/>
      <c r="AA46" s="23"/>
      <c r="AB46" s="23"/>
      <c r="AC46" s="23"/>
      <c r="AD46" s="23"/>
      <c r="AE46" s="23"/>
    </row>
    <row r="47" spans="1:32" customFormat="1" ht="12.75" customHeight="1" x14ac:dyDescent="0.2">
      <c r="A47" s="20">
        <v>2023</v>
      </c>
      <c r="B47" s="21" t="s">
        <v>31</v>
      </c>
      <c r="C47" s="23">
        <v>90</v>
      </c>
      <c r="D47" s="23">
        <v>2118</v>
      </c>
      <c r="E47" s="23">
        <v>175</v>
      </c>
      <c r="F47" s="23" t="s">
        <v>56</v>
      </c>
      <c r="G47" s="23">
        <v>1</v>
      </c>
      <c r="H47" s="23">
        <v>71</v>
      </c>
      <c r="I47" s="23">
        <v>12</v>
      </c>
      <c r="J47" s="23" t="s">
        <v>56</v>
      </c>
      <c r="K47" s="152">
        <v>2467</v>
      </c>
      <c r="L47" s="23"/>
      <c r="M47" s="49"/>
      <c r="N47" s="23"/>
      <c r="O47" s="23"/>
      <c r="P47" s="23"/>
      <c r="Q47" s="23"/>
      <c r="R47" s="23"/>
      <c r="S47" s="23"/>
      <c r="T47" s="23"/>
      <c r="U47" s="23"/>
      <c r="V47" s="23"/>
      <c r="W47" s="23"/>
      <c r="X47" s="23"/>
      <c r="Y47" s="23"/>
      <c r="Z47" s="23"/>
      <c r="AA47" s="23"/>
      <c r="AB47" s="23"/>
      <c r="AC47" s="23"/>
      <c r="AD47" s="23"/>
      <c r="AE47" s="23"/>
      <c r="AF47" s="23"/>
    </row>
    <row r="48" spans="1:32" customFormat="1" ht="12.75" customHeight="1" x14ac:dyDescent="0.2">
      <c r="A48" s="20"/>
      <c r="B48" s="21" t="s">
        <v>32</v>
      </c>
      <c r="C48" s="23">
        <v>137</v>
      </c>
      <c r="D48" s="23">
        <v>2598</v>
      </c>
      <c r="E48" s="23">
        <v>332</v>
      </c>
      <c r="F48" s="23">
        <v>1</v>
      </c>
      <c r="G48" s="23">
        <v>2</v>
      </c>
      <c r="H48" s="23">
        <v>76</v>
      </c>
      <c r="I48" s="23">
        <v>4</v>
      </c>
      <c r="J48" s="23">
        <v>1</v>
      </c>
      <c r="K48" s="152">
        <v>3151</v>
      </c>
      <c r="L48" s="23"/>
      <c r="M48" s="49"/>
      <c r="N48" s="23"/>
      <c r="O48" s="23"/>
      <c r="P48" s="23"/>
      <c r="Q48" s="23"/>
      <c r="R48" s="23"/>
      <c r="S48" s="23"/>
      <c r="T48" s="23"/>
      <c r="U48" s="23"/>
      <c r="V48" s="23"/>
      <c r="W48" s="23"/>
      <c r="X48" s="23"/>
      <c r="Y48" s="23"/>
      <c r="Z48" s="23"/>
      <c r="AA48" s="23"/>
      <c r="AB48" s="23"/>
      <c r="AC48" s="23"/>
      <c r="AD48" s="23"/>
      <c r="AE48" s="23"/>
      <c r="AF48" s="23"/>
    </row>
    <row r="49" spans="1:32" customFormat="1" ht="12.75" customHeight="1" x14ac:dyDescent="0.2">
      <c r="A49" s="20"/>
      <c r="B49" s="21" t="s">
        <v>33</v>
      </c>
      <c r="C49" s="23">
        <v>120</v>
      </c>
      <c r="D49" s="23">
        <v>2908</v>
      </c>
      <c r="E49" s="23">
        <v>699</v>
      </c>
      <c r="F49" s="23">
        <v>6</v>
      </c>
      <c r="G49" s="23">
        <v>4</v>
      </c>
      <c r="H49" s="23">
        <v>133</v>
      </c>
      <c r="I49" s="23">
        <v>25</v>
      </c>
      <c r="J49" s="23">
        <v>2</v>
      </c>
      <c r="K49" s="152">
        <v>3897</v>
      </c>
      <c r="L49" s="23"/>
      <c r="M49" s="49"/>
      <c r="N49" s="23"/>
      <c r="O49" s="23"/>
      <c r="P49" s="23"/>
      <c r="Q49" s="23"/>
      <c r="R49" s="23"/>
      <c r="S49" s="23"/>
      <c r="T49" s="23"/>
      <c r="U49" s="23"/>
      <c r="V49" s="23"/>
      <c r="W49" s="23"/>
      <c r="X49" s="23"/>
      <c r="Y49" s="23"/>
      <c r="Z49" s="23"/>
      <c r="AA49" s="23"/>
      <c r="AB49" s="23"/>
      <c r="AC49" s="23"/>
      <c r="AD49" s="23"/>
      <c r="AE49" s="23"/>
      <c r="AF49" s="23"/>
    </row>
    <row r="50" spans="1:32" customFormat="1" ht="12.75" customHeight="1" x14ac:dyDescent="0.2">
      <c r="A50" s="20"/>
      <c r="B50" s="21" t="s">
        <v>34</v>
      </c>
      <c r="C50" s="23">
        <v>102</v>
      </c>
      <c r="D50" s="23">
        <v>2650</v>
      </c>
      <c r="E50" s="23">
        <v>500</v>
      </c>
      <c r="F50" s="23">
        <v>2</v>
      </c>
      <c r="G50" s="23" t="s">
        <v>56</v>
      </c>
      <c r="H50" s="23">
        <v>92</v>
      </c>
      <c r="I50" s="23">
        <v>34</v>
      </c>
      <c r="J50" s="23" t="s">
        <v>56</v>
      </c>
      <c r="K50" s="152">
        <v>3380</v>
      </c>
      <c r="L50" s="23"/>
      <c r="M50" s="49"/>
      <c r="N50" s="23"/>
      <c r="O50" s="23"/>
      <c r="P50" s="23"/>
      <c r="Q50" s="23"/>
      <c r="R50" s="23"/>
      <c r="S50" s="23"/>
      <c r="T50" s="23"/>
      <c r="U50" s="23"/>
      <c r="V50" s="23"/>
      <c r="W50" s="23"/>
      <c r="X50" s="23"/>
      <c r="Y50" s="23"/>
      <c r="Z50" s="23"/>
      <c r="AA50" s="23"/>
      <c r="AB50" s="23"/>
      <c r="AC50" s="23"/>
      <c r="AD50" s="23"/>
      <c r="AE50" s="23"/>
      <c r="AF50" s="23"/>
    </row>
    <row r="51" spans="1:32" customFormat="1" ht="12.75" customHeight="1" x14ac:dyDescent="0.2">
      <c r="A51" s="20"/>
      <c r="B51" s="21" t="s">
        <v>35</v>
      </c>
      <c r="C51" s="23">
        <v>161</v>
      </c>
      <c r="D51" s="23">
        <v>3142</v>
      </c>
      <c r="E51" s="23">
        <v>686</v>
      </c>
      <c r="F51" s="23">
        <v>1</v>
      </c>
      <c r="G51" s="23">
        <v>1</v>
      </c>
      <c r="H51" s="23">
        <v>124</v>
      </c>
      <c r="I51" s="23">
        <v>51</v>
      </c>
      <c r="J51" s="23" t="s">
        <v>56</v>
      </c>
      <c r="K51" s="152">
        <v>4166</v>
      </c>
      <c r="L51" s="23"/>
      <c r="M51" s="49"/>
      <c r="N51" s="23"/>
      <c r="O51" s="23"/>
      <c r="P51" s="23"/>
      <c r="Q51" s="23"/>
      <c r="R51" s="23"/>
      <c r="S51" s="23"/>
      <c r="T51" s="23"/>
      <c r="U51" s="23"/>
      <c r="V51" s="23"/>
      <c r="W51" s="23"/>
      <c r="X51" s="23"/>
      <c r="Y51" s="23"/>
      <c r="Z51" s="23"/>
      <c r="AA51" s="23"/>
      <c r="AB51" s="23"/>
      <c r="AC51" s="23"/>
      <c r="AD51" s="23"/>
      <c r="AE51" s="23"/>
      <c r="AF51" s="23"/>
    </row>
    <row r="52" spans="1:32" customFormat="1" ht="12.75" customHeight="1" x14ac:dyDescent="0.2">
      <c r="A52" s="20"/>
      <c r="B52" s="21" t="s">
        <v>36</v>
      </c>
      <c r="C52" s="23">
        <v>127</v>
      </c>
      <c r="D52" s="23">
        <v>3300</v>
      </c>
      <c r="E52" s="23">
        <v>701</v>
      </c>
      <c r="F52" s="23">
        <v>3</v>
      </c>
      <c r="G52" s="23" t="s">
        <v>56</v>
      </c>
      <c r="H52" s="23">
        <v>129</v>
      </c>
      <c r="I52" s="23">
        <v>35</v>
      </c>
      <c r="J52" s="23">
        <v>1</v>
      </c>
      <c r="K52" s="152">
        <v>4296</v>
      </c>
      <c r="L52" s="23"/>
      <c r="M52" s="49"/>
      <c r="N52" s="23"/>
      <c r="O52" s="23"/>
      <c r="P52" s="23"/>
      <c r="Q52" s="23"/>
      <c r="R52" s="23"/>
      <c r="S52" s="23"/>
      <c r="T52" s="23"/>
      <c r="U52" s="23"/>
      <c r="V52" s="23"/>
      <c r="W52" s="23"/>
      <c r="X52" s="23"/>
      <c r="Y52" s="23"/>
      <c r="Z52" s="23"/>
      <c r="AA52" s="23"/>
      <c r="AB52" s="23"/>
      <c r="AC52" s="23"/>
      <c r="AD52" s="23"/>
      <c r="AE52" s="23"/>
      <c r="AF52" s="23"/>
    </row>
    <row r="53" spans="1:32" customFormat="1" ht="12.75" customHeight="1" x14ac:dyDescent="0.2">
      <c r="A53" s="20"/>
      <c r="B53" s="21" t="s">
        <v>37</v>
      </c>
      <c r="C53" s="23">
        <v>92</v>
      </c>
      <c r="D53" s="23">
        <v>1494</v>
      </c>
      <c r="E53" s="23">
        <v>484</v>
      </c>
      <c r="F53" s="23">
        <v>1</v>
      </c>
      <c r="G53" s="23" t="s">
        <v>56</v>
      </c>
      <c r="H53" s="23">
        <v>98</v>
      </c>
      <c r="I53" s="23">
        <v>9</v>
      </c>
      <c r="J53" s="23" t="s">
        <v>56</v>
      </c>
      <c r="K53" s="152">
        <v>2178</v>
      </c>
      <c r="L53" s="23"/>
      <c r="M53" s="49"/>
      <c r="N53" s="23"/>
      <c r="O53" s="23"/>
      <c r="P53" s="23"/>
      <c r="Q53" s="23"/>
      <c r="R53" s="23"/>
      <c r="S53" s="23"/>
      <c r="T53" s="23"/>
      <c r="U53" s="23"/>
      <c r="V53" s="23"/>
      <c r="W53" s="23"/>
      <c r="X53" s="23"/>
      <c r="Y53" s="23"/>
      <c r="Z53" s="23"/>
      <c r="AA53" s="23"/>
      <c r="AB53" s="23"/>
      <c r="AC53" s="23"/>
      <c r="AD53" s="23"/>
      <c r="AE53" s="23"/>
      <c r="AF53" s="23"/>
    </row>
    <row r="54" spans="1:32" customFormat="1" ht="12.75" customHeight="1" x14ac:dyDescent="0.2">
      <c r="A54" s="20"/>
      <c r="B54" s="21" t="s">
        <v>38</v>
      </c>
      <c r="C54" s="23">
        <v>101</v>
      </c>
      <c r="D54" s="23">
        <v>2954</v>
      </c>
      <c r="E54" s="23">
        <v>995</v>
      </c>
      <c r="F54" s="23">
        <v>1</v>
      </c>
      <c r="G54" s="23">
        <v>2</v>
      </c>
      <c r="H54" s="23">
        <v>135</v>
      </c>
      <c r="I54" s="23">
        <v>30</v>
      </c>
      <c r="J54" s="23" t="s">
        <v>56</v>
      </c>
      <c r="K54" s="152">
        <v>4218</v>
      </c>
      <c r="L54" s="23"/>
      <c r="M54" s="49"/>
      <c r="N54" s="23"/>
      <c r="O54" s="23"/>
      <c r="P54" s="23"/>
      <c r="Q54" s="23"/>
      <c r="R54" s="23"/>
      <c r="S54" s="23"/>
      <c r="T54" s="23"/>
      <c r="U54" s="23"/>
      <c r="V54" s="23"/>
      <c r="W54" s="23"/>
      <c r="X54" s="23"/>
      <c r="Y54" s="23"/>
      <c r="Z54" s="23"/>
      <c r="AA54" s="23"/>
      <c r="AB54" s="23"/>
      <c r="AC54" s="23"/>
      <c r="AD54" s="23"/>
      <c r="AE54" s="23"/>
      <c r="AF54" s="23"/>
    </row>
    <row r="55" spans="1:32" customFormat="1" ht="12.75" customHeight="1" x14ac:dyDescent="0.2">
      <c r="A55" s="20"/>
      <c r="B55" s="21" t="s">
        <v>39</v>
      </c>
      <c r="C55" s="23">
        <v>130</v>
      </c>
      <c r="D55" s="23">
        <v>3229</v>
      </c>
      <c r="E55" s="23">
        <v>1116</v>
      </c>
      <c r="F55" s="23">
        <v>1</v>
      </c>
      <c r="G55" s="23">
        <v>1</v>
      </c>
      <c r="H55" s="23">
        <v>137</v>
      </c>
      <c r="I55" s="23">
        <v>29</v>
      </c>
      <c r="J55" s="23">
        <v>2</v>
      </c>
      <c r="K55" s="152">
        <v>4645</v>
      </c>
      <c r="L55" s="23"/>
      <c r="M55" s="49"/>
      <c r="N55" s="23"/>
      <c r="O55" s="23"/>
      <c r="P55" s="23"/>
      <c r="Q55" s="23"/>
      <c r="R55" s="23"/>
      <c r="S55" s="23"/>
      <c r="T55" s="23"/>
      <c r="U55" s="23"/>
      <c r="V55" s="23"/>
      <c r="W55" s="23"/>
      <c r="X55" s="23"/>
      <c r="Y55" s="23"/>
      <c r="Z55" s="23"/>
      <c r="AA55" s="23"/>
      <c r="AB55" s="23"/>
      <c r="AC55" s="23"/>
      <c r="AD55" s="23"/>
      <c r="AE55" s="23"/>
      <c r="AF55" s="23"/>
    </row>
    <row r="56" spans="1:32" customFormat="1" ht="12.75" customHeight="1" x14ac:dyDescent="0.2">
      <c r="A56" s="20"/>
      <c r="B56" s="21" t="s">
        <v>40</v>
      </c>
      <c r="C56" s="23">
        <v>119</v>
      </c>
      <c r="D56" s="23">
        <v>3179</v>
      </c>
      <c r="E56" s="23">
        <v>959</v>
      </c>
      <c r="F56" s="23">
        <v>4</v>
      </c>
      <c r="G56" s="23">
        <v>1</v>
      </c>
      <c r="H56" s="23">
        <v>116</v>
      </c>
      <c r="I56" s="23">
        <v>16</v>
      </c>
      <c r="J56" s="23">
        <v>1</v>
      </c>
      <c r="K56" s="152">
        <f>SUM(C56:J56)</f>
        <v>4395</v>
      </c>
      <c r="L56" s="23"/>
      <c r="M56" s="49"/>
      <c r="X56" s="23"/>
      <c r="Y56" s="23"/>
      <c r="Z56" s="23"/>
      <c r="AA56" s="23"/>
      <c r="AB56" s="23"/>
      <c r="AC56" s="23"/>
      <c r="AD56" s="23"/>
      <c r="AE56" s="23"/>
      <c r="AF56" s="23"/>
    </row>
    <row r="57" spans="1:32" customFormat="1" ht="12.75" customHeight="1" x14ac:dyDescent="0.2">
      <c r="A57" s="20"/>
      <c r="B57" s="21" t="s">
        <v>41</v>
      </c>
      <c r="C57" s="23">
        <v>62</v>
      </c>
      <c r="D57" s="23">
        <v>2923</v>
      </c>
      <c r="E57" s="23">
        <v>895</v>
      </c>
      <c r="F57" s="23" t="s">
        <v>56</v>
      </c>
      <c r="G57" s="23" t="s">
        <v>56</v>
      </c>
      <c r="H57" s="23">
        <v>120</v>
      </c>
      <c r="I57" s="23">
        <v>20</v>
      </c>
      <c r="J57" s="23">
        <v>1</v>
      </c>
      <c r="K57" s="152">
        <f t="shared" ref="K57:K65" si="0">SUM(C57:J57)</f>
        <v>4021</v>
      </c>
      <c r="L57" s="23"/>
      <c r="M57" s="49"/>
      <c r="X57" s="23"/>
      <c r="Y57" s="23"/>
      <c r="Z57" s="23"/>
      <c r="AA57" s="23"/>
      <c r="AB57" s="23"/>
      <c r="AC57" s="23"/>
      <c r="AD57" s="23"/>
      <c r="AE57" s="23"/>
      <c r="AF57" s="23"/>
    </row>
    <row r="58" spans="1:32" customFormat="1" ht="12.75" customHeight="1" x14ac:dyDescent="0.2">
      <c r="A58" s="20"/>
      <c r="B58" s="21" t="s">
        <v>42</v>
      </c>
      <c r="C58" s="23">
        <v>85</v>
      </c>
      <c r="D58" s="23">
        <v>3704</v>
      </c>
      <c r="E58" s="23">
        <v>1142</v>
      </c>
      <c r="F58" s="23">
        <v>2</v>
      </c>
      <c r="G58" s="23" t="s">
        <v>56</v>
      </c>
      <c r="H58" s="23">
        <v>103</v>
      </c>
      <c r="I58" s="23">
        <v>10</v>
      </c>
      <c r="J58" s="23">
        <v>1</v>
      </c>
      <c r="K58" s="152">
        <f t="shared" si="0"/>
        <v>5047</v>
      </c>
      <c r="L58" s="23"/>
      <c r="M58" s="49"/>
      <c r="N58" s="23"/>
      <c r="O58" s="23"/>
      <c r="P58" s="23"/>
      <c r="Q58" s="23"/>
      <c r="R58" s="23"/>
      <c r="S58" s="23"/>
      <c r="T58" s="23"/>
      <c r="U58" s="23"/>
      <c r="V58" s="23"/>
      <c r="W58" s="23"/>
      <c r="X58" s="23"/>
      <c r="Y58" s="23"/>
      <c r="Z58" s="23"/>
      <c r="AA58" s="23"/>
      <c r="AB58" s="23"/>
      <c r="AC58" s="23"/>
      <c r="AD58" s="23"/>
      <c r="AE58" s="23"/>
      <c r="AF58" s="23"/>
    </row>
    <row r="59" spans="1:32" customFormat="1" ht="12.75" customHeight="1" x14ac:dyDescent="0.2">
      <c r="A59" s="20"/>
      <c r="B59" s="21"/>
      <c r="C59" s="23"/>
      <c r="D59" s="23"/>
      <c r="E59" s="23"/>
      <c r="F59" s="23"/>
      <c r="G59" s="23"/>
      <c r="H59" s="23"/>
      <c r="I59" s="23"/>
      <c r="J59" s="23"/>
      <c r="K59" s="152"/>
      <c r="L59" s="23"/>
      <c r="N59" s="23"/>
      <c r="P59" s="23"/>
      <c r="R59" s="23"/>
      <c r="T59" s="23"/>
      <c r="V59" s="23"/>
      <c r="W59" s="23"/>
      <c r="Y59" s="23"/>
    </row>
    <row r="60" spans="1:32" s="268" customFormat="1" ht="12.75" customHeight="1" x14ac:dyDescent="0.2">
      <c r="A60" s="251">
        <v>2024</v>
      </c>
      <c r="B60" s="252" t="s">
        <v>31</v>
      </c>
      <c r="C60" s="265">
        <v>87</v>
      </c>
      <c r="D60" s="265">
        <v>1935</v>
      </c>
      <c r="E60" s="265">
        <v>729</v>
      </c>
      <c r="F60" s="265">
        <v>2</v>
      </c>
      <c r="G60" s="265">
        <v>1</v>
      </c>
      <c r="H60" s="265">
        <v>80</v>
      </c>
      <c r="I60" s="265">
        <v>8</v>
      </c>
      <c r="J60" s="23" t="s">
        <v>56</v>
      </c>
      <c r="K60" s="266">
        <f t="shared" si="0"/>
        <v>2842</v>
      </c>
      <c r="L60" s="267"/>
      <c r="M60" s="267"/>
      <c r="N60" s="267"/>
      <c r="O60" s="267"/>
      <c r="P60" s="267"/>
      <c r="Q60" s="267"/>
      <c r="R60" s="267"/>
      <c r="S60" s="267"/>
      <c r="T60" s="267"/>
      <c r="U60" s="267"/>
      <c r="V60" s="267"/>
      <c r="W60" s="267"/>
      <c r="X60" s="267"/>
    </row>
    <row r="61" spans="1:32" customFormat="1" ht="12.75" customHeight="1" x14ac:dyDescent="0.2">
      <c r="A61" s="20"/>
      <c r="B61" s="21" t="s">
        <v>32</v>
      </c>
      <c r="C61" s="74">
        <v>92</v>
      </c>
      <c r="D61" s="74">
        <v>2593</v>
      </c>
      <c r="E61" s="74">
        <v>903</v>
      </c>
      <c r="F61" s="74">
        <v>3</v>
      </c>
      <c r="G61" s="23" t="s">
        <v>56</v>
      </c>
      <c r="H61" s="265">
        <v>139</v>
      </c>
      <c r="I61" s="23">
        <v>53</v>
      </c>
      <c r="J61" s="23" t="s">
        <v>56</v>
      </c>
      <c r="K61" s="266">
        <f t="shared" si="0"/>
        <v>3783</v>
      </c>
      <c r="M61" s="23"/>
      <c r="N61" s="23"/>
      <c r="O61" s="23"/>
      <c r="P61" s="23"/>
      <c r="Q61" s="23"/>
      <c r="R61" s="23"/>
      <c r="S61" s="23"/>
      <c r="T61" s="23"/>
      <c r="U61" s="23"/>
      <c r="V61" s="23"/>
      <c r="W61" s="23"/>
      <c r="X61" s="23"/>
      <c r="Y61" s="23"/>
      <c r="AA61" s="98"/>
    </row>
    <row r="62" spans="1:32" customFormat="1" ht="12.75" customHeight="1" x14ac:dyDescent="0.2">
      <c r="A62" s="20"/>
      <c r="B62" s="21" t="s">
        <v>33</v>
      </c>
      <c r="C62" s="74">
        <v>115</v>
      </c>
      <c r="D62" s="74">
        <v>2786</v>
      </c>
      <c r="E62" s="74">
        <v>1150</v>
      </c>
      <c r="F62" s="74">
        <v>2</v>
      </c>
      <c r="G62" s="23" t="s">
        <v>56</v>
      </c>
      <c r="H62" s="265">
        <v>171</v>
      </c>
      <c r="I62" s="23">
        <v>67</v>
      </c>
      <c r="J62" s="23" t="s">
        <v>56</v>
      </c>
      <c r="K62" s="266">
        <f t="shared" si="0"/>
        <v>4291</v>
      </c>
      <c r="M62" s="23"/>
      <c r="N62" s="23"/>
      <c r="O62" s="23"/>
      <c r="P62" s="23"/>
      <c r="Q62" s="23"/>
      <c r="R62" s="23"/>
      <c r="S62" s="23"/>
      <c r="T62" s="23"/>
      <c r="U62" s="23"/>
      <c r="V62" s="23"/>
      <c r="W62" s="23"/>
      <c r="X62" s="23"/>
      <c r="Y62" s="23"/>
      <c r="AA62" s="98"/>
    </row>
    <row r="63" spans="1:32" customFormat="1" ht="12.75" customHeight="1" x14ac:dyDescent="0.2">
      <c r="A63" s="20"/>
      <c r="B63" s="21" t="s">
        <v>34</v>
      </c>
      <c r="C63" s="74">
        <v>115</v>
      </c>
      <c r="D63" s="74">
        <v>2974</v>
      </c>
      <c r="E63" s="74">
        <v>700</v>
      </c>
      <c r="F63" s="122" t="s">
        <v>56</v>
      </c>
      <c r="G63" s="23">
        <v>2</v>
      </c>
      <c r="H63" s="265">
        <v>142</v>
      </c>
      <c r="I63" s="23">
        <v>31</v>
      </c>
      <c r="J63" s="23" t="s">
        <v>56</v>
      </c>
      <c r="K63" s="266">
        <f t="shared" si="0"/>
        <v>3964</v>
      </c>
      <c r="M63" s="23"/>
      <c r="N63" s="23"/>
      <c r="O63" s="23"/>
      <c r="P63" s="23"/>
      <c r="Q63" s="23"/>
      <c r="R63" s="23"/>
      <c r="S63" s="23"/>
      <c r="T63" s="23"/>
      <c r="U63" s="23"/>
      <c r="V63" s="23"/>
      <c r="W63" s="23"/>
      <c r="X63" s="23"/>
      <c r="Y63" s="23"/>
      <c r="AA63" s="98"/>
    </row>
    <row r="64" spans="1:32" customFormat="1" ht="12.75" customHeight="1" x14ac:dyDescent="0.2">
      <c r="A64" s="20"/>
      <c r="B64" s="21" t="s">
        <v>35</v>
      </c>
      <c r="C64" s="74">
        <v>109</v>
      </c>
      <c r="D64" s="74">
        <v>2762</v>
      </c>
      <c r="E64" s="74">
        <v>646</v>
      </c>
      <c r="F64" s="74">
        <v>1</v>
      </c>
      <c r="G64" s="74">
        <v>1</v>
      </c>
      <c r="H64" s="74">
        <v>122</v>
      </c>
      <c r="I64" s="74">
        <v>44</v>
      </c>
      <c r="J64" s="23" t="s">
        <v>56</v>
      </c>
      <c r="K64" s="266">
        <f t="shared" si="0"/>
        <v>3685</v>
      </c>
      <c r="M64" s="23"/>
      <c r="N64" s="23"/>
      <c r="O64" s="23"/>
      <c r="P64" s="23"/>
      <c r="Q64" s="23"/>
      <c r="R64" s="23"/>
      <c r="S64" s="23"/>
      <c r="T64" s="23"/>
      <c r="U64" s="23"/>
      <c r="V64" s="23"/>
      <c r="W64" s="23"/>
      <c r="X64" s="23"/>
      <c r="Y64" s="23"/>
      <c r="AA64" s="98"/>
    </row>
    <row r="65" spans="1:27" customFormat="1" ht="12.75" customHeight="1" x14ac:dyDescent="0.2">
      <c r="A65" s="20"/>
      <c r="B65" s="21" t="s">
        <v>36</v>
      </c>
      <c r="C65" s="74">
        <v>99</v>
      </c>
      <c r="D65" s="74">
        <v>3221</v>
      </c>
      <c r="E65" s="74">
        <v>809</v>
      </c>
      <c r="F65" s="74">
        <v>1</v>
      </c>
      <c r="G65" s="23" t="s">
        <v>56</v>
      </c>
      <c r="H65" s="74">
        <v>124</v>
      </c>
      <c r="I65" s="74">
        <v>25</v>
      </c>
      <c r="J65" s="23" t="s">
        <v>56</v>
      </c>
      <c r="K65" s="266">
        <f t="shared" si="0"/>
        <v>4279</v>
      </c>
      <c r="L65" s="74"/>
      <c r="M65" s="74"/>
      <c r="N65" s="74"/>
      <c r="O65" s="74"/>
      <c r="P65" s="74"/>
      <c r="Q65" s="74"/>
      <c r="R65" s="74"/>
      <c r="S65" s="74"/>
      <c r="T65" s="74"/>
      <c r="U65" s="74"/>
      <c r="V65" s="74"/>
      <c r="W65" s="74"/>
      <c r="X65" s="74"/>
      <c r="Y65" s="74"/>
      <c r="AA65" s="98"/>
    </row>
    <row r="66" spans="1:27" x14ac:dyDescent="0.2">
      <c r="A66" s="32"/>
      <c r="B66" s="73"/>
      <c r="C66" s="253"/>
      <c r="D66" s="253"/>
      <c r="E66" s="254"/>
      <c r="F66" s="253"/>
      <c r="G66" s="253"/>
      <c r="H66" s="253"/>
      <c r="I66" s="253"/>
      <c r="J66" s="254"/>
      <c r="K66" s="255"/>
      <c r="U66"/>
      <c r="V66"/>
      <c r="W66"/>
      <c r="X66"/>
    </row>
    <row r="67" spans="1:27" x14ac:dyDescent="0.2">
      <c r="A67" s="12" t="s">
        <v>586</v>
      </c>
      <c r="B67" s="30"/>
      <c r="C67" s="30"/>
      <c r="D67" s="30"/>
      <c r="E67" s="143"/>
      <c r="F67" s="30"/>
      <c r="H67" s="30"/>
      <c r="I67" s="30"/>
      <c r="J67" s="143"/>
      <c r="K67" s="29"/>
      <c r="L67" s="107"/>
      <c r="U67"/>
      <c r="V67"/>
      <c r="W67"/>
      <c r="X67"/>
    </row>
    <row r="68" spans="1:27" x14ac:dyDescent="0.2">
      <c r="B68" s="30"/>
      <c r="C68" s="30"/>
      <c r="D68" s="30"/>
      <c r="E68" s="143"/>
      <c r="F68" s="30"/>
      <c r="H68" s="30"/>
      <c r="I68" s="30"/>
      <c r="J68" s="143"/>
      <c r="K68" s="29"/>
      <c r="L68" s="30"/>
      <c r="U68"/>
      <c r="V68"/>
      <c r="W68"/>
      <c r="X68"/>
    </row>
    <row r="69" spans="1:27" x14ac:dyDescent="0.2">
      <c r="B69" s="30"/>
      <c r="C69" s="30"/>
      <c r="D69"/>
      <c r="E69" s="28"/>
      <c r="F69"/>
      <c r="G69"/>
      <c r="H69"/>
      <c r="I69"/>
      <c r="J69" s="28"/>
      <c r="K69" s="29"/>
      <c r="L69"/>
      <c r="U69"/>
      <c r="V69"/>
      <c r="W69"/>
      <c r="X69"/>
    </row>
    <row r="70" spans="1:27" x14ac:dyDescent="0.2">
      <c r="B70" s="30"/>
      <c r="C70" s="30"/>
      <c r="D70"/>
      <c r="E70" s="28"/>
      <c r="F70"/>
      <c r="G70"/>
      <c r="H70"/>
      <c r="I70"/>
      <c r="J70" s="28"/>
      <c r="K70" s="29"/>
      <c r="L70"/>
      <c r="U70"/>
      <c r="V70"/>
      <c r="W70"/>
      <c r="X70"/>
    </row>
    <row r="71" spans="1:27" x14ac:dyDescent="0.2">
      <c r="B71" s="30"/>
      <c r="C71" s="246"/>
      <c r="D71" s="246"/>
      <c r="E71" s="246"/>
      <c r="F71" s="246"/>
      <c r="G71" s="246"/>
      <c r="H71" s="246"/>
      <c r="I71" s="246"/>
      <c r="J71" s="246"/>
      <c r="K71" s="29"/>
      <c r="L71"/>
    </row>
    <row r="72" spans="1:27" x14ac:dyDescent="0.2">
      <c r="B72" s="30"/>
      <c r="C72" s="30"/>
      <c r="D72" s="30"/>
      <c r="E72" s="143"/>
      <c r="F72" s="30"/>
      <c r="H72" s="30"/>
      <c r="I72" s="30"/>
      <c r="J72" s="143"/>
      <c r="K72" s="29"/>
    </row>
    <row r="73" spans="1:27" x14ac:dyDescent="0.2">
      <c r="B73" s="30"/>
      <c r="C73" s="107"/>
      <c r="D73" s="107"/>
      <c r="E73" s="107"/>
      <c r="F73" s="107"/>
      <c r="G73" s="107"/>
      <c r="H73" s="107"/>
      <c r="I73" s="107"/>
      <c r="J73" s="107"/>
      <c r="K73" s="107"/>
    </row>
    <row r="74" spans="1:27" x14ac:dyDescent="0.2">
      <c r="C74" s="245"/>
      <c r="D74" s="245"/>
      <c r="E74" s="245"/>
      <c r="F74" s="245"/>
      <c r="G74" s="245"/>
      <c r="H74" s="245"/>
      <c r="I74" s="245"/>
      <c r="J74" s="245"/>
      <c r="K74"/>
      <c r="L74"/>
      <c r="P74" s="28"/>
      <c r="Q74" s="29"/>
    </row>
    <row r="75" spans="1:27" x14ac:dyDescent="0.2">
      <c r="G75" s="63"/>
    </row>
    <row r="76" spans="1:27" x14ac:dyDescent="0.2">
      <c r="G76" s="63"/>
    </row>
    <row r="77" spans="1:27" x14ac:dyDescent="0.2">
      <c r="G77" s="63"/>
    </row>
    <row r="78" spans="1:27" x14ac:dyDescent="0.2">
      <c r="G78" s="63"/>
    </row>
    <row r="79" spans="1:27" x14ac:dyDescent="0.2">
      <c r="G79" s="63"/>
    </row>
    <row r="80" spans="1:27" x14ac:dyDescent="0.2">
      <c r="G80"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AA75"/>
  <sheetViews>
    <sheetView workbookViewId="0">
      <pane ySplit="6" topLeftCell="A45" activePane="bottomLeft" state="frozen"/>
      <selection activeCell="Y255" sqref="Y255"/>
      <selection pane="bottomLeft" activeCell="Y255" sqref="Y255"/>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6384" width="9.42578125" style="4"/>
  </cols>
  <sheetData>
    <row r="1" spans="1:21" x14ac:dyDescent="0.2">
      <c r="A1" s="2" t="s">
        <v>551</v>
      </c>
      <c r="B1" s="2"/>
    </row>
    <row r="2" spans="1:21" x14ac:dyDescent="0.2">
      <c r="A2" s="61" t="s">
        <v>552</v>
      </c>
    </row>
    <row r="3" spans="1:21" ht="11.25" customHeight="1" x14ac:dyDescent="0.2">
      <c r="B3" s="32"/>
      <c r="C3" s="79"/>
      <c r="D3" s="138"/>
      <c r="E3" s="79"/>
      <c r="F3" s="138"/>
      <c r="G3" s="160"/>
    </row>
    <row r="4" spans="1:21" s="46" customFormat="1" ht="34.5" customHeight="1" x14ac:dyDescent="0.2">
      <c r="A4" s="80"/>
      <c r="C4" s="50" t="s">
        <v>58</v>
      </c>
      <c r="D4" s="50" t="s">
        <v>59</v>
      </c>
      <c r="E4" s="65" t="s">
        <v>65</v>
      </c>
      <c r="F4" s="50" t="s">
        <v>557</v>
      </c>
      <c r="G4" s="159" t="s">
        <v>10</v>
      </c>
      <c r="I4"/>
      <c r="J4"/>
    </row>
    <row r="5" spans="1:21" s="16" customFormat="1" ht="24.75" customHeight="1" x14ac:dyDescent="0.2">
      <c r="C5" s="51" t="s">
        <v>58</v>
      </c>
      <c r="D5" s="51" t="s">
        <v>395</v>
      </c>
      <c r="E5" s="51" t="s">
        <v>65</v>
      </c>
      <c r="F5" s="51" t="s">
        <v>63</v>
      </c>
      <c r="G5" s="158" t="s">
        <v>21</v>
      </c>
      <c r="H5" s="64"/>
      <c r="I5"/>
      <c r="J5"/>
    </row>
    <row r="6" spans="1:21" s="61" customFormat="1" ht="11.25" customHeight="1" x14ac:dyDescent="0.2">
      <c r="A6" s="82"/>
      <c r="B6" s="82"/>
      <c r="C6" s="84"/>
      <c r="D6" s="139"/>
      <c r="E6" s="83"/>
      <c r="F6" s="139"/>
      <c r="G6" s="157"/>
      <c r="I6"/>
      <c r="J6"/>
    </row>
    <row r="7" spans="1:21" s="63" customFormat="1" ht="12.75" customHeight="1" x14ac:dyDescent="0.2">
      <c r="A7" s="52"/>
      <c r="B7" s="52"/>
      <c r="C7" s="62"/>
      <c r="D7" s="140"/>
      <c r="E7" s="62"/>
      <c r="F7" s="140"/>
      <c r="G7" s="87"/>
      <c r="H7" s="37"/>
      <c r="I7"/>
      <c r="J7"/>
    </row>
    <row r="8" spans="1:21" ht="12.75" customHeight="1" x14ac:dyDescent="0.2">
      <c r="A8" s="20">
        <v>2020</v>
      </c>
      <c r="B8" s="21" t="s">
        <v>31</v>
      </c>
      <c r="C8" s="23">
        <v>520</v>
      </c>
      <c r="D8" s="23" t="s">
        <v>56</v>
      </c>
      <c r="E8" s="23">
        <v>24</v>
      </c>
      <c r="F8" s="23">
        <v>1</v>
      </c>
      <c r="G8" s="152">
        <f>SUM(C8:F8)</f>
        <v>545</v>
      </c>
      <c r="H8" s="23"/>
      <c r="I8" s="49"/>
      <c r="N8" s="63"/>
      <c r="O8" s="63"/>
      <c r="P8" s="63"/>
      <c r="Q8" s="63"/>
    </row>
    <row r="9" spans="1:21" ht="12.75" customHeight="1" x14ac:dyDescent="0.2">
      <c r="A9" s="20"/>
      <c r="B9" s="21" t="s">
        <v>32</v>
      </c>
      <c r="C9" s="23">
        <v>475</v>
      </c>
      <c r="D9" s="23" t="s">
        <v>56</v>
      </c>
      <c r="E9" s="23">
        <v>28</v>
      </c>
      <c r="F9" s="23">
        <v>4</v>
      </c>
      <c r="G9" s="152">
        <f t="shared" ref="G9:G65" si="0">SUM(C9:F9)</f>
        <v>507</v>
      </c>
      <c r="H9" s="23"/>
      <c r="I9" s="49"/>
      <c r="N9" s="63"/>
      <c r="O9" s="63"/>
      <c r="P9" s="63"/>
      <c r="Q9" s="63"/>
    </row>
    <row r="10" spans="1:21" ht="12.75" customHeight="1" x14ac:dyDescent="0.2">
      <c r="A10" s="20"/>
      <c r="B10" s="21" t="s">
        <v>33</v>
      </c>
      <c r="C10" s="23">
        <v>582</v>
      </c>
      <c r="D10" s="23">
        <v>4</v>
      </c>
      <c r="E10" s="23">
        <v>31</v>
      </c>
      <c r="F10" s="23">
        <v>1</v>
      </c>
      <c r="G10" s="152">
        <f t="shared" si="0"/>
        <v>618</v>
      </c>
      <c r="H10" s="23"/>
      <c r="I10" s="49"/>
      <c r="N10" s="63"/>
      <c r="O10" s="63"/>
      <c r="P10" s="63"/>
      <c r="Q10" s="63"/>
    </row>
    <row r="11" spans="1:21" s="22" customFormat="1" ht="12.75" customHeight="1" x14ac:dyDescent="0.2">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x14ac:dyDescent="0.2">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x14ac:dyDescent="0.2">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x14ac:dyDescent="0.2">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x14ac:dyDescent="0.2">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x14ac:dyDescent="0.2">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x14ac:dyDescent="0.2">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x14ac:dyDescent="0.2">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x14ac:dyDescent="0.2">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x14ac:dyDescent="0.2">
      <c r="B20" s="21"/>
      <c r="C20"/>
      <c r="D20" s="28"/>
      <c r="E20"/>
      <c r="F20" s="28"/>
      <c r="G20" s="152"/>
      <c r="I20" s="49"/>
      <c r="J20"/>
      <c r="K20" s="105"/>
      <c r="L20" s="104"/>
      <c r="M20" s="30"/>
      <c r="N20" s="30"/>
      <c r="O20" s="30"/>
      <c r="P20" s="30"/>
      <c r="Q20" s="30"/>
      <c r="R20" s="30"/>
      <c r="S20" s="30"/>
    </row>
    <row r="21" spans="1:21" s="22" customFormat="1" ht="12.75" customHeight="1" x14ac:dyDescent="0.2">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x14ac:dyDescent="0.2">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x14ac:dyDescent="0.2">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x14ac:dyDescent="0.2">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x14ac:dyDescent="0.2">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x14ac:dyDescent="0.2">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x14ac:dyDescent="0.2">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x14ac:dyDescent="0.2">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x14ac:dyDescent="0.2">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x14ac:dyDescent="0.2">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x14ac:dyDescent="0.2">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x14ac:dyDescent="0.2">
      <c r="B32" s="21" t="s">
        <v>42</v>
      </c>
      <c r="C32" s="74">
        <v>607</v>
      </c>
      <c r="D32" s="122">
        <v>6</v>
      </c>
      <c r="E32" s="23">
        <v>42</v>
      </c>
      <c r="F32" s="23">
        <v>6</v>
      </c>
      <c r="G32" s="152">
        <f t="shared" si="0"/>
        <v>661</v>
      </c>
      <c r="H32" s="74"/>
      <c r="I32" s="49"/>
      <c r="J32" s="23"/>
      <c r="K32" s="23"/>
    </row>
    <row r="33" spans="1:13" customFormat="1" ht="12.75" customHeight="1" x14ac:dyDescent="0.2">
      <c r="B33" s="21"/>
      <c r="C33" s="74"/>
      <c r="D33" s="122"/>
      <c r="E33" s="23"/>
      <c r="F33" s="23"/>
      <c r="G33" s="152"/>
      <c r="H33" s="74"/>
      <c r="I33" s="49"/>
      <c r="J33" s="23"/>
      <c r="K33" s="23"/>
    </row>
    <row r="34" spans="1:13" customFormat="1" ht="12.75" customHeight="1" x14ac:dyDescent="0.2">
      <c r="A34" s="20">
        <v>2022</v>
      </c>
      <c r="B34" s="21" t="s">
        <v>31</v>
      </c>
      <c r="C34" s="23">
        <v>365</v>
      </c>
      <c r="D34" s="23">
        <v>3</v>
      </c>
      <c r="E34" s="23">
        <v>26</v>
      </c>
      <c r="F34" s="23">
        <v>1</v>
      </c>
      <c r="G34" s="152">
        <f t="shared" si="0"/>
        <v>395</v>
      </c>
      <c r="H34" s="74"/>
      <c r="I34" s="49"/>
      <c r="J34" s="23"/>
      <c r="K34" s="23"/>
    </row>
    <row r="35" spans="1:13" customFormat="1" ht="12.75" customHeight="1" x14ac:dyDescent="0.2">
      <c r="A35" s="20"/>
      <c r="B35" s="21" t="s">
        <v>32</v>
      </c>
      <c r="C35" s="23">
        <v>498</v>
      </c>
      <c r="D35" s="23">
        <v>10</v>
      </c>
      <c r="E35" s="23">
        <v>29</v>
      </c>
      <c r="F35" s="23">
        <v>2</v>
      </c>
      <c r="G35" s="152">
        <f t="shared" si="0"/>
        <v>539</v>
      </c>
      <c r="H35" s="23"/>
      <c r="I35" s="49"/>
      <c r="J35" s="23"/>
      <c r="K35" s="23"/>
    </row>
    <row r="36" spans="1:13" customFormat="1" ht="12.75" customHeight="1" x14ac:dyDescent="0.2">
      <c r="A36" s="20"/>
      <c r="B36" s="21" t="s">
        <v>33</v>
      </c>
      <c r="C36" s="23">
        <v>625</v>
      </c>
      <c r="D36" s="23">
        <v>16</v>
      </c>
      <c r="E36" s="23">
        <v>54</v>
      </c>
      <c r="F36" s="23">
        <v>5</v>
      </c>
      <c r="G36" s="152">
        <f t="shared" si="0"/>
        <v>700</v>
      </c>
      <c r="H36" s="23"/>
      <c r="I36" s="49"/>
      <c r="J36" s="23"/>
      <c r="K36" s="23"/>
    </row>
    <row r="37" spans="1:13" customFormat="1" ht="12.75" customHeight="1" x14ac:dyDescent="0.2">
      <c r="A37" s="20"/>
      <c r="B37" s="21" t="s">
        <v>34</v>
      </c>
      <c r="C37" s="74">
        <v>567</v>
      </c>
      <c r="D37" s="23">
        <v>9</v>
      </c>
      <c r="E37" s="23">
        <v>37</v>
      </c>
      <c r="F37" s="23" t="s">
        <v>56</v>
      </c>
      <c r="G37" s="152">
        <f t="shared" si="0"/>
        <v>613</v>
      </c>
      <c r="H37" s="74"/>
      <c r="I37" s="49"/>
      <c r="J37" s="23"/>
      <c r="K37" s="23"/>
    </row>
    <row r="38" spans="1:13" customFormat="1" ht="12.75" customHeight="1" x14ac:dyDescent="0.2">
      <c r="A38" s="20"/>
      <c r="B38" s="21" t="s">
        <v>35</v>
      </c>
      <c r="C38" s="74">
        <v>643</v>
      </c>
      <c r="D38" s="23">
        <v>17</v>
      </c>
      <c r="E38" s="23">
        <v>43</v>
      </c>
      <c r="F38" s="23">
        <v>4</v>
      </c>
      <c r="G38" s="152">
        <f t="shared" si="0"/>
        <v>707</v>
      </c>
      <c r="H38" s="74"/>
      <c r="I38" s="49"/>
      <c r="J38" s="23"/>
      <c r="K38" s="23"/>
    </row>
    <row r="39" spans="1:13" customFormat="1" ht="12.75" customHeight="1" x14ac:dyDescent="0.2">
      <c r="A39" s="20"/>
      <c r="B39" s="21" t="s">
        <v>36</v>
      </c>
      <c r="C39" s="74">
        <v>596</v>
      </c>
      <c r="D39" s="74">
        <v>19</v>
      </c>
      <c r="E39" s="23">
        <v>47</v>
      </c>
      <c r="F39" s="23">
        <v>1</v>
      </c>
      <c r="G39" s="152">
        <f t="shared" si="0"/>
        <v>663</v>
      </c>
      <c r="H39" s="74"/>
      <c r="I39" s="49"/>
      <c r="J39" s="23"/>
      <c r="K39" s="23"/>
      <c r="M39" s="98"/>
    </row>
    <row r="40" spans="1:13" customFormat="1" ht="12.75" customHeight="1" x14ac:dyDescent="0.2">
      <c r="A40" s="20"/>
      <c r="B40" s="21" t="s">
        <v>37</v>
      </c>
      <c r="C40" s="74">
        <v>304</v>
      </c>
      <c r="D40" s="74">
        <v>9</v>
      </c>
      <c r="E40" s="23">
        <v>14</v>
      </c>
      <c r="F40" s="23">
        <v>8</v>
      </c>
      <c r="G40" s="152">
        <f t="shared" si="0"/>
        <v>335</v>
      </c>
      <c r="H40" s="74"/>
      <c r="I40" s="49"/>
      <c r="J40" s="23"/>
      <c r="K40" s="23"/>
      <c r="M40" s="98"/>
    </row>
    <row r="41" spans="1:13" customFormat="1" ht="12.75" customHeight="1" x14ac:dyDescent="0.2">
      <c r="A41" s="20"/>
      <c r="B41" s="21" t="s">
        <v>38</v>
      </c>
      <c r="C41" s="74">
        <v>463</v>
      </c>
      <c r="D41" s="74">
        <v>9</v>
      </c>
      <c r="E41" s="23">
        <v>29</v>
      </c>
      <c r="F41" s="23">
        <v>1</v>
      </c>
      <c r="G41" s="152">
        <f t="shared" si="0"/>
        <v>502</v>
      </c>
      <c r="H41" s="74"/>
      <c r="I41" s="49"/>
      <c r="J41" s="23"/>
      <c r="K41" s="23"/>
      <c r="M41" s="98"/>
    </row>
    <row r="42" spans="1:13" customFormat="1" ht="12.75" customHeight="1" x14ac:dyDescent="0.2">
      <c r="A42" s="20"/>
      <c r="B42" s="21" t="s">
        <v>39</v>
      </c>
      <c r="C42" s="74">
        <v>655</v>
      </c>
      <c r="D42" s="74">
        <v>21</v>
      </c>
      <c r="E42" s="23">
        <v>64</v>
      </c>
      <c r="F42" s="23" t="s">
        <v>56</v>
      </c>
      <c r="G42" s="152">
        <f t="shared" si="0"/>
        <v>740</v>
      </c>
      <c r="H42" s="74"/>
      <c r="I42" s="49"/>
      <c r="J42" s="23"/>
      <c r="K42" s="23"/>
      <c r="M42" s="98"/>
    </row>
    <row r="43" spans="1:13" customFormat="1" ht="12.75" customHeight="1" x14ac:dyDescent="0.2">
      <c r="A43" s="20"/>
      <c r="B43" s="164" t="s">
        <v>40</v>
      </c>
      <c r="C43" s="166">
        <v>589</v>
      </c>
      <c r="D43" s="166">
        <v>14</v>
      </c>
      <c r="E43" s="163">
        <v>48</v>
      </c>
      <c r="F43" s="163">
        <v>4</v>
      </c>
      <c r="G43" s="152">
        <f t="shared" si="0"/>
        <v>655</v>
      </c>
      <c r="H43" s="23"/>
      <c r="I43" s="49"/>
      <c r="J43" s="23"/>
      <c r="K43" s="23"/>
      <c r="M43" s="98"/>
    </row>
    <row r="44" spans="1:13" customFormat="1" ht="12.75" customHeight="1" x14ac:dyDescent="0.2">
      <c r="A44" s="20"/>
      <c r="B44" s="21" t="s">
        <v>41</v>
      </c>
      <c r="C44" s="74">
        <v>669</v>
      </c>
      <c r="D44" s="74">
        <v>22</v>
      </c>
      <c r="E44" s="23">
        <v>44</v>
      </c>
      <c r="F44" s="23">
        <v>4</v>
      </c>
      <c r="G44" s="152">
        <f t="shared" si="0"/>
        <v>739</v>
      </c>
      <c r="H44" s="74"/>
      <c r="I44" s="49"/>
      <c r="J44" s="23"/>
      <c r="K44" s="23"/>
      <c r="M44" s="98"/>
    </row>
    <row r="45" spans="1:13" customFormat="1" ht="12.75" customHeight="1" x14ac:dyDescent="0.2">
      <c r="A45" s="20"/>
      <c r="B45" s="21" t="s">
        <v>42</v>
      </c>
      <c r="C45" s="74">
        <v>637</v>
      </c>
      <c r="D45" s="74">
        <v>25</v>
      </c>
      <c r="E45" s="23">
        <v>65</v>
      </c>
      <c r="F45" s="23">
        <v>3</v>
      </c>
      <c r="G45" s="152">
        <f t="shared" si="0"/>
        <v>730</v>
      </c>
      <c r="H45" s="23"/>
      <c r="I45" s="49"/>
      <c r="J45" s="23"/>
      <c r="K45" s="23"/>
      <c r="M45" s="98"/>
    </row>
    <row r="46" spans="1:13" customFormat="1" ht="12.75" customHeight="1" x14ac:dyDescent="0.2">
      <c r="A46" s="20"/>
      <c r="B46" s="21"/>
      <c r="C46" s="74"/>
      <c r="D46" s="74"/>
      <c r="E46" s="23"/>
      <c r="F46" s="23"/>
      <c r="G46" s="152"/>
      <c r="I46" s="49"/>
      <c r="J46" s="23"/>
      <c r="K46" s="23"/>
      <c r="M46" s="98"/>
    </row>
    <row r="47" spans="1:13" customFormat="1" ht="12.75" customHeight="1" x14ac:dyDescent="0.2">
      <c r="A47" s="20">
        <v>2023</v>
      </c>
      <c r="B47" s="21" t="s">
        <v>31</v>
      </c>
      <c r="C47" s="74">
        <v>532</v>
      </c>
      <c r="D47" s="74">
        <v>18</v>
      </c>
      <c r="E47" s="23">
        <v>50</v>
      </c>
      <c r="F47" s="23">
        <v>1</v>
      </c>
      <c r="G47" s="152">
        <f t="shared" si="0"/>
        <v>601</v>
      </c>
      <c r="H47" s="23"/>
      <c r="I47" s="49"/>
      <c r="J47" s="23"/>
      <c r="K47" s="23"/>
      <c r="M47" s="98"/>
    </row>
    <row r="48" spans="1:13" customFormat="1" ht="12.75" customHeight="1" x14ac:dyDescent="0.2">
      <c r="A48" s="20"/>
      <c r="B48" s="21" t="s">
        <v>32</v>
      </c>
      <c r="C48" s="74">
        <v>523</v>
      </c>
      <c r="D48" s="74">
        <v>18</v>
      </c>
      <c r="E48" s="23">
        <v>72</v>
      </c>
      <c r="F48" s="23">
        <v>1</v>
      </c>
      <c r="G48" s="152">
        <f t="shared" si="0"/>
        <v>614</v>
      </c>
      <c r="H48" s="23"/>
      <c r="I48" s="49"/>
      <c r="J48" s="23"/>
      <c r="K48" s="23"/>
      <c r="M48" s="98"/>
    </row>
    <row r="49" spans="1:27" customFormat="1" ht="12.75" customHeight="1" x14ac:dyDescent="0.2">
      <c r="A49" s="20"/>
      <c r="B49" s="21" t="s">
        <v>33</v>
      </c>
      <c r="C49" s="74">
        <v>661</v>
      </c>
      <c r="D49" s="74">
        <v>28</v>
      </c>
      <c r="E49" s="23">
        <v>61</v>
      </c>
      <c r="F49" s="23">
        <v>3</v>
      </c>
      <c r="G49" s="152">
        <f t="shared" si="0"/>
        <v>753</v>
      </c>
      <c r="H49" s="23"/>
      <c r="I49" s="49"/>
      <c r="J49" s="23"/>
      <c r="K49" s="23"/>
      <c r="M49" s="98"/>
    </row>
    <row r="50" spans="1:27" customFormat="1" ht="12.75" customHeight="1" x14ac:dyDescent="0.2">
      <c r="A50" s="20"/>
      <c r="B50" s="21" t="s">
        <v>34</v>
      </c>
      <c r="C50" s="74">
        <v>502</v>
      </c>
      <c r="D50" s="74">
        <v>18</v>
      </c>
      <c r="E50" s="23">
        <v>79</v>
      </c>
      <c r="F50" s="23" t="s">
        <v>56</v>
      </c>
      <c r="G50" s="152">
        <f t="shared" si="0"/>
        <v>599</v>
      </c>
      <c r="H50" s="23"/>
      <c r="I50" s="49"/>
      <c r="J50" s="23"/>
      <c r="K50" s="23"/>
      <c r="M50" s="98"/>
    </row>
    <row r="51" spans="1:27" customFormat="1" ht="12.75" customHeight="1" x14ac:dyDescent="0.2">
      <c r="A51" s="20"/>
      <c r="B51" s="21" t="s">
        <v>35</v>
      </c>
      <c r="C51" s="74">
        <v>643</v>
      </c>
      <c r="D51" s="74">
        <v>29</v>
      </c>
      <c r="E51" s="23">
        <v>91</v>
      </c>
      <c r="F51" s="23">
        <v>3</v>
      </c>
      <c r="G51" s="152">
        <f t="shared" si="0"/>
        <v>766</v>
      </c>
      <c r="H51" s="74"/>
      <c r="I51" s="49"/>
      <c r="J51" s="23"/>
      <c r="K51" s="23"/>
      <c r="M51" s="98"/>
    </row>
    <row r="52" spans="1:27" customFormat="1" ht="12.75" customHeight="1" x14ac:dyDescent="0.2">
      <c r="A52" s="20"/>
      <c r="B52" s="21" t="s">
        <v>36</v>
      </c>
      <c r="C52" s="74">
        <v>609</v>
      </c>
      <c r="D52" s="74">
        <v>31</v>
      </c>
      <c r="E52" s="23">
        <v>73</v>
      </c>
      <c r="F52" s="23">
        <v>1</v>
      </c>
      <c r="G52" s="152">
        <f t="shared" si="0"/>
        <v>714</v>
      </c>
      <c r="H52" s="74"/>
      <c r="I52" s="49"/>
      <c r="J52" s="23"/>
      <c r="K52" s="23"/>
      <c r="M52" s="98"/>
    </row>
    <row r="53" spans="1:27" customFormat="1" ht="12.75" customHeight="1" x14ac:dyDescent="0.2">
      <c r="A53" s="20"/>
      <c r="B53" s="21" t="s">
        <v>37</v>
      </c>
      <c r="C53" s="74">
        <v>297</v>
      </c>
      <c r="D53" s="74">
        <v>6</v>
      </c>
      <c r="E53" s="74">
        <v>38</v>
      </c>
      <c r="F53" s="74">
        <v>1</v>
      </c>
      <c r="G53" s="152">
        <f t="shared" si="0"/>
        <v>342</v>
      </c>
      <c r="H53" s="74"/>
      <c r="I53" s="49"/>
      <c r="J53" s="23"/>
      <c r="K53" s="23"/>
      <c r="M53" s="98"/>
    </row>
    <row r="54" spans="1:27" customFormat="1" ht="12.75" customHeight="1" x14ac:dyDescent="0.2">
      <c r="A54" s="20"/>
      <c r="B54" s="21" t="s">
        <v>38</v>
      </c>
      <c r="C54" s="74">
        <v>1573</v>
      </c>
      <c r="D54" s="74">
        <v>44</v>
      </c>
      <c r="E54" s="23">
        <v>161</v>
      </c>
      <c r="F54" s="23">
        <v>2</v>
      </c>
      <c r="G54" s="152">
        <f t="shared" si="0"/>
        <v>1780</v>
      </c>
      <c r="H54" s="38"/>
      <c r="I54" s="49"/>
      <c r="J54" s="23"/>
      <c r="K54" s="23"/>
      <c r="M54" s="98"/>
    </row>
    <row r="55" spans="1:27" customFormat="1" ht="12.75" customHeight="1" x14ac:dyDescent="0.2">
      <c r="A55" s="20"/>
      <c r="B55" s="21" t="s">
        <v>39</v>
      </c>
      <c r="C55" s="74">
        <v>258</v>
      </c>
      <c r="D55" s="74">
        <v>8</v>
      </c>
      <c r="E55" s="23">
        <v>23</v>
      </c>
      <c r="F55" s="23">
        <v>2</v>
      </c>
      <c r="G55" s="152">
        <f t="shared" si="0"/>
        <v>291</v>
      </c>
      <c r="H55" s="38"/>
      <c r="I55" s="49"/>
      <c r="J55" s="23"/>
      <c r="K55" s="23"/>
      <c r="M55" s="98"/>
    </row>
    <row r="56" spans="1:27" customFormat="1" ht="12.75" customHeight="1" x14ac:dyDescent="0.2">
      <c r="A56" s="20"/>
      <c r="B56" s="21" t="s">
        <v>40</v>
      </c>
      <c r="C56" s="166">
        <v>378</v>
      </c>
      <c r="D56" s="166">
        <v>25</v>
      </c>
      <c r="E56" s="163">
        <v>32</v>
      </c>
      <c r="F56" s="163">
        <v>2</v>
      </c>
      <c r="G56" s="152">
        <f t="shared" si="0"/>
        <v>437</v>
      </c>
      <c r="H56" s="38"/>
      <c r="I56" s="49"/>
      <c r="K56" s="23"/>
      <c r="M56" s="98"/>
    </row>
    <row r="57" spans="1:27" customFormat="1" ht="12.75" customHeight="1" x14ac:dyDescent="0.2">
      <c r="A57" s="20"/>
      <c r="B57" s="21" t="s">
        <v>41</v>
      </c>
      <c r="C57" s="74">
        <v>454</v>
      </c>
      <c r="D57" s="74">
        <v>25</v>
      </c>
      <c r="E57" s="23">
        <v>50</v>
      </c>
      <c r="F57" s="23">
        <v>2</v>
      </c>
      <c r="G57" s="152">
        <f t="shared" si="0"/>
        <v>531</v>
      </c>
      <c r="H57" s="38"/>
      <c r="I57" s="49"/>
      <c r="K57" s="23"/>
      <c r="M57" s="98"/>
    </row>
    <row r="58" spans="1:27" customFormat="1" ht="12.75" customHeight="1" x14ac:dyDescent="0.2">
      <c r="A58" s="20"/>
      <c r="B58" s="21" t="s">
        <v>42</v>
      </c>
      <c r="C58" s="74">
        <v>462</v>
      </c>
      <c r="D58" s="74">
        <v>44</v>
      </c>
      <c r="E58" s="23">
        <v>63</v>
      </c>
      <c r="F58" s="23">
        <v>1</v>
      </c>
      <c r="G58" s="152">
        <f t="shared" si="0"/>
        <v>570</v>
      </c>
      <c r="H58" s="38"/>
      <c r="I58" s="49"/>
      <c r="J58" s="23"/>
      <c r="K58" s="23"/>
      <c r="M58" s="98"/>
    </row>
    <row r="59" spans="1:27" customFormat="1" ht="12.75" customHeight="1" x14ac:dyDescent="0.2">
      <c r="A59" s="20"/>
      <c r="B59" s="21"/>
      <c r="C59" s="74"/>
      <c r="D59" s="74"/>
      <c r="E59" s="23"/>
      <c r="F59" s="23"/>
      <c r="G59" s="152"/>
      <c r="H59" s="23"/>
      <c r="I59" s="23"/>
      <c r="J59" s="23"/>
      <c r="K59" s="23"/>
      <c r="M59" s="98"/>
    </row>
    <row r="60" spans="1:27" ht="12.75" customHeight="1" x14ac:dyDescent="0.2">
      <c r="A60" s="251">
        <v>2024</v>
      </c>
      <c r="B60" s="252" t="s">
        <v>31</v>
      </c>
      <c r="C60" s="23">
        <v>383</v>
      </c>
      <c r="D60" s="23">
        <v>21</v>
      </c>
      <c r="E60" s="23">
        <v>43</v>
      </c>
      <c r="F60" s="23" t="s">
        <v>56</v>
      </c>
      <c r="G60" s="152">
        <f t="shared" si="0"/>
        <v>447</v>
      </c>
      <c r="H60"/>
    </row>
    <row r="61" spans="1:27" customFormat="1" ht="12.75" customHeight="1" x14ac:dyDescent="0.2">
      <c r="A61" s="20"/>
      <c r="B61" s="21" t="s">
        <v>32</v>
      </c>
      <c r="C61" s="74">
        <v>446</v>
      </c>
      <c r="D61" s="74">
        <v>20</v>
      </c>
      <c r="E61" s="74">
        <v>62</v>
      </c>
      <c r="F61" s="74">
        <v>1</v>
      </c>
      <c r="G61" s="152">
        <f t="shared" si="0"/>
        <v>529</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464</v>
      </c>
      <c r="D62" s="74">
        <v>34</v>
      </c>
      <c r="E62" s="74">
        <v>47</v>
      </c>
      <c r="F62" s="74">
        <v>1</v>
      </c>
      <c r="G62" s="152">
        <f t="shared" si="0"/>
        <v>546</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555</v>
      </c>
      <c r="D63" s="74">
        <v>26</v>
      </c>
      <c r="E63" s="74">
        <v>59</v>
      </c>
      <c r="F63" s="74">
        <v>2</v>
      </c>
      <c r="G63" s="152">
        <f t="shared" si="0"/>
        <v>642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570</v>
      </c>
      <c r="D64" s="74">
        <v>38</v>
      </c>
      <c r="E64" s="74">
        <v>55</v>
      </c>
      <c r="F64" s="74">
        <v>4</v>
      </c>
      <c r="G64" s="152">
        <f t="shared" si="0"/>
        <v>667</v>
      </c>
      <c r="H64" s="74"/>
      <c r="I64" s="74"/>
      <c r="J64" s="74"/>
      <c r="K64" s="23"/>
      <c r="M64" s="23"/>
      <c r="N64" s="23"/>
      <c r="O64" s="23"/>
      <c r="P64" s="23"/>
      <c r="Q64" s="23"/>
      <c r="R64" s="23"/>
      <c r="S64" s="23"/>
      <c r="T64" s="23"/>
      <c r="U64" s="23"/>
      <c r="V64" s="23"/>
      <c r="W64" s="23"/>
      <c r="X64" s="23"/>
      <c r="Y64" s="23"/>
      <c r="AA64" s="98"/>
    </row>
    <row r="65" spans="1:27" customFormat="1" ht="12.75" customHeight="1" x14ac:dyDescent="0.2">
      <c r="A65" s="20"/>
      <c r="B65" s="21" t="s">
        <v>36</v>
      </c>
      <c r="C65" s="74">
        <v>524</v>
      </c>
      <c r="D65" s="74">
        <v>48</v>
      </c>
      <c r="E65" s="74">
        <v>41</v>
      </c>
      <c r="F65" s="74">
        <v>2</v>
      </c>
      <c r="G65" s="152">
        <f t="shared" si="0"/>
        <v>615</v>
      </c>
      <c r="H65" s="74"/>
      <c r="I65" s="74"/>
      <c r="J65" s="74"/>
      <c r="K65" s="74"/>
      <c r="L65" s="74"/>
      <c r="M65" s="74"/>
      <c r="N65" s="74"/>
      <c r="O65" s="74"/>
      <c r="P65" s="74"/>
      <c r="Q65" s="74"/>
      <c r="R65" s="74"/>
      <c r="S65" s="74"/>
      <c r="T65" s="74"/>
      <c r="U65" s="74"/>
      <c r="V65" s="74"/>
      <c r="W65" s="74"/>
      <c r="X65" s="74"/>
      <c r="Y65" s="74"/>
      <c r="AA65" s="98"/>
    </row>
    <row r="66" spans="1:27" ht="12.75" customHeight="1" x14ac:dyDescent="0.2">
      <c r="A66" s="42"/>
      <c r="B66" s="25"/>
      <c r="C66" s="26"/>
      <c r="D66" s="26"/>
      <c r="E66" s="26"/>
      <c r="F66" s="26"/>
      <c r="G66" s="26"/>
      <c r="H66"/>
    </row>
    <row r="67" spans="1:27" x14ac:dyDescent="0.2">
      <c r="B67" s="30"/>
      <c r="C67" s="107"/>
      <c r="D67" s="142"/>
      <c r="E67" s="107"/>
      <c r="F67" s="142"/>
      <c r="G67" s="149"/>
    </row>
    <row r="68" spans="1:27" x14ac:dyDescent="0.2">
      <c r="A68" s="12" t="s">
        <v>559</v>
      </c>
      <c r="B68" s="30"/>
      <c r="C68" s="30"/>
      <c r="D68" s="143"/>
      <c r="E68" s="30"/>
      <c r="F68" s="143"/>
      <c r="G68" s="29"/>
      <c r="H68" s="107"/>
    </row>
    <row r="69" spans="1:27" x14ac:dyDescent="0.2">
      <c r="B69" s="30"/>
      <c r="C69" s="30"/>
      <c r="D69" s="143"/>
      <c r="E69" s="30"/>
      <c r="F69" s="143"/>
      <c r="G69" s="29"/>
      <c r="H69" s="30"/>
    </row>
    <row r="70" spans="1:27" x14ac:dyDescent="0.2">
      <c r="B70" s="30"/>
      <c r="C70"/>
      <c r="D70" s="28"/>
      <c r="E70"/>
      <c r="F70" s="28"/>
      <c r="G70" s="29"/>
      <c r="H70"/>
    </row>
    <row r="71" spans="1:27" x14ac:dyDescent="0.2">
      <c r="B71" s="30"/>
      <c r="C71"/>
      <c r="D71" s="28"/>
      <c r="E71"/>
      <c r="F71" s="28"/>
      <c r="G71" s="29"/>
      <c r="H71"/>
    </row>
    <row r="72" spans="1:27" x14ac:dyDescent="0.2">
      <c r="B72" s="30"/>
      <c r="C72" s="246"/>
      <c r="D72" s="246"/>
      <c r="E72" s="246"/>
      <c r="F72" s="246"/>
      <c r="G72" s="29"/>
      <c r="H72"/>
    </row>
    <row r="73" spans="1:27" x14ac:dyDescent="0.2">
      <c r="B73" s="30"/>
      <c r="C73" s="30"/>
      <c r="D73" s="143"/>
      <c r="E73" s="30"/>
      <c r="F73" s="143"/>
      <c r="G73" s="29"/>
    </row>
    <row r="74" spans="1:27" x14ac:dyDescent="0.2">
      <c r="B74" s="30"/>
      <c r="C74" s="107"/>
      <c r="D74" s="107"/>
      <c r="E74" s="107"/>
      <c r="F74" s="107"/>
      <c r="G74" s="107"/>
    </row>
    <row r="75" spans="1:27" x14ac:dyDescent="0.2">
      <c r="C75" s="245"/>
      <c r="D75" s="245"/>
      <c r="E75" s="245"/>
      <c r="F75" s="245"/>
      <c r="G75"/>
      <c r="H7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87"/>
  <sheetViews>
    <sheetView zoomScaleNormal="100" zoomScaleSheetLayoutView="100" workbookViewId="0">
      <pane ySplit="6" topLeftCell="A142" activePane="bottomLeft" state="frozen"/>
      <selection activeCell="Y255" sqref="Y255"/>
      <selection pane="bottomLeft" activeCell="Y255" sqref="Y255"/>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9" customWidth="1"/>
  </cols>
  <sheetData>
    <row r="1" spans="1:29" s="29" customFormat="1" ht="12.75" customHeight="1" x14ac:dyDescent="0.2">
      <c r="A1" s="1" t="s">
        <v>570</v>
      </c>
      <c r="B1" s="2"/>
      <c r="C1" s="2"/>
      <c r="D1" s="2"/>
      <c r="E1" s="2"/>
      <c r="F1" s="2"/>
      <c r="G1" s="2"/>
      <c r="H1" s="2"/>
      <c r="I1" s="68"/>
      <c r="J1" s="69"/>
      <c r="K1"/>
      <c r="L1"/>
      <c r="M1"/>
      <c r="N1"/>
      <c r="O1"/>
      <c r="P1"/>
      <c r="Q1"/>
      <c r="R1"/>
      <c r="S1"/>
      <c r="T1"/>
      <c r="U1"/>
      <c r="V1"/>
      <c r="W1"/>
      <c r="X1"/>
      <c r="Y1"/>
      <c r="Z1"/>
      <c r="AA1"/>
      <c r="AB1"/>
      <c r="AC1"/>
    </row>
    <row r="2" spans="1:29" s="29" customFormat="1" ht="12.75" x14ac:dyDescent="0.2">
      <c r="A2" s="61" t="s">
        <v>571</v>
      </c>
      <c r="B2" s="2"/>
      <c r="C2" s="2"/>
      <c r="D2" s="2"/>
      <c r="E2" s="2"/>
      <c r="F2" s="2"/>
      <c r="G2" s="2"/>
      <c r="H2" s="2"/>
      <c r="I2" s="68"/>
      <c r="J2" s="69"/>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70"/>
      <c r="J3" s="196"/>
      <c r="K3"/>
      <c r="L3"/>
      <c r="M3"/>
      <c r="N3"/>
      <c r="O3"/>
      <c r="P3"/>
      <c r="Q3"/>
      <c r="R3"/>
      <c r="S3"/>
      <c r="T3"/>
      <c r="U3"/>
      <c r="V3"/>
      <c r="W3"/>
      <c r="X3"/>
      <c r="Y3"/>
      <c r="Z3"/>
      <c r="AA3"/>
      <c r="AB3"/>
      <c r="AC3"/>
    </row>
    <row r="4" spans="1:29" s="18" customFormat="1" ht="11.25" customHeight="1" x14ac:dyDescent="0.2">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x14ac:dyDescent="0.2">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2"/>
      <c r="J6" s="69"/>
      <c r="K6"/>
      <c r="L6"/>
      <c r="M6"/>
      <c r="N6"/>
      <c r="O6"/>
      <c r="P6"/>
      <c r="Q6"/>
      <c r="R6"/>
      <c r="S6"/>
      <c r="T6"/>
      <c r="U6"/>
      <c r="V6"/>
      <c r="W6"/>
      <c r="X6"/>
      <c r="Y6"/>
      <c r="Z6"/>
      <c r="AA6"/>
      <c r="AB6"/>
      <c r="AC6"/>
    </row>
    <row r="7" spans="1:29" ht="12.75" customHeight="1" x14ac:dyDescent="0.2">
      <c r="A7" s="10">
        <v>2012</v>
      </c>
      <c r="B7" s="17" t="s">
        <v>31</v>
      </c>
      <c r="C7" s="23" t="s">
        <v>56</v>
      </c>
      <c r="D7" s="23" t="s">
        <v>56</v>
      </c>
      <c r="E7" s="23" t="s">
        <v>56</v>
      </c>
      <c r="F7" s="23" t="s">
        <v>56</v>
      </c>
      <c r="G7" s="23" t="s">
        <v>56</v>
      </c>
      <c r="H7" s="23" t="s">
        <v>56</v>
      </c>
      <c r="I7" s="23">
        <v>3238</v>
      </c>
      <c r="J7" s="152">
        <f>SUM(C7:I7)</f>
        <v>3238</v>
      </c>
      <c r="L7" s="49"/>
    </row>
    <row r="8" spans="1:29" s="18" customFormat="1" ht="12.75" customHeight="1" x14ac:dyDescent="0.2">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x14ac:dyDescent="0.2">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x14ac:dyDescent="0.2">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x14ac:dyDescent="0.2">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x14ac:dyDescent="0.2">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x14ac:dyDescent="0.2">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x14ac:dyDescent="0.2">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x14ac:dyDescent="0.2">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x14ac:dyDescent="0.2">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x14ac:dyDescent="0.2">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x14ac:dyDescent="0.2">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x14ac:dyDescent="0.2">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x14ac:dyDescent="0.2">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x14ac:dyDescent="0.2">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x14ac:dyDescent="0.2">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x14ac:dyDescent="0.2">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x14ac:dyDescent="0.2">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x14ac:dyDescent="0.2">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x14ac:dyDescent="0.2">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x14ac:dyDescent="0.2">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x14ac:dyDescent="0.2">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x14ac:dyDescent="0.2">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x14ac:dyDescent="0.2">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x14ac:dyDescent="0.2">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x14ac:dyDescent="0.2">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x14ac:dyDescent="0.2">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x14ac:dyDescent="0.2">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x14ac:dyDescent="0.2">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x14ac:dyDescent="0.2">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x14ac:dyDescent="0.2">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x14ac:dyDescent="0.2">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x14ac:dyDescent="0.2">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x14ac:dyDescent="0.2">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x14ac:dyDescent="0.2">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x14ac:dyDescent="0.2">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x14ac:dyDescent="0.2">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x14ac:dyDescent="0.2">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x14ac:dyDescent="0.2">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x14ac:dyDescent="0.2">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x14ac:dyDescent="0.2">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x14ac:dyDescent="0.2">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x14ac:dyDescent="0.2">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x14ac:dyDescent="0.2">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x14ac:dyDescent="0.2">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x14ac:dyDescent="0.2">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x14ac:dyDescent="0.2">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x14ac:dyDescent="0.2">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x14ac:dyDescent="0.2">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x14ac:dyDescent="0.2">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x14ac:dyDescent="0.2">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x14ac:dyDescent="0.2">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x14ac:dyDescent="0.2">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x14ac:dyDescent="0.2">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x14ac:dyDescent="0.2">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x14ac:dyDescent="0.2">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x14ac:dyDescent="0.2">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x14ac:dyDescent="0.2">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x14ac:dyDescent="0.2">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x14ac:dyDescent="0.2">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x14ac:dyDescent="0.2">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x14ac:dyDescent="0.2">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x14ac:dyDescent="0.2">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x14ac:dyDescent="0.2">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x14ac:dyDescent="0.2">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x14ac:dyDescent="0.2">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x14ac:dyDescent="0.2">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x14ac:dyDescent="0.2">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x14ac:dyDescent="0.2">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x14ac:dyDescent="0.2">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x14ac:dyDescent="0.2">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x14ac:dyDescent="0.2">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x14ac:dyDescent="0.2">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x14ac:dyDescent="0.2">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x14ac:dyDescent="0.2">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x14ac:dyDescent="0.2">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x14ac:dyDescent="0.2">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x14ac:dyDescent="0.2">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x14ac:dyDescent="0.2">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x14ac:dyDescent="0.2">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x14ac:dyDescent="0.2">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x14ac:dyDescent="0.2">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x14ac:dyDescent="0.2">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x14ac:dyDescent="0.2">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x14ac:dyDescent="0.2">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x14ac:dyDescent="0.2">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x14ac:dyDescent="0.2">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x14ac:dyDescent="0.2">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x14ac:dyDescent="0.2">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x14ac:dyDescent="0.2">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x14ac:dyDescent="0.2">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x14ac:dyDescent="0.2">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x14ac:dyDescent="0.2">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x14ac:dyDescent="0.2">
      <c r="B107" s="21" t="s">
        <v>40</v>
      </c>
      <c r="C107" s="96" t="s">
        <v>56</v>
      </c>
      <c r="D107" s="96">
        <v>156</v>
      </c>
      <c r="E107" s="96">
        <v>2</v>
      </c>
      <c r="F107" s="96">
        <v>3</v>
      </c>
      <c r="G107" s="96">
        <v>18</v>
      </c>
      <c r="H107" s="23">
        <v>4394</v>
      </c>
      <c r="I107" s="23">
        <v>96</v>
      </c>
      <c r="J107" s="152">
        <f t="shared" si="1"/>
        <v>4669</v>
      </c>
    </row>
    <row r="108" spans="1:35" ht="12.75" customHeight="1" x14ac:dyDescent="0.2">
      <c r="B108" s="21" t="s">
        <v>41</v>
      </c>
      <c r="C108" s="96">
        <v>5</v>
      </c>
      <c r="D108" s="96">
        <v>70</v>
      </c>
      <c r="E108" s="96">
        <v>12</v>
      </c>
      <c r="F108" s="96">
        <v>2</v>
      </c>
      <c r="G108" s="96">
        <v>29</v>
      </c>
      <c r="H108" s="23">
        <v>4751</v>
      </c>
      <c r="I108" s="96">
        <v>76</v>
      </c>
      <c r="J108" s="152">
        <v>4945</v>
      </c>
    </row>
    <row r="109" spans="1:35" ht="12.75" customHeight="1" x14ac:dyDescent="0.2">
      <c r="B109" s="21" t="s">
        <v>42</v>
      </c>
      <c r="C109" s="96" t="s">
        <v>56</v>
      </c>
      <c r="D109" s="96">
        <v>74</v>
      </c>
      <c r="E109" s="96">
        <v>4</v>
      </c>
      <c r="F109" s="96">
        <v>4</v>
      </c>
      <c r="G109" s="96">
        <v>11</v>
      </c>
      <c r="H109" s="23">
        <v>11299</v>
      </c>
      <c r="I109" s="23">
        <v>61</v>
      </c>
      <c r="J109" s="152">
        <v>11453</v>
      </c>
    </row>
    <row r="110" spans="1:35" ht="12.75" customHeight="1" x14ac:dyDescent="0.2">
      <c r="C110" s="28"/>
      <c r="D110" s="28"/>
      <c r="E110" s="28"/>
      <c r="F110" s="28"/>
      <c r="G110" s="28"/>
      <c r="H110" s="28"/>
    </row>
    <row r="111" spans="1:35" ht="12.75" customHeight="1" x14ac:dyDescent="0.2">
      <c r="A111" s="20">
        <v>2020</v>
      </c>
      <c r="B111" s="21" t="s">
        <v>31</v>
      </c>
      <c r="C111" s="96" t="s">
        <v>56</v>
      </c>
      <c r="D111" s="96">
        <v>80</v>
      </c>
      <c r="E111" s="96">
        <v>1</v>
      </c>
      <c r="F111" s="96">
        <v>6</v>
      </c>
      <c r="G111" s="96">
        <v>21</v>
      </c>
      <c r="H111" s="23">
        <v>2186</v>
      </c>
      <c r="I111" s="23">
        <v>65</v>
      </c>
      <c r="J111" s="152">
        <f>SUM(C111:I111)</f>
        <v>2359</v>
      </c>
    </row>
    <row r="112" spans="1:35" ht="12.75" customHeight="1" x14ac:dyDescent="0.2">
      <c r="B112" s="21" t="s">
        <v>32</v>
      </c>
      <c r="C112" s="96" t="s">
        <v>56</v>
      </c>
      <c r="D112" s="96">
        <v>109</v>
      </c>
      <c r="E112" s="96" t="s">
        <v>56</v>
      </c>
      <c r="F112" s="96">
        <v>6</v>
      </c>
      <c r="G112" s="96">
        <v>18</v>
      </c>
      <c r="H112" s="23">
        <v>2385</v>
      </c>
      <c r="I112" s="23">
        <v>69</v>
      </c>
      <c r="J112" s="152">
        <v>2587</v>
      </c>
      <c r="K112" s="96"/>
    </row>
    <row r="113" spans="1:35" ht="12.75" customHeight="1" x14ac:dyDescent="0.2">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x14ac:dyDescent="0.2">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x14ac:dyDescent="0.2">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x14ac:dyDescent="0.2">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x14ac:dyDescent="0.2">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x14ac:dyDescent="0.2">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x14ac:dyDescent="0.2">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x14ac:dyDescent="0.2">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x14ac:dyDescent="0.2">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x14ac:dyDescent="0.2">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x14ac:dyDescent="0.2">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x14ac:dyDescent="0.2">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x14ac:dyDescent="0.2">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x14ac:dyDescent="0.2">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x14ac:dyDescent="0.2">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x14ac:dyDescent="0.2">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x14ac:dyDescent="0.2">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x14ac:dyDescent="0.2">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x14ac:dyDescent="0.2">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x14ac:dyDescent="0.2">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x14ac:dyDescent="0.2">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x14ac:dyDescent="0.2">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x14ac:dyDescent="0.2">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x14ac:dyDescent="0.2">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x14ac:dyDescent="0.2">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x14ac:dyDescent="0.2">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x14ac:dyDescent="0.2">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x14ac:dyDescent="0.2">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x14ac:dyDescent="0.2">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x14ac:dyDescent="0.2">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x14ac:dyDescent="0.2">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x14ac:dyDescent="0.2">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x14ac:dyDescent="0.2">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x14ac:dyDescent="0.2">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x14ac:dyDescent="0.2">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x14ac:dyDescent="0.2">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x14ac:dyDescent="0.2">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x14ac:dyDescent="0.2">
      <c r="A150" s="20">
        <v>2023</v>
      </c>
      <c r="B150" s="21" t="s">
        <v>31</v>
      </c>
      <c r="C150" s="74">
        <v>4</v>
      </c>
      <c r="D150" s="74">
        <v>193</v>
      </c>
      <c r="E150" s="74">
        <v>44</v>
      </c>
      <c r="F150" s="74">
        <v>3</v>
      </c>
      <c r="G150" s="74">
        <v>12</v>
      </c>
      <c r="H150" s="23">
        <v>2765</v>
      </c>
      <c r="I150" s="23">
        <v>47</v>
      </c>
      <c r="J150" s="152">
        <f t="shared" ref="J150:J168" si="6">SUM(C150:I150)</f>
        <v>3068</v>
      </c>
      <c r="K150" s="23"/>
      <c r="M150" s="23"/>
      <c r="N150" s="23"/>
      <c r="O150" s="23"/>
      <c r="P150" s="23"/>
      <c r="Q150" s="23"/>
      <c r="R150" s="23"/>
      <c r="S150" s="23"/>
      <c r="T150" s="23"/>
      <c r="U150" s="23"/>
      <c r="V150" s="23"/>
      <c r="W150" s="23"/>
      <c r="X150" s="23"/>
      <c r="Y150" s="23"/>
      <c r="AA150" s="98"/>
    </row>
    <row r="151" spans="1:35" ht="12.75" customHeight="1" x14ac:dyDescent="0.2">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x14ac:dyDescent="0.2">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x14ac:dyDescent="0.2">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x14ac:dyDescent="0.2">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x14ac:dyDescent="0.2">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x14ac:dyDescent="0.2">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x14ac:dyDescent="0.2">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x14ac:dyDescent="0.2">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x14ac:dyDescent="0.2">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x14ac:dyDescent="0.2">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x14ac:dyDescent="0.2">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x14ac:dyDescent="0.2">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x14ac:dyDescent="0.2">
      <c r="A163" s="251">
        <v>2024</v>
      </c>
      <c r="B163" s="252" t="s">
        <v>31</v>
      </c>
      <c r="C163" s="122" t="s">
        <v>56</v>
      </c>
      <c r="D163" s="23">
        <v>750</v>
      </c>
      <c r="E163" s="23">
        <v>5</v>
      </c>
      <c r="F163" s="23">
        <v>3</v>
      </c>
      <c r="G163" s="23">
        <v>11</v>
      </c>
      <c r="H163" s="74">
        <v>2472</v>
      </c>
      <c r="I163" s="23">
        <v>48</v>
      </c>
      <c r="J163" s="152">
        <f t="shared" si="6"/>
        <v>3289</v>
      </c>
      <c r="K163"/>
      <c r="L163"/>
      <c r="M163"/>
      <c r="N163"/>
      <c r="O163"/>
      <c r="P163"/>
      <c r="Q163"/>
      <c r="R163"/>
      <c r="S163"/>
    </row>
    <row r="164" spans="1:35" ht="12.75" customHeight="1" x14ac:dyDescent="0.2">
      <c r="A164" s="20"/>
      <c r="B164" s="21" t="s">
        <v>32</v>
      </c>
      <c r="C164" s="122" t="s">
        <v>56</v>
      </c>
      <c r="D164" s="74">
        <v>923</v>
      </c>
      <c r="E164" s="74">
        <v>9</v>
      </c>
      <c r="F164" s="74">
        <v>4</v>
      </c>
      <c r="G164" s="74">
        <v>11</v>
      </c>
      <c r="H164" s="74">
        <v>3311</v>
      </c>
      <c r="I164" s="23">
        <v>54</v>
      </c>
      <c r="J164" s="152">
        <f t="shared" si="6"/>
        <v>4312</v>
      </c>
      <c r="K164" s="23"/>
      <c r="M164" s="23"/>
      <c r="N164" s="23"/>
      <c r="O164" s="23"/>
      <c r="P164" s="23"/>
      <c r="Q164" s="23"/>
      <c r="R164" s="23"/>
      <c r="S164" s="23"/>
      <c r="T164" s="23"/>
      <c r="U164" s="23"/>
      <c r="V164" s="23"/>
      <c r="W164" s="23"/>
      <c r="X164" s="23"/>
      <c r="Y164" s="23"/>
      <c r="AA164" s="98"/>
    </row>
    <row r="165" spans="1:35" ht="12.75" customHeight="1" x14ac:dyDescent="0.2">
      <c r="A165" s="20"/>
      <c r="B165" s="21" t="s">
        <v>33</v>
      </c>
      <c r="C165" s="122" t="s">
        <v>56</v>
      </c>
      <c r="D165" s="23">
        <v>1184</v>
      </c>
      <c r="E165" s="23">
        <v>4</v>
      </c>
      <c r="F165" s="23">
        <v>1</v>
      </c>
      <c r="G165" s="23">
        <v>11</v>
      </c>
      <c r="H165" s="74">
        <v>3558</v>
      </c>
      <c r="I165" s="23">
        <v>79</v>
      </c>
      <c r="J165" s="152">
        <f t="shared" si="6"/>
        <v>4837</v>
      </c>
      <c r="K165" s="23"/>
      <c r="M165" s="23"/>
      <c r="N165" s="23"/>
      <c r="O165" s="23"/>
      <c r="P165" s="23"/>
      <c r="Q165" s="23"/>
      <c r="R165" s="23"/>
      <c r="S165" s="23"/>
      <c r="T165" s="23"/>
      <c r="U165" s="23"/>
      <c r="V165" s="23"/>
      <c r="W165" s="23"/>
      <c r="X165" s="23"/>
      <c r="Y165" s="23"/>
      <c r="AA165" s="98"/>
    </row>
    <row r="166" spans="1:35" ht="12.75" customHeight="1" x14ac:dyDescent="0.2">
      <c r="A166" s="20"/>
      <c r="B166" s="21" t="s">
        <v>34</v>
      </c>
      <c r="C166" s="122">
        <v>2</v>
      </c>
      <c r="D166" s="23">
        <v>726</v>
      </c>
      <c r="E166" s="23">
        <v>7</v>
      </c>
      <c r="F166" s="23">
        <v>4</v>
      </c>
      <c r="G166" s="23">
        <v>19</v>
      </c>
      <c r="H166" s="74">
        <v>3766</v>
      </c>
      <c r="I166" s="23">
        <v>82</v>
      </c>
      <c r="J166" s="152">
        <f t="shared" si="6"/>
        <v>4606</v>
      </c>
      <c r="K166" s="23"/>
      <c r="M166" s="23"/>
      <c r="N166" s="23"/>
      <c r="O166" s="23"/>
      <c r="P166" s="23"/>
      <c r="Q166" s="23"/>
      <c r="R166" s="23"/>
      <c r="S166" s="23"/>
      <c r="T166" s="23"/>
      <c r="U166" s="23"/>
      <c r="V166" s="23"/>
      <c r="W166" s="23"/>
      <c r="X166" s="23"/>
      <c r="Y166" s="23"/>
      <c r="AA166" s="98"/>
    </row>
    <row r="167" spans="1:35" ht="12.75" customHeight="1" x14ac:dyDescent="0.2">
      <c r="A167" s="20"/>
      <c r="B167" s="21" t="s">
        <v>35</v>
      </c>
      <c r="C167" s="122" t="s">
        <v>56</v>
      </c>
      <c r="D167" s="74">
        <v>684</v>
      </c>
      <c r="E167" s="74">
        <v>8</v>
      </c>
      <c r="F167" s="74">
        <v>7</v>
      </c>
      <c r="G167" s="74">
        <v>15</v>
      </c>
      <c r="H167" s="74">
        <v>3541</v>
      </c>
      <c r="I167" s="74">
        <v>97</v>
      </c>
      <c r="J167" s="152">
        <f t="shared" si="6"/>
        <v>4352</v>
      </c>
      <c r="K167" s="23"/>
      <c r="M167" s="23"/>
      <c r="N167" s="23"/>
      <c r="O167" s="23"/>
      <c r="P167" s="23"/>
      <c r="Q167" s="23"/>
      <c r="R167" s="23"/>
      <c r="S167" s="23"/>
      <c r="T167" s="23"/>
      <c r="U167" s="23"/>
      <c r="V167" s="23"/>
      <c r="W167" s="23"/>
      <c r="X167" s="23"/>
      <c r="Y167" s="23"/>
      <c r="AA167" s="98"/>
    </row>
    <row r="168" spans="1:35" ht="12.75" customHeight="1" x14ac:dyDescent="0.2">
      <c r="A168" s="20"/>
      <c r="B168" s="21" t="s">
        <v>36</v>
      </c>
      <c r="C168" s="122" t="s">
        <v>56</v>
      </c>
      <c r="D168" s="74">
        <v>857</v>
      </c>
      <c r="E168" s="74">
        <v>4</v>
      </c>
      <c r="F168" s="74">
        <v>5</v>
      </c>
      <c r="G168" s="74">
        <v>7</v>
      </c>
      <c r="H168" s="74">
        <v>3939</v>
      </c>
      <c r="I168" s="74">
        <v>82</v>
      </c>
      <c r="J168" s="152">
        <f t="shared" si="6"/>
        <v>4894</v>
      </c>
      <c r="K168" s="74"/>
      <c r="L168" s="74"/>
      <c r="M168" s="74"/>
      <c r="N168" s="74"/>
      <c r="O168" s="74"/>
      <c r="P168" s="74"/>
      <c r="Q168" s="74"/>
      <c r="R168" s="74"/>
      <c r="S168" s="74"/>
      <c r="T168" s="74"/>
      <c r="U168" s="74"/>
      <c r="V168" s="74"/>
      <c r="W168" s="74"/>
      <c r="X168" s="74"/>
      <c r="Y168" s="74"/>
      <c r="AA168" s="98"/>
    </row>
    <row r="169" spans="1:35" s="22" customFormat="1" ht="10.5" customHeight="1" x14ac:dyDescent="0.2">
      <c r="A169" s="42"/>
      <c r="B169" s="25"/>
      <c r="C169" s="26"/>
      <c r="D169" s="26"/>
      <c r="E169" s="26"/>
      <c r="F169" s="26"/>
      <c r="G169" s="26"/>
      <c r="H169" s="78"/>
      <c r="I169" s="26"/>
      <c r="J169" s="150"/>
      <c r="K169" s="23"/>
      <c r="L169" s="23"/>
      <c r="M169" s="23"/>
      <c r="N169" s="23"/>
      <c r="O169" s="23"/>
      <c r="P169" s="23"/>
      <c r="Q169" s="23"/>
      <c r="R169" s="23"/>
      <c r="S169" s="23"/>
      <c r="T169" s="23"/>
      <c r="U169" s="23"/>
      <c r="V169" s="23"/>
      <c r="W169" s="23"/>
      <c r="X169" s="23"/>
      <c r="Y169" s="23"/>
      <c r="Z169" s="23"/>
      <c r="AA169" s="102"/>
      <c r="AB169"/>
      <c r="AC169"/>
      <c r="AD169"/>
      <c r="AE169"/>
      <c r="AF169"/>
      <c r="AG169"/>
      <c r="AH169"/>
      <c r="AI169"/>
    </row>
    <row r="170" spans="1:35" s="4" customFormat="1" ht="12.75" x14ac:dyDescent="0.2">
      <c r="A170" s="27"/>
      <c r="B170"/>
      <c r="C170" s="28"/>
      <c r="D170" s="28"/>
      <c r="E170" s="28"/>
      <c r="F170" s="28"/>
      <c r="G170" s="28"/>
      <c r="H170" s="28"/>
      <c r="I170" s="28"/>
      <c r="J170" s="69"/>
      <c r="K170" s="23"/>
      <c r="L170" s="23"/>
      <c r="N170" s="63"/>
      <c r="O170" s="63"/>
      <c r="P170" s="63"/>
      <c r="Q170" s="63"/>
      <c r="R170" s="63"/>
      <c r="S170" s="63"/>
      <c r="T170" s="63"/>
      <c r="U170" s="63"/>
      <c r="V170" s="63"/>
    </row>
    <row r="171" spans="1:35" ht="12" customHeight="1" x14ac:dyDescent="0.2">
      <c r="C171" s="28"/>
      <c r="D171" s="28"/>
      <c r="E171" s="28"/>
      <c r="F171" s="28"/>
      <c r="G171" s="28"/>
      <c r="H171" s="28"/>
    </row>
    <row r="172" spans="1:35" ht="12" customHeight="1" x14ac:dyDescent="0.2">
      <c r="C172" s="28"/>
      <c r="D172" s="28"/>
      <c r="E172" s="28"/>
      <c r="F172" s="28"/>
      <c r="G172" s="28"/>
      <c r="H172" s="28"/>
    </row>
    <row r="173" spans="1:35" ht="12" customHeight="1" x14ac:dyDescent="0.2">
      <c r="C173" s="28"/>
      <c r="D173" s="28"/>
      <c r="E173" s="28"/>
      <c r="F173" s="28"/>
      <c r="G173" s="28"/>
      <c r="H173" s="28"/>
    </row>
    <row r="174" spans="1:35" ht="12" customHeight="1" x14ac:dyDescent="0.2">
      <c r="C174" s="28"/>
      <c r="D174" s="28"/>
      <c r="E174" s="28"/>
      <c r="F174" s="28"/>
      <c r="G174" s="28"/>
      <c r="H174" s="28"/>
    </row>
    <row r="175" spans="1:35" ht="12" customHeight="1" x14ac:dyDescent="0.2">
      <c r="C175" s="28"/>
      <c r="D175" s="28"/>
      <c r="E175" s="28"/>
      <c r="F175" s="28"/>
      <c r="G175" s="28"/>
      <c r="H175" s="28"/>
    </row>
    <row r="176" spans="1:35" ht="12" customHeight="1" x14ac:dyDescent="0.2">
      <c r="C176" s="28"/>
      <c r="D176" s="28"/>
      <c r="E176" s="28"/>
      <c r="F176" s="28"/>
      <c r="G176" s="28"/>
      <c r="H176" s="28"/>
    </row>
    <row r="177" spans="3:8" ht="12" customHeight="1" x14ac:dyDescent="0.2">
      <c r="C177" s="28"/>
      <c r="D177" s="28"/>
      <c r="E177" s="28"/>
      <c r="F177" s="28"/>
      <c r="G177" s="28"/>
      <c r="H177" s="28"/>
    </row>
    <row r="178" spans="3:8" ht="12" customHeight="1" x14ac:dyDescent="0.2">
      <c r="C178" s="28"/>
      <c r="D178" s="28"/>
      <c r="E178" s="28"/>
      <c r="F178" s="28"/>
      <c r="G178" s="28"/>
      <c r="H178" s="28"/>
    </row>
    <row r="179" spans="3:8" ht="12" customHeight="1" x14ac:dyDescent="0.2">
      <c r="C179" s="28"/>
      <c r="D179" s="28"/>
      <c r="E179" s="28"/>
      <c r="F179" s="28"/>
      <c r="G179" s="28"/>
      <c r="H179" s="28"/>
    </row>
    <row r="180" spans="3:8" ht="12" customHeight="1" x14ac:dyDescent="0.2">
      <c r="C180" s="28"/>
      <c r="D180" s="28"/>
      <c r="E180" s="28"/>
      <c r="F180" s="28"/>
      <c r="G180" s="28"/>
      <c r="H180" s="28"/>
    </row>
    <row r="181" spans="3:8" ht="12" customHeight="1" x14ac:dyDescent="0.2">
      <c r="C181" s="28"/>
      <c r="D181" s="28"/>
      <c r="E181" s="28"/>
      <c r="F181" s="28"/>
      <c r="G181" s="28"/>
      <c r="H181" s="28"/>
    </row>
    <row r="182" spans="3:8" ht="12" customHeight="1" x14ac:dyDescent="0.2">
      <c r="C182" s="28"/>
      <c r="D182" s="28"/>
      <c r="E182" s="28"/>
      <c r="F182" s="28"/>
      <c r="G182" s="28"/>
      <c r="H182" s="28"/>
    </row>
    <row r="183" spans="3:8" ht="12" customHeight="1" x14ac:dyDescent="0.2">
      <c r="C183" s="28"/>
      <c r="D183" s="28"/>
      <c r="E183" s="28"/>
      <c r="F183" s="28"/>
      <c r="G183" s="28"/>
      <c r="H183" s="28"/>
    </row>
    <row r="184" spans="3:8" ht="12" customHeight="1" x14ac:dyDescent="0.2">
      <c r="C184" s="28"/>
      <c r="D184" s="28"/>
      <c r="E184" s="28"/>
      <c r="F184" s="28"/>
      <c r="G184" s="28"/>
      <c r="H184" s="28"/>
    </row>
    <row r="185" spans="3:8" ht="12" customHeight="1" x14ac:dyDescent="0.2">
      <c r="C185" s="28"/>
      <c r="D185" s="28"/>
      <c r="E185" s="28"/>
      <c r="F185" s="28"/>
      <c r="G185" s="28"/>
      <c r="H185" s="28"/>
    </row>
    <row r="186" spans="3:8" ht="12" customHeight="1" x14ac:dyDescent="0.2">
      <c r="C186" s="28"/>
      <c r="D186" s="28"/>
      <c r="E186" s="28"/>
      <c r="F186" s="28"/>
      <c r="G186" s="28"/>
      <c r="H186" s="28"/>
    </row>
    <row r="187" spans="3:8" ht="12" customHeight="1" x14ac:dyDescent="0.2">
      <c r="C187" s="28"/>
      <c r="D187" s="28"/>
      <c r="E187" s="28"/>
      <c r="F187" s="28"/>
      <c r="G187" s="28"/>
      <c r="H187"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49"/>
  <sheetViews>
    <sheetView zoomScaleNormal="100" zoomScaleSheetLayoutView="100" workbookViewId="0">
      <pane ySplit="5" topLeftCell="A222" activePane="bottomLeft" state="frozen"/>
      <selection activeCell="Y255" sqref="Y255"/>
      <selection pane="bottomLeft" activeCell="Y255" sqref="Y255"/>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568</v>
      </c>
      <c r="B1" s="2"/>
      <c r="C1" s="2"/>
      <c r="D1" s="2"/>
      <c r="E1" s="2"/>
      <c r="F1" s="2"/>
      <c r="G1" s="2"/>
      <c r="H1" s="2"/>
      <c r="I1" s="2"/>
      <c r="J1" s="2"/>
      <c r="K1" s="2"/>
    </row>
    <row r="2" spans="1:13" s="30" customFormat="1" ht="12.75" x14ac:dyDescent="0.2">
      <c r="A2" s="250" t="s">
        <v>569</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76"/>
      <c r="B4" s="177"/>
      <c r="C4" s="177" t="s">
        <v>43</v>
      </c>
      <c r="D4" s="177"/>
      <c r="E4" s="177" t="s">
        <v>15</v>
      </c>
      <c r="F4" s="177"/>
      <c r="G4" s="177" t="s">
        <v>1</v>
      </c>
      <c r="H4" s="177"/>
      <c r="I4" s="177" t="s">
        <v>2</v>
      </c>
      <c r="J4" s="178"/>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8"/>
      <c r="L33" s="38"/>
      <c r="M33" s="38"/>
    </row>
    <row r="34" spans="1:13" s="18" customFormat="1" ht="12.75" customHeight="1" x14ac:dyDescent="0.2">
      <c r="A34" s="10"/>
      <c r="B34" s="17" t="s">
        <v>32</v>
      </c>
      <c r="C34" s="38">
        <v>13961</v>
      </c>
      <c r="D34" s="38"/>
      <c r="E34" s="38">
        <v>4702</v>
      </c>
      <c r="F34" s="38"/>
      <c r="G34" s="38">
        <v>73</v>
      </c>
      <c r="H34" s="38"/>
      <c r="I34" s="38">
        <v>65</v>
      </c>
      <c r="J34" s="38"/>
      <c r="K34" s="48"/>
      <c r="L34" s="38"/>
      <c r="M34" s="38"/>
    </row>
    <row r="35" spans="1:13" s="18" customFormat="1" ht="12.75" customHeight="1" x14ac:dyDescent="0.2">
      <c r="A35" s="10"/>
      <c r="B35" s="17" t="s">
        <v>33</v>
      </c>
      <c r="C35" s="38">
        <v>13998</v>
      </c>
      <c r="D35" s="38"/>
      <c r="E35" s="38">
        <v>4621</v>
      </c>
      <c r="F35" s="38"/>
      <c r="G35" s="38">
        <v>51</v>
      </c>
      <c r="H35" s="38"/>
      <c r="I35" s="38">
        <v>89</v>
      </c>
      <c r="J35" s="38"/>
      <c r="K35" s="48"/>
      <c r="L35" s="38"/>
      <c r="M35" s="38"/>
    </row>
    <row r="36" spans="1:13" s="18" customFormat="1" ht="12.75" customHeight="1" x14ac:dyDescent="0.2">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20" s="4" customFormat="1" ht="12.75" customHeight="1" x14ac:dyDescent="0.2">
      <c r="A81" s="20"/>
      <c r="B81" s="21" t="s">
        <v>40</v>
      </c>
      <c r="C81" s="38">
        <v>14644</v>
      </c>
      <c r="D81" s="38"/>
      <c r="E81" s="38">
        <v>5606</v>
      </c>
      <c r="F81" s="38"/>
      <c r="G81" s="38">
        <v>99</v>
      </c>
      <c r="H81" s="38"/>
      <c r="I81" s="38">
        <v>87</v>
      </c>
      <c r="J81" s="37"/>
      <c r="K81" s="37"/>
    </row>
    <row r="82" spans="1:20" s="4" customFormat="1" ht="12.75" customHeight="1" x14ac:dyDescent="0.2">
      <c r="A82" s="20"/>
      <c r="B82" s="17" t="s">
        <v>41</v>
      </c>
      <c r="C82" s="38">
        <v>14598</v>
      </c>
      <c r="D82" s="38"/>
      <c r="E82" s="38">
        <v>5602</v>
      </c>
      <c r="F82" s="38"/>
      <c r="G82" s="38">
        <v>73</v>
      </c>
      <c r="H82" s="38"/>
      <c r="I82" s="38">
        <v>118</v>
      </c>
      <c r="J82" s="37"/>
      <c r="K82" s="37"/>
    </row>
    <row r="83" spans="1:20" s="4" customFormat="1" ht="12.75" customHeight="1" x14ac:dyDescent="0.2">
      <c r="A83" s="20"/>
      <c r="B83" s="17" t="s">
        <v>42</v>
      </c>
      <c r="C83" s="38">
        <v>13964</v>
      </c>
      <c r="D83" s="38"/>
      <c r="E83" s="38">
        <v>6218</v>
      </c>
      <c r="F83" s="38"/>
      <c r="G83" s="38">
        <v>72</v>
      </c>
      <c r="H83" s="38"/>
      <c r="I83" s="38">
        <v>129</v>
      </c>
      <c r="J83" s="37"/>
      <c r="K83" s="37"/>
    </row>
    <row r="84" spans="1:20" s="18" customFormat="1" ht="12.75" customHeight="1" x14ac:dyDescent="0.2">
      <c r="A84" s="10"/>
      <c r="B84" s="17"/>
      <c r="C84" s="38"/>
      <c r="D84" s="38"/>
      <c r="E84" s="38"/>
      <c r="F84" s="38"/>
      <c r="G84" s="38"/>
      <c r="H84" s="38"/>
      <c r="I84" s="38"/>
    </row>
    <row r="85" spans="1:20" ht="12.75" customHeight="1" x14ac:dyDescent="0.2">
      <c r="A85" s="10">
        <v>2012</v>
      </c>
      <c r="B85" s="17" t="s">
        <v>31</v>
      </c>
      <c r="C85" s="38">
        <v>14430</v>
      </c>
      <c r="D85" s="38"/>
      <c r="E85" s="38">
        <v>5723</v>
      </c>
      <c r="F85" s="38"/>
      <c r="G85" s="38">
        <v>58</v>
      </c>
      <c r="H85" s="38"/>
      <c r="I85" s="38">
        <v>87</v>
      </c>
    </row>
    <row r="86" spans="1:20" ht="12.75" customHeight="1" x14ac:dyDescent="0.2">
      <c r="A86" s="10"/>
      <c r="B86" s="17" t="s">
        <v>32</v>
      </c>
      <c r="C86" s="38">
        <v>14431</v>
      </c>
      <c r="D86" s="38"/>
      <c r="E86" s="38">
        <v>5660</v>
      </c>
      <c r="F86" s="38"/>
      <c r="G86" s="38">
        <v>40</v>
      </c>
      <c r="H86" s="38"/>
      <c r="I86" s="38">
        <v>95</v>
      </c>
    </row>
    <row r="87" spans="1:20" s="22" customFormat="1" ht="12.75" customHeight="1" x14ac:dyDescent="0.2">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x14ac:dyDescent="0.2">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x14ac:dyDescent="0.2">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x14ac:dyDescent="0.2">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x14ac:dyDescent="0.2">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x14ac:dyDescent="0.2">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x14ac:dyDescent="0.2">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x14ac:dyDescent="0.2">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x14ac:dyDescent="0.2">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x14ac:dyDescent="0.2">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x14ac:dyDescent="0.2">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x14ac:dyDescent="0.2">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x14ac:dyDescent="0.2">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x14ac:dyDescent="0.2">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x14ac:dyDescent="0.2">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x14ac:dyDescent="0.2">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x14ac:dyDescent="0.2">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x14ac:dyDescent="0.2">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x14ac:dyDescent="0.2">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x14ac:dyDescent="0.2">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x14ac:dyDescent="0.2">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x14ac:dyDescent="0.2">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x14ac:dyDescent="0.2">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x14ac:dyDescent="0.2">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x14ac:dyDescent="0.2">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x14ac:dyDescent="0.2">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x14ac:dyDescent="0.2">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x14ac:dyDescent="0.2">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x14ac:dyDescent="0.2">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x14ac:dyDescent="0.2">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x14ac:dyDescent="0.2">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x14ac:dyDescent="0.2">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x14ac:dyDescent="0.2">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x14ac:dyDescent="0.2">
      <c r="A120" s="20"/>
      <c r="B120" s="21" t="s">
        <v>40</v>
      </c>
      <c r="C120" s="23">
        <v>14696</v>
      </c>
      <c r="D120" s="23"/>
      <c r="E120" s="23">
        <v>5294</v>
      </c>
      <c r="G120" s="23">
        <v>144</v>
      </c>
      <c r="H120" s="23"/>
      <c r="I120" s="23">
        <v>138</v>
      </c>
    </row>
    <row r="121" spans="1:20" s="27" customFormat="1" ht="12.75" customHeight="1" x14ac:dyDescent="0.2">
      <c r="A121" s="20"/>
      <c r="B121" s="21" t="s">
        <v>41</v>
      </c>
      <c r="C121" s="23">
        <v>14726</v>
      </c>
      <c r="D121" s="23"/>
      <c r="E121" s="23">
        <v>5255</v>
      </c>
      <c r="F121" s="23"/>
      <c r="G121" s="23">
        <v>91</v>
      </c>
      <c r="H121" s="23"/>
      <c r="I121" s="23">
        <v>99</v>
      </c>
      <c r="J121" s="23"/>
    </row>
    <row r="122" spans="1:20" s="27" customFormat="1" ht="12.75" customHeight="1" x14ac:dyDescent="0.2">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x14ac:dyDescent="0.2">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x14ac:dyDescent="0.2">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x14ac:dyDescent="0.2">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x14ac:dyDescent="0.2">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x14ac:dyDescent="0.2">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x14ac:dyDescent="0.2">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x14ac:dyDescent="0.2">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x14ac:dyDescent="0.2">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x14ac:dyDescent="0.2">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x14ac:dyDescent="0.2">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x14ac:dyDescent="0.2">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x14ac:dyDescent="0.2">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x14ac:dyDescent="0.2">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x14ac:dyDescent="0.2">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x14ac:dyDescent="0.2">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x14ac:dyDescent="0.2">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x14ac:dyDescent="0.2">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x14ac:dyDescent="0.2">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x14ac:dyDescent="0.2">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x14ac:dyDescent="0.2">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x14ac:dyDescent="0.2">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x14ac:dyDescent="0.2">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x14ac:dyDescent="0.2">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x14ac:dyDescent="0.2">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x14ac:dyDescent="0.2">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x14ac:dyDescent="0.2">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x14ac:dyDescent="0.2">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x14ac:dyDescent="0.2">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x14ac:dyDescent="0.2">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x14ac:dyDescent="0.2">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x14ac:dyDescent="0.2">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x14ac:dyDescent="0.2">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x14ac:dyDescent="0.2">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x14ac:dyDescent="0.2">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x14ac:dyDescent="0.2">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x14ac:dyDescent="0.2">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x14ac:dyDescent="0.2">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x14ac:dyDescent="0.2">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x14ac:dyDescent="0.2">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x14ac:dyDescent="0.2">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x14ac:dyDescent="0.2">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x14ac:dyDescent="0.2">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x14ac:dyDescent="0.2">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x14ac:dyDescent="0.2">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x14ac:dyDescent="0.2">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x14ac:dyDescent="0.2">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x14ac:dyDescent="0.2">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x14ac:dyDescent="0.2">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x14ac:dyDescent="0.2">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x14ac:dyDescent="0.2">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x14ac:dyDescent="0.2">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x14ac:dyDescent="0.2">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x14ac:dyDescent="0.2">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x14ac:dyDescent="0.2">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x14ac:dyDescent="0.2">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x14ac:dyDescent="0.2">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x14ac:dyDescent="0.2">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x14ac:dyDescent="0.2">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x14ac:dyDescent="0.2">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x14ac:dyDescent="0.2">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x14ac:dyDescent="0.2">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x14ac:dyDescent="0.2">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x14ac:dyDescent="0.2">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x14ac:dyDescent="0.2">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x14ac:dyDescent="0.2">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x14ac:dyDescent="0.2">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x14ac:dyDescent="0.2">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x14ac:dyDescent="0.2">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x14ac:dyDescent="0.2">
      <c r="A191" s="20"/>
      <c r="B191" s="21" t="s">
        <v>33</v>
      </c>
      <c r="C191" s="23">
        <v>14105</v>
      </c>
      <c r="D191" s="23"/>
      <c r="E191" s="23">
        <v>5492</v>
      </c>
      <c r="F191" s="23"/>
      <c r="G191" s="23">
        <v>68</v>
      </c>
      <c r="H191" s="23"/>
      <c r="I191" s="23">
        <v>265</v>
      </c>
      <c r="J191" s="23"/>
      <c r="K191" s="23"/>
      <c r="L191" s="23"/>
      <c r="N191" s="63"/>
    </row>
    <row r="192" spans="1:27" s="4" customFormat="1" ht="12.75" customHeight="1" x14ac:dyDescent="0.2">
      <c r="B192" s="21" t="s">
        <v>34</v>
      </c>
      <c r="C192" s="74">
        <v>14025</v>
      </c>
      <c r="D192" s="74"/>
      <c r="E192" s="74">
        <v>5650</v>
      </c>
      <c r="F192" s="23"/>
      <c r="G192" s="23">
        <v>143</v>
      </c>
      <c r="H192" s="23"/>
      <c r="I192" s="23">
        <v>68</v>
      </c>
      <c r="J192" s="23"/>
      <c r="K192" s="23"/>
      <c r="L192" s="23"/>
      <c r="N192" s="63"/>
    </row>
    <row r="193" spans="1:27" s="4" customFormat="1" ht="12.75" customHeight="1" x14ac:dyDescent="0.2">
      <c r="B193" s="21" t="s">
        <v>35</v>
      </c>
      <c r="C193" s="74">
        <v>14324</v>
      </c>
      <c r="D193" s="74"/>
      <c r="E193" s="74">
        <v>5476</v>
      </c>
      <c r="F193" s="23"/>
      <c r="G193" s="23">
        <v>229</v>
      </c>
      <c r="H193" s="23"/>
      <c r="I193" s="23">
        <v>101</v>
      </c>
      <c r="J193" s="23"/>
      <c r="K193" s="23"/>
      <c r="L193" s="23"/>
      <c r="N193" s="63"/>
    </row>
    <row r="194" spans="1:27" s="22" customFormat="1" ht="12.75" customHeight="1" x14ac:dyDescent="0.2">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x14ac:dyDescent="0.2">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x14ac:dyDescent="0.2">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x14ac:dyDescent="0.2">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x14ac:dyDescent="0.2">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x14ac:dyDescent="0.2">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x14ac:dyDescent="0.2">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x14ac:dyDescent="0.2">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x14ac:dyDescent="0.2">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x14ac:dyDescent="0.2">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x14ac:dyDescent="0.2">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x14ac:dyDescent="0.2">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x14ac:dyDescent="0.2">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x14ac:dyDescent="0.2">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x14ac:dyDescent="0.2">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x14ac:dyDescent="0.2">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x14ac:dyDescent="0.2">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x14ac:dyDescent="0.2">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x14ac:dyDescent="0.2">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x14ac:dyDescent="0.2">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x14ac:dyDescent="0.2">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x14ac:dyDescent="0.2">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x14ac:dyDescent="0.2">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x14ac:dyDescent="0.2">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x14ac:dyDescent="0.2">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x14ac:dyDescent="0.2">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x14ac:dyDescent="0.2">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x14ac:dyDescent="0.2">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x14ac:dyDescent="0.2">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x14ac:dyDescent="0.2">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x14ac:dyDescent="0.2">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x14ac:dyDescent="0.2">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x14ac:dyDescent="0.2">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15125</v>
      </c>
      <c r="D241" s="23"/>
      <c r="E241" s="23">
        <v>4264</v>
      </c>
      <c r="F241" s="23"/>
      <c r="G241" s="23">
        <v>65</v>
      </c>
      <c r="H241"/>
      <c r="I241" s="23">
        <v>243</v>
      </c>
      <c r="J241"/>
      <c r="K241"/>
      <c r="L241"/>
      <c r="M241"/>
      <c r="N241"/>
      <c r="O241"/>
      <c r="P241"/>
      <c r="Q241"/>
      <c r="R241"/>
      <c r="S241"/>
    </row>
    <row r="242" spans="1:27" ht="12.75" customHeight="1" x14ac:dyDescent="0.2">
      <c r="A242" s="20"/>
      <c r="B242" s="21" t="s">
        <v>32</v>
      </c>
      <c r="C242" s="74">
        <v>15011</v>
      </c>
      <c r="D242" s="74"/>
      <c r="E242" s="74">
        <v>4284</v>
      </c>
      <c r="F242" s="74"/>
      <c r="G242" s="74">
        <v>45</v>
      </c>
      <c r="I242" s="23">
        <v>138</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14933</v>
      </c>
      <c r="D243" s="74"/>
      <c r="E243" s="74">
        <v>4237</v>
      </c>
      <c r="F243" s="74"/>
      <c r="G243" s="74">
        <v>37</v>
      </c>
      <c r="I243" s="23">
        <v>162</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15075</v>
      </c>
      <c r="D244" s="74"/>
      <c r="E244" s="74">
        <v>4046</v>
      </c>
      <c r="F244" s="74"/>
      <c r="G244" s="74">
        <v>82</v>
      </c>
      <c r="I244" s="23">
        <v>130</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15129</v>
      </c>
      <c r="D245" s="74"/>
      <c r="E245" s="74">
        <v>3946</v>
      </c>
      <c r="F245" s="74"/>
      <c r="G245" s="74">
        <v>64</v>
      </c>
      <c r="H245" s="74"/>
      <c r="I245" s="74">
        <v>106</v>
      </c>
      <c r="J245" s="74"/>
      <c r="K245" s="23"/>
      <c r="M245" s="23"/>
      <c r="N245" s="23"/>
      <c r="O245" s="23"/>
      <c r="P245" s="23"/>
      <c r="Q245" s="23"/>
      <c r="R245" s="23"/>
      <c r="S245" s="23"/>
      <c r="T245" s="23"/>
      <c r="U245" s="23"/>
      <c r="V245" s="23"/>
      <c r="W245" s="23"/>
      <c r="X245" s="23"/>
      <c r="Y245" s="23"/>
      <c r="AA245" s="98"/>
    </row>
    <row r="246" spans="1:27" ht="12.75" customHeight="1" x14ac:dyDescent="0.2">
      <c r="A246" s="20"/>
      <c r="B246" s="21" t="s">
        <v>36</v>
      </c>
      <c r="C246" s="74">
        <v>13755</v>
      </c>
      <c r="D246" s="74"/>
      <c r="E246" s="74">
        <v>5252</v>
      </c>
      <c r="F246" s="74"/>
      <c r="G246" s="74">
        <v>44</v>
      </c>
      <c r="H246" s="74"/>
      <c r="I246" s="74">
        <v>109</v>
      </c>
      <c r="J246" s="74"/>
      <c r="K246" s="74"/>
      <c r="L246" s="74"/>
      <c r="M246" s="74"/>
      <c r="N246" s="74"/>
      <c r="O246" s="74"/>
      <c r="P246" s="74"/>
      <c r="Q246" s="74"/>
      <c r="R246" s="74"/>
      <c r="S246" s="74"/>
      <c r="T246" s="74"/>
      <c r="U246" s="74"/>
      <c r="V246" s="74"/>
      <c r="W246" s="74"/>
      <c r="X246" s="74"/>
      <c r="Y246" s="74"/>
      <c r="AA246" s="98"/>
    </row>
    <row r="247" spans="1:27" s="4" customFormat="1" ht="12.75" customHeight="1" x14ac:dyDescent="0.2">
      <c r="A247" s="42"/>
      <c r="B247" s="25"/>
      <c r="C247" s="26"/>
      <c r="D247" s="26"/>
      <c r="E247" s="26"/>
      <c r="F247" s="26"/>
      <c r="G247" s="167"/>
      <c r="H247" s="26"/>
      <c r="I247" s="26"/>
      <c r="J247" s="26"/>
      <c r="K247" s="23"/>
      <c r="L247" s="23"/>
      <c r="N247" s="63"/>
    </row>
    <row r="248" spans="1:27" s="22" customFormat="1" ht="11.25" customHeight="1" x14ac:dyDescent="0.2">
      <c r="A248" s="10" t="s">
        <v>76</v>
      </c>
      <c r="B248" s="21"/>
      <c r="C248" s="74"/>
      <c r="D248" s="23"/>
      <c r="E248" s="74"/>
      <c r="F248" s="23"/>
      <c r="G248" s="23"/>
      <c r="H248" s="23"/>
      <c r="I248" s="23"/>
      <c r="J248" s="23"/>
      <c r="K248"/>
      <c r="L248"/>
      <c r="M248"/>
      <c r="N248" s="23"/>
      <c r="O248" s="23"/>
      <c r="P248" s="23"/>
      <c r="Q248" s="23"/>
      <c r="R248" s="23"/>
      <c r="S248"/>
      <c r="T248"/>
      <c r="U248"/>
      <c r="V248"/>
      <c r="W248"/>
      <c r="X248"/>
      <c r="Y248"/>
      <c r="Z248"/>
      <c r="AA248"/>
    </row>
    <row r="249" spans="1:27" ht="12" customHeight="1" x14ac:dyDescent="0.2">
      <c r="A249"/>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AD74"/>
  <sheetViews>
    <sheetView workbookViewId="0">
      <pane ySplit="5" topLeftCell="A46" activePane="bottomLeft" state="frozen"/>
      <selection activeCell="Y255" sqref="Y255"/>
      <selection pane="bottomLeft" activeCell="F65" sqref="F65"/>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1" width="13.42578125" customWidth="1"/>
    <col min="12" max="12" width="15.5703125" bestFit="1" customWidth="1"/>
    <col min="17" max="16384" width="9.42578125" style="4"/>
  </cols>
  <sheetData>
    <row r="1" spans="1:30" x14ac:dyDescent="0.2">
      <c r="A1" s="2" t="s">
        <v>553</v>
      </c>
      <c r="B1" s="2"/>
    </row>
    <row r="2" spans="1:30" x14ac:dyDescent="0.2">
      <c r="A2" s="61" t="s">
        <v>554</v>
      </c>
    </row>
    <row r="3" spans="1:30" ht="11.25" customHeight="1" x14ac:dyDescent="0.2">
      <c r="B3" s="32"/>
      <c r="C3" s="79"/>
      <c r="D3" s="138"/>
      <c r="E3" s="79"/>
      <c r="F3" s="138"/>
      <c r="G3" s="160"/>
    </row>
    <row r="4" spans="1:30" s="46" customFormat="1" ht="34.5" customHeight="1" x14ac:dyDescent="0.2">
      <c r="A4" s="80"/>
      <c r="C4" s="50" t="s">
        <v>58</v>
      </c>
      <c r="D4" s="50" t="s">
        <v>59</v>
      </c>
      <c r="E4" s="65" t="s">
        <v>65</v>
      </c>
      <c r="F4" s="50" t="s">
        <v>557</v>
      </c>
      <c r="G4" s="159" t="s">
        <v>10</v>
      </c>
      <c r="I4"/>
      <c r="J4"/>
      <c r="K4"/>
      <c r="L4"/>
      <c r="M4"/>
      <c r="N4"/>
      <c r="O4"/>
      <c r="P4"/>
    </row>
    <row r="5" spans="1:30" s="16" customFormat="1" ht="24.75" customHeight="1" x14ac:dyDescent="0.2">
      <c r="C5" s="51" t="s">
        <v>58</v>
      </c>
      <c r="D5" s="51" t="s">
        <v>395</v>
      </c>
      <c r="E5" s="51" t="s">
        <v>65</v>
      </c>
      <c r="F5" s="51" t="s">
        <v>63</v>
      </c>
      <c r="G5" s="158" t="s">
        <v>21</v>
      </c>
      <c r="H5" s="64"/>
      <c r="I5"/>
      <c r="J5"/>
      <c r="K5"/>
      <c r="L5"/>
      <c r="M5"/>
      <c r="N5"/>
      <c r="O5"/>
      <c r="P5"/>
    </row>
    <row r="6" spans="1:30" s="61" customFormat="1" ht="11.25" customHeight="1" x14ac:dyDescent="0.2">
      <c r="A6" s="82"/>
      <c r="B6" s="82"/>
      <c r="C6" s="84"/>
      <c r="D6" s="139"/>
      <c r="E6" s="83"/>
      <c r="F6" s="139"/>
      <c r="G6" s="157"/>
      <c r="I6"/>
      <c r="J6"/>
      <c r="K6"/>
      <c r="L6"/>
      <c r="M6"/>
      <c r="N6"/>
      <c r="O6"/>
      <c r="P6"/>
    </row>
    <row r="7" spans="1:30" s="63" customFormat="1" ht="12.75" customHeight="1" x14ac:dyDescent="0.2">
      <c r="A7" s="52"/>
      <c r="B7" s="52"/>
      <c r="C7" s="62"/>
      <c r="D7" s="140"/>
      <c r="E7" s="62"/>
      <c r="F7" s="140"/>
      <c r="G7" s="87"/>
      <c r="H7" s="37"/>
      <c r="I7"/>
      <c r="J7"/>
      <c r="K7"/>
      <c r="L7"/>
      <c r="M7"/>
      <c r="N7"/>
      <c r="O7"/>
      <c r="P7"/>
    </row>
    <row r="8" spans="1:30" ht="12.75" customHeight="1" x14ac:dyDescent="0.2">
      <c r="A8" s="20">
        <v>2020</v>
      </c>
      <c r="B8" s="21" t="s">
        <v>31</v>
      </c>
      <c r="C8" s="256">
        <v>34</v>
      </c>
      <c r="D8" s="256" t="s">
        <v>56</v>
      </c>
      <c r="E8" s="256">
        <v>8</v>
      </c>
      <c r="F8" s="256" t="s">
        <v>56</v>
      </c>
      <c r="G8" s="257">
        <f t="shared" ref="G8:G19" si="0">SUM(C8:F8)</f>
        <v>42</v>
      </c>
      <c r="H8" s="23"/>
      <c r="I8" s="49"/>
      <c r="Q8" s="63"/>
    </row>
    <row r="9" spans="1:30" ht="12.75" customHeight="1" x14ac:dyDescent="0.2">
      <c r="A9" s="20"/>
      <c r="B9" s="21" t="s">
        <v>32</v>
      </c>
      <c r="C9" s="256">
        <v>43</v>
      </c>
      <c r="D9" s="256" t="s">
        <v>56</v>
      </c>
      <c r="E9" s="256">
        <v>1</v>
      </c>
      <c r="F9" s="256" t="s">
        <v>56</v>
      </c>
      <c r="G9" s="257">
        <f t="shared" si="0"/>
        <v>44</v>
      </c>
      <c r="H9" s="23"/>
      <c r="I9" s="49"/>
      <c r="Q9" s="63"/>
    </row>
    <row r="10" spans="1:30" ht="12.75" customHeight="1" x14ac:dyDescent="0.2">
      <c r="A10" s="20"/>
      <c r="B10" s="21" t="s">
        <v>33</v>
      </c>
      <c r="C10" s="256">
        <v>63</v>
      </c>
      <c r="D10" s="256">
        <v>5</v>
      </c>
      <c r="E10" s="256" t="s">
        <v>56</v>
      </c>
      <c r="F10" s="256" t="s">
        <v>56</v>
      </c>
      <c r="G10" s="257">
        <f t="shared" si="0"/>
        <v>68</v>
      </c>
      <c r="H10" s="23"/>
      <c r="I10" s="49"/>
      <c r="Q10" s="63"/>
    </row>
    <row r="11" spans="1:30" s="22" customFormat="1" ht="12.75" customHeight="1" x14ac:dyDescent="0.2">
      <c r="A11" s="20"/>
      <c r="B11" s="21" t="s">
        <v>34</v>
      </c>
      <c r="C11" s="256">
        <v>96</v>
      </c>
      <c r="D11" s="256">
        <v>38</v>
      </c>
      <c r="E11" s="256">
        <v>7</v>
      </c>
      <c r="F11" s="256">
        <v>2</v>
      </c>
      <c r="G11" s="257">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x14ac:dyDescent="0.2">
      <c r="A12" s="20"/>
      <c r="B12" s="21" t="s">
        <v>35</v>
      </c>
      <c r="C12" s="256">
        <v>31</v>
      </c>
      <c r="D12" s="256">
        <v>19</v>
      </c>
      <c r="E12" s="256">
        <v>179</v>
      </c>
      <c r="F12" s="256" t="s">
        <v>56</v>
      </c>
      <c r="G12" s="257">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x14ac:dyDescent="0.2">
      <c r="B13" s="21" t="s">
        <v>36</v>
      </c>
      <c r="C13" s="256">
        <v>158</v>
      </c>
      <c r="D13" s="256">
        <v>5</v>
      </c>
      <c r="E13" s="256">
        <v>73</v>
      </c>
      <c r="F13" s="256">
        <v>4</v>
      </c>
      <c r="G13" s="257">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x14ac:dyDescent="0.2">
      <c r="B14" s="21" t="s">
        <v>37</v>
      </c>
      <c r="C14" s="256">
        <v>95</v>
      </c>
      <c r="D14" s="256">
        <v>1</v>
      </c>
      <c r="E14" s="256" t="s">
        <v>56</v>
      </c>
      <c r="F14" s="256" t="s">
        <v>56</v>
      </c>
      <c r="G14" s="257">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x14ac:dyDescent="0.2">
      <c r="B15" s="21" t="s">
        <v>38</v>
      </c>
      <c r="C15" s="256">
        <v>222</v>
      </c>
      <c r="D15" s="256" t="s">
        <v>56</v>
      </c>
      <c r="E15" s="256">
        <v>15</v>
      </c>
      <c r="F15" s="256" t="s">
        <v>56</v>
      </c>
      <c r="G15" s="257">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x14ac:dyDescent="0.2">
      <c r="B16" s="21" t="s">
        <v>39</v>
      </c>
      <c r="C16" s="256">
        <v>40</v>
      </c>
      <c r="D16" s="256">
        <v>1</v>
      </c>
      <c r="E16" s="256">
        <v>1</v>
      </c>
      <c r="F16" s="256" t="s">
        <v>56</v>
      </c>
      <c r="G16" s="257">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x14ac:dyDescent="0.2">
      <c r="B17" s="21" t="s">
        <v>40</v>
      </c>
      <c r="C17" s="256">
        <v>50</v>
      </c>
      <c r="D17" s="256">
        <v>10</v>
      </c>
      <c r="E17" s="256">
        <v>12</v>
      </c>
      <c r="F17" s="256">
        <v>1</v>
      </c>
      <c r="G17" s="257">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x14ac:dyDescent="0.2">
      <c r="B18" s="21" t="s">
        <v>41</v>
      </c>
      <c r="C18" s="256">
        <v>95</v>
      </c>
      <c r="D18" s="256">
        <v>5</v>
      </c>
      <c r="E18" s="256">
        <v>66</v>
      </c>
      <c r="F18" s="256" t="s">
        <v>56</v>
      </c>
      <c r="G18" s="257">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x14ac:dyDescent="0.2">
      <c r="B19" s="21" t="s">
        <v>42</v>
      </c>
      <c r="C19" s="256">
        <v>212</v>
      </c>
      <c r="D19" s="256">
        <v>146</v>
      </c>
      <c r="E19" s="256">
        <v>101</v>
      </c>
      <c r="F19" s="256" t="s">
        <v>56</v>
      </c>
      <c r="G19" s="257">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x14ac:dyDescent="0.25">
      <c r="B20" s="21"/>
      <c r="C20" s="258"/>
      <c r="D20" s="258"/>
      <c r="E20" s="258"/>
      <c r="F20" s="258"/>
      <c r="G20" s="257"/>
      <c r="H20" s="23"/>
      <c r="I20" s="49"/>
      <c r="J20"/>
      <c r="K20"/>
      <c r="L20"/>
      <c r="M20"/>
      <c r="N20"/>
      <c r="O20" s="23"/>
      <c r="P20" s="23"/>
      <c r="Q20" s="23"/>
      <c r="R20" s="23"/>
      <c r="S20" s="23"/>
      <c r="T20" s="105"/>
      <c r="U20" s="104"/>
      <c r="V20" s="30"/>
      <c r="W20" s="30"/>
      <c r="X20" s="30"/>
      <c r="Y20" s="30"/>
      <c r="Z20" s="30"/>
      <c r="AA20" s="30"/>
      <c r="AB20" s="30"/>
    </row>
    <row r="21" spans="1:30" s="22" customFormat="1" ht="12.75" customHeight="1" x14ac:dyDescent="0.2">
      <c r="A21" s="20">
        <v>2021</v>
      </c>
      <c r="B21" s="21" t="s">
        <v>31</v>
      </c>
      <c r="C21" s="256">
        <v>87</v>
      </c>
      <c r="D21" s="256">
        <v>15</v>
      </c>
      <c r="E21" s="256">
        <v>10</v>
      </c>
      <c r="F21" s="256" t="s">
        <v>56</v>
      </c>
      <c r="G21" s="257">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x14ac:dyDescent="0.2">
      <c r="A22" s="20"/>
      <c r="B22" s="21" t="s">
        <v>32</v>
      </c>
      <c r="C22" s="259">
        <v>36</v>
      </c>
      <c r="D22" s="259" t="s">
        <v>56</v>
      </c>
      <c r="E22" s="256">
        <v>1</v>
      </c>
      <c r="F22" s="256" t="s">
        <v>56</v>
      </c>
      <c r="G22" s="257">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x14ac:dyDescent="0.2">
      <c r="A23" s="20"/>
      <c r="B23" s="21" t="s">
        <v>33</v>
      </c>
      <c r="C23" s="259">
        <v>19</v>
      </c>
      <c r="D23" s="259">
        <v>6</v>
      </c>
      <c r="E23" s="256" t="s">
        <v>56</v>
      </c>
      <c r="F23" s="256" t="s">
        <v>56</v>
      </c>
      <c r="G23" s="257">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x14ac:dyDescent="0.2">
      <c r="A24" s="20"/>
      <c r="B24" s="21" t="s">
        <v>34</v>
      </c>
      <c r="C24" s="259">
        <v>16</v>
      </c>
      <c r="D24" s="259">
        <v>50</v>
      </c>
      <c r="E24" s="256">
        <v>39</v>
      </c>
      <c r="F24" s="256">
        <v>2</v>
      </c>
      <c r="G24" s="257">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x14ac:dyDescent="0.2">
      <c r="A25" s="20"/>
      <c r="B25" s="21" t="s">
        <v>35</v>
      </c>
      <c r="C25" s="259">
        <v>18</v>
      </c>
      <c r="D25" s="259">
        <v>71</v>
      </c>
      <c r="E25" s="256">
        <v>1</v>
      </c>
      <c r="F25" s="256">
        <v>4</v>
      </c>
      <c r="G25" s="257">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x14ac:dyDescent="0.2">
      <c r="A26" s="20"/>
      <c r="B26" s="21" t="s">
        <v>36</v>
      </c>
      <c r="C26" s="259">
        <v>38</v>
      </c>
      <c r="D26" s="259">
        <v>13</v>
      </c>
      <c r="E26" s="256">
        <v>1</v>
      </c>
      <c r="F26" s="256">
        <v>12</v>
      </c>
      <c r="G26" s="257">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x14ac:dyDescent="0.2">
      <c r="A27" s="20"/>
      <c r="B27" s="21" t="s">
        <v>37</v>
      </c>
      <c r="C27" s="259">
        <v>9</v>
      </c>
      <c r="D27" s="259">
        <v>2</v>
      </c>
      <c r="E27" s="256">
        <v>9</v>
      </c>
      <c r="F27" s="256">
        <v>1</v>
      </c>
      <c r="G27" s="257">
        <f t="shared" si="1"/>
        <v>21</v>
      </c>
      <c r="H27" s="23"/>
      <c r="I27" s="49"/>
      <c r="T27" s="102"/>
      <c r="U27"/>
      <c r="V27"/>
      <c r="W27"/>
      <c r="X27"/>
      <c r="Y27"/>
      <c r="Z27"/>
      <c r="AA27"/>
      <c r="AB27"/>
    </row>
    <row r="28" spans="1:30" s="22" customFormat="1" ht="12.75" customHeight="1" x14ac:dyDescent="0.2">
      <c r="A28" s="20"/>
      <c r="B28" s="21" t="s">
        <v>38</v>
      </c>
      <c r="C28" s="256">
        <v>78</v>
      </c>
      <c r="D28" s="256">
        <v>7</v>
      </c>
      <c r="E28" s="256">
        <v>3</v>
      </c>
      <c r="F28" s="256" t="s">
        <v>56</v>
      </c>
      <c r="G28" s="257">
        <f t="shared" si="1"/>
        <v>88</v>
      </c>
      <c r="H28" s="23"/>
      <c r="I28" s="49"/>
      <c r="T28" s="102"/>
      <c r="U28"/>
      <c r="V28"/>
      <c r="W28"/>
      <c r="X28"/>
      <c r="Y28"/>
      <c r="Z28"/>
      <c r="AA28"/>
      <c r="AB28"/>
    </row>
    <row r="29" spans="1:30" s="22" customFormat="1" ht="12.75" customHeight="1" x14ac:dyDescent="0.2">
      <c r="A29" s="20"/>
      <c r="B29" s="21" t="s">
        <v>39</v>
      </c>
      <c r="C29" s="259">
        <v>32</v>
      </c>
      <c r="D29" s="259" t="s">
        <v>56</v>
      </c>
      <c r="E29" s="259">
        <v>2</v>
      </c>
      <c r="F29" s="259" t="s">
        <v>56</v>
      </c>
      <c r="G29" s="257">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x14ac:dyDescent="0.2">
      <c r="A30" s="20"/>
      <c r="B30" s="21" t="s">
        <v>40</v>
      </c>
      <c r="C30" s="259">
        <v>33</v>
      </c>
      <c r="D30" s="259">
        <v>1</v>
      </c>
      <c r="E30" s="256">
        <v>5</v>
      </c>
      <c r="F30" s="256">
        <v>1</v>
      </c>
      <c r="G30" s="257">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x14ac:dyDescent="0.2">
      <c r="A31" s="20"/>
      <c r="B31" s="21" t="s">
        <v>41</v>
      </c>
      <c r="C31" s="259">
        <v>44</v>
      </c>
      <c r="D31" s="259">
        <v>3</v>
      </c>
      <c r="E31" s="256">
        <v>10</v>
      </c>
      <c r="F31" s="256" t="s">
        <v>56</v>
      </c>
      <c r="G31" s="257">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x14ac:dyDescent="0.2">
      <c r="B32" s="21" t="s">
        <v>42</v>
      </c>
      <c r="C32" s="259">
        <v>54</v>
      </c>
      <c r="D32" s="259">
        <v>33</v>
      </c>
      <c r="E32" s="256">
        <v>66</v>
      </c>
      <c r="F32" s="256" t="s">
        <v>56</v>
      </c>
      <c r="G32" s="257">
        <f t="shared" si="1"/>
        <v>153</v>
      </c>
      <c r="H32" s="23"/>
      <c r="I32" s="49"/>
      <c r="J32" s="23"/>
      <c r="L32" s="23"/>
      <c r="N32" s="23"/>
      <c r="P32" s="23"/>
      <c r="R32" s="23"/>
      <c r="T32" s="23"/>
    </row>
    <row r="33" spans="1:22" customFormat="1" ht="12.75" customHeight="1" x14ac:dyDescent="0.2">
      <c r="B33" s="21"/>
      <c r="C33" s="259"/>
      <c r="D33" s="259"/>
      <c r="E33" s="256"/>
      <c r="F33" s="256"/>
      <c r="G33" s="257"/>
      <c r="H33" s="23"/>
      <c r="I33" s="49"/>
      <c r="J33" s="23"/>
      <c r="L33" s="23"/>
      <c r="N33" s="23"/>
      <c r="P33" s="23"/>
      <c r="R33" s="23"/>
      <c r="T33" s="23"/>
    </row>
    <row r="34" spans="1:22" customFormat="1" ht="12.75" customHeight="1" x14ac:dyDescent="0.2">
      <c r="A34" s="20">
        <v>2022</v>
      </c>
      <c r="B34" s="21" t="s">
        <v>31</v>
      </c>
      <c r="C34" s="256">
        <v>59</v>
      </c>
      <c r="D34" s="256">
        <v>11</v>
      </c>
      <c r="E34" s="256">
        <v>1</v>
      </c>
      <c r="F34" s="256" t="s">
        <v>56</v>
      </c>
      <c r="G34" s="257">
        <f t="shared" ref="G34:G45" si="2">SUM(C34:F34)</f>
        <v>71</v>
      </c>
      <c r="H34" s="23"/>
      <c r="I34" s="49"/>
      <c r="J34" s="23"/>
      <c r="L34" s="23"/>
      <c r="N34" s="23"/>
      <c r="P34" s="23"/>
      <c r="R34" s="23"/>
      <c r="T34" s="23"/>
    </row>
    <row r="35" spans="1:22" customFormat="1" ht="12.75" customHeight="1" x14ac:dyDescent="0.2">
      <c r="A35" s="20"/>
      <c r="B35" s="21" t="s">
        <v>32</v>
      </c>
      <c r="C35" s="256">
        <v>16</v>
      </c>
      <c r="D35" s="256">
        <v>17</v>
      </c>
      <c r="E35" s="256" t="s">
        <v>56</v>
      </c>
      <c r="F35" s="256" t="s">
        <v>56</v>
      </c>
      <c r="G35" s="257">
        <f t="shared" si="2"/>
        <v>33</v>
      </c>
      <c r="H35" s="23"/>
      <c r="I35" s="49"/>
      <c r="J35" s="23"/>
      <c r="L35" s="23"/>
      <c r="N35" s="23"/>
      <c r="P35" s="23"/>
      <c r="R35" s="23"/>
      <c r="T35" s="23"/>
    </row>
    <row r="36" spans="1:22" customFormat="1" ht="12.75" customHeight="1" x14ac:dyDescent="0.2">
      <c r="A36" s="20"/>
      <c r="B36" s="21" t="s">
        <v>33</v>
      </c>
      <c r="C36" s="256">
        <v>20</v>
      </c>
      <c r="D36" s="256">
        <v>13</v>
      </c>
      <c r="E36" s="256">
        <v>1</v>
      </c>
      <c r="F36" s="256" t="s">
        <v>56</v>
      </c>
      <c r="G36" s="257">
        <f t="shared" si="2"/>
        <v>34</v>
      </c>
      <c r="H36" s="23"/>
      <c r="I36" s="49"/>
      <c r="J36" s="23"/>
      <c r="L36" s="23"/>
      <c r="N36" s="23"/>
      <c r="P36" s="23"/>
      <c r="R36" s="23"/>
      <c r="T36" s="23"/>
    </row>
    <row r="37" spans="1:22" customFormat="1" ht="12.75" customHeight="1" x14ac:dyDescent="0.2">
      <c r="A37" s="20"/>
      <c r="B37" s="21" t="s">
        <v>34</v>
      </c>
      <c r="C37" s="259">
        <v>81</v>
      </c>
      <c r="D37" s="256">
        <v>4</v>
      </c>
      <c r="E37" s="256">
        <v>2</v>
      </c>
      <c r="F37" s="256" t="s">
        <v>56</v>
      </c>
      <c r="G37" s="257">
        <f t="shared" si="2"/>
        <v>87</v>
      </c>
      <c r="H37" s="23"/>
      <c r="I37" s="49"/>
      <c r="J37" s="23"/>
      <c r="L37" s="23"/>
      <c r="N37" s="23"/>
      <c r="P37" s="23"/>
      <c r="R37" s="23"/>
      <c r="T37" s="23"/>
    </row>
    <row r="38" spans="1:22" customFormat="1" ht="12.75" customHeight="1" x14ac:dyDescent="0.2">
      <c r="A38" s="20"/>
      <c r="B38" s="21" t="s">
        <v>35</v>
      </c>
      <c r="C38" s="259">
        <v>179</v>
      </c>
      <c r="D38" s="256">
        <v>36</v>
      </c>
      <c r="E38" s="256">
        <v>61</v>
      </c>
      <c r="F38" s="256">
        <v>1</v>
      </c>
      <c r="G38" s="257">
        <f t="shared" si="2"/>
        <v>277</v>
      </c>
      <c r="H38" s="23"/>
      <c r="I38" s="49"/>
      <c r="J38" s="23"/>
      <c r="L38" s="23"/>
      <c r="N38" s="23"/>
      <c r="P38" s="23"/>
      <c r="R38" s="23"/>
      <c r="T38" s="23"/>
    </row>
    <row r="39" spans="1:22" customFormat="1" ht="12.75" customHeight="1" x14ac:dyDescent="0.2">
      <c r="A39" s="20"/>
      <c r="B39" s="21" t="s">
        <v>36</v>
      </c>
      <c r="C39" s="259">
        <v>65</v>
      </c>
      <c r="D39" s="259">
        <v>55</v>
      </c>
      <c r="E39" s="256">
        <v>9</v>
      </c>
      <c r="F39" s="256" t="s">
        <v>56</v>
      </c>
      <c r="G39" s="257">
        <f t="shared" si="2"/>
        <v>129</v>
      </c>
      <c r="H39" s="23"/>
      <c r="I39" s="49"/>
      <c r="J39" s="23"/>
      <c r="L39" s="23"/>
      <c r="N39" s="23"/>
      <c r="P39" s="23"/>
      <c r="R39" s="23"/>
      <c r="T39" s="23"/>
      <c r="V39" s="98"/>
    </row>
    <row r="40" spans="1:22" customFormat="1" ht="12.75" customHeight="1" x14ac:dyDescent="0.2">
      <c r="A40" s="20"/>
      <c r="B40" s="21" t="s">
        <v>37</v>
      </c>
      <c r="C40" s="259">
        <v>23</v>
      </c>
      <c r="D40" s="259">
        <v>16</v>
      </c>
      <c r="E40" s="256" t="s">
        <v>56</v>
      </c>
      <c r="F40" s="256" t="s">
        <v>56</v>
      </c>
      <c r="G40" s="257">
        <f t="shared" si="2"/>
        <v>39</v>
      </c>
      <c r="H40" s="23"/>
      <c r="I40" s="49"/>
      <c r="J40" s="23"/>
      <c r="L40" s="23"/>
      <c r="N40" s="23"/>
      <c r="P40" s="23"/>
      <c r="R40" s="23"/>
      <c r="T40" s="23"/>
      <c r="V40" s="98"/>
    </row>
    <row r="41" spans="1:22" customFormat="1" ht="12.75" customHeight="1" x14ac:dyDescent="0.2">
      <c r="A41" s="20"/>
      <c r="B41" s="21" t="s">
        <v>38</v>
      </c>
      <c r="C41" s="259">
        <v>179</v>
      </c>
      <c r="D41" s="259">
        <v>40</v>
      </c>
      <c r="E41" s="256" t="s">
        <v>56</v>
      </c>
      <c r="F41" s="256" t="s">
        <v>56</v>
      </c>
      <c r="G41" s="257">
        <f t="shared" si="2"/>
        <v>219</v>
      </c>
      <c r="H41" s="74"/>
      <c r="I41" s="49"/>
      <c r="J41" s="23"/>
      <c r="L41" s="23"/>
      <c r="N41" s="23"/>
      <c r="P41" s="23"/>
      <c r="R41" s="23"/>
      <c r="T41" s="23"/>
      <c r="V41" s="98"/>
    </row>
    <row r="42" spans="1:22" customFormat="1" ht="12.75" customHeight="1" x14ac:dyDescent="0.2">
      <c r="A42" s="20"/>
      <c r="B42" s="21" t="s">
        <v>39</v>
      </c>
      <c r="C42" s="259">
        <v>33</v>
      </c>
      <c r="D42" s="259">
        <v>19</v>
      </c>
      <c r="E42" s="256" t="s">
        <v>56</v>
      </c>
      <c r="F42" s="256" t="s">
        <v>56</v>
      </c>
      <c r="G42" s="257">
        <f t="shared" si="2"/>
        <v>52</v>
      </c>
      <c r="H42" s="74"/>
      <c r="I42" s="49"/>
      <c r="J42" s="23"/>
      <c r="L42" s="23"/>
      <c r="N42" s="23"/>
      <c r="P42" s="23"/>
      <c r="R42" s="23"/>
      <c r="T42" s="23"/>
      <c r="V42" s="98"/>
    </row>
    <row r="43" spans="1:22" customFormat="1" ht="12.75" customHeight="1" x14ac:dyDescent="0.2">
      <c r="A43" s="20"/>
      <c r="B43" s="164" t="s">
        <v>40</v>
      </c>
      <c r="C43" s="264">
        <v>211</v>
      </c>
      <c r="D43" s="264">
        <v>5</v>
      </c>
      <c r="E43" s="163">
        <v>2</v>
      </c>
      <c r="F43" s="163">
        <v>1</v>
      </c>
      <c r="G43" s="257">
        <f t="shared" si="2"/>
        <v>219</v>
      </c>
      <c r="H43" s="23"/>
      <c r="I43" s="49"/>
      <c r="J43" s="23"/>
      <c r="L43" s="23"/>
      <c r="N43" s="23"/>
      <c r="P43" s="23"/>
      <c r="R43" s="23"/>
      <c r="T43" s="23"/>
      <c r="V43" s="98"/>
    </row>
    <row r="44" spans="1:22" customFormat="1" ht="12.75" customHeight="1" x14ac:dyDescent="0.2">
      <c r="A44" s="20"/>
      <c r="B44" s="21" t="s">
        <v>41</v>
      </c>
      <c r="C44" s="259">
        <v>74</v>
      </c>
      <c r="D44" s="259">
        <v>49</v>
      </c>
      <c r="E44" s="256">
        <v>10</v>
      </c>
      <c r="F44" s="256" t="s">
        <v>56</v>
      </c>
      <c r="G44" s="257">
        <f t="shared" si="2"/>
        <v>133</v>
      </c>
      <c r="H44" s="74"/>
      <c r="I44" s="49"/>
      <c r="J44" s="23"/>
      <c r="L44" s="23"/>
      <c r="N44" s="23"/>
      <c r="P44" s="23"/>
      <c r="R44" s="23"/>
      <c r="T44" s="23"/>
      <c r="V44" s="98"/>
    </row>
    <row r="45" spans="1:22" customFormat="1" ht="12.75" customHeight="1" x14ac:dyDescent="0.2">
      <c r="A45" s="20"/>
      <c r="B45" s="21" t="s">
        <v>42</v>
      </c>
      <c r="C45" s="259">
        <v>69</v>
      </c>
      <c r="D45" s="259" t="s">
        <v>56</v>
      </c>
      <c r="E45" s="256">
        <v>8</v>
      </c>
      <c r="F45" s="256" t="s">
        <v>56</v>
      </c>
      <c r="G45" s="257">
        <f t="shared" si="2"/>
        <v>77</v>
      </c>
      <c r="H45" s="74"/>
      <c r="I45" s="49"/>
      <c r="J45" s="23"/>
      <c r="K45" s="23"/>
      <c r="L45" s="23"/>
      <c r="M45" s="23"/>
      <c r="N45" s="23"/>
      <c r="O45" s="23"/>
      <c r="P45" s="23"/>
      <c r="Q45" s="23"/>
      <c r="R45" s="23"/>
      <c r="S45" s="23"/>
      <c r="T45" s="23"/>
      <c r="V45" s="98"/>
    </row>
    <row r="46" spans="1:22" customFormat="1" ht="12.75" customHeight="1" x14ac:dyDescent="0.2">
      <c r="A46" s="20"/>
      <c r="B46" s="21"/>
      <c r="C46" s="259"/>
      <c r="D46" s="259"/>
      <c r="E46" s="256"/>
      <c r="F46" s="256"/>
      <c r="G46" s="257"/>
      <c r="H46" s="74"/>
      <c r="I46" s="49"/>
      <c r="J46" s="23"/>
      <c r="K46" s="23"/>
      <c r="L46" s="23"/>
      <c r="M46" s="23"/>
      <c r="N46" s="23"/>
      <c r="O46" s="23"/>
      <c r="P46" s="23"/>
      <c r="Q46" s="23"/>
      <c r="R46" s="23"/>
      <c r="S46" s="23"/>
      <c r="T46" s="23"/>
      <c r="V46" s="98"/>
    </row>
    <row r="47" spans="1:22" customFormat="1" ht="12.75" customHeight="1" x14ac:dyDescent="0.2">
      <c r="A47" s="20">
        <v>2023</v>
      </c>
      <c r="B47" s="21" t="s">
        <v>31</v>
      </c>
      <c r="C47" s="259">
        <v>55</v>
      </c>
      <c r="D47" s="259">
        <v>1</v>
      </c>
      <c r="E47" s="256" t="s">
        <v>56</v>
      </c>
      <c r="F47" s="256" t="s">
        <v>56</v>
      </c>
      <c r="G47" s="257">
        <f t="shared" ref="G47:G65" si="3">SUM(C47:F47)</f>
        <v>56</v>
      </c>
      <c r="H47" s="74"/>
      <c r="I47" s="49"/>
      <c r="J47" s="23"/>
      <c r="K47" s="23"/>
      <c r="L47" s="23"/>
      <c r="M47" s="23"/>
      <c r="N47" s="23"/>
      <c r="O47" s="23"/>
      <c r="P47" s="23"/>
      <c r="Q47" s="23"/>
      <c r="R47" s="23"/>
      <c r="S47" s="23"/>
      <c r="T47" s="23"/>
      <c r="V47" s="98"/>
    </row>
    <row r="48" spans="1:22" customFormat="1" ht="12.75" customHeight="1" x14ac:dyDescent="0.2">
      <c r="A48" s="20"/>
      <c r="B48" s="21" t="s">
        <v>32</v>
      </c>
      <c r="C48" s="259">
        <v>46</v>
      </c>
      <c r="D48" s="259">
        <v>24</v>
      </c>
      <c r="E48" s="256">
        <v>1</v>
      </c>
      <c r="F48" s="256" t="s">
        <v>56</v>
      </c>
      <c r="G48" s="257">
        <f t="shared" si="3"/>
        <v>71</v>
      </c>
      <c r="H48" s="74"/>
      <c r="I48" s="49"/>
      <c r="J48" s="23"/>
      <c r="K48" s="23"/>
      <c r="L48" s="23"/>
      <c r="M48" s="23"/>
      <c r="N48" s="23"/>
      <c r="O48" s="23"/>
      <c r="P48" s="23"/>
      <c r="Q48" s="23"/>
      <c r="R48" s="23"/>
      <c r="S48" s="23"/>
      <c r="T48" s="23"/>
      <c r="V48" s="98"/>
    </row>
    <row r="49" spans="1:27" customFormat="1" ht="12.75" customHeight="1" x14ac:dyDescent="0.2">
      <c r="A49" s="20"/>
      <c r="B49" s="21" t="s">
        <v>33</v>
      </c>
      <c r="C49" s="259">
        <v>38</v>
      </c>
      <c r="D49" s="259">
        <v>7</v>
      </c>
      <c r="E49" s="256" t="s">
        <v>56</v>
      </c>
      <c r="F49" s="256" t="s">
        <v>56</v>
      </c>
      <c r="G49" s="257">
        <f t="shared" si="3"/>
        <v>45</v>
      </c>
      <c r="H49" s="74"/>
      <c r="I49" s="49"/>
      <c r="J49" s="23"/>
      <c r="K49" s="23"/>
      <c r="L49" s="23"/>
      <c r="M49" s="23"/>
      <c r="N49" s="23"/>
      <c r="O49" s="23"/>
      <c r="P49" s="23"/>
      <c r="Q49" s="23"/>
      <c r="R49" s="23"/>
      <c r="S49" s="23"/>
      <c r="T49" s="23"/>
      <c r="V49" s="98"/>
    </row>
    <row r="50" spans="1:27" customFormat="1" ht="12.75" customHeight="1" x14ac:dyDescent="0.2">
      <c r="A50" s="20"/>
      <c r="B50" s="21" t="s">
        <v>34</v>
      </c>
      <c r="C50" s="259">
        <v>51</v>
      </c>
      <c r="D50" s="259">
        <v>43</v>
      </c>
      <c r="E50" s="256">
        <v>2</v>
      </c>
      <c r="F50" s="256" t="s">
        <v>56</v>
      </c>
      <c r="G50" s="257">
        <f t="shared" si="3"/>
        <v>96</v>
      </c>
      <c r="H50" s="74"/>
      <c r="I50" s="49"/>
      <c r="J50" s="23"/>
      <c r="K50" s="23"/>
      <c r="L50" s="23"/>
      <c r="M50" s="23"/>
      <c r="N50" s="23"/>
      <c r="O50" s="23"/>
      <c r="P50" s="23"/>
      <c r="Q50" s="23"/>
      <c r="R50" s="23"/>
      <c r="S50" s="23"/>
      <c r="T50" s="23"/>
      <c r="V50" s="98"/>
    </row>
    <row r="51" spans="1:27" customFormat="1" ht="12.75" customHeight="1" x14ac:dyDescent="0.2">
      <c r="A51" s="20"/>
      <c r="B51" s="21" t="s">
        <v>35</v>
      </c>
      <c r="C51" s="259">
        <v>52</v>
      </c>
      <c r="D51" s="259">
        <v>44</v>
      </c>
      <c r="E51" s="256" t="s">
        <v>56</v>
      </c>
      <c r="F51" s="256" t="s">
        <v>56</v>
      </c>
      <c r="G51" s="257">
        <f t="shared" si="3"/>
        <v>96</v>
      </c>
      <c r="H51" s="74"/>
      <c r="I51" s="49"/>
      <c r="J51" s="23"/>
      <c r="K51" s="23"/>
      <c r="L51" s="23"/>
      <c r="M51" s="23"/>
      <c r="N51" s="23"/>
      <c r="O51" s="23"/>
      <c r="P51" s="23"/>
      <c r="Q51" s="23"/>
      <c r="R51" s="23"/>
      <c r="S51" s="23"/>
      <c r="T51" s="23"/>
      <c r="V51" s="98"/>
    </row>
    <row r="52" spans="1:27" customFormat="1" ht="12.75" customHeight="1" x14ac:dyDescent="0.2">
      <c r="A52" s="20"/>
      <c r="B52" s="21" t="s">
        <v>36</v>
      </c>
      <c r="C52" s="259">
        <v>38</v>
      </c>
      <c r="D52" s="259">
        <v>46</v>
      </c>
      <c r="E52" s="256">
        <v>18</v>
      </c>
      <c r="F52" s="256">
        <v>14</v>
      </c>
      <c r="G52" s="257">
        <f t="shared" si="3"/>
        <v>116</v>
      </c>
      <c r="H52" s="74"/>
      <c r="I52" s="49"/>
      <c r="J52" s="23"/>
      <c r="K52" s="23"/>
      <c r="L52" s="23"/>
      <c r="M52" s="23"/>
      <c r="N52" s="23"/>
      <c r="O52" s="23"/>
      <c r="P52" s="23"/>
      <c r="Q52" s="23"/>
      <c r="R52" s="23"/>
      <c r="S52" s="23"/>
      <c r="T52" s="23"/>
      <c r="V52" s="98"/>
    </row>
    <row r="53" spans="1:27" customFormat="1" ht="12.75" customHeight="1" x14ac:dyDescent="0.2">
      <c r="A53" s="20"/>
      <c r="B53" s="21" t="s">
        <v>37</v>
      </c>
      <c r="C53" s="259">
        <v>36</v>
      </c>
      <c r="D53" s="259">
        <v>23</v>
      </c>
      <c r="E53" s="259">
        <v>5</v>
      </c>
      <c r="F53" s="259">
        <v>1</v>
      </c>
      <c r="G53" s="257">
        <f t="shared" si="3"/>
        <v>65</v>
      </c>
      <c r="H53" s="74"/>
      <c r="I53" s="49"/>
      <c r="J53" s="23"/>
      <c r="K53" s="23"/>
      <c r="L53" s="23"/>
      <c r="M53" s="23"/>
      <c r="N53" s="23"/>
      <c r="O53" s="23"/>
      <c r="P53" s="23"/>
      <c r="Q53" s="23"/>
      <c r="R53" s="23"/>
      <c r="S53" s="23"/>
      <c r="T53" s="23"/>
      <c r="V53" s="98"/>
    </row>
    <row r="54" spans="1:27" customFormat="1" ht="12.75" customHeight="1" x14ac:dyDescent="0.2">
      <c r="A54" s="20"/>
      <c r="B54" s="21" t="s">
        <v>38</v>
      </c>
      <c r="C54" s="259">
        <v>244</v>
      </c>
      <c r="D54" s="259">
        <v>49</v>
      </c>
      <c r="E54" s="256">
        <v>14</v>
      </c>
      <c r="F54" s="256" t="s">
        <v>56</v>
      </c>
      <c r="G54" s="257">
        <f t="shared" si="3"/>
        <v>307</v>
      </c>
      <c r="H54" s="74"/>
      <c r="I54" s="49"/>
      <c r="J54" s="23"/>
      <c r="K54" s="23"/>
      <c r="L54" s="23"/>
      <c r="M54" s="23"/>
      <c r="N54" s="23"/>
      <c r="O54" s="23"/>
      <c r="P54" s="23"/>
      <c r="Q54" s="23"/>
      <c r="R54" s="23"/>
      <c r="S54" s="23"/>
      <c r="T54" s="23"/>
      <c r="V54" s="98"/>
    </row>
    <row r="55" spans="1:27" customFormat="1" ht="12.75" customHeight="1" x14ac:dyDescent="0.2">
      <c r="A55" s="20"/>
      <c r="B55" s="21" t="s">
        <v>39</v>
      </c>
      <c r="C55" s="259">
        <v>31</v>
      </c>
      <c r="D55" s="259">
        <v>4</v>
      </c>
      <c r="E55" s="256">
        <v>7</v>
      </c>
      <c r="F55" s="256" t="s">
        <v>56</v>
      </c>
      <c r="G55" s="257">
        <f t="shared" si="3"/>
        <v>42</v>
      </c>
      <c r="H55" s="74"/>
      <c r="I55" s="49"/>
      <c r="J55" s="23"/>
      <c r="K55" s="23"/>
      <c r="L55" s="23"/>
      <c r="M55" s="23"/>
      <c r="N55" s="23"/>
      <c r="O55" s="23"/>
      <c r="P55" s="23"/>
      <c r="Q55" s="23"/>
      <c r="R55" s="23"/>
      <c r="S55" s="23"/>
      <c r="T55" s="23"/>
      <c r="V55" s="98"/>
    </row>
    <row r="56" spans="1:27" customFormat="1" ht="12.75" customHeight="1" x14ac:dyDescent="0.2">
      <c r="A56" s="20"/>
      <c r="B56" s="21" t="s">
        <v>40</v>
      </c>
      <c r="C56" s="122">
        <v>34</v>
      </c>
      <c r="D56" s="122">
        <v>8</v>
      </c>
      <c r="E56" s="122">
        <v>1</v>
      </c>
      <c r="F56" s="122" t="s">
        <v>56</v>
      </c>
      <c r="G56" s="152">
        <f t="shared" si="3"/>
        <v>43</v>
      </c>
      <c r="H56" s="74"/>
      <c r="I56" s="49"/>
      <c r="T56" s="23"/>
      <c r="V56" s="98"/>
    </row>
    <row r="57" spans="1:27" customFormat="1" ht="12.75" customHeight="1" x14ac:dyDescent="0.2">
      <c r="A57" s="20"/>
      <c r="B57" s="21" t="s">
        <v>41</v>
      </c>
      <c r="C57" s="122">
        <v>46</v>
      </c>
      <c r="D57" s="122">
        <v>51</v>
      </c>
      <c r="E57" s="23">
        <v>5</v>
      </c>
      <c r="F57" s="23">
        <v>1</v>
      </c>
      <c r="G57" s="152">
        <f t="shared" si="3"/>
        <v>103</v>
      </c>
      <c r="H57" s="74"/>
      <c r="I57" s="49"/>
      <c r="T57" s="23"/>
      <c r="V57" s="98"/>
    </row>
    <row r="58" spans="1:27" customFormat="1" ht="12.75" customHeight="1" x14ac:dyDescent="0.2">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7" customFormat="1" ht="12.75" customHeight="1" x14ac:dyDescent="0.2">
      <c r="A59" s="20"/>
      <c r="B59" s="21"/>
      <c r="C59" s="122"/>
      <c r="D59" s="122"/>
      <c r="E59" s="23"/>
      <c r="F59" s="23"/>
      <c r="G59" s="152"/>
      <c r="H59" s="23"/>
      <c r="I59" s="23"/>
      <c r="J59" s="23"/>
      <c r="K59" s="23"/>
      <c r="L59" s="23"/>
      <c r="M59" s="23"/>
      <c r="N59" s="23"/>
      <c r="O59" s="23"/>
      <c r="P59" s="23"/>
      <c r="Q59" s="23"/>
      <c r="R59" s="23"/>
      <c r="S59" s="23"/>
      <c r="T59" s="23"/>
      <c r="V59" s="98"/>
    </row>
    <row r="60" spans="1:27" ht="12.75" customHeight="1" x14ac:dyDescent="0.2">
      <c r="A60" s="251">
        <v>2024</v>
      </c>
      <c r="B60" s="252" t="s">
        <v>31</v>
      </c>
      <c r="C60" s="23">
        <v>48</v>
      </c>
      <c r="D60" s="23">
        <v>4</v>
      </c>
      <c r="E60" s="23">
        <v>13</v>
      </c>
      <c r="F60" s="23" t="s">
        <v>56</v>
      </c>
      <c r="G60" s="152">
        <f t="shared" si="3"/>
        <v>65</v>
      </c>
      <c r="H60"/>
      <c r="Q60"/>
      <c r="R60"/>
      <c r="S60"/>
    </row>
    <row r="61" spans="1:27" customFormat="1" ht="12.75" customHeight="1" x14ac:dyDescent="0.2">
      <c r="A61" s="20"/>
      <c r="B61" s="21" t="s">
        <v>32</v>
      </c>
      <c r="C61" s="74">
        <v>42</v>
      </c>
      <c r="D61" s="74">
        <v>2</v>
      </c>
      <c r="E61" s="74">
        <v>1</v>
      </c>
      <c r="F61" s="23" t="s">
        <v>56</v>
      </c>
      <c r="G61" s="152">
        <f t="shared" si="3"/>
        <v>45</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33</v>
      </c>
      <c r="D62" s="74">
        <v>4</v>
      </c>
      <c r="E62" s="23" t="s">
        <v>56</v>
      </c>
      <c r="F62" s="23" t="s">
        <v>56</v>
      </c>
      <c r="G62" s="152">
        <f t="shared" si="3"/>
        <v>37</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82</v>
      </c>
      <c r="D63" s="23" t="s">
        <v>56</v>
      </c>
      <c r="E63" s="23" t="s">
        <v>56</v>
      </c>
      <c r="F63" s="23" t="s">
        <v>56</v>
      </c>
      <c r="G63" s="152">
        <f t="shared" si="3"/>
        <v>82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62</v>
      </c>
      <c r="D64" s="74">
        <v>2</v>
      </c>
      <c r="E64" s="23" t="s">
        <v>56</v>
      </c>
      <c r="F64" s="23" t="s">
        <v>56</v>
      </c>
      <c r="G64" s="152">
        <f t="shared" si="3"/>
        <v>64</v>
      </c>
      <c r="H64" s="74"/>
      <c r="I64" s="74"/>
      <c r="J64" s="74"/>
      <c r="K64" s="23"/>
      <c r="M64" s="23"/>
      <c r="N64" s="23"/>
      <c r="O64" s="23"/>
      <c r="P64" s="23"/>
      <c r="Q64" s="23"/>
      <c r="R64" s="23"/>
      <c r="S64" s="23"/>
      <c r="T64" s="23"/>
      <c r="U64" s="23"/>
      <c r="V64" s="23"/>
      <c r="W64" s="23"/>
      <c r="X64" s="23"/>
      <c r="Y64" s="23"/>
      <c r="AA64" s="98"/>
    </row>
    <row r="65" spans="1:27" customFormat="1" ht="12.75" customHeight="1" x14ac:dyDescent="0.2">
      <c r="A65" s="20"/>
      <c r="B65" s="21" t="s">
        <v>36</v>
      </c>
      <c r="C65" s="74">
        <v>44</v>
      </c>
      <c r="D65" s="23" t="s">
        <v>56</v>
      </c>
      <c r="E65" s="23" t="s">
        <v>56</v>
      </c>
      <c r="F65" s="23" t="s">
        <v>56</v>
      </c>
      <c r="G65" s="152">
        <f t="shared" si="3"/>
        <v>44</v>
      </c>
      <c r="H65" s="74"/>
      <c r="I65" s="74"/>
      <c r="J65" s="74"/>
      <c r="K65" s="74"/>
      <c r="L65" s="74"/>
      <c r="M65" s="74"/>
      <c r="N65" s="74"/>
      <c r="O65" s="74"/>
      <c r="P65" s="74"/>
      <c r="Q65" s="74"/>
      <c r="R65" s="74"/>
      <c r="S65" s="74"/>
      <c r="T65" s="74"/>
      <c r="U65" s="74"/>
      <c r="V65" s="74"/>
      <c r="W65" s="74"/>
      <c r="X65" s="74"/>
      <c r="Y65" s="74"/>
      <c r="AA65" s="98"/>
    </row>
    <row r="66" spans="1:27" x14ac:dyDescent="0.2">
      <c r="A66" s="32"/>
      <c r="B66" s="73"/>
      <c r="C66" s="253"/>
      <c r="D66" s="254"/>
      <c r="E66" s="253"/>
      <c r="F66" s="254"/>
      <c r="G66" s="255"/>
      <c r="Q66"/>
      <c r="R66"/>
      <c r="S66"/>
    </row>
    <row r="67" spans="1:27" x14ac:dyDescent="0.2">
      <c r="A67" s="12" t="s">
        <v>558</v>
      </c>
      <c r="B67" s="30"/>
      <c r="C67" s="30"/>
      <c r="D67" s="143"/>
      <c r="E67" s="30"/>
      <c r="F67" s="143"/>
      <c r="G67" s="29"/>
      <c r="H67" s="107"/>
      <c r="Q67"/>
      <c r="R67"/>
      <c r="S67"/>
    </row>
    <row r="68" spans="1:27" x14ac:dyDescent="0.2">
      <c r="B68" s="30"/>
      <c r="C68" s="30"/>
      <c r="D68" s="143"/>
      <c r="E68" s="30"/>
      <c r="F68" s="143"/>
      <c r="G68" s="29"/>
      <c r="H68" s="30"/>
      <c r="Q68"/>
      <c r="R68"/>
      <c r="S68"/>
    </row>
    <row r="69" spans="1:27" x14ac:dyDescent="0.2">
      <c r="B69" s="30"/>
      <c r="C69"/>
      <c r="D69" s="28"/>
      <c r="E69"/>
      <c r="F69" s="28"/>
      <c r="G69" s="29"/>
      <c r="H69"/>
      <c r="Q69"/>
      <c r="R69"/>
      <c r="S69"/>
    </row>
    <row r="70" spans="1:27" x14ac:dyDescent="0.2">
      <c r="B70" s="30"/>
      <c r="C70"/>
      <c r="D70" s="28"/>
      <c r="E70"/>
      <c r="F70" s="28"/>
      <c r="G70" s="29"/>
      <c r="H70"/>
      <c r="Q70"/>
      <c r="R70"/>
      <c r="S70"/>
    </row>
    <row r="71" spans="1:27" x14ac:dyDescent="0.2">
      <c r="B71" s="30"/>
      <c r="C71" s="246"/>
      <c r="D71" s="246"/>
      <c r="E71" s="246"/>
      <c r="F71" s="246"/>
      <c r="G71" s="29"/>
      <c r="H71"/>
    </row>
    <row r="72" spans="1:27" x14ac:dyDescent="0.2">
      <c r="B72" s="30"/>
      <c r="C72" s="30"/>
      <c r="D72" s="143"/>
      <c r="E72" s="30"/>
      <c r="F72" s="143"/>
      <c r="G72" s="29"/>
    </row>
    <row r="73" spans="1:27" x14ac:dyDescent="0.2">
      <c r="B73" s="30"/>
      <c r="C73" s="107"/>
      <c r="D73" s="107"/>
      <c r="E73" s="107"/>
      <c r="F73" s="107"/>
      <c r="G73" s="107"/>
    </row>
    <row r="74" spans="1:27" x14ac:dyDescent="0.2">
      <c r="C74" s="245"/>
      <c r="D74" s="245"/>
      <c r="E74" s="245"/>
      <c r="F74" s="245"/>
      <c r="G74"/>
      <c r="H74"/>
      <c r="L74" s="28"/>
      <c r="M74"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13"/>
  <sheetViews>
    <sheetView zoomScaleNormal="100" zoomScaleSheetLayoutView="100" workbookViewId="0">
      <pane ySplit="7" topLeftCell="A232" activePane="bottomLeft" state="frozen"/>
      <selection activeCell="Y255" sqref="Y255"/>
      <selection pane="bottomLeft" activeCell="Y255" sqref="Y255"/>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566</v>
      </c>
    </row>
    <row r="2" spans="1:18" ht="12.75" customHeight="1" x14ac:dyDescent="0.2">
      <c r="A2" s="250" t="s">
        <v>567</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9"/>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x14ac:dyDescent="0.2">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9"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x14ac:dyDescent="0.2">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x14ac:dyDescent="0.2">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x14ac:dyDescent="0.2">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x14ac:dyDescent="0.2">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x14ac:dyDescent="0.2">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x14ac:dyDescent="0.2">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x14ac:dyDescent="0.2">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x14ac:dyDescent="0.2">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x14ac:dyDescent="0.2">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x14ac:dyDescent="0.2">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x14ac:dyDescent="0.2">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x14ac:dyDescent="0.2">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x14ac:dyDescent="0.2">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x14ac:dyDescent="0.2">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x14ac:dyDescent="0.2">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x14ac:dyDescent="0.2">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x14ac:dyDescent="0.2">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x14ac:dyDescent="0.2">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x14ac:dyDescent="0.2">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x14ac:dyDescent="0.2">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x14ac:dyDescent="0.2">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x14ac:dyDescent="0.2">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x14ac:dyDescent="0.2">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x14ac:dyDescent="0.2">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x14ac:dyDescent="0.2">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x14ac:dyDescent="0.2">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x14ac:dyDescent="0.2">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x14ac:dyDescent="0.2">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x14ac:dyDescent="0.2">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x14ac:dyDescent="0.2">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x14ac:dyDescent="0.2">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x14ac:dyDescent="0.2">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x14ac:dyDescent="0.2">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x14ac:dyDescent="0.2">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x14ac:dyDescent="0.2">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x14ac:dyDescent="0.2">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x14ac:dyDescent="0.2">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x14ac:dyDescent="0.2">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x14ac:dyDescent="0.2">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x14ac:dyDescent="0.2">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x14ac:dyDescent="0.2">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x14ac:dyDescent="0.2">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x14ac:dyDescent="0.2">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x14ac:dyDescent="0.2">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x14ac:dyDescent="0.2">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x14ac:dyDescent="0.2">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x14ac:dyDescent="0.2">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x14ac:dyDescent="0.2">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x14ac:dyDescent="0.2">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x14ac:dyDescent="0.2">
      <c r="A216" s="20"/>
      <c r="B216" s="21"/>
      <c r="C216" s="74"/>
      <c r="D216" s="74"/>
      <c r="E216" s="74"/>
      <c r="F216"/>
      <c r="G216" s="23"/>
      <c r="H216"/>
      <c r="I216" s="23"/>
      <c r="J216" s="23"/>
      <c r="K216" s="23"/>
      <c r="L216"/>
      <c r="M216" s="23"/>
      <c r="N216"/>
      <c r="O216" s="23"/>
      <c r="P216"/>
      <c r="Q216" s="23"/>
      <c r="R216" s="23"/>
      <c r="S216"/>
      <c r="T216"/>
    </row>
    <row r="217" spans="1:20" s="22" customFormat="1" ht="12.75" customHeight="1" x14ac:dyDescent="0.2">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x14ac:dyDescent="0.2">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x14ac:dyDescent="0.2">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x14ac:dyDescent="0.2">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x14ac:dyDescent="0.2">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x14ac:dyDescent="0.2">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x14ac:dyDescent="0.2">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x14ac:dyDescent="0.2">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x14ac:dyDescent="0.2">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x14ac:dyDescent="0.2">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x14ac:dyDescent="0.2">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x14ac:dyDescent="0.2">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x14ac:dyDescent="0.2">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x14ac:dyDescent="0.2">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x14ac:dyDescent="0.2">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x14ac:dyDescent="0.2">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x14ac:dyDescent="0.2">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x14ac:dyDescent="0.2">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x14ac:dyDescent="0.2">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x14ac:dyDescent="0.2">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x14ac:dyDescent="0.2">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x14ac:dyDescent="0.2">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x14ac:dyDescent="0.2">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ht="12.75" customHeight="1" x14ac:dyDescent="0.2">
      <c r="A244" s="20"/>
      <c r="B244" s="21" t="s">
        <v>32</v>
      </c>
      <c r="C244" s="74">
        <v>313503</v>
      </c>
      <c r="D244" s="74"/>
      <c r="E244" s="74">
        <v>103356</v>
      </c>
      <c r="F244" s="74"/>
      <c r="G244" s="74">
        <v>271181</v>
      </c>
      <c r="I244" s="23">
        <v>242120</v>
      </c>
      <c r="J244" s="23"/>
      <c r="K244" s="23">
        <v>568</v>
      </c>
      <c r="M244" s="23">
        <v>336</v>
      </c>
      <c r="N244" s="23"/>
      <c r="O244" s="23">
        <v>541</v>
      </c>
      <c r="P244" s="23"/>
      <c r="Q244" s="23">
        <v>675</v>
      </c>
      <c r="R244" s="23"/>
      <c r="S244" s="23"/>
      <c r="T244" s="23"/>
      <c r="U244" s="23"/>
      <c r="V244" s="23"/>
      <c r="W244" s="23"/>
      <c r="X244" s="23"/>
      <c r="Y244" s="23"/>
      <c r="AA244" s="98"/>
    </row>
    <row r="245" spans="1:27" ht="12.75" customHeight="1" x14ac:dyDescent="0.2">
      <c r="A245" s="20"/>
      <c r="B245" s="21" t="s">
        <v>33</v>
      </c>
      <c r="C245" s="74">
        <v>316039</v>
      </c>
      <c r="D245" s="74"/>
      <c r="E245" s="74">
        <v>111416</v>
      </c>
      <c r="F245" s="74"/>
      <c r="G245" s="74">
        <v>269484</v>
      </c>
      <c r="I245" s="23">
        <v>234469</v>
      </c>
      <c r="J245" s="23"/>
      <c r="K245" s="23">
        <v>1386</v>
      </c>
      <c r="M245" s="23">
        <v>795</v>
      </c>
      <c r="N245" s="23"/>
      <c r="O245" s="23">
        <v>596</v>
      </c>
      <c r="P245" s="23"/>
      <c r="Q245" s="23">
        <v>397</v>
      </c>
      <c r="R245" s="23"/>
      <c r="S245" s="23"/>
      <c r="T245" s="23"/>
      <c r="U245" s="23"/>
      <c r="V245" s="23"/>
      <c r="W245" s="23"/>
      <c r="X245" s="23"/>
      <c r="Y245" s="23"/>
      <c r="AA245" s="98"/>
    </row>
    <row r="246" spans="1:27" ht="12.75" customHeight="1" x14ac:dyDescent="0.2">
      <c r="A246" s="20"/>
      <c r="B246" s="21" t="s">
        <v>34</v>
      </c>
      <c r="C246" s="74">
        <v>323519</v>
      </c>
      <c r="D246" s="74"/>
      <c r="E246" s="74">
        <v>124744</v>
      </c>
      <c r="F246" s="74"/>
      <c r="G246" s="74">
        <v>263520</v>
      </c>
      <c r="I246" s="23">
        <v>221715</v>
      </c>
      <c r="J246" s="23"/>
      <c r="K246" s="23">
        <v>2152</v>
      </c>
      <c r="M246" s="23">
        <v>1163</v>
      </c>
      <c r="N246" s="23"/>
      <c r="O246" s="23">
        <v>700</v>
      </c>
      <c r="P246" s="23"/>
      <c r="Q246" s="23">
        <v>616</v>
      </c>
      <c r="R246" s="23"/>
      <c r="S246" s="23"/>
      <c r="T246" s="23"/>
      <c r="U246" s="23"/>
      <c r="V246" s="23"/>
      <c r="W246" s="23"/>
      <c r="X246" s="23"/>
      <c r="Y246" s="23"/>
      <c r="AA246" s="98"/>
    </row>
    <row r="247" spans="1:27" ht="12.75" customHeight="1" x14ac:dyDescent="0.2">
      <c r="A247" s="20"/>
      <c r="B247" s="21" t="s">
        <v>35</v>
      </c>
      <c r="C247" s="74">
        <v>333657</v>
      </c>
      <c r="D247" s="74"/>
      <c r="E247" s="74">
        <v>136666</v>
      </c>
      <c r="F247" s="74"/>
      <c r="G247" s="74">
        <v>254763</v>
      </c>
      <c r="H247" s="74"/>
      <c r="I247" s="74">
        <v>210643</v>
      </c>
      <c r="J247" s="74"/>
      <c r="K247" s="23">
        <v>2243</v>
      </c>
      <c r="M247" s="23">
        <v>1285</v>
      </c>
      <c r="N247" s="23"/>
      <c r="O247" s="23">
        <v>923</v>
      </c>
      <c r="P247" s="23"/>
      <c r="Q247" s="23">
        <v>456</v>
      </c>
      <c r="R247" s="23"/>
      <c r="S247" s="23"/>
      <c r="T247" s="23"/>
      <c r="U247" s="23"/>
      <c r="V247" s="23"/>
      <c r="W247" s="23"/>
      <c r="X247" s="23"/>
      <c r="Y247" s="23"/>
      <c r="AA247" s="98"/>
    </row>
    <row r="248" spans="1:27" ht="12.75" customHeight="1" x14ac:dyDescent="0.2">
      <c r="A248" s="20"/>
      <c r="B248" s="21" t="s">
        <v>36</v>
      </c>
      <c r="C248" s="74">
        <v>336840</v>
      </c>
      <c r="D248" s="74"/>
      <c r="E248" s="74">
        <v>141660</v>
      </c>
      <c r="F248" s="74"/>
      <c r="G248" s="74">
        <v>252221</v>
      </c>
      <c r="H248" s="74"/>
      <c r="I248" s="74">
        <v>206177</v>
      </c>
      <c r="J248" s="74"/>
      <c r="K248" s="74">
        <v>1483</v>
      </c>
      <c r="L248" s="74"/>
      <c r="M248" s="74">
        <v>953</v>
      </c>
      <c r="N248" s="74"/>
      <c r="O248" s="74">
        <v>889</v>
      </c>
      <c r="P248" s="74"/>
      <c r="Q248" s="74">
        <v>452</v>
      </c>
      <c r="R248" s="74"/>
      <c r="S248" s="74"/>
      <c r="T248" s="74"/>
      <c r="U248" s="74"/>
      <c r="V248" s="74"/>
      <c r="W248" s="74"/>
      <c r="X248" s="74"/>
      <c r="Y248" s="74"/>
      <c r="AA248" s="98"/>
    </row>
    <row r="249" spans="1:27" s="4" customFormat="1" ht="12.75" x14ac:dyDescent="0.2">
      <c r="A249" s="42"/>
      <c r="B249" s="25"/>
      <c r="C249" s="26"/>
      <c r="D249" s="26"/>
      <c r="E249" s="26"/>
      <c r="F249" s="26"/>
      <c r="G249" s="26"/>
      <c r="H249" s="26"/>
      <c r="I249" s="26"/>
      <c r="J249" s="26"/>
      <c r="K249" s="26"/>
      <c r="L249" s="26"/>
      <c r="M249" s="32"/>
      <c r="N249" s="79"/>
      <c r="O249" s="79"/>
      <c r="P249" s="79"/>
      <c r="Q249" s="79"/>
      <c r="R249" s="79"/>
    </row>
    <row r="250" spans="1:27" s="22" customFormat="1" ht="11.25" customHeight="1" x14ac:dyDescent="0.2">
      <c r="A250" s="20"/>
      <c r="B250" s="21"/>
      <c r="C250" s="74"/>
      <c r="D250" s="23"/>
      <c r="E250" s="74"/>
      <c r="F250" s="23"/>
      <c r="G250" s="23"/>
      <c r="H250" s="23"/>
      <c r="I250" s="23"/>
      <c r="J250" s="23"/>
      <c r="K250" s="23"/>
      <c r="L250" s="23"/>
      <c r="M250" s="23"/>
      <c r="N250" s="23"/>
      <c r="O250" s="23"/>
      <c r="P250" s="23"/>
      <c r="Q250" s="23"/>
      <c r="R250" s="23"/>
      <c r="S250"/>
      <c r="T250"/>
    </row>
    <row r="251" spans="1:27" ht="11.25" customHeight="1" x14ac:dyDescent="0.2">
      <c r="A251" s="10" t="s">
        <v>471</v>
      </c>
      <c r="B251" s="18"/>
      <c r="C251" s="18"/>
      <c r="D251" s="18"/>
      <c r="E251" s="18"/>
      <c r="F251" s="18"/>
      <c r="G251" s="18"/>
      <c r="H251" s="18"/>
      <c r="I251" s="18"/>
      <c r="J251" s="18"/>
      <c r="K251" s="18"/>
      <c r="L251" s="18"/>
      <c r="M251" s="18"/>
      <c r="N251" s="18"/>
      <c r="O251" s="18"/>
      <c r="P251" s="18"/>
      <c r="Q251" s="18"/>
    </row>
    <row r="252" spans="1:27" ht="11.25" customHeight="1" x14ac:dyDescent="0.2">
      <c r="A252" s="10" t="s">
        <v>472</v>
      </c>
      <c r="B252" s="18"/>
      <c r="C252" s="18"/>
      <c r="D252" s="18"/>
      <c r="E252" s="18"/>
      <c r="F252" s="18"/>
      <c r="G252" s="18"/>
      <c r="H252" s="18"/>
      <c r="I252" s="18"/>
      <c r="J252" s="18"/>
      <c r="K252" s="18"/>
      <c r="L252" s="18"/>
      <c r="M252" s="18"/>
      <c r="N252" s="18"/>
      <c r="O252" s="18"/>
      <c r="P252" s="18"/>
      <c r="Q252" s="18"/>
    </row>
    <row r="253" spans="1:27" ht="12.75" x14ac:dyDescent="0.2">
      <c r="A253" s="10" t="s">
        <v>473</v>
      </c>
      <c r="B253" s="56"/>
      <c r="C253" s="56"/>
      <c r="D253" s="56"/>
      <c r="E253" s="56"/>
      <c r="F253" s="56"/>
      <c r="G253" s="56"/>
      <c r="H253" s="56"/>
      <c r="I253" s="56"/>
      <c r="J253" s="56"/>
      <c r="K253" s="56"/>
      <c r="L253" s="56"/>
      <c r="M253" s="56"/>
      <c r="N253" s="56"/>
      <c r="O253" s="56"/>
      <c r="P253" s="56"/>
      <c r="Q253" s="56"/>
    </row>
    <row r="254" spans="1:27" ht="11.25" customHeight="1" x14ac:dyDescent="0.2">
      <c r="A254" s="10"/>
      <c r="B254" s="18"/>
      <c r="C254" s="18"/>
      <c r="D254" s="18"/>
      <c r="E254" s="18"/>
      <c r="F254" s="18"/>
      <c r="G254" s="18"/>
      <c r="H254" s="18"/>
      <c r="I254" s="18"/>
      <c r="J254" s="18"/>
      <c r="K254" s="18"/>
      <c r="L254" s="18"/>
      <c r="M254" s="18"/>
      <c r="N254" s="18"/>
      <c r="O254" s="18"/>
      <c r="P254" s="18"/>
      <c r="Q254" s="18"/>
    </row>
    <row r="255" spans="1:27" ht="11.25" customHeight="1" x14ac:dyDescent="0.2">
      <c r="A255" s="12"/>
      <c r="B255" s="18"/>
      <c r="C255" s="18"/>
      <c r="D255" s="18"/>
      <c r="E255" s="18"/>
      <c r="F255" s="18"/>
      <c r="G255" s="18"/>
      <c r="H255" s="18"/>
      <c r="I255" s="18"/>
      <c r="J255" s="18"/>
      <c r="K255" s="18"/>
      <c r="L255" s="18"/>
      <c r="M255" s="18"/>
      <c r="N255" s="18"/>
      <c r="O255" s="18"/>
      <c r="P255" s="18"/>
      <c r="Q255" s="18"/>
    </row>
    <row r="256" spans="1:27" ht="11.25" customHeight="1" x14ac:dyDescent="0.2">
      <c r="A256" s="12"/>
      <c r="B256" s="18"/>
      <c r="C256" s="18"/>
      <c r="D256" s="18"/>
      <c r="E256" s="18"/>
      <c r="F256" s="18"/>
      <c r="G256" s="18"/>
      <c r="H256" s="18"/>
      <c r="I256" s="18"/>
      <c r="J256" s="18"/>
      <c r="K256" s="18"/>
      <c r="L256" s="18"/>
      <c r="M256" s="18"/>
      <c r="N256" s="18"/>
      <c r="O256" s="18"/>
      <c r="P256" s="18"/>
      <c r="Q256" s="18"/>
    </row>
    <row r="257" spans="1:17" ht="11.25" customHeight="1" x14ac:dyDescent="0.2">
      <c r="A257" s="12"/>
      <c r="B257" s="18"/>
      <c r="C257" s="18"/>
      <c r="D257" s="18"/>
      <c r="E257" s="18"/>
      <c r="F257" s="18"/>
      <c r="G257" s="18"/>
      <c r="H257" s="18"/>
      <c r="I257" s="18"/>
      <c r="J257" s="18"/>
      <c r="K257" s="18"/>
      <c r="L257" s="18"/>
      <c r="M257" s="18"/>
      <c r="N257" s="18"/>
      <c r="O257" s="18"/>
      <c r="P257" s="18"/>
      <c r="Q257" s="18"/>
    </row>
    <row r="258" spans="1:17" ht="11.25" customHeight="1" x14ac:dyDescent="0.2">
      <c r="A258" s="12"/>
      <c r="B258" s="18"/>
      <c r="C258" s="18"/>
      <c r="D258" s="18"/>
      <c r="E258" s="18"/>
      <c r="F258" s="18"/>
      <c r="G258" s="18"/>
      <c r="H258" s="18"/>
      <c r="I258" s="18"/>
      <c r="J258" s="18"/>
      <c r="K258" s="18"/>
      <c r="L258" s="18"/>
      <c r="M258" s="18"/>
      <c r="N258" s="18"/>
      <c r="O258" s="18"/>
      <c r="P258" s="18"/>
      <c r="Q258" s="18"/>
    </row>
    <row r="259" spans="1:17" ht="11.25" customHeight="1" x14ac:dyDescent="0.2">
      <c r="A259" s="12"/>
      <c r="B259" s="18"/>
      <c r="C259" s="18"/>
      <c r="D259" s="18"/>
      <c r="E259" s="18"/>
      <c r="F259" s="18"/>
      <c r="G259" s="18"/>
      <c r="H259" s="18"/>
      <c r="I259" s="18"/>
      <c r="J259" s="18"/>
      <c r="K259" s="18"/>
      <c r="L259" s="18"/>
      <c r="M259" s="18"/>
      <c r="N259" s="18"/>
      <c r="O259" s="18"/>
      <c r="P259" s="18"/>
      <c r="Q259" s="18"/>
    </row>
    <row r="260" spans="1:17" ht="11.25" customHeight="1" x14ac:dyDescent="0.2">
      <c r="A260" s="12"/>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row r="262" spans="1:17" ht="11.25" customHeight="1" x14ac:dyDescent="0.2">
      <c r="A262" s="12"/>
      <c r="B262" s="18"/>
      <c r="C262" s="18"/>
      <c r="D262" s="18"/>
      <c r="E262" s="18"/>
      <c r="F262" s="18"/>
      <c r="G262" s="18"/>
      <c r="H262" s="18"/>
      <c r="I262" s="18"/>
      <c r="J262" s="18"/>
      <c r="K262" s="18"/>
      <c r="L262" s="18"/>
      <c r="M262" s="18"/>
      <c r="N262" s="18"/>
      <c r="O262" s="18"/>
      <c r="P262" s="18"/>
      <c r="Q262" s="18"/>
    </row>
    <row r="263" spans="1:17" ht="11.25" customHeight="1" x14ac:dyDescent="0.2">
      <c r="A263" s="12"/>
      <c r="B263" s="18"/>
      <c r="C263" s="18"/>
      <c r="D263" s="18"/>
      <c r="E263" s="18"/>
      <c r="F263" s="18"/>
      <c r="G263" s="18"/>
      <c r="H263" s="18"/>
      <c r="I263" s="18"/>
      <c r="J263" s="18"/>
      <c r="K263" s="18"/>
      <c r="L263" s="18"/>
      <c r="M263" s="18"/>
      <c r="N263" s="18"/>
      <c r="O263" s="18"/>
      <c r="P263" s="18"/>
      <c r="Q263" s="18"/>
    </row>
    <row r="264" spans="1:17" ht="11.25" customHeight="1" x14ac:dyDescent="0.2">
      <c r="A264" s="12"/>
      <c r="B264" s="18"/>
      <c r="C264" s="18"/>
      <c r="D264" s="18"/>
      <c r="E264" s="18"/>
      <c r="F264" s="18"/>
      <c r="G264" s="18"/>
      <c r="H264" s="18"/>
      <c r="I264" s="18"/>
      <c r="J264" s="18"/>
      <c r="K264" s="18"/>
      <c r="L264" s="18"/>
      <c r="M264" s="18"/>
      <c r="N264" s="18"/>
      <c r="O264" s="18"/>
      <c r="P264" s="18"/>
      <c r="Q264" s="18"/>
    </row>
    <row r="265" spans="1:17" ht="11.25" customHeight="1" x14ac:dyDescent="0.2">
      <c r="A265" s="12"/>
      <c r="B265" s="18"/>
      <c r="C265" s="18"/>
      <c r="D265" s="18"/>
      <c r="E265" s="18"/>
      <c r="F265" s="18"/>
      <c r="G265" s="18"/>
      <c r="H265" s="18"/>
      <c r="I265" s="18"/>
      <c r="J265" s="18"/>
      <c r="K265" s="18"/>
      <c r="L265" s="18"/>
      <c r="M265" s="18"/>
      <c r="N265" s="18"/>
      <c r="O265" s="18"/>
      <c r="P265" s="18"/>
      <c r="Q265" s="18"/>
    </row>
    <row r="266" spans="1:17" ht="11.25" customHeight="1" x14ac:dyDescent="0.2">
      <c r="A266" s="12"/>
      <c r="B266" s="18"/>
      <c r="C266" s="18"/>
      <c r="D266" s="18"/>
      <c r="E266" s="18"/>
      <c r="F266" s="18"/>
      <c r="G266" s="18"/>
      <c r="H266" s="18"/>
      <c r="I266" s="18"/>
      <c r="J266" s="18"/>
      <c r="K266" s="18"/>
      <c r="L266" s="18"/>
      <c r="M266" s="18"/>
      <c r="N266" s="18"/>
      <c r="O266" s="18"/>
      <c r="P266" s="18"/>
      <c r="Q266" s="18"/>
    </row>
    <row r="267" spans="1:17" ht="11.25" customHeight="1" x14ac:dyDescent="0.2">
      <c r="A267" s="12"/>
      <c r="B267" s="18"/>
      <c r="C267" s="18"/>
      <c r="D267" s="18"/>
      <c r="E267" s="18"/>
      <c r="F267" s="18"/>
      <c r="G267" s="18"/>
      <c r="H267" s="18"/>
      <c r="I267" s="18"/>
      <c r="J267" s="18"/>
      <c r="K267" s="18"/>
      <c r="L267" s="18"/>
      <c r="M267" s="18"/>
      <c r="N267" s="18"/>
      <c r="O267" s="18"/>
      <c r="P267" s="18"/>
      <c r="Q267" s="18"/>
    </row>
    <row r="268" spans="1:17" ht="11.25" customHeight="1" x14ac:dyDescent="0.2">
      <c r="A268" s="12"/>
      <c r="B268" s="18"/>
      <c r="C268" s="18"/>
      <c r="D268" s="18"/>
      <c r="E268" s="18"/>
      <c r="F268" s="18"/>
      <c r="G268" s="18"/>
      <c r="H268" s="18"/>
      <c r="I268" s="18"/>
      <c r="J268" s="18"/>
      <c r="K268" s="18"/>
      <c r="L268" s="18"/>
      <c r="M268" s="18"/>
      <c r="N268" s="18"/>
      <c r="O268" s="18"/>
      <c r="P268" s="18"/>
      <c r="Q268" s="18"/>
    </row>
    <row r="269" spans="1:17" ht="11.25" customHeight="1" x14ac:dyDescent="0.2">
      <c r="A269" s="12"/>
      <c r="B269" s="18"/>
      <c r="C269" s="18"/>
      <c r="D269" s="18"/>
      <c r="E269" s="18"/>
      <c r="F269" s="18"/>
      <c r="G269" s="18"/>
      <c r="H269" s="18"/>
      <c r="I269" s="18"/>
      <c r="J269" s="18"/>
      <c r="K269" s="18"/>
      <c r="L269" s="18"/>
      <c r="M269" s="18"/>
      <c r="N269" s="18"/>
      <c r="O269" s="18"/>
      <c r="P269" s="18"/>
      <c r="Q269" s="18"/>
    </row>
    <row r="270" spans="1:17" ht="11.25" customHeight="1" x14ac:dyDescent="0.2">
      <c r="A270" s="12"/>
      <c r="B270" s="18"/>
      <c r="C270" s="18"/>
      <c r="D270" s="18"/>
      <c r="E270" s="18"/>
      <c r="F270" s="18"/>
      <c r="G270" s="18"/>
      <c r="H270" s="18"/>
      <c r="I270" s="18"/>
      <c r="J270" s="18"/>
      <c r="K270" s="18"/>
      <c r="L270" s="18"/>
      <c r="M270" s="18"/>
      <c r="N270" s="18"/>
      <c r="O270" s="18"/>
      <c r="P270" s="18"/>
      <c r="Q270" s="18"/>
    </row>
    <row r="271" spans="1:17" ht="11.25" customHeight="1" x14ac:dyDescent="0.2">
      <c r="A271" s="12"/>
      <c r="B271" s="18"/>
      <c r="C271" s="18"/>
      <c r="D271" s="18"/>
      <c r="E271" s="18"/>
      <c r="F271" s="18"/>
      <c r="G271" s="18"/>
      <c r="H271" s="18"/>
      <c r="I271" s="18"/>
      <c r="J271" s="18"/>
      <c r="K271" s="18"/>
      <c r="L271" s="18"/>
      <c r="M271" s="18"/>
      <c r="N271" s="18"/>
      <c r="O271" s="18"/>
      <c r="P271" s="18"/>
      <c r="Q271" s="18"/>
    </row>
    <row r="272" spans="1:17" ht="11.25" customHeight="1" x14ac:dyDescent="0.2">
      <c r="A272" s="12"/>
      <c r="B272" s="18"/>
      <c r="C272" s="18"/>
      <c r="D272" s="18"/>
      <c r="E272" s="18"/>
      <c r="F272" s="18"/>
      <c r="G272" s="18"/>
      <c r="H272" s="18"/>
      <c r="I272" s="18"/>
      <c r="J272" s="18"/>
      <c r="K272" s="18"/>
      <c r="L272" s="18"/>
      <c r="M272" s="18"/>
      <c r="N272" s="18"/>
      <c r="O272" s="18"/>
      <c r="P272" s="18"/>
      <c r="Q272" s="18"/>
    </row>
    <row r="273" spans="1:17" ht="11.25" customHeight="1" x14ac:dyDescent="0.2">
      <c r="A273" s="12"/>
      <c r="B273" s="18"/>
      <c r="C273" s="18"/>
      <c r="D273" s="18"/>
      <c r="E273" s="18"/>
      <c r="F273" s="18"/>
      <c r="G273" s="18"/>
      <c r="H273" s="18"/>
      <c r="I273" s="18"/>
      <c r="J273" s="18"/>
      <c r="K273" s="18"/>
      <c r="L273" s="18"/>
      <c r="M273" s="18"/>
      <c r="N273" s="18"/>
      <c r="O273" s="18"/>
      <c r="P273" s="18"/>
      <c r="Q273" s="18"/>
    </row>
    <row r="274" spans="1:17" ht="11.25" customHeight="1" x14ac:dyDescent="0.2">
      <c r="A274" s="12"/>
      <c r="B274" s="18"/>
      <c r="C274" s="18"/>
      <c r="D274" s="18"/>
      <c r="E274" s="18"/>
      <c r="F274" s="18"/>
      <c r="G274" s="18"/>
      <c r="H274" s="18"/>
      <c r="I274" s="18"/>
      <c r="J274" s="18"/>
      <c r="K274" s="18"/>
      <c r="L274" s="18"/>
      <c r="M274" s="18"/>
      <c r="N274" s="18"/>
      <c r="O274" s="18"/>
      <c r="P274" s="18"/>
      <c r="Q274" s="18"/>
    </row>
    <row r="275" spans="1:17" ht="11.25" customHeight="1" x14ac:dyDescent="0.2">
      <c r="A275" s="12"/>
      <c r="B275" s="18"/>
      <c r="C275" s="18"/>
      <c r="D275" s="18"/>
      <c r="E275" s="18"/>
      <c r="F275" s="18"/>
      <c r="G275" s="18"/>
      <c r="H275" s="18"/>
      <c r="I275" s="18"/>
      <c r="J275" s="18"/>
      <c r="K275" s="18"/>
      <c r="L275" s="18"/>
      <c r="M275" s="18"/>
      <c r="N275" s="18"/>
      <c r="O275" s="18"/>
      <c r="P275" s="18"/>
      <c r="Q275" s="18"/>
    </row>
    <row r="276" spans="1:17" ht="11.25" customHeight="1" x14ac:dyDescent="0.2">
      <c r="A276" s="12"/>
      <c r="B276" s="18"/>
      <c r="C276" s="18"/>
      <c r="D276" s="18"/>
      <c r="E276" s="18"/>
      <c r="F276" s="18"/>
      <c r="G276" s="18"/>
      <c r="H276" s="18"/>
      <c r="I276" s="18"/>
      <c r="J276" s="18"/>
      <c r="K276" s="18"/>
      <c r="L276" s="18"/>
      <c r="M276" s="18"/>
      <c r="N276" s="18"/>
      <c r="O276" s="18"/>
      <c r="P276" s="18"/>
      <c r="Q276" s="18"/>
    </row>
    <row r="277" spans="1:17" ht="11.25" customHeight="1" x14ac:dyDescent="0.2">
      <c r="A277" s="12"/>
      <c r="B277" s="18"/>
      <c r="C277" s="18"/>
      <c r="D277" s="18"/>
      <c r="E277" s="18"/>
      <c r="F277" s="18"/>
      <c r="G277" s="18"/>
      <c r="H277" s="18"/>
      <c r="I277" s="18"/>
      <c r="J277" s="18"/>
      <c r="K277" s="18"/>
      <c r="L277" s="18"/>
      <c r="M277" s="18"/>
      <c r="N277" s="18"/>
      <c r="O277" s="18"/>
      <c r="P277" s="18"/>
      <c r="Q277" s="18"/>
    </row>
    <row r="278" spans="1:17" ht="11.25" customHeight="1" x14ac:dyDescent="0.2">
      <c r="A278" s="12"/>
      <c r="B278" s="18"/>
      <c r="C278" s="18"/>
      <c r="D278" s="18"/>
      <c r="E278" s="18"/>
      <c r="F278" s="18"/>
      <c r="G278" s="18"/>
      <c r="H278" s="18"/>
      <c r="I278" s="18"/>
      <c r="J278" s="18"/>
      <c r="K278" s="18"/>
      <c r="L278" s="18"/>
      <c r="M278" s="18"/>
      <c r="N278" s="18"/>
      <c r="O278" s="18"/>
      <c r="P278" s="18"/>
      <c r="Q278" s="18"/>
    </row>
    <row r="279" spans="1:17" ht="11.25" customHeight="1" x14ac:dyDescent="0.2">
      <c r="A279" s="12"/>
      <c r="B279" s="18"/>
      <c r="C279" s="18"/>
      <c r="D279" s="18"/>
      <c r="E279" s="18"/>
      <c r="F279" s="18"/>
      <c r="G279" s="18"/>
      <c r="H279" s="18"/>
      <c r="I279" s="18"/>
      <c r="J279" s="18"/>
      <c r="K279" s="18"/>
      <c r="L279" s="18"/>
      <c r="M279" s="18"/>
      <c r="N279" s="18"/>
      <c r="O279" s="18"/>
      <c r="P279" s="18"/>
      <c r="Q279" s="18"/>
    </row>
    <row r="280" spans="1:17" ht="11.25" customHeight="1" x14ac:dyDescent="0.2">
      <c r="A280" s="12"/>
      <c r="B280" s="18"/>
      <c r="C280" s="18"/>
      <c r="D280" s="18"/>
      <c r="E280" s="18"/>
      <c r="F280" s="18"/>
      <c r="G280" s="18"/>
      <c r="H280" s="18"/>
      <c r="I280" s="18"/>
      <c r="J280" s="18"/>
      <c r="K280" s="18"/>
      <c r="L280" s="18"/>
      <c r="M280" s="18"/>
      <c r="N280" s="18"/>
      <c r="O280" s="18"/>
      <c r="P280" s="18"/>
      <c r="Q280" s="18"/>
    </row>
    <row r="281" spans="1:17" ht="11.25" customHeight="1" x14ac:dyDescent="0.2">
      <c r="A281" s="12"/>
      <c r="B281" s="18"/>
      <c r="C281" s="18"/>
      <c r="D281" s="18"/>
      <c r="E281" s="18"/>
      <c r="F281" s="18"/>
      <c r="G281" s="18"/>
      <c r="H281" s="18"/>
      <c r="I281" s="18"/>
      <c r="J281" s="18"/>
      <c r="K281" s="18"/>
      <c r="L281" s="18"/>
      <c r="M281" s="18"/>
      <c r="N281" s="18"/>
      <c r="O281" s="18"/>
      <c r="P281" s="18"/>
      <c r="Q281" s="18"/>
    </row>
    <row r="282" spans="1:17" ht="11.25" customHeight="1" x14ac:dyDescent="0.2">
      <c r="A282" s="12"/>
      <c r="B282" s="18"/>
      <c r="C282" s="18"/>
      <c r="D282" s="18"/>
      <c r="E282" s="18"/>
      <c r="F282" s="18"/>
      <c r="G282" s="18"/>
      <c r="H282" s="18"/>
      <c r="I282" s="18"/>
      <c r="J282" s="18"/>
      <c r="K282" s="18"/>
      <c r="L282" s="18"/>
      <c r="M282" s="18"/>
      <c r="N282" s="18"/>
      <c r="O282" s="18"/>
      <c r="P282" s="18"/>
      <c r="Q282" s="18"/>
    </row>
    <row r="283" spans="1:17" ht="11.25" customHeight="1" x14ac:dyDescent="0.2">
      <c r="A283" s="12"/>
      <c r="B283" s="18"/>
      <c r="C283" s="18"/>
      <c r="D283" s="18"/>
      <c r="E283" s="18"/>
      <c r="F283" s="18"/>
      <c r="G283" s="18"/>
      <c r="H283" s="18"/>
      <c r="I283" s="18"/>
      <c r="J283" s="18"/>
      <c r="K283" s="18"/>
      <c r="L283" s="18"/>
      <c r="M283" s="18"/>
      <c r="N283" s="18"/>
      <c r="O283" s="18"/>
      <c r="P283" s="18"/>
      <c r="Q283" s="18"/>
    </row>
    <row r="284" spans="1:17" ht="11.25" customHeight="1" x14ac:dyDescent="0.2">
      <c r="A284" s="12"/>
      <c r="B284" s="18"/>
      <c r="C284" s="18"/>
      <c r="D284" s="18"/>
      <c r="E284" s="18"/>
      <c r="F284" s="18"/>
      <c r="G284" s="18"/>
      <c r="H284" s="18"/>
      <c r="I284" s="18"/>
      <c r="J284" s="18"/>
      <c r="K284" s="18"/>
      <c r="L284" s="18"/>
      <c r="M284" s="18"/>
      <c r="N284" s="18"/>
      <c r="O284" s="18"/>
      <c r="P284" s="18"/>
      <c r="Q284" s="18"/>
    </row>
    <row r="285" spans="1:17" ht="11.25" customHeight="1" x14ac:dyDescent="0.2">
      <c r="A285" s="12"/>
      <c r="B285" s="18"/>
      <c r="C285" s="18"/>
      <c r="D285" s="18"/>
      <c r="E285" s="18"/>
      <c r="F285" s="18"/>
      <c r="G285" s="18"/>
      <c r="H285" s="18"/>
      <c r="I285" s="18"/>
      <c r="J285" s="18"/>
      <c r="K285" s="18"/>
      <c r="L285" s="18"/>
      <c r="M285" s="18"/>
      <c r="N285" s="18"/>
      <c r="O285" s="18"/>
      <c r="P285" s="18"/>
      <c r="Q285" s="18"/>
    </row>
    <row r="286" spans="1:17" ht="11.25" customHeight="1" x14ac:dyDescent="0.2">
      <c r="A286" s="12"/>
      <c r="B286" s="18"/>
      <c r="C286" s="18"/>
      <c r="D286" s="18"/>
      <c r="E286" s="18"/>
      <c r="F286" s="18"/>
      <c r="G286" s="18"/>
      <c r="H286" s="18"/>
      <c r="I286" s="18"/>
      <c r="J286" s="18"/>
      <c r="K286" s="18"/>
      <c r="L286" s="18"/>
      <c r="M286" s="18"/>
      <c r="N286" s="18"/>
      <c r="O286" s="18"/>
      <c r="P286" s="18"/>
      <c r="Q286" s="18"/>
    </row>
    <row r="287" spans="1:17" ht="11.25" customHeight="1" x14ac:dyDescent="0.2">
      <c r="A287" s="12"/>
      <c r="B287" s="18"/>
      <c r="C287" s="18"/>
      <c r="D287" s="18"/>
      <c r="E287" s="18"/>
      <c r="F287" s="18"/>
      <c r="G287" s="18"/>
      <c r="H287" s="18"/>
      <c r="I287" s="18"/>
      <c r="J287" s="18"/>
      <c r="K287" s="18"/>
      <c r="L287" s="18"/>
      <c r="M287" s="18"/>
      <c r="N287" s="18"/>
      <c r="O287" s="18"/>
      <c r="P287" s="18"/>
      <c r="Q287" s="18"/>
    </row>
    <row r="288" spans="1:17" ht="11.25" customHeight="1" x14ac:dyDescent="0.2">
      <c r="A288" s="12"/>
      <c r="B288" s="18"/>
      <c r="C288" s="18"/>
      <c r="D288" s="18"/>
      <c r="E288" s="18"/>
      <c r="F288" s="18"/>
      <c r="G288" s="18"/>
      <c r="H288" s="18"/>
      <c r="I288" s="18"/>
      <c r="J288" s="18"/>
      <c r="K288" s="18"/>
      <c r="L288" s="18"/>
      <c r="M288" s="18"/>
      <c r="N288" s="18"/>
      <c r="O288" s="18"/>
      <c r="P288" s="18"/>
      <c r="Q288" s="18"/>
    </row>
    <row r="289" spans="1:17" ht="11.25" customHeight="1" x14ac:dyDescent="0.2">
      <c r="A289" s="12"/>
      <c r="B289" s="18"/>
      <c r="C289" s="18"/>
      <c r="D289" s="18"/>
      <c r="E289" s="18"/>
      <c r="F289" s="18"/>
      <c r="G289" s="18"/>
      <c r="H289" s="18"/>
      <c r="I289" s="18"/>
      <c r="J289" s="18"/>
      <c r="K289" s="18"/>
      <c r="L289" s="18"/>
      <c r="M289" s="18"/>
      <c r="N289" s="18"/>
      <c r="O289" s="18"/>
      <c r="P289" s="18"/>
      <c r="Q289" s="18"/>
    </row>
    <row r="290" spans="1:17" ht="11.25" customHeight="1" x14ac:dyDescent="0.2">
      <c r="A290" s="12"/>
      <c r="B290" s="18"/>
      <c r="C290" s="18"/>
      <c r="D290" s="18"/>
      <c r="E290" s="18"/>
      <c r="F290" s="18"/>
      <c r="G290" s="18"/>
      <c r="H290" s="18"/>
      <c r="I290" s="18"/>
      <c r="J290" s="18"/>
      <c r="K290" s="18"/>
      <c r="L290" s="18"/>
      <c r="M290" s="18"/>
      <c r="N290" s="18"/>
      <c r="O290" s="18"/>
      <c r="P290" s="18"/>
      <c r="Q290" s="18"/>
    </row>
    <row r="291" spans="1:17" ht="11.25" customHeight="1" x14ac:dyDescent="0.2">
      <c r="A291" s="12"/>
      <c r="B291" s="18"/>
      <c r="C291" s="18"/>
      <c r="D291" s="18"/>
      <c r="E291" s="18"/>
      <c r="F291" s="18"/>
      <c r="G291" s="18"/>
      <c r="H291" s="18"/>
      <c r="I291" s="18"/>
      <c r="J291" s="18"/>
      <c r="K291" s="18"/>
      <c r="L291" s="18"/>
      <c r="M291" s="18"/>
      <c r="N291" s="18"/>
      <c r="O291" s="18"/>
      <c r="P291" s="18"/>
      <c r="Q291" s="18"/>
    </row>
    <row r="292" spans="1:17" ht="11.25" customHeight="1" x14ac:dyDescent="0.2">
      <c r="A292" s="12"/>
      <c r="B292" s="18"/>
      <c r="C292" s="18"/>
      <c r="D292" s="18"/>
      <c r="E292" s="18"/>
      <c r="F292" s="18"/>
      <c r="G292" s="18"/>
      <c r="H292" s="18"/>
      <c r="I292" s="18"/>
      <c r="J292" s="18"/>
      <c r="K292" s="18"/>
      <c r="L292" s="18"/>
      <c r="M292" s="18"/>
      <c r="N292" s="18"/>
      <c r="O292" s="18"/>
      <c r="P292" s="18"/>
      <c r="Q292" s="18"/>
    </row>
    <row r="293" spans="1:17" ht="11.25" customHeight="1" x14ac:dyDescent="0.2">
      <c r="A293" s="12"/>
      <c r="B293" s="18"/>
      <c r="C293" s="18"/>
      <c r="D293" s="18"/>
      <c r="E293" s="18"/>
      <c r="F293" s="18"/>
      <c r="G293" s="18"/>
      <c r="H293" s="18"/>
      <c r="I293" s="18"/>
      <c r="J293" s="18"/>
      <c r="K293" s="18"/>
      <c r="L293" s="18"/>
      <c r="M293" s="18"/>
      <c r="N293" s="18"/>
      <c r="O293" s="18"/>
      <c r="P293" s="18"/>
      <c r="Q293" s="18"/>
    </row>
    <row r="294" spans="1:17" ht="11.25" customHeight="1" x14ac:dyDescent="0.2">
      <c r="A294" s="12"/>
      <c r="B294" s="18"/>
      <c r="C294" s="18"/>
      <c r="D294" s="18"/>
      <c r="E294" s="18"/>
      <c r="F294" s="18"/>
      <c r="G294" s="18"/>
      <c r="H294" s="18"/>
      <c r="I294" s="18"/>
      <c r="J294" s="18"/>
      <c r="K294" s="18"/>
      <c r="L294" s="18"/>
      <c r="M294" s="18"/>
      <c r="N294" s="18"/>
      <c r="O294" s="18"/>
      <c r="P294" s="18"/>
      <c r="Q294" s="18"/>
    </row>
    <row r="295" spans="1:17" ht="11.25" customHeight="1" x14ac:dyDescent="0.2">
      <c r="A295" s="12"/>
      <c r="B295" s="18"/>
      <c r="C295" s="18"/>
      <c r="D295" s="18"/>
      <c r="E295" s="18"/>
      <c r="F295" s="18"/>
      <c r="G295" s="18"/>
      <c r="H295" s="18"/>
      <c r="I295" s="18"/>
      <c r="J295" s="18"/>
      <c r="K295" s="18"/>
      <c r="L295" s="18"/>
      <c r="M295" s="18"/>
      <c r="N295" s="18"/>
      <c r="O295" s="18"/>
      <c r="P295" s="18"/>
      <c r="Q295" s="18"/>
    </row>
    <row r="296" spans="1:17" ht="11.25" customHeight="1" x14ac:dyDescent="0.2">
      <c r="A296" s="12"/>
      <c r="B296" s="18"/>
      <c r="C296" s="18"/>
      <c r="D296" s="18"/>
      <c r="E296" s="18"/>
      <c r="F296" s="18"/>
      <c r="G296" s="18"/>
      <c r="H296" s="18"/>
      <c r="I296" s="18"/>
      <c r="J296" s="18"/>
      <c r="K296" s="18"/>
      <c r="L296" s="18"/>
      <c r="M296" s="18"/>
      <c r="N296" s="18"/>
      <c r="O296" s="18"/>
      <c r="P296" s="18"/>
      <c r="Q296" s="18"/>
    </row>
    <row r="297" spans="1:17" ht="11.25" customHeight="1" x14ac:dyDescent="0.2">
      <c r="A297" s="12"/>
      <c r="B297" s="18"/>
      <c r="C297" s="18"/>
      <c r="D297" s="18"/>
      <c r="E297" s="18"/>
      <c r="F297" s="18"/>
      <c r="G297" s="18"/>
      <c r="H297" s="18"/>
      <c r="I297" s="18"/>
      <c r="J297" s="18"/>
      <c r="K297" s="18"/>
      <c r="L297" s="18"/>
      <c r="M297" s="18"/>
      <c r="N297" s="18"/>
      <c r="O297" s="18"/>
      <c r="P297" s="18"/>
      <c r="Q297" s="18"/>
    </row>
    <row r="298" spans="1:17" ht="11.25" customHeight="1" x14ac:dyDescent="0.2">
      <c r="A298" s="12"/>
      <c r="B298" s="18"/>
      <c r="C298" s="18"/>
      <c r="D298" s="18"/>
      <c r="E298" s="18"/>
      <c r="F298" s="18"/>
      <c r="G298" s="18"/>
      <c r="H298" s="18"/>
      <c r="I298" s="18"/>
      <c r="J298" s="18"/>
      <c r="K298" s="18"/>
      <c r="L298" s="18"/>
      <c r="M298" s="18"/>
      <c r="N298" s="18"/>
      <c r="O298" s="18"/>
      <c r="P298" s="18"/>
      <c r="Q298" s="18"/>
    </row>
    <row r="299" spans="1:17" ht="11.25" customHeight="1" x14ac:dyDescent="0.2">
      <c r="A299" s="12"/>
      <c r="B299" s="18"/>
      <c r="C299" s="18"/>
      <c r="D299" s="18"/>
      <c r="E299" s="18"/>
      <c r="F299" s="18"/>
      <c r="G299" s="18"/>
      <c r="H299" s="18"/>
      <c r="I299" s="18"/>
      <c r="J299" s="18"/>
      <c r="K299" s="18"/>
      <c r="L299" s="18"/>
      <c r="M299" s="18"/>
      <c r="N299" s="18"/>
      <c r="O299" s="18"/>
      <c r="P299" s="18"/>
      <c r="Q299" s="18"/>
    </row>
    <row r="300" spans="1:17" ht="11.25" customHeight="1" x14ac:dyDescent="0.2">
      <c r="A300" s="12"/>
      <c r="B300" s="18"/>
      <c r="C300" s="18"/>
      <c r="D300" s="18"/>
      <c r="E300" s="18"/>
      <c r="F300" s="18"/>
      <c r="G300" s="18"/>
      <c r="H300" s="18"/>
      <c r="I300" s="18"/>
      <c r="J300" s="18"/>
      <c r="K300" s="18"/>
      <c r="L300" s="18"/>
      <c r="M300" s="18"/>
      <c r="N300" s="18"/>
      <c r="O300" s="18"/>
      <c r="P300" s="18"/>
      <c r="Q300" s="18"/>
    </row>
    <row r="301" spans="1:17" ht="11.25" customHeight="1" x14ac:dyDescent="0.2">
      <c r="A301" s="12"/>
      <c r="B301" s="18"/>
    </row>
    <row r="302" spans="1:17" ht="11.25" customHeight="1" x14ac:dyDescent="0.2">
      <c r="A302" s="12"/>
      <c r="B302" s="18"/>
    </row>
    <row r="303" spans="1:17" ht="11.25" customHeight="1" x14ac:dyDescent="0.2">
      <c r="A303" s="12"/>
      <c r="B303" s="18"/>
    </row>
    <row r="304" spans="1:17" ht="11.25" customHeight="1" x14ac:dyDescent="0.2">
      <c r="A304" s="12"/>
      <c r="B304" s="18"/>
    </row>
    <row r="305" spans="1:2" ht="11.25" customHeight="1" x14ac:dyDescent="0.2">
      <c r="A305" s="12"/>
      <c r="B305" s="18"/>
    </row>
    <row r="306" spans="1:2" ht="11.25" customHeight="1" x14ac:dyDescent="0.2">
      <c r="A306" s="12"/>
      <c r="B306" s="18"/>
    </row>
    <row r="307" spans="1:2" ht="11.25" customHeight="1" x14ac:dyDescent="0.2">
      <c r="A307" s="12"/>
      <c r="B307" s="18"/>
    </row>
    <row r="308" spans="1:2" ht="11.25" customHeight="1" x14ac:dyDescent="0.2">
      <c r="A308" s="12"/>
      <c r="B308" s="18"/>
    </row>
    <row r="309" spans="1:2" ht="11.25" customHeight="1" x14ac:dyDescent="0.2">
      <c r="A309" s="12"/>
      <c r="B309" s="18"/>
    </row>
    <row r="310" spans="1:2" ht="11.25" customHeight="1" x14ac:dyDescent="0.2">
      <c r="A310" s="12"/>
      <c r="B310" s="18"/>
    </row>
    <row r="311" spans="1:2" ht="11.25" customHeight="1" x14ac:dyDescent="0.2">
      <c r="A311" s="12"/>
      <c r="B311" s="18"/>
    </row>
    <row r="312" spans="1:2" ht="11.25" customHeight="1" x14ac:dyDescent="0.2">
      <c r="A312" s="12"/>
      <c r="B312" s="18"/>
    </row>
    <row r="313" spans="1:2" ht="11.25" customHeight="1" x14ac:dyDescent="0.2">
      <c r="A313" s="12"/>
      <c r="B313"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48"/>
  <sheetViews>
    <sheetView zoomScaleNormal="100" zoomScaleSheetLayoutView="100" workbookViewId="0">
      <pane ySplit="6" topLeftCell="A222" activePane="bottomLeft" state="frozen"/>
      <selection activeCell="Y255" sqref="Y255"/>
      <selection pane="bottomLeft" activeCell="Y255" sqref="Y255"/>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564</v>
      </c>
    </row>
    <row r="2" spans="1:11" x14ac:dyDescent="0.2">
      <c r="A2" s="250" t="s">
        <v>565</v>
      </c>
    </row>
    <row r="3" spans="1:11" s="30" customFormat="1" ht="11.25" customHeight="1" x14ac:dyDescent="0.2">
      <c r="A3" s="31"/>
      <c r="B3" s="32"/>
      <c r="C3" s="32"/>
      <c r="D3" s="32"/>
      <c r="E3" s="32"/>
      <c r="F3" s="32"/>
      <c r="G3" s="32"/>
      <c r="H3" s="32"/>
      <c r="I3" s="32"/>
      <c r="J3" s="94"/>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4"/>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4">
        <v>334154</v>
      </c>
      <c r="D163" s="23"/>
      <c r="E163" s="74">
        <v>133353</v>
      </c>
      <c r="F163" s="23"/>
      <c r="G163" s="23">
        <v>492</v>
      </c>
      <c r="H163" s="23"/>
      <c r="I163" s="23">
        <v>172</v>
      </c>
      <c r="J163" s="23"/>
      <c r="K163" s="23"/>
    </row>
    <row r="164" spans="1:11" s="22" customFormat="1" ht="12.75" customHeight="1" x14ac:dyDescent="0.2">
      <c r="A164" s="20"/>
      <c r="B164" s="21" t="s">
        <v>32</v>
      </c>
      <c r="C164" s="74">
        <v>334204</v>
      </c>
      <c r="D164" s="23"/>
      <c r="E164" s="74">
        <v>133751</v>
      </c>
      <c r="F164" s="23"/>
      <c r="G164" s="23">
        <v>505</v>
      </c>
      <c r="H164" s="23"/>
      <c r="I164" s="23">
        <v>178</v>
      </c>
      <c r="J164" s="23"/>
      <c r="K164" s="23"/>
    </row>
    <row r="165" spans="1:11" s="22" customFormat="1" ht="12.75" customHeight="1" x14ac:dyDescent="0.2">
      <c r="A165" s="20"/>
      <c r="B165" s="21" t="s">
        <v>33</v>
      </c>
      <c r="C165" s="74">
        <v>334400</v>
      </c>
      <c r="D165" s="23"/>
      <c r="E165" s="74">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4">
        <v>335203</v>
      </c>
      <c r="D167" s="23"/>
      <c r="E167" s="74">
        <v>134726</v>
      </c>
      <c r="F167" s="23"/>
      <c r="G167" s="23">
        <v>859</v>
      </c>
      <c r="H167" s="23"/>
      <c r="I167" s="23">
        <v>229</v>
      </c>
      <c r="J167" s="23"/>
      <c r="K167" s="23"/>
    </row>
    <row r="168" spans="1:11" s="22" customFormat="1" ht="12.75" customHeight="1" x14ac:dyDescent="0.2">
      <c r="A168" s="20"/>
      <c r="B168" s="21" t="s">
        <v>36</v>
      </c>
      <c r="C168" s="74">
        <v>335641</v>
      </c>
      <c r="D168" s="23"/>
      <c r="E168" s="74">
        <v>135047</v>
      </c>
      <c r="F168" s="23"/>
      <c r="G168" s="23">
        <v>827</v>
      </c>
      <c r="H168" s="23"/>
      <c r="I168" s="23">
        <v>168</v>
      </c>
      <c r="J168" s="23"/>
      <c r="K168" s="23"/>
    </row>
    <row r="169" spans="1:11" s="22" customFormat="1" ht="12.75" customHeight="1" x14ac:dyDescent="0.2">
      <c r="A169" s="20"/>
      <c r="B169" s="21" t="s">
        <v>37</v>
      </c>
      <c r="C169" s="74">
        <v>336144</v>
      </c>
      <c r="D169" s="23"/>
      <c r="E169" s="74">
        <v>135217</v>
      </c>
      <c r="F169" s="23"/>
      <c r="G169" s="23">
        <v>778</v>
      </c>
      <c r="H169" s="23"/>
      <c r="I169" s="23">
        <v>180</v>
      </c>
      <c r="J169" s="23"/>
      <c r="K169" s="23"/>
    </row>
    <row r="170" spans="1:11" s="22" customFormat="1" ht="12.75" customHeight="1" x14ac:dyDescent="0.2">
      <c r="A170" s="20"/>
      <c r="B170" s="21" t="s">
        <v>38</v>
      </c>
      <c r="C170" s="74">
        <v>336446</v>
      </c>
      <c r="D170" s="23"/>
      <c r="E170" s="74">
        <v>135616</v>
      </c>
      <c r="F170" s="23"/>
      <c r="G170" s="23">
        <v>739</v>
      </c>
      <c r="H170" s="23"/>
      <c r="I170" s="23">
        <v>159</v>
      </c>
      <c r="J170" s="23"/>
      <c r="K170" s="23"/>
    </row>
    <row r="171" spans="1:11" s="22" customFormat="1" ht="12.75" customHeight="1" x14ac:dyDescent="0.2">
      <c r="A171" s="20"/>
      <c r="B171" s="21" t="s">
        <v>39</v>
      </c>
      <c r="C171" s="74">
        <v>336787</v>
      </c>
      <c r="D171" s="23"/>
      <c r="E171" s="74">
        <v>135858</v>
      </c>
      <c r="F171" s="23"/>
      <c r="G171" s="23">
        <v>711</v>
      </c>
      <c r="H171" s="23"/>
      <c r="I171" s="23">
        <v>238</v>
      </c>
      <c r="J171" s="23"/>
      <c r="K171" s="38"/>
    </row>
    <row r="172" spans="1:11" s="22" customFormat="1" ht="12.75" customHeight="1" x14ac:dyDescent="0.2">
      <c r="A172" s="20"/>
      <c r="B172" s="21" t="s">
        <v>40</v>
      </c>
      <c r="C172" s="74">
        <v>336955</v>
      </c>
      <c r="D172" s="23"/>
      <c r="E172" s="74">
        <v>136447</v>
      </c>
      <c r="F172" s="23"/>
      <c r="G172" s="23">
        <v>836</v>
      </c>
      <c r="H172" s="23"/>
      <c r="I172" s="23">
        <v>246</v>
      </c>
      <c r="J172" s="23"/>
      <c r="K172" s="23"/>
    </row>
    <row r="173" spans="1:11" s="22" customFormat="1" ht="12.75" customHeight="1" x14ac:dyDescent="0.2">
      <c r="A173" s="20"/>
      <c r="B173" s="21" t="s">
        <v>41</v>
      </c>
      <c r="C173" s="74">
        <v>337277</v>
      </c>
      <c r="D173" s="23"/>
      <c r="E173" s="74">
        <v>136899</v>
      </c>
      <c r="F173" s="23"/>
      <c r="G173" s="23">
        <v>784</v>
      </c>
      <c r="H173" s="23"/>
      <c r="I173" s="23">
        <v>199</v>
      </c>
      <c r="J173" s="23"/>
      <c r="K173" s="23"/>
    </row>
    <row r="174" spans="1:11" s="22" customFormat="1" ht="12.75" customHeight="1" x14ac:dyDescent="0.2">
      <c r="A174" s="20"/>
      <c r="B174" s="21" t="s">
        <v>42</v>
      </c>
      <c r="C174" s="74">
        <v>338096</v>
      </c>
      <c r="D174" s="23"/>
      <c r="E174" s="74">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4">
        <v>338096</v>
      </c>
      <c r="D176" s="23"/>
      <c r="E176" s="74">
        <v>137922</v>
      </c>
      <c r="F176" s="23"/>
      <c r="G176" s="23">
        <v>658</v>
      </c>
      <c r="H176" s="23"/>
      <c r="I176" s="23">
        <v>203</v>
      </c>
      <c r="J176" s="23"/>
      <c r="K176" s="23"/>
    </row>
    <row r="177" spans="1:11" s="22" customFormat="1" ht="12.75" customHeight="1" x14ac:dyDescent="0.2">
      <c r="A177" s="20"/>
      <c r="B177" s="21" t="s">
        <v>32</v>
      </c>
      <c r="C177" s="74">
        <v>338486</v>
      </c>
      <c r="D177" s="23"/>
      <c r="E177" s="74">
        <v>138235</v>
      </c>
      <c r="F177" s="23"/>
      <c r="G177" s="23">
        <v>738</v>
      </c>
      <c r="H177" s="23"/>
      <c r="I177" s="23">
        <v>229</v>
      </c>
      <c r="J177" s="23"/>
      <c r="K177" s="23"/>
    </row>
    <row r="178" spans="1:11" s="22" customFormat="1" ht="12.75" customHeight="1" x14ac:dyDescent="0.2">
      <c r="A178" s="20"/>
      <c r="B178" s="21" t="s">
        <v>33</v>
      </c>
      <c r="C178" s="74">
        <v>338974</v>
      </c>
      <c r="D178" s="23"/>
      <c r="E178" s="74">
        <v>138534</v>
      </c>
      <c r="F178" s="23"/>
      <c r="G178" s="23">
        <v>779</v>
      </c>
      <c r="H178" s="23"/>
      <c r="I178" s="23">
        <v>215</v>
      </c>
      <c r="J178" s="23"/>
      <c r="K178" s="23"/>
    </row>
    <row r="179" spans="1:11" s="22" customFormat="1" ht="12.75" customHeight="1" x14ac:dyDescent="0.2">
      <c r="A179" s="20"/>
      <c r="B179" s="21" t="s">
        <v>34</v>
      </c>
      <c r="C179" s="74">
        <v>339744</v>
      </c>
      <c r="D179" s="74"/>
      <c r="E179" s="74">
        <v>138697</v>
      </c>
      <c r="F179" s="23"/>
      <c r="G179" s="23">
        <v>888</v>
      </c>
      <c r="H179" s="23"/>
      <c r="I179" s="23">
        <v>155</v>
      </c>
      <c r="J179" s="23"/>
      <c r="K179" s="23"/>
    </row>
    <row r="180" spans="1:11" s="22" customFormat="1" ht="12.75" customHeight="1" x14ac:dyDescent="0.2">
      <c r="A180" s="20"/>
      <c r="B180" s="21" t="s">
        <v>35</v>
      </c>
      <c r="C180" s="74">
        <v>340666</v>
      </c>
      <c r="D180" s="74"/>
      <c r="E180" s="74">
        <v>138763</v>
      </c>
      <c r="F180" s="23"/>
      <c r="G180" s="23">
        <v>1015</v>
      </c>
      <c r="H180" s="23"/>
      <c r="I180" s="23">
        <v>265</v>
      </c>
      <c r="J180" s="23"/>
      <c r="K180" s="23"/>
    </row>
    <row r="181" spans="1:11" s="22" customFormat="1" ht="12.75" customHeight="1" x14ac:dyDescent="0.2">
      <c r="A181" s="20"/>
      <c r="B181" s="21" t="s">
        <v>36</v>
      </c>
      <c r="C181" s="74">
        <v>341615</v>
      </c>
      <c r="D181" s="74"/>
      <c r="E181" s="74">
        <v>138792</v>
      </c>
      <c r="F181" s="23"/>
      <c r="G181" s="23">
        <v>931</v>
      </c>
      <c r="H181" s="23"/>
      <c r="I181" s="23">
        <v>199</v>
      </c>
      <c r="J181" s="23"/>
      <c r="K181" s="23"/>
    </row>
    <row r="182" spans="1:11" s="22" customFormat="1" ht="12.75" customHeight="1" x14ac:dyDescent="0.2">
      <c r="A182" s="20"/>
      <c r="B182" s="21" t="s">
        <v>37</v>
      </c>
      <c r="C182" s="74">
        <v>342445</v>
      </c>
      <c r="D182" s="74"/>
      <c r="E182" s="74">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4">
        <v>347418</v>
      </c>
      <c r="D192" s="74"/>
      <c r="E192" s="74">
        <v>142579</v>
      </c>
      <c r="F192" s="23"/>
      <c r="G192" s="23">
        <v>975</v>
      </c>
      <c r="H192" s="23"/>
      <c r="I192" s="23">
        <v>220</v>
      </c>
      <c r="J192" s="23"/>
      <c r="K192" s="23"/>
    </row>
    <row r="193" spans="1:11" s="4" customFormat="1" ht="12.75" customHeight="1" x14ac:dyDescent="0.2">
      <c r="B193" s="21" t="s">
        <v>35</v>
      </c>
      <c r="C193" s="74">
        <v>348695</v>
      </c>
      <c r="D193" s="74"/>
      <c r="E193" s="74">
        <v>142598</v>
      </c>
      <c r="F193" s="23"/>
      <c r="G193" s="23">
        <v>1006</v>
      </c>
      <c r="H193" s="23"/>
      <c r="I193" s="23">
        <v>184</v>
      </c>
      <c r="J193" s="23"/>
      <c r="K193" s="23"/>
    </row>
    <row r="194" spans="1:11" s="22" customFormat="1" ht="12.75" customHeight="1" x14ac:dyDescent="0.2">
      <c r="B194" s="21" t="s">
        <v>36</v>
      </c>
      <c r="C194" s="74">
        <v>350204</v>
      </c>
      <c r="D194" s="74"/>
      <c r="E194" s="74">
        <v>142604</v>
      </c>
      <c r="F194" s="74"/>
      <c r="G194" s="23">
        <v>1149</v>
      </c>
      <c r="H194" s="23"/>
      <c r="I194" s="23">
        <v>168</v>
      </c>
      <c r="J194" s="23"/>
      <c r="K194" s="23"/>
    </row>
    <row r="195" spans="1:11" s="22" customFormat="1" ht="12.75" customHeight="1" x14ac:dyDescent="0.2">
      <c r="B195" s="21" t="s">
        <v>37</v>
      </c>
      <c r="C195" s="74">
        <v>351702</v>
      </c>
      <c r="D195" s="74"/>
      <c r="E195" s="74">
        <v>142583</v>
      </c>
      <c r="F195" s="74"/>
      <c r="G195" s="23">
        <v>1122</v>
      </c>
      <c r="H195" s="23"/>
      <c r="I195" s="23">
        <v>192</v>
      </c>
      <c r="J195" s="23"/>
      <c r="K195" s="23"/>
    </row>
    <row r="196" spans="1:11" s="22" customFormat="1" ht="12.75" customHeight="1" x14ac:dyDescent="0.2">
      <c r="B196" s="21" t="s">
        <v>38</v>
      </c>
      <c r="C196" s="74">
        <v>352904</v>
      </c>
      <c r="D196" s="74"/>
      <c r="E196" s="74">
        <v>142833</v>
      </c>
      <c r="F196" s="74"/>
      <c r="G196" s="23">
        <v>842</v>
      </c>
      <c r="H196" s="23"/>
      <c r="I196" s="23">
        <v>201</v>
      </c>
      <c r="J196" s="23"/>
      <c r="K196" s="23"/>
    </row>
    <row r="197" spans="1:11" s="22" customFormat="1" ht="12.75" customHeight="1" x14ac:dyDescent="0.2">
      <c r="B197" s="21" t="s">
        <v>39</v>
      </c>
      <c r="C197" s="74">
        <v>353916</v>
      </c>
      <c r="D197" s="74"/>
      <c r="E197" s="74">
        <v>143259</v>
      </c>
      <c r="F197" s="74"/>
      <c r="G197" s="23">
        <v>824</v>
      </c>
      <c r="H197" s="23"/>
      <c r="I197" s="23">
        <v>346</v>
      </c>
      <c r="J197" s="23"/>
      <c r="K197" s="23"/>
    </row>
    <row r="198" spans="1:11" s="22" customFormat="1" ht="12.75" customHeight="1" x14ac:dyDescent="0.2">
      <c r="B198" s="21" t="s">
        <v>40</v>
      </c>
      <c r="C198" s="74">
        <v>355050</v>
      </c>
      <c r="D198" s="74"/>
      <c r="E198" s="74">
        <v>143836</v>
      </c>
      <c r="F198" s="74"/>
      <c r="G198" s="23">
        <v>827</v>
      </c>
      <c r="H198" s="23"/>
      <c r="I198" s="23">
        <v>198</v>
      </c>
      <c r="J198" s="23"/>
      <c r="K198" s="23"/>
    </row>
    <row r="199" spans="1:11" s="22" customFormat="1" ht="12.75" customHeight="1" x14ac:dyDescent="0.2">
      <c r="B199" s="21" t="s">
        <v>41</v>
      </c>
      <c r="C199" s="74">
        <v>356118</v>
      </c>
      <c r="D199" s="74"/>
      <c r="E199" s="74">
        <v>144543</v>
      </c>
      <c r="F199" s="74"/>
      <c r="G199" s="23">
        <v>887</v>
      </c>
      <c r="H199" s="23"/>
      <c r="I199" s="23">
        <v>232</v>
      </c>
      <c r="J199" s="23"/>
      <c r="K199" s="23"/>
    </row>
    <row r="200" spans="1:11" s="22" customFormat="1" ht="12.75" customHeight="1" x14ac:dyDescent="0.2">
      <c r="B200" s="21" t="s">
        <v>42</v>
      </c>
      <c r="C200" s="74">
        <v>357412</v>
      </c>
      <c r="D200" s="74"/>
      <c r="E200" s="74">
        <v>145215</v>
      </c>
      <c r="F200" s="74"/>
      <c r="G200" s="23">
        <v>975</v>
      </c>
      <c r="H200" s="23"/>
      <c r="I200" s="23">
        <v>259</v>
      </c>
      <c r="J200" s="23"/>
      <c r="K200" s="23"/>
    </row>
    <row r="201" spans="1:11" s="22" customFormat="1" ht="12.75" customHeight="1" x14ac:dyDescent="0.2">
      <c r="B201" s="21"/>
      <c r="C201" s="74"/>
      <c r="D201" s="74"/>
      <c r="E201" s="74"/>
      <c r="F201" s="74"/>
      <c r="G201" s="23"/>
      <c r="H201" s="23"/>
      <c r="I201" s="23"/>
      <c r="J201" s="23"/>
      <c r="K201" s="23"/>
    </row>
    <row r="202" spans="1:11" s="22" customFormat="1" ht="12.75" customHeight="1" x14ac:dyDescent="0.2">
      <c r="A202" s="20">
        <v>2021</v>
      </c>
      <c r="B202" s="21" t="s">
        <v>31</v>
      </c>
      <c r="C202" s="74">
        <v>358518</v>
      </c>
      <c r="D202" s="74"/>
      <c r="E202" s="74">
        <v>145794</v>
      </c>
      <c r="F202" s="74"/>
      <c r="G202" s="23">
        <v>833</v>
      </c>
      <c r="H202" s="23"/>
      <c r="I202" s="23">
        <v>227</v>
      </c>
      <c r="J202" s="23"/>
      <c r="K202" s="23"/>
    </row>
    <row r="203" spans="1:11" s="22" customFormat="1" ht="12.75" customHeight="1" x14ac:dyDescent="0.2">
      <c r="A203" s="20"/>
      <c r="B203" s="21" t="s">
        <v>32</v>
      </c>
      <c r="C203" s="74">
        <v>359661</v>
      </c>
      <c r="D203" s="74"/>
      <c r="E203" s="74">
        <v>146285</v>
      </c>
      <c r="F203" s="74"/>
      <c r="G203" s="23">
        <v>1033</v>
      </c>
      <c r="H203" s="23"/>
      <c r="I203" s="23">
        <v>287</v>
      </c>
      <c r="J203" s="23"/>
      <c r="K203" s="23"/>
    </row>
    <row r="204" spans="1:11" s="22" customFormat="1" ht="12.75" customHeight="1" x14ac:dyDescent="0.2">
      <c r="A204" s="20"/>
      <c r="B204" s="21" t="s">
        <v>33</v>
      </c>
      <c r="C204" s="74">
        <v>361343</v>
      </c>
      <c r="D204" s="74"/>
      <c r="E204" s="74">
        <v>146635</v>
      </c>
      <c r="F204" s="74"/>
      <c r="G204" s="23">
        <v>1185</v>
      </c>
      <c r="H204" s="23"/>
      <c r="I204" s="23">
        <v>272</v>
      </c>
      <c r="J204" s="23"/>
      <c r="K204" s="23"/>
    </row>
    <row r="205" spans="1:11" s="22" customFormat="1" ht="12.75" customHeight="1" x14ac:dyDescent="0.2">
      <c r="A205" s="20"/>
      <c r="B205" s="21" t="s">
        <v>34</v>
      </c>
      <c r="C205" s="74">
        <v>362926</v>
      </c>
      <c r="D205" s="74"/>
      <c r="E205" s="74">
        <v>146811</v>
      </c>
      <c r="F205" s="74"/>
      <c r="G205" s="23">
        <v>1054</v>
      </c>
      <c r="H205" s="23"/>
      <c r="I205" s="23">
        <v>256</v>
      </c>
      <c r="J205" s="23"/>
      <c r="K205" s="23"/>
    </row>
    <row r="206" spans="1:11" s="22" customFormat="1" ht="12.75" customHeight="1" x14ac:dyDescent="0.2">
      <c r="A206" s="20"/>
      <c r="B206" s="21" t="s">
        <v>35</v>
      </c>
      <c r="C206" s="74">
        <v>364816</v>
      </c>
      <c r="D206" s="74"/>
      <c r="E206" s="74">
        <v>146913</v>
      </c>
      <c r="F206" s="74"/>
      <c r="G206" s="23">
        <v>1281</v>
      </c>
      <c r="H206" s="23"/>
      <c r="I206" s="23">
        <v>288</v>
      </c>
      <c r="J206" s="23"/>
      <c r="K206" s="23"/>
    </row>
    <row r="207" spans="1:11" s="22" customFormat="1" ht="12.75" customHeight="1" x14ac:dyDescent="0.2">
      <c r="A207" s="20"/>
      <c r="B207" s="21" t="s">
        <v>36</v>
      </c>
      <c r="C207" s="74">
        <v>366889</v>
      </c>
      <c r="D207" s="74"/>
      <c r="E207" s="74">
        <v>146986</v>
      </c>
      <c r="F207" s="74"/>
      <c r="G207" s="23">
        <v>1301</v>
      </c>
      <c r="H207" s="23"/>
      <c r="I207" s="23">
        <v>305</v>
      </c>
      <c r="J207" s="23"/>
      <c r="K207" s="23"/>
    </row>
    <row r="208" spans="1:11" s="22" customFormat="1" ht="12.75" customHeight="1" x14ac:dyDescent="0.2">
      <c r="A208" s="20"/>
      <c r="B208" s="21" t="s">
        <v>37</v>
      </c>
      <c r="C208" s="74">
        <v>368277</v>
      </c>
      <c r="D208" s="74"/>
      <c r="E208" s="74">
        <v>147091</v>
      </c>
      <c r="F208" s="74"/>
      <c r="G208" s="23">
        <v>958</v>
      </c>
      <c r="H208" s="23"/>
      <c r="I208" s="23">
        <v>184</v>
      </c>
      <c r="J208" s="23"/>
      <c r="K208" s="23"/>
    </row>
    <row r="209" spans="1:11" s="22" customFormat="1" ht="12.75" customHeight="1" x14ac:dyDescent="0.2">
      <c r="A209" s="20"/>
      <c r="B209" s="21" t="s">
        <v>38</v>
      </c>
      <c r="C209" s="74">
        <v>369319</v>
      </c>
      <c r="D209" s="74"/>
      <c r="E209" s="74">
        <v>147565</v>
      </c>
      <c r="F209"/>
      <c r="G209" s="23">
        <v>848</v>
      </c>
      <c r="H209"/>
      <c r="I209" s="23">
        <v>231</v>
      </c>
      <c r="J209" s="23"/>
      <c r="K209" s="23"/>
    </row>
    <row r="210" spans="1:11" s="22" customFormat="1" ht="12.75" customHeight="1" x14ac:dyDescent="0.2">
      <c r="A210" s="20"/>
      <c r="B210" s="21" t="s">
        <v>39</v>
      </c>
      <c r="C210" s="74">
        <v>370604</v>
      </c>
      <c r="D210" s="74"/>
      <c r="E210" s="74">
        <v>148084</v>
      </c>
      <c r="F210"/>
      <c r="G210" s="23">
        <v>942</v>
      </c>
      <c r="H210"/>
      <c r="I210" s="23">
        <v>276</v>
      </c>
      <c r="J210" s="23"/>
      <c r="K210" s="23"/>
    </row>
    <row r="211" spans="1:11" s="22" customFormat="1" ht="12.75" customHeight="1" x14ac:dyDescent="0.2">
      <c r="A211" s="20"/>
      <c r="B211" s="21" t="s">
        <v>40</v>
      </c>
      <c r="C211" s="74">
        <v>371697</v>
      </c>
      <c r="D211" s="74"/>
      <c r="E211" s="74">
        <v>148794</v>
      </c>
      <c r="F211"/>
      <c r="G211" s="23">
        <v>848</v>
      </c>
      <c r="H211"/>
      <c r="I211" s="23">
        <v>328</v>
      </c>
      <c r="J211" s="23"/>
      <c r="K211" s="23"/>
    </row>
    <row r="212" spans="1:11" s="22" customFormat="1" ht="12.75" customHeight="1" x14ac:dyDescent="0.2">
      <c r="A212" s="20"/>
      <c r="B212" s="21" t="s">
        <v>41</v>
      </c>
      <c r="C212" s="74">
        <v>372835</v>
      </c>
      <c r="D212" s="74"/>
      <c r="E212" s="74">
        <v>149489</v>
      </c>
      <c r="F212"/>
      <c r="G212" s="23">
        <v>836</v>
      </c>
      <c r="H212"/>
      <c r="I212" s="23">
        <v>330</v>
      </c>
      <c r="J212" s="23"/>
      <c r="K212" s="23"/>
    </row>
    <row r="213" spans="1:11" s="22" customFormat="1" ht="12.75" customHeight="1" x14ac:dyDescent="0.2">
      <c r="A213" s="20"/>
      <c r="B213" s="21" t="s">
        <v>42</v>
      </c>
      <c r="C213" s="74">
        <v>374346</v>
      </c>
      <c r="D213" s="74"/>
      <c r="E213" s="74">
        <v>150173</v>
      </c>
      <c r="F213"/>
      <c r="G213" s="23">
        <v>1416</v>
      </c>
      <c r="H213"/>
      <c r="I213" s="23">
        <v>262</v>
      </c>
      <c r="J213" s="23"/>
      <c r="K213" s="23"/>
    </row>
    <row r="214" spans="1:11" s="22" customFormat="1" ht="12.75" customHeight="1" x14ac:dyDescent="0.2">
      <c r="A214" s="20"/>
      <c r="B214" s="21"/>
      <c r="C214" s="74"/>
      <c r="D214" s="74"/>
      <c r="E214" s="74"/>
      <c r="F214"/>
      <c r="G214" s="23"/>
      <c r="H214"/>
      <c r="I214" s="23"/>
      <c r="J214" s="23"/>
      <c r="K214" s="23"/>
    </row>
    <row r="215" spans="1:11" s="22" customFormat="1" ht="12.75" customHeight="1" x14ac:dyDescent="0.2">
      <c r="A215" s="20">
        <v>2022</v>
      </c>
      <c r="B215" s="21" t="s">
        <v>31</v>
      </c>
      <c r="C215" s="74">
        <v>374884</v>
      </c>
      <c r="D215" s="74"/>
      <c r="E215" s="74">
        <v>150968</v>
      </c>
      <c r="F215"/>
      <c r="G215" s="23">
        <v>771</v>
      </c>
      <c r="H215"/>
      <c r="I215" s="23">
        <v>324</v>
      </c>
      <c r="J215" s="23"/>
      <c r="K215" s="23"/>
    </row>
    <row r="216" spans="1:11" s="22" customFormat="1" ht="12.75" customHeight="1" x14ac:dyDescent="0.2">
      <c r="A216" s="20"/>
      <c r="B216" s="21" t="s">
        <v>32</v>
      </c>
      <c r="C216" s="74">
        <v>375699</v>
      </c>
      <c r="D216" s="74"/>
      <c r="E216" s="74">
        <v>151575</v>
      </c>
      <c r="F216"/>
      <c r="G216" s="23">
        <v>785</v>
      </c>
      <c r="H216"/>
      <c r="I216" s="23">
        <v>355</v>
      </c>
      <c r="J216" s="162"/>
      <c r="K216" s="23"/>
    </row>
    <row r="217" spans="1:11" s="22" customFormat="1" ht="12.75" customHeight="1" x14ac:dyDescent="0.2">
      <c r="A217" s="20"/>
      <c r="B217" s="21" t="s">
        <v>33</v>
      </c>
      <c r="C217" s="74">
        <v>376836</v>
      </c>
      <c r="D217" s="74"/>
      <c r="E217" s="74">
        <v>152063</v>
      </c>
      <c r="F217"/>
      <c r="G217" s="23">
        <v>1040</v>
      </c>
      <c r="H217" s="23"/>
      <c r="I217" s="23">
        <v>436</v>
      </c>
      <c r="J217" s="23"/>
      <c r="K217" s="23"/>
    </row>
    <row r="218" spans="1:11" s="22" customFormat="1" ht="12.75" customHeight="1" x14ac:dyDescent="0.2">
      <c r="A218" s="20"/>
      <c r="B218" s="21" t="s">
        <v>34</v>
      </c>
      <c r="C218" s="74">
        <v>378118</v>
      </c>
      <c r="D218" s="74"/>
      <c r="E218" s="74">
        <v>152281</v>
      </c>
      <c r="F218"/>
      <c r="G218" s="23">
        <v>1039</v>
      </c>
      <c r="H218"/>
      <c r="I218" s="23">
        <v>294</v>
      </c>
      <c r="J218" s="23"/>
      <c r="K218" s="23"/>
    </row>
    <row r="219" spans="1:11" s="22" customFormat="1" ht="12.75" customHeight="1" x14ac:dyDescent="0.2">
      <c r="A219" s="20"/>
      <c r="B219" s="21" t="s">
        <v>35</v>
      </c>
      <c r="C219" s="74">
        <v>379662</v>
      </c>
      <c r="D219" s="74"/>
      <c r="E219" s="74">
        <v>152516</v>
      </c>
      <c r="F219"/>
      <c r="G219" s="23">
        <v>1275</v>
      </c>
      <c r="H219"/>
      <c r="I219" s="23">
        <v>283</v>
      </c>
      <c r="J219" s="162"/>
      <c r="K219" s="23"/>
    </row>
    <row r="220" spans="1:11" s="22" customFormat="1" ht="12.75" customHeight="1" x14ac:dyDescent="0.2">
      <c r="A220" s="20"/>
      <c r="B220" s="21" t="s">
        <v>36</v>
      </c>
      <c r="C220" s="74">
        <v>381011</v>
      </c>
      <c r="D220" s="74"/>
      <c r="E220" s="74">
        <v>152728</v>
      </c>
      <c r="F220"/>
      <c r="G220" s="23">
        <v>1085</v>
      </c>
      <c r="H220"/>
      <c r="I220" s="23">
        <v>379</v>
      </c>
      <c r="J220" s="23"/>
      <c r="K220" s="23"/>
    </row>
    <row r="221" spans="1:11" s="22" customFormat="1" ht="12.75" customHeight="1" x14ac:dyDescent="0.2">
      <c r="A221" s="20"/>
      <c r="B221" s="21" t="s">
        <v>37</v>
      </c>
      <c r="C221" s="74">
        <v>381929</v>
      </c>
      <c r="D221" s="74"/>
      <c r="E221" s="74">
        <v>152984</v>
      </c>
      <c r="F221"/>
      <c r="G221" s="23">
        <v>976</v>
      </c>
      <c r="H221"/>
      <c r="I221" s="23">
        <v>279</v>
      </c>
      <c r="J221" s="23"/>
      <c r="K221" s="23"/>
    </row>
    <row r="222" spans="1:11" s="22" customFormat="1" ht="12.75" customHeight="1" x14ac:dyDescent="0.2">
      <c r="A222" s="20"/>
      <c r="B222" s="21" t="s">
        <v>38</v>
      </c>
      <c r="C222" s="74">
        <v>382698</v>
      </c>
      <c r="D222" s="74"/>
      <c r="E222" s="74">
        <v>153525</v>
      </c>
      <c r="F222" s="74"/>
      <c r="G222" s="74">
        <v>937</v>
      </c>
      <c r="H222"/>
      <c r="I222" s="23">
        <v>309</v>
      </c>
      <c r="J222" s="23"/>
      <c r="K222" s="23"/>
    </row>
    <row r="223" spans="1:11" s="22" customFormat="1" ht="12.75" customHeight="1" x14ac:dyDescent="0.2">
      <c r="A223" s="20"/>
      <c r="B223" s="21" t="s">
        <v>39</v>
      </c>
      <c r="C223" s="74">
        <v>383286</v>
      </c>
      <c r="D223" s="74"/>
      <c r="E223" s="74">
        <v>154163</v>
      </c>
      <c r="F223" s="74"/>
      <c r="G223" s="74">
        <v>880</v>
      </c>
      <c r="H223"/>
      <c r="I223" s="23">
        <v>368</v>
      </c>
      <c r="J223" s="23"/>
      <c r="K223" s="23"/>
    </row>
    <row r="224" spans="1:11" s="22" customFormat="1" ht="12.75" customHeight="1" x14ac:dyDescent="0.2">
      <c r="A224" s="20"/>
      <c r="B224" s="21" t="s">
        <v>40</v>
      </c>
      <c r="C224" s="74">
        <v>383665</v>
      </c>
      <c r="D224" s="74"/>
      <c r="E224" s="23">
        <v>155035</v>
      </c>
      <c r="F224" s="23"/>
      <c r="G224" s="23">
        <v>916</v>
      </c>
      <c r="H224" s="23"/>
      <c r="I224" s="23">
        <v>335</v>
      </c>
      <c r="J224" s="23"/>
      <c r="K224" s="23"/>
    </row>
    <row r="225" spans="1:27" s="22" customFormat="1" ht="12.75" customHeight="1" x14ac:dyDescent="0.2">
      <c r="A225" s="20"/>
      <c r="B225" s="21" t="s">
        <v>41</v>
      </c>
      <c r="C225" s="74">
        <v>383861</v>
      </c>
      <c r="D225" s="74"/>
      <c r="E225" s="74">
        <v>156050</v>
      </c>
      <c r="F225" s="74"/>
      <c r="G225" s="74">
        <v>918</v>
      </c>
      <c r="H225"/>
      <c r="I225" s="23">
        <v>356</v>
      </c>
      <c r="J225" s="23"/>
      <c r="K225" s="23"/>
    </row>
    <row r="226" spans="1:27" ht="12.75" customHeight="1" x14ac:dyDescent="0.2">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390911</v>
      </c>
      <c r="D241" s="23"/>
      <c r="E241" s="23">
        <v>163467</v>
      </c>
      <c r="F241" s="23"/>
      <c r="G241" s="23">
        <v>925</v>
      </c>
      <c r="H241"/>
      <c r="I241" s="23">
        <v>485</v>
      </c>
      <c r="J241"/>
      <c r="K241"/>
      <c r="L241"/>
      <c r="M241"/>
      <c r="N241"/>
      <c r="O241"/>
      <c r="P241"/>
      <c r="Q241"/>
      <c r="R241"/>
      <c r="S241"/>
    </row>
    <row r="242" spans="1:27" ht="12.75" customHeight="1" x14ac:dyDescent="0.2">
      <c r="A242" s="20"/>
      <c r="B242" s="21" t="s">
        <v>32</v>
      </c>
      <c r="C242" s="74">
        <v>391081</v>
      </c>
      <c r="D242" s="74"/>
      <c r="E242" s="74">
        <v>164006</v>
      </c>
      <c r="F242" s="74"/>
      <c r="G242" s="74">
        <v>723</v>
      </c>
      <c r="I242" s="23">
        <v>422</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391682</v>
      </c>
      <c r="D243" s="74"/>
      <c r="E243" s="74">
        <v>164134</v>
      </c>
      <c r="F243" s="74"/>
      <c r="G243" s="74">
        <v>773</v>
      </c>
      <c r="I243" s="23">
        <v>445</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392433</v>
      </c>
      <c r="D244" s="74"/>
      <c r="E244" s="74">
        <v>164280</v>
      </c>
      <c r="F244" s="74"/>
      <c r="G244" s="74">
        <v>938</v>
      </c>
      <c r="I244" s="23">
        <v>435</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393942</v>
      </c>
      <c r="D245" s="74"/>
      <c r="E245" s="74">
        <v>164252</v>
      </c>
      <c r="F245" s="74"/>
      <c r="G245" s="74">
        <v>1354</v>
      </c>
      <c r="H245" s="74"/>
      <c r="I245" s="74">
        <v>371</v>
      </c>
      <c r="J245" s="74"/>
      <c r="K245" s="23"/>
      <c r="M245" s="23"/>
      <c r="N245" s="23"/>
      <c r="O245" s="23"/>
      <c r="P245" s="23"/>
      <c r="Q245" s="23"/>
      <c r="R245" s="23"/>
      <c r="S245" s="23"/>
      <c r="T245" s="23"/>
      <c r="U245" s="23"/>
      <c r="V245" s="23"/>
      <c r="W245" s="23"/>
      <c r="X245" s="23"/>
      <c r="Y245" s="23"/>
      <c r="AA245" s="98"/>
    </row>
    <row r="246" spans="1:27" ht="12.75" customHeight="1" x14ac:dyDescent="0.2">
      <c r="A246" s="20"/>
      <c r="B246" s="21" t="s">
        <v>36</v>
      </c>
      <c r="C246" s="74">
        <v>394882</v>
      </c>
      <c r="D246" s="74"/>
      <c r="E246" s="74">
        <v>164369</v>
      </c>
      <c r="F246" s="74"/>
      <c r="G246" s="74">
        <v>1055</v>
      </c>
      <c r="H246" s="74"/>
      <c r="I246" s="74">
        <v>373</v>
      </c>
      <c r="J246" s="74"/>
      <c r="K246" s="74"/>
      <c r="L246" s="74"/>
      <c r="M246" s="74"/>
      <c r="N246" s="74"/>
      <c r="O246" s="74"/>
      <c r="P246" s="74"/>
      <c r="Q246" s="74"/>
      <c r="R246" s="74"/>
      <c r="S246" s="74"/>
      <c r="T246" s="74"/>
      <c r="U246" s="74"/>
      <c r="V246" s="74"/>
      <c r="W246" s="74"/>
      <c r="X246" s="74"/>
      <c r="Y246" s="74"/>
      <c r="AA246" s="98"/>
    </row>
    <row r="247" spans="1:27" ht="12.75" customHeight="1" x14ac:dyDescent="0.2">
      <c r="A247" s="181"/>
      <c r="B247" s="25"/>
      <c r="C247" s="78"/>
      <c r="D247" s="78"/>
      <c r="E247" s="78"/>
      <c r="F247" s="94"/>
      <c r="G247" s="78"/>
      <c r="H247" s="78"/>
      <c r="I247" s="78"/>
      <c r="J247" s="94"/>
    </row>
    <row r="248" spans="1:27" ht="25.15" customHeight="1" x14ac:dyDescent="0.2">
      <c r="A248" s="275" t="s">
        <v>474</v>
      </c>
      <c r="B248" s="275"/>
      <c r="C248" s="275"/>
      <c r="D248" s="275"/>
      <c r="E248" s="275"/>
      <c r="F248" s="275"/>
      <c r="G248" s="275"/>
      <c r="H248" s="275"/>
      <c r="I248" s="275"/>
      <c r="J248" s="275"/>
      <c r="K248" s="56"/>
      <c r="L248" s="56"/>
    </row>
  </sheetData>
  <mergeCells count="1">
    <mergeCell ref="A248:J248"/>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60"/>
  <sheetViews>
    <sheetView zoomScaleNormal="100" zoomScaleSheetLayoutView="100" workbookViewId="0">
      <pane ySplit="9" topLeftCell="A235" activePane="bottomLeft" state="frozen"/>
      <selection activeCell="Y255" sqref="Y255"/>
      <selection pane="bottomLeft" activeCell="Y255" sqref="Y255"/>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562</v>
      </c>
    </row>
    <row r="2" spans="1:13" x14ac:dyDescent="0.2">
      <c r="A2" s="250" t="s">
        <v>563</v>
      </c>
    </row>
    <row r="3" spans="1:13" s="30" customFormat="1" ht="11.25" customHeight="1" x14ac:dyDescent="0.2">
      <c r="A3" s="32"/>
      <c r="B3" s="31"/>
      <c r="C3" s="32"/>
      <c r="D3" s="32"/>
      <c r="E3" s="32"/>
      <c r="F3" s="32"/>
      <c r="G3" s="32"/>
      <c r="H3" s="32"/>
      <c r="I3" s="32"/>
      <c r="J3" s="32"/>
      <c r="K3" s="32"/>
      <c r="L3" s="73"/>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92</v>
      </c>
      <c r="H6" s="17"/>
      <c r="I6" s="17" t="s">
        <v>102</v>
      </c>
      <c r="J6" s="17"/>
      <c r="M6"/>
    </row>
    <row r="7" spans="1:13" s="18" customFormat="1" ht="11.25" customHeight="1" x14ac:dyDescent="0.2">
      <c r="A7" s="17"/>
      <c r="B7" s="10"/>
      <c r="C7" s="17"/>
      <c r="D7" s="17"/>
      <c r="E7" s="17"/>
      <c r="F7" s="17"/>
      <c r="G7" s="34" t="s">
        <v>51</v>
      </c>
      <c r="H7" s="17"/>
      <c r="I7" s="17" t="s">
        <v>50</v>
      </c>
      <c r="J7" s="17"/>
      <c r="K7" s="34"/>
      <c r="M7"/>
    </row>
    <row r="8" spans="1:13" s="18" customFormat="1" ht="11.25" customHeight="1" x14ac:dyDescent="0.2">
      <c r="A8" s="17"/>
      <c r="B8" s="10"/>
      <c r="C8" s="17"/>
      <c r="D8" s="17"/>
      <c r="E8" s="17"/>
      <c r="F8" s="17"/>
      <c r="G8" s="17"/>
      <c r="H8" s="17"/>
      <c r="I8" s="34" t="s">
        <v>103</v>
      </c>
      <c r="J8" s="17"/>
      <c r="K8" s="17"/>
      <c r="M8"/>
    </row>
    <row r="9" spans="1:13" s="18" customFormat="1" ht="11.25" customHeight="1" x14ac:dyDescent="0.2">
      <c r="A9" s="33"/>
      <c r="B9" s="11"/>
      <c r="C9" s="33"/>
      <c r="D9" s="33"/>
      <c r="E9" s="33"/>
      <c r="F9" s="33"/>
      <c r="G9" s="33"/>
      <c r="H9" s="33"/>
      <c r="I9" s="35" t="s">
        <v>52</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
      <c r="A12" s="10"/>
      <c r="B12" s="10" t="s">
        <v>32</v>
      </c>
      <c r="C12" s="38">
        <v>835288</v>
      </c>
      <c r="D12" s="38"/>
      <c r="E12" s="38">
        <v>175234</v>
      </c>
      <c r="F12" s="38"/>
      <c r="G12" s="38">
        <v>182</v>
      </c>
      <c r="H12" s="38"/>
      <c r="I12" s="38">
        <v>2039</v>
      </c>
      <c r="J12" s="41"/>
      <c r="K12" s="38">
        <v>646</v>
      </c>
      <c r="L12" s="38"/>
      <c r="M12"/>
    </row>
    <row r="13" spans="1:13" s="18" customFormat="1" ht="12.75" customHeight="1" x14ac:dyDescent="0.2">
      <c r="A13" s="10"/>
      <c r="B13" s="10" t="s">
        <v>33</v>
      </c>
      <c r="C13" s="38">
        <v>836809</v>
      </c>
      <c r="D13" s="38"/>
      <c r="E13" s="38">
        <v>176056</v>
      </c>
      <c r="F13" s="38"/>
      <c r="G13" s="38">
        <v>502</v>
      </c>
      <c r="H13" s="38"/>
      <c r="I13" s="38">
        <v>2704</v>
      </c>
      <c r="J13" s="41"/>
      <c r="K13" s="38">
        <v>873</v>
      </c>
      <c r="L13" s="38"/>
      <c r="M13"/>
    </row>
    <row r="14" spans="1:13" s="18" customFormat="1" ht="12.75" customHeight="1" x14ac:dyDescent="0.2">
      <c r="A14" s="10"/>
      <c r="B14" s="10" t="s">
        <v>34</v>
      </c>
      <c r="C14" s="38">
        <v>842002</v>
      </c>
      <c r="D14" s="38"/>
      <c r="E14" s="38">
        <v>175458</v>
      </c>
      <c r="F14" s="38"/>
      <c r="G14" s="38">
        <v>1222</v>
      </c>
      <c r="H14" s="38"/>
      <c r="I14" s="38">
        <v>3992</v>
      </c>
      <c r="J14" s="41"/>
      <c r="K14" s="38">
        <v>642</v>
      </c>
      <c r="L14" s="38"/>
      <c r="M14"/>
    </row>
    <row r="15" spans="1:13" s="18" customFormat="1" ht="12.75" customHeight="1" x14ac:dyDescent="0.2">
      <c r="A15" s="10"/>
      <c r="B15" s="10" t="s">
        <v>35</v>
      </c>
      <c r="C15" s="38">
        <v>848668</v>
      </c>
      <c r="D15" s="38"/>
      <c r="E15" s="38">
        <v>174512</v>
      </c>
      <c r="F15" s="38"/>
      <c r="G15" s="38">
        <v>1134</v>
      </c>
      <c r="H15" s="38"/>
      <c r="I15" s="38">
        <v>5649</v>
      </c>
      <c r="J15" s="41"/>
      <c r="K15" s="38">
        <v>1119</v>
      </c>
      <c r="L15" s="38"/>
      <c r="M15"/>
    </row>
    <row r="16" spans="1:13" s="18" customFormat="1" ht="12.75" customHeight="1" x14ac:dyDescent="0.2">
      <c r="A16" s="10"/>
      <c r="B16" s="10" t="s">
        <v>36</v>
      </c>
      <c r="C16" s="38">
        <v>855131</v>
      </c>
      <c r="D16" s="38"/>
      <c r="E16" s="38">
        <v>173556</v>
      </c>
      <c r="F16" s="38"/>
      <c r="G16" s="38">
        <v>921</v>
      </c>
      <c r="H16" s="38"/>
      <c r="I16" s="38">
        <v>5421</v>
      </c>
      <c r="J16" s="41"/>
      <c r="K16" s="38">
        <v>854</v>
      </c>
      <c r="L16" s="38"/>
      <c r="M16"/>
    </row>
    <row r="17" spans="1:13" s="18" customFormat="1" ht="12.75" customHeight="1" x14ac:dyDescent="0.2">
      <c r="A17" s="10"/>
      <c r="B17" s="10" t="s">
        <v>37</v>
      </c>
      <c r="C17" s="38">
        <v>859131</v>
      </c>
      <c r="D17" s="38"/>
      <c r="E17" s="38">
        <v>173218</v>
      </c>
      <c r="F17" s="38"/>
      <c r="G17" s="38">
        <v>690</v>
      </c>
      <c r="H17" s="38"/>
      <c r="I17" s="38">
        <v>3798</v>
      </c>
      <c r="J17" s="41"/>
      <c r="K17" s="38">
        <v>920</v>
      </c>
      <c r="L17" s="38"/>
      <c r="M17"/>
    </row>
    <row r="18" spans="1:13" s="18" customFormat="1" ht="12.75" customHeight="1" x14ac:dyDescent="0.2">
      <c r="A18" s="10"/>
      <c r="B18" s="10" t="s">
        <v>38</v>
      </c>
      <c r="C18" s="38">
        <v>861409</v>
      </c>
      <c r="D18" s="38"/>
      <c r="E18" s="38">
        <v>174268</v>
      </c>
      <c r="F18" s="38"/>
      <c r="G18" s="38">
        <v>474</v>
      </c>
      <c r="H18" s="38"/>
      <c r="I18" s="38">
        <v>3659</v>
      </c>
      <c r="J18" s="41"/>
      <c r="K18" s="38">
        <v>831</v>
      </c>
      <c r="L18" s="38"/>
      <c r="M18"/>
    </row>
    <row r="19" spans="1:13" s="18" customFormat="1" ht="12.75" customHeight="1" x14ac:dyDescent="0.2">
      <c r="A19" s="10"/>
      <c r="B19" s="10" t="s">
        <v>39</v>
      </c>
      <c r="C19" s="38">
        <v>863661</v>
      </c>
      <c r="D19" s="38"/>
      <c r="E19" s="38">
        <v>175560</v>
      </c>
      <c r="F19" s="38"/>
      <c r="G19" s="38">
        <v>379</v>
      </c>
      <c r="H19" s="38"/>
      <c r="I19" s="38">
        <v>4036</v>
      </c>
      <c r="J19" s="41"/>
      <c r="K19" s="38">
        <v>893</v>
      </c>
      <c r="L19" s="38"/>
      <c r="M19"/>
    </row>
    <row r="20" spans="1:13" s="18" customFormat="1" ht="12.75" customHeight="1" x14ac:dyDescent="0.2">
      <c r="A20" s="10"/>
      <c r="B20" s="10" t="s">
        <v>40</v>
      </c>
      <c r="C20" s="38">
        <v>864020</v>
      </c>
      <c r="D20" s="38"/>
      <c r="E20" s="38">
        <v>178404</v>
      </c>
      <c r="F20" s="38"/>
      <c r="G20" s="38">
        <v>339</v>
      </c>
      <c r="H20" s="38"/>
      <c r="I20" s="38">
        <v>3745</v>
      </c>
      <c r="J20" s="41"/>
      <c r="K20" s="38">
        <v>889</v>
      </c>
      <c r="L20" s="38"/>
      <c r="M20"/>
    </row>
    <row r="21" spans="1:13" s="18" customFormat="1" ht="12.75" customHeight="1" x14ac:dyDescent="0.2">
      <c r="A21" s="10"/>
      <c r="B21" s="10" t="s">
        <v>41</v>
      </c>
      <c r="C21" s="38">
        <v>863652</v>
      </c>
      <c r="D21" s="38"/>
      <c r="E21" s="38">
        <v>181020</v>
      </c>
      <c r="F21" s="38"/>
      <c r="G21" s="38">
        <v>238</v>
      </c>
      <c r="H21" s="38"/>
      <c r="I21" s="38">
        <v>3128</v>
      </c>
      <c r="J21" s="41"/>
      <c r="K21" s="38">
        <v>1134</v>
      </c>
      <c r="L21" s="38"/>
      <c r="M21"/>
    </row>
    <row r="22" spans="1:13" s="18" customFormat="1" ht="12.75" customHeight="1" x14ac:dyDescent="0.2">
      <c r="A22" s="10"/>
      <c r="B22" s="10" t="s">
        <v>42</v>
      </c>
      <c r="C22" s="38">
        <v>863269</v>
      </c>
      <c r="D22" s="38"/>
      <c r="E22" s="38">
        <v>183093</v>
      </c>
      <c r="F22" s="38"/>
      <c r="G22" s="38">
        <v>162</v>
      </c>
      <c r="H22" s="38"/>
      <c r="I22" s="38">
        <v>2440</v>
      </c>
      <c r="J22" s="41"/>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
      <c r="A25" s="10"/>
      <c r="B25" s="10" t="s">
        <v>32</v>
      </c>
      <c r="C25" s="38">
        <v>863558</v>
      </c>
      <c r="D25" s="38"/>
      <c r="E25" s="38">
        <v>186239</v>
      </c>
      <c r="F25" s="38"/>
      <c r="G25" s="38">
        <v>188</v>
      </c>
      <c r="H25" s="38"/>
      <c r="I25" s="38">
        <v>2281</v>
      </c>
      <c r="J25" s="41"/>
      <c r="K25" s="38">
        <v>720</v>
      </c>
      <c r="L25" s="38"/>
      <c r="M25"/>
    </row>
    <row r="26" spans="1:13" s="18" customFormat="1" ht="12.75" customHeight="1" x14ac:dyDescent="0.2">
      <c r="A26" s="10"/>
      <c r="B26" s="10" t="s">
        <v>33</v>
      </c>
      <c r="C26" s="38">
        <v>866992</v>
      </c>
      <c r="D26" s="38"/>
      <c r="E26" s="38">
        <v>186945</v>
      </c>
      <c r="F26" s="38"/>
      <c r="G26" s="38">
        <v>713</v>
      </c>
      <c r="H26" s="38"/>
      <c r="I26" s="38">
        <v>4302</v>
      </c>
      <c r="J26" s="41"/>
      <c r="K26" s="38">
        <v>885</v>
      </c>
      <c r="L26" s="38"/>
      <c r="M26"/>
    </row>
    <row r="27" spans="1:13" s="18" customFormat="1" ht="12.75" customHeight="1" x14ac:dyDescent="0.2">
      <c r="A27" s="10"/>
      <c r="B27" s="10" t="s">
        <v>34</v>
      </c>
      <c r="C27" s="38">
        <v>873034</v>
      </c>
      <c r="D27" s="38"/>
      <c r="E27" s="38">
        <v>186438</v>
      </c>
      <c r="F27" s="38"/>
      <c r="G27" s="38">
        <v>1145</v>
      </c>
      <c r="H27" s="38"/>
      <c r="I27" s="38">
        <v>5403</v>
      </c>
      <c r="J27" s="41"/>
      <c r="K27" s="38">
        <v>1045</v>
      </c>
      <c r="L27" s="38"/>
      <c r="M27"/>
    </row>
    <row r="28" spans="1:13" s="18" customFormat="1" ht="12.75" customHeight="1" x14ac:dyDescent="0.2">
      <c r="A28" s="10"/>
      <c r="B28" s="10" t="s">
        <v>35</v>
      </c>
      <c r="C28" s="38">
        <v>879603</v>
      </c>
      <c r="D28" s="38"/>
      <c r="E28" s="38">
        <v>185674</v>
      </c>
      <c r="F28" s="38"/>
      <c r="G28" s="38">
        <v>1084</v>
      </c>
      <c r="H28" s="38"/>
      <c r="I28" s="38">
        <v>5774</v>
      </c>
      <c r="J28" s="41"/>
      <c r="K28" s="38">
        <v>1065</v>
      </c>
      <c r="L28" s="38"/>
      <c r="M28"/>
    </row>
    <row r="29" spans="1:13" s="18" customFormat="1" ht="12.75" customHeight="1" x14ac:dyDescent="0.2">
      <c r="A29" s="10"/>
      <c r="B29" s="10" t="s">
        <v>36</v>
      </c>
      <c r="C29" s="38">
        <v>886361</v>
      </c>
      <c r="D29" s="38"/>
      <c r="E29" s="38">
        <v>184354</v>
      </c>
      <c r="F29" s="38"/>
      <c r="G29" s="38">
        <v>931</v>
      </c>
      <c r="H29" s="38"/>
      <c r="I29" s="38">
        <v>5277</v>
      </c>
      <c r="J29" s="41"/>
      <c r="K29" s="38">
        <v>797</v>
      </c>
      <c r="L29" s="38"/>
      <c r="M29"/>
    </row>
    <row r="30" spans="1:13" s="18" customFormat="1" ht="12.75" customHeight="1" x14ac:dyDescent="0.2">
      <c r="A30" s="10"/>
      <c r="B30" s="10" t="s">
        <v>37</v>
      </c>
      <c r="C30" s="38">
        <v>891840</v>
      </c>
      <c r="D30" s="38"/>
      <c r="E30" s="38">
        <v>183309</v>
      </c>
      <c r="F30" s="38"/>
      <c r="G30" s="38">
        <v>826</v>
      </c>
      <c r="H30" s="38"/>
      <c r="I30" s="38">
        <v>4639</v>
      </c>
      <c r="J30" s="41"/>
      <c r="K30" s="38">
        <v>1048</v>
      </c>
      <c r="L30" s="38"/>
      <c r="M30"/>
    </row>
    <row r="31" spans="1:13" s="18" customFormat="1" ht="12.75" customHeight="1" x14ac:dyDescent="0.2">
      <c r="A31" s="10"/>
      <c r="B31" s="10" t="s">
        <v>38</v>
      </c>
      <c r="C31" s="38">
        <v>894833</v>
      </c>
      <c r="D31" s="38"/>
      <c r="E31" s="38">
        <v>184034</v>
      </c>
      <c r="F31" s="38"/>
      <c r="G31" s="38">
        <v>448</v>
      </c>
      <c r="H31" s="38"/>
      <c r="I31" s="38">
        <v>4198</v>
      </c>
      <c r="J31" s="41"/>
      <c r="K31" s="38">
        <v>963</v>
      </c>
      <c r="L31" s="38"/>
      <c r="M31"/>
    </row>
    <row r="32" spans="1:13" s="18" customFormat="1" ht="12.75" customHeight="1" x14ac:dyDescent="0.2">
      <c r="A32" s="10"/>
      <c r="B32" s="10" t="s">
        <v>39</v>
      </c>
      <c r="C32" s="38">
        <v>897178</v>
      </c>
      <c r="D32" s="38"/>
      <c r="E32" s="38">
        <v>185010</v>
      </c>
      <c r="F32" s="38"/>
      <c r="G32" s="38">
        <v>299</v>
      </c>
      <c r="H32" s="38"/>
      <c r="I32" s="38">
        <v>3982</v>
      </c>
      <c r="J32" s="41"/>
      <c r="K32" s="38">
        <v>986</v>
      </c>
      <c r="L32" s="38"/>
      <c r="M32"/>
    </row>
    <row r="33" spans="1:13" s="18" customFormat="1" ht="12.75" customHeight="1" x14ac:dyDescent="0.2">
      <c r="A33" s="10"/>
      <c r="B33" s="10" t="s">
        <v>40</v>
      </c>
      <c r="C33" s="38">
        <v>898153</v>
      </c>
      <c r="D33" s="38"/>
      <c r="E33" s="38">
        <v>187550</v>
      </c>
      <c r="F33" s="38"/>
      <c r="G33" s="38">
        <v>354</v>
      </c>
      <c r="H33" s="38"/>
      <c r="I33" s="38">
        <v>4253</v>
      </c>
      <c r="J33" s="41"/>
      <c r="K33" s="38">
        <v>1172</v>
      </c>
      <c r="L33" s="38"/>
      <c r="M33"/>
    </row>
    <row r="34" spans="1:13" s="18" customFormat="1" ht="12.75" customHeight="1" x14ac:dyDescent="0.2">
      <c r="A34" s="10"/>
      <c r="B34" s="10" t="s">
        <v>41</v>
      </c>
      <c r="C34" s="38">
        <v>898304</v>
      </c>
      <c r="D34" s="38"/>
      <c r="E34" s="38">
        <v>189693</v>
      </c>
      <c r="F34" s="38"/>
      <c r="G34" s="38">
        <v>242</v>
      </c>
      <c r="H34" s="38"/>
      <c r="I34" s="38">
        <v>2931</v>
      </c>
      <c r="J34" s="41"/>
      <c r="K34" s="38">
        <v>928</v>
      </c>
      <c r="L34" s="38"/>
      <c r="M34"/>
    </row>
    <row r="35" spans="1:13" s="18" customFormat="1" ht="12.75" customHeight="1" x14ac:dyDescent="0.2">
      <c r="A35" s="10"/>
      <c r="B35" s="10" t="s">
        <v>42</v>
      </c>
      <c r="C35" s="38">
        <v>898277</v>
      </c>
      <c r="D35" s="38"/>
      <c r="E35" s="38">
        <v>191252</v>
      </c>
      <c r="F35" s="38"/>
      <c r="G35" s="38">
        <v>156</v>
      </c>
      <c r="H35" s="38"/>
      <c r="I35" s="38">
        <v>2039</v>
      </c>
      <c r="J35" s="41"/>
      <c r="K35" s="38">
        <v>708</v>
      </c>
      <c r="L35" s="38"/>
      <c r="M35"/>
    </row>
    <row r="36" spans="1:13" s="18" customFormat="1" ht="12.75" customHeight="1" x14ac:dyDescent="0.2">
      <c r="A36" s="10"/>
      <c r="B36" s="10"/>
      <c r="C36" s="38"/>
      <c r="D36" s="38"/>
      <c r="E36" s="38"/>
      <c r="F36" s="38"/>
      <c r="G36" s="38"/>
      <c r="H36" s="38"/>
      <c r="I36" s="38"/>
      <c r="J36" s="41"/>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1"/>
      <c r="K38" s="38">
        <v>981</v>
      </c>
      <c r="L38" s="38"/>
      <c r="M38"/>
    </row>
    <row r="39" spans="1:13" s="18" customFormat="1" ht="12.75" customHeight="1" x14ac:dyDescent="0.2">
      <c r="A39" s="10"/>
      <c r="B39" s="10" t="s">
        <v>33</v>
      </c>
      <c r="C39" s="38">
        <v>902040</v>
      </c>
      <c r="D39" s="38"/>
      <c r="E39" s="38">
        <v>194533</v>
      </c>
      <c r="F39" s="38"/>
      <c r="G39" s="38">
        <v>525</v>
      </c>
      <c r="H39" s="38"/>
      <c r="I39" s="38">
        <v>3305</v>
      </c>
      <c r="J39" s="41"/>
      <c r="K39" s="38">
        <v>791</v>
      </c>
      <c r="L39" s="38"/>
      <c r="M39"/>
    </row>
    <row r="40" spans="1:13" s="18" customFormat="1" ht="12.75" customHeight="1" x14ac:dyDescent="0.2">
      <c r="A40" s="10"/>
      <c r="B40" s="10" t="s">
        <v>34</v>
      </c>
      <c r="C40" s="38">
        <v>908051</v>
      </c>
      <c r="D40" s="38"/>
      <c r="E40" s="38">
        <v>194182</v>
      </c>
      <c r="F40" s="38"/>
      <c r="G40" s="38">
        <v>1173</v>
      </c>
      <c r="H40" s="38"/>
      <c r="I40" s="38">
        <v>5504</v>
      </c>
      <c r="J40" s="41"/>
      <c r="K40" s="38">
        <v>1125</v>
      </c>
      <c r="L40" s="38"/>
      <c r="M40"/>
    </row>
    <row r="41" spans="1:13" s="18" customFormat="1" ht="12.75" customHeight="1" x14ac:dyDescent="0.2">
      <c r="A41" s="10"/>
      <c r="B41" s="10" t="s">
        <v>35</v>
      </c>
      <c r="C41" s="38">
        <v>914454</v>
      </c>
      <c r="D41" s="38"/>
      <c r="E41" s="38">
        <v>193292</v>
      </c>
      <c r="F41" s="38"/>
      <c r="G41" s="38">
        <v>975</v>
      </c>
      <c r="H41" s="38"/>
      <c r="I41" s="38">
        <v>5358</v>
      </c>
      <c r="J41" s="41"/>
      <c r="K41" s="38">
        <v>851</v>
      </c>
      <c r="L41" s="38"/>
      <c r="M41"/>
    </row>
    <row r="42" spans="1:13" s="18" customFormat="1" ht="12.75" customHeight="1" x14ac:dyDescent="0.2">
      <c r="A42" s="10"/>
      <c r="B42" s="10" t="s">
        <v>36</v>
      </c>
      <c r="C42" s="38">
        <v>919735</v>
      </c>
      <c r="D42" s="38"/>
      <c r="E42" s="38">
        <v>192387</v>
      </c>
      <c r="F42" s="38"/>
      <c r="G42" s="38">
        <v>745</v>
      </c>
      <c r="H42" s="38"/>
      <c r="I42" s="38">
        <v>4744</v>
      </c>
      <c r="J42" s="41"/>
      <c r="K42" s="38">
        <v>1171</v>
      </c>
      <c r="L42" s="38"/>
      <c r="M42"/>
    </row>
    <row r="43" spans="1:13" s="18" customFormat="1" ht="12.75" customHeight="1" x14ac:dyDescent="0.2">
      <c r="A43" s="10"/>
      <c r="B43" s="10" t="s">
        <v>37</v>
      </c>
      <c r="C43" s="38">
        <v>924115</v>
      </c>
      <c r="D43" s="38"/>
      <c r="E43" s="38">
        <v>191478</v>
      </c>
      <c r="F43" s="38"/>
      <c r="G43" s="38">
        <v>728</v>
      </c>
      <c r="H43" s="38"/>
      <c r="I43" s="38">
        <v>3848</v>
      </c>
      <c r="J43" s="41"/>
      <c r="K43" s="38">
        <v>1143</v>
      </c>
      <c r="L43" s="38"/>
      <c r="M43"/>
    </row>
    <row r="44" spans="1:13" s="18" customFormat="1" ht="12.75" customHeight="1" x14ac:dyDescent="0.2">
      <c r="A44" s="10"/>
      <c r="B44" s="10" t="s">
        <v>38</v>
      </c>
      <c r="C44" s="38">
        <v>926650</v>
      </c>
      <c r="D44" s="38"/>
      <c r="E44" s="38">
        <v>192058</v>
      </c>
      <c r="F44" s="38"/>
      <c r="G44" s="38">
        <v>407</v>
      </c>
      <c r="H44" s="38"/>
      <c r="I44" s="38">
        <v>3596</v>
      </c>
      <c r="J44" s="41"/>
      <c r="K44" s="38">
        <v>942</v>
      </c>
      <c r="L44" s="38"/>
      <c r="M44"/>
    </row>
    <row r="45" spans="1:13" s="18" customFormat="1" ht="12.75" customHeight="1" x14ac:dyDescent="0.2">
      <c r="A45" s="10"/>
      <c r="B45" s="10" t="s">
        <v>39</v>
      </c>
      <c r="C45" s="23">
        <v>928174</v>
      </c>
      <c r="D45" s="23"/>
      <c r="E45" s="23">
        <v>193651</v>
      </c>
      <c r="F45" s="38"/>
      <c r="G45" s="38">
        <v>350</v>
      </c>
      <c r="H45" s="38"/>
      <c r="I45" s="38">
        <v>3732</v>
      </c>
      <c r="J45" s="41"/>
      <c r="K45" s="38">
        <v>1028</v>
      </c>
      <c r="L45" s="38"/>
      <c r="M45"/>
    </row>
    <row r="46" spans="1:13" s="18" customFormat="1" ht="12.75" customHeight="1" x14ac:dyDescent="0.2">
      <c r="A46" s="10"/>
      <c r="B46" s="10" t="s">
        <v>40</v>
      </c>
      <c r="C46" s="38">
        <v>928083</v>
      </c>
      <c r="D46" s="38"/>
      <c r="E46" s="38">
        <v>196477</v>
      </c>
      <c r="F46" s="38"/>
      <c r="G46" s="38">
        <v>329</v>
      </c>
      <c r="H46" s="38"/>
      <c r="I46" s="38">
        <v>3257</v>
      </c>
      <c r="J46" s="41"/>
      <c r="K46" s="38">
        <v>907</v>
      </c>
      <c r="L46" s="38"/>
      <c r="M46"/>
    </row>
    <row r="47" spans="1:13" s="18" customFormat="1" ht="12.75" customHeight="1" x14ac:dyDescent="0.2">
      <c r="A47" s="10"/>
      <c r="B47" s="10" t="s">
        <v>41</v>
      </c>
      <c r="C47" s="38">
        <v>927193</v>
      </c>
      <c r="D47" s="38"/>
      <c r="E47" s="38">
        <v>198646</v>
      </c>
      <c r="F47" s="38"/>
      <c r="G47" s="38">
        <v>145</v>
      </c>
      <c r="H47" s="38"/>
      <c r="I47" s="38">
        <v>2114</v>
      </c>
      <c r="J47" s="41"/>
      <c r="K47" s="38">
        <v>1049</v>
      </c>
      <c r="L47" s="38"/>
      <c r="M47"/>
    </row>
    <row r="48" spans="1:13" s="18" customFormat="1" ht="12.75" customHeight="1" x14ac:dyDescent="0.2">
      <c r="A48" s="10"/>
      <c r="B48" s="10" t="s">
        <v>42</v>
      </c>
      <c r="C48" s="38">
        <v>925854</v>
      </c>
      <c r="D48" s="38"/>
      <c r="E48" s="38">
        <v>201215</v>
      </c>
      <c r="F48" s="38"/>
      <c r="G48" s="38">
        <v>113</v>
      </c>
      <c r="H48" s="38"/>
      <c r="I48" s="38">
        <v>1819</v>
      </c>
      <c r="J48" s="41"/>
      <c r="K48" s="38">
        <v>730</v>
      </c>
      <c r="L48" s="38"/>
      <c r="M48"/>
    </row>
    <row r="49" spans="1:13" s="18" customFormat="1" ht="12.75" customHeight="1" x14ac:dyDescent="0.2">
      <c r="A49" s="10"/>
      <c r="B49" s="10"/>
      <c r="C49" s="38"/>
      <c r="D49" s="38"/>
      <c r="E49" s="38"/>
      <c r="F49" s="38"/>
      <c r="G49" s="38"/>
      <c r="H49" s="38"/>
      <c r="I49" s="38"/>
      <c r="J49" s="41"/>
      <c r="K49" s="38"/>
      <c r="L49" s="38"/>
      <c r="M49"/>
    </row>
    <row r="50" spans="1:13" s="18" customFormat="1" ht="12.75" customHeight="1" x14ac:dyDescent="0.2">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
      <c r="A51" s="10"/>
      <c r="B51" s="10" t="s">
        <v>32</v>
      </c>
      <c r="C51" s="38">
        <v>925136</v>
      </c>
      <c r="D51" s="38"/>
      <c r="E51" s="38">
        <v>204020</v>
      </c>
      <c r="F51" s="38"/>
      <c r="G51" s="18">
        <v>149</v>
      </c>
      <c r="H51" s="38"/>
      <c r="I51" s="38">
        <v>1634</v>
      </c>
      <c r="J51" s="41"/>
      <c r="K51" s="38">
        <v>867</v>
      </c>
      <c r="L51" s="38"/>
      <c r="M51"/>
    </row>
    <row r="52" spans="1:13" s="18" customFormat="1" ht="12.75" customHeight="1" x14ac:dyDescent="0.2">
      <c r="A52" s="10"/>
      <c r="B52" s="10" t="s">
        <v>33</v>
      </c>
      <c r="C52" s="38">
        <v>926120</v>
      </c>
      <c r="D52" s="38"/>
      <c r="E52" s="38">
        <v>205039</v>
      </c>
      <c r="F52" s="38"/>
      <c r="G52" s="18">
        <v>344</v>
      </c>
      <c r="H52" s="38"/>
      <c r="I52" s="38">
        <v>2527</v>
      </c>
      <c r="J52" s="41"/>
      <c r="K52" s="38">
        <v>900</v>
      </c>
      <c r="L52" s="38"/>
      <c r="M52"/>
    </row>
    <row r="53" spans="1:13" s="18" customFormat="1" ht="12.75" customHeight="1" x14ac:dyDescent="0.2">
      <c r="A53" s="10"/>
      <c r="B53" s="10" t="s">
        <v>34</v>
      </c>
      <c r="C53" s="38">
        <v>930589</v>
      </c>
      <c r="D53" s="38"/>
      <c r="E53" s="38">
        <v>204319</v>
      </c>
      <c r="F53" s="38"/>
      <c r="G53" s="18">
        <v>752</v>
      </c>
      <c r="H53" s="38"/>
      <c r="I53" s="38">
        <v>3706</v>
      </c>
      <c r="J53" s="41"/>
      <c r="K53" s="38">
        <v>727</v>
      </c>
      <c r="L53" s="38"/>
      <c r="M53"/>
    </row>
    <row r="54" spans="1:13" s="18" customFormat="1" ht="12.75" customHeight="1" x14ac:dyDescent="0.2">
      <c r="A54" s="10"/>
      <c r="B54" s="10" t="s">
        <v>35</v>
      </c>
      <c r="C54" s="38">
        <v>935523</v>
      </c>
      <c r="D54" s="38"/>
      <c r="E54" s="38">
        <v>202993</v>
      </c>
      <c r="F54" s="38"/>
      <c r="G54" s="18">
        <v>645</v>
      </c>
      <c r="H54" s="38"/>
      <c r="I54" s="38">
        <v>3789</v>
      </c>
      <c r="J54" s="41"/>
      <c r="K54" s="38">
        <v>847</v>
      </c>
      <c r="L54" s="38"/>
      <c r="M54"/>
    </row>
    <row r="55" spans="1:13" s="18" customFormat="1" ht="12.75" customHeight="1" x14ac:dyDescent="0.2">
      <c r="A55" s="10"/>
      <c r="B55" s="10" t="s">
        <v>36</v>
      </c>
      <c r="C55" s="38">
        <v>940593</v>
      </c>
      <c r="D55" s="38"/>
      <c r="E55" s="38">
        <v>201439</v>
      </c>
      <c r="F55" s="38"/>
      <c r="G55" s="18">
        <v>563</v>
      </c>
      <c r="H55" s="38"/>
      <c r="I55" s="38">
        <v>3863</v>
      </c>
      <c r="J55" s="41"/>
      <c r="K55" s="38">
        <v>936</v>
      </c>
      <c r="L55" s="38"/>
      <c r="M55"/>
    </row>
    <row r="56" spans="1:13" s="18" customFormat="1" ht="12.75" customHeight="1" x14ac:dyDescent="0.2">
      <c r="A56" s="10"/>
      <c r="B56" s="10" t="s">
        <v>37</v>
      </c>
      <c r="C56" s="38">
        <v>945067</v>
      </c>
      <c r="D56" s="38"/>
      <c r="E56" s="38">
        <v>200223</v>
      </c>
      <c r="F56" s="38"/>
      <c r="G56" s="18">
        <v>612</v>
      </c>
      <c r="H56" s="38"/>
      <c r="I56" s="38">
        <v>3319</v>
      </c>
      <c r="J56" s="41"/>
      <c r="K56" s="38">
        <v>709</v>
      </c>
      <c r="L56" s="38"/>
      <c r="M56"/>
    </row>
    <row r="57" spans="1:13" s="18" customFormat="1" ht="12.75" customHeight="1" x14ac:dyDescent="0.2">
      <c r="A57" s="10"/>
      <c r="B57" s="10" t="s">
        <v>38</v>
      </c>
      <c r="C57" s="38">
        <v>947090</v>
      </c>
      <c r="D57" s="38"/>
      <c r="E57" s="38">
        <v>200734</v>
      </c>
      <c r="F57" s="38"/>
      <c r="G57" s="18">
        <v>382</v>
      </c>
      <c r="H57" s="38"/>
      <c r="I57" s="38">
        <v>2950</v>
      </c>
      <c r="J57" s="41"/>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1"/>
      <c r="K62" s="38"/>
      <c r="L62" s="38"/>
      <c r="M62"/>
    </row>
    <row r="63" spans="1:13" s="18" customFormat="1" ht="12.75" customHeight="1" x14ac:dyDescent="0.2">
      <c r="A63" s="10">
        <v>2010</v>
      </c>
      <c r="B63" s="10" t="s">
        <v>31</v>
      </c>
      <c r="C63" s="38">
        <v>946705</v>
      </c>
      <c r="D63" s="38"/>
      <c r="E63" s="38">
        <v>209799</v>
      </c>
      <c r="F63" s="38"/>
      <c r="G63" s="23">
        <v>58</v>
      </c>
      <c r="H63" s="23"/>
      <c r="I63" s="23">
        <v>1307</v>
      </c>
      <c r="J63" s="41"/>
      <c r="K63" s="38">
        <v>673</v>
      </c>
      <c r="M63"/>
    </row>
    <row r="64" spans="1:13" s="18" customFormat="1" ht="12.75" customHeight="1" x14ac:dyDescent="0.2">
      <c r="A64" s="10"/>
      <c r="B64" s="10" t="s">
        <v>32</v>
      </c>
      <c r="C64" s="38">
        <v>945949</v>
      </c>
      <c r="D64" s="38"/>
      <c r="E64" s="38">
        <v>211224</v>
      </c>
      <c r="F64" s="38"/>
      <c r="G64" s="23">
        <v>104</v>
      </c>
      <c r="H64" s="23"/>
      <c r="I64" s="23">
        <v>1388</v>
      </c>
      <c r="J64" s="41"/>
      <c r="K64" s="38">
        <v>824</v>
      </c>
      <c r="L64" s="38"/>
      <c r="M64"/>
    </row>
    <row r="65" spans="1:13" s="18" customFormat="1" ht="12.75" customHeight="1" x14ac:dyDescent="0.2">
      <c r="A65" s="10"/>
      <c r="B65" s="10" t="s">
        <v>33</v>
      </c>
      <c r="C65" s="38">
        <v>946958</v>
      </c>
      <c r="D65" s="38"/>
      <c r="E65" s="38">
        <v>211916</v>
      </c>
      <c r="F65" s="38"/>
      <c r="G65" s="23">
        <v>335</v>
      </c>
      <c r="H65" s="23"/>
      <c r="I65" s="23">
        <v>2681</v>
      </c>
      <c r="J65" s="41"/>
      <c r="K65" s="38">
        <v>1347</v>
      </c>
      <c r="L65" s="38"/>
      <c r="M65"/>
    </row>
    <row r="66" spans="1:13" s="18" customFormat="1" ht="12.75" customHeight="1" x14ac:dyDescent="0.2">
      <c r="A66" s="10"/>
      <c r="B66" s="10" t="s">
        <v>34</v>
      </c>
      <c r="C66" s="23">
        <v>951308</v>
      </c>
      <c r="D66" s="23"/>
      <c r="E66" s="23">
        <v>211133</v>
      </c>
      <c r="F66" s="38"/>
      <c r="G66" s="23">
        <v>833</v>
      </c>
      <c r="H66" s="23"/>
      <c r="I66" s="23">
        <v>4014</v>
      </c>
      <c r="J66" s="41"/>
      <c r="K66" s="38">
        <v>1313</v>
      </c>
      <c r="L66" s="38"/>
      <c r="M66"/>
    </row>
    <row r="67" spans="1:13" s="18" customFormat="1" ht="12.75" customHeight="1" x14ac:dyDescent="0.2">
      <c r="A67" s="10"/>
      <c r="B67" s="10" t="s">
        <v>35</v>
      </c>
      <c r="C67" s="38">
        <v>956655</v>
      </c>
      <c r="D67" s="38"/>
      <c r="E67" s="38">
        <v>209717</v>
      </c>
      <c r="F67" s="38"/>
      <c r="G67" s="23">
        <v>716</v>
      </c>
      <c r="H67" s="23"/>
      <c r="I67" s="23">
        <v>4641</v>
      </c>
      <c r="J67" s="41"/>
      <c r="K67" s="38">
        <v>1449</v>
      </c>
      <c r="L67" s="38"/>
      <c r="M67"/>
    </row>
    <row r="68" spans="1:13" s="18" customFormat="1" ht="12.75" customHeight="1" x14ac:dyDescent="0.2">
      <c r="A68" s="10"/>
      <c r="B68" s="10" t="s">
        <v>36</v>
      </c>
      <c r="C68" s="38">
        <v>961681</v>
      </c>
      <c r="D68" s="38"/>
      <c r="E68" s="38">
        <v>208238</v>
      </c>
      <c r="F68" s="38"/>
      <c r="G68" s="23">
        <v>578</v>
      </c>
      <c r="H68" s="23"/>
      <c r="I68" s="23">
        <v>4349</v>
      </c>
      <c r="J68" s="41"/>
      <c r="K68" s="38">
        <v>1405</v>
      </c>
      <c r="L68" s="38"/>
      <c r="M68"/>
    </row>
    <row r="69" spans="1:13" s="18" customFormat="1" ht="12.75" customHeight="1" x14ac:dyDescent="0.2">
      <c r="A69" s="10"/>
      <c r="B69" s="10" t="s">
        <v>37</v>
      </c>
      <c r="C69" s="38">
        <v>965286</v>
      </c>
      <c r="D69" s="38"/>
      <c r="E69" s="38">
        <v>207280</v>
      </c>
      <c r="F69" s="38"/>
      <c r="G69" s="23">
        <v>468</v>
      </c>
      <c r="H69" s="23"/>
      <c r="I69" s="23">
        <v>3410</v>
      </c>
      <c r="J69" s="41"/>
      <c r="K69" s="38">
        <v>1261</v>
      </c>
      <c r="L69" s="38"/>
      <c r="M69"/>
    </row>
    <row r="70" spans="1:13" s="18" customFormat="1" ht="12.75" customHeight="1" x14ac:dyDescent="0.2">
      <c r="A70" s="10"/>
      <c r="B70" s="10" t="s">
        <v>38</v>
      </c>
      <c r="C70" s="38">
        <v>967256</v>
      </c>
      <c r="D70" s="38"/>
      <c r="E70" s="38">
        <v>207823</v>
      </c>
      <c r="F70" s="38"/>
      <c r="G70" s="23">
        <v>332</v>
      </c>
      <c r="H70" s="23"/>
      <c r="I70" s="23">
        <v>3292</v>
      </c>
      <c r="J70" s="41"/>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1"/>
      <c r="K75" s="38"/>
      <c r="L75" s="38"/>
      <c r="M75"/>
    </row>
    <row r="76" spans="1:13" s="18" customFormat="1" ht="12.75" customHeight="1" x14ac:dyDescent="0.2">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
      <c r="A77" s="10"/>
      <c r="B77" s="10" t="s">
        <v>32</v>
      </c>
      <c r="C77" s="38">
        <v>965361</v>
      </c>
      <c r="D77" s="38"/>
      <c r="E77" s="38">
        <v>218592</v>
      </c>
      <c r="F77" s="38"/>
      <c r="G77" s="38">
        <v>128</v>
      </c>
      <c r="H77" s="38"/>
      <c r="I77" s="38">
        <v>1752</v>
      </c>
      <c r="J77" s="41"/>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1"/>
      <c r="K79" s="38">
        <v>881</v>
      </c>
      <c r="L79" s="38"/>
      <c r="M79"/>
    </row>
    <row r="80" spans="1:13" s="18" customFormat="1" ht="12.75" customHeight="1" x14ac:dyDescent="0.2">
      <c r="A80" s="10"/>
      <c r="B80" s="10" t="s">
        <v>35</v>
      </c>
      <c r="C80" s="38">
        <v>978021</v>
      </c>
      <c r="D80" s="38"/>
      <c r="E80" s="38">
        <v>217228</v>
      </c>
      <c r="F80" s="38"/>
      <c r="G80" s="23">
        <v>726</v>
      </c>
      <c r="H80" s="23"/>
      <c r="I80" s="23">
        <v>4910</v>
      </c>
      <c r="J80" s="41"/>
      <c r="K80" s="38">
        <v>1161</v>
      </c>
      <c r="L80" s="38"/>
      <c r="M80"/>
    </row>
    <row r="81" spans="1:18" s="18" customFormat="1" ht="12.75" customHeight="1" x14ac:dyDescent="0.2">
      <c r="A81" s="10"/>
      <c r="B81" s="10" t="s">
        <v>36</v>
      </c>
      <c r="C81" s="38">
        <v>983019</v>
      </c>
      <c r="D81" s="38"/>
      <c r="E81" s="38">
        <v>215965</v>
      </c>
      <c r="F81" s="38"/>
      <c r="G81" s="23">
        <v>631</v>
      </c>
      <c r="H81" s="23"/>
      <c r="I81" s="23">
        <v>3938</v>
      </c>
      <c r="J81" s="41"/>
      <c r="K81" s="38">
        <v>864</v>
      </c>
      <c r="L81" s="38"/>
      <c r="M81"/>
    </row>
    <row r="82" spans="1:18" s="18" customFormat="1" ht="12.75" customHeight="1" x14ac:dyDescent="0.2">
      <c r="A82" s="10"/>
      <c r="B82" s="10" t="s">
        <v>37</v>
      </c>
      <c r="C82" s="38">
        <v>986864</v>
      </c>
      <c r="D82" s="38"/>
      <c r="E82" s="38">
        <v>215030</v>
      </c>
      <c r="F82" s="38"/>
      <c r="G82" s="23">
        <v>546</v>
      </c>
      <c r="H82" s="23"/>
      <c r="I82" s="23">
        <v>3376</v>
      </c>
      <c r="J82" s="41"/>
      <c r="K82" s="38">
        <v>1088</v>
      </c>
      <c r="L82" s="38"/>
      <c r="M82"/>
    </row>
    <row r="83" spans="1:18" s="18" customFormat="1" ht="12.75" customHeight="1" x14ac:dyDescent="0.2">
      <c r="A83" s="10"/>
      <c r="B83" s="10" t="s">
        <v>38</v>
      </c>
      <c r="C83" s="38">
        <v>988415</v>
      </c>
      <c r="D83" s="38"/>
      <c r="E83" s="38">
        <v>215834</v>
      </c>
      <c r="F83" s="38"/>
      <c r="G83" s="23">
        <v>313</v>
      </c>
      <c r="H83" s="23"/>
      <c r="I83" s="23">
        <v>3137</v>
      </c>
      <c r="J83" s="41"/>
      <c r="K83" s="38">
        <v>1107</v>
      </c>
      <c r="L83" s="38"/>
      <c r="M83"/>
    </row>
    <row r="84" spans="1:18" s="18" customFormat="1" ht="12.75" customHeight="1" x14ac:dyDescent="0.2">
      <c r="A84" s="10"/>
      <c r="B84" s="17" t="s">
        <v>39</v>
      </c>
      <c r="C84" s="23">
        <v>990046</v>
      </c>
      <c r="D84" s="23"/>
      <c r="E84" s="23">
        <v>216750</v>
      </c>
      <c r="F84" s="38"/>
      <c r="G84" s="23">
        <v>266</v>
      </c>
      <c r="H84" s="23"/>
      <c r="I84" s="23">
        <v>3340</v>
      </c>
      <c r="J84" s="41"/>
      <c r="K84" s="38">
        <v>1087</v>
      </c>
      <c r="L84" s="38"/>
      <c r="M84"/>
    </row>
    <row r="85" spans="1:18" s="4" customFormat="1" ht="12.75" customHeight="1" x14ac:dyDescent="0.2">
      <c r="A85" s="20"/>
      <c r="B85" s="21" t="s">
        <v>40</v>
      </c>
      <c r="C85" s="38">
        <v>989791</v>
      </c>
      <c r="D85" s="38"/>
      <c r="E85" s="38">
        <v>219388</v>
      </c>
      <c r="F85" s="38"/>
      <c r="G85" s="38">
        <v>243</v>
      </c>
      <c r="H85" s="38"/>
      <c r="I85" s="38">
        <v>3154</v>
      </c>
      <c r="J85" s="38"/>
      <c r="K85" s="38">
        <v>1075</v>
      </c>
      <c r="M85"/>
    </row>
    <row r="86" spans="1:18" s="4" customFormat="1" ht="12.75" customHeight="1" x14ac:dyDescent="0.2">
      <c r="A86" s="20"/>
      <c r="B86" s="10" t="s">
        <v>41</v>
      </c>
      <c r="C86" s="38">
        <v>989281</v>
      </c>
      <c r="D86" s="38"/>
      <c r="E86" s="38">
        <v>221533</v>
      </c>
      <c r="F86" s="38"/>
      <c r="G86" s="38">
        <v>164</v>
      </c>
      <c r="H86" s="38"/>
      <c r="I86" s="38">
        <v>2458</v>
      </c>
      <c r="J86" s="38"/>
      <c r="K86" s="38">
        <v>1015</v>
      </c>
      <c r="M86"/>
    </row>
    <row r="87" spans="1:18" s="4" customFormat="1" ht="12.75" customHeight="1" x14ac:dyDescent="0.2">
      <c r="A87" s="20"/>
      <c r="B87" s="10" t="s">
        <v>42</v>
      </c>
      <c r="C87" s="38">
        <v>988195</v>
      </c>
      <c r="D87" s="38"/>
      <c r="E87" s="38">
        <v>223358</v>
      </c>
      <c r="F87" s="38"/>
      <c r="G87" s="38">
        <v>89</v>
      </c>
      <c r="H87" s="38"/>
      <c r="I87" s="38">
        <v>1718</v>
      </c>
      <c r="J87" s="38"/>
      <c r="K87" s="38">
        <v>1178</v>
      </c>
      <c r="M87"/>
    </row>
    <row r="88" spans="1:18" s="18" customFormat="1" ht="12.75" customHeight="1" x14ac:dyDescent="0.2">
      <c r="A88" s="10"/>
      <c r="B88" s="10"/>
      <c r="C88" s="38"/>
      <c r="D88" s="38"/>
      <c r="E88" s="38"/>
      <c r="F88" s="38"/>
      <c r="G88" s="38"/>
      <c r="H88" s="38"/>
      <c r="I88" s="38"/>
      <c r="J88" s="41"/>
      <c r="K88" s="38"/>
      <c r="L88" s="38"/>
      <c r="M88"/>
    </row>
    <row r="89" spans="1:18" s="18" customFormat="1" ht="12.75" customHeight="1" x14ac:dyDescent="0.2">
      <c r="A89" s="10">
        <v>2012</v>
      </c>
      <c r="B89" s="10" t="s">
        <v>31</v>
      </c>
      <c r="C89" s="38">
        <v>987593</v>
      </c>
      <c r="D89" s="38"/>
      <c r="E89" s="38">
        <v>224962</v>
      </c>
      <c r="F89" s="38"/>
      <c r="G89" s="38">
        <v>65</v>
      </c>
      <c r="H89" s="38"/>
      <c r="I89" s="38">
        <v>1838</v>
      </c>
      <c r="J89" s="41"/>
      <c r="K89" s="38">
        <v>725</v>
      </c>
      <c r="L89" s="38"/>
      <c r="M89"/>
    </row>
    <row r="90" spans="1:18" s="18" customFormat="1" ht="12.75" customHeight="1" x14ac:dyDescent="0.2">
      <c r="A90" s="10"/>
      <c r="B90" s="10" t="s">
        <v>32</v>
      </c>
      <c r="C90" s="38">
        <v>987416</v>
      </c>
      <c r="D90" s="38"/>
      <c r="E90" s="38">
        <v>226056</v>
      </c>
      <c r="F90" s="38"/>
      <c r="G90" s="38">
        <v>95</v>
      </c>
      <c r="H90" s="38"/>
      <c r="I90" s="38">
        <v>1665</v>
      </c>
      <c r="J90" s="41"/>
      <c r="K90" s="38">
        <v>873</v>
      </c>
      <c r="L90" s="38"/>
      <c r="M90"/>
    </row>
    <row r="91" spans="1:18" s="22" customFormat="1" ht="12.75" customHeight="1" x14ac:dyDescent="0.2">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x14ac:dyDescent="0.2">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x14ac:dyDescent="0.2">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x14ac:dyDescent="0.2">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x14ac:dyDescent="0.2">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x14ac:dyDescent="0.2">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x14ac:dyDescent="0.2">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x14ac:dyDescent="0.2">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x14ac:dyDescent="0.2">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x14ac:dyDescent="0.2">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x14ac:dyDescent="0.2">
      <c r="A101" s="21"/>
      <c r="B101" s="21"/>
      <c r="C101" s="23"/>
      <c r="D101" s="23"/>
      <c r="E101" s="23"/>
      <c r="F101" s="23"/>
      <c r="G101" s="23"/>
      <c r="H101" s="23"/>
      <c r="I101" s="23"/>
      <c r="J101" s="23"/>
      <c r="K101" s="23"/>
      <c r="L101" s="23"/>
      <c r="M101"/>
      <c r="N101" s="23"/>
      <c r="O101" s="23"/>
      <c r="P101" s="23"/>
      <c r="Q101" s="23"/>
      <c r="R101" s="23"/>
    </row>
    <row r="102" spans="1:18"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x14ac:dyDescent="0.2">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x14ac:dyDescent="0.2">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x14ac:dyDescent="0.2">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x14ac:dyDescent="0.2">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x14ac:dyDescent="0.2">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x14ac:dyDescent="0.2">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x14ac:dyDescent="0.2">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x14ac:dyDescent="0.2">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x14ac:dyDescent="0.2">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x14ac:dyDescent="0.2">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x14ac:dyDescent="0.2">
      <c r="A114" s="20"/>
      <c r="B114" s="21"/>
      <c r="C114" s="23"/>
      <c r="D114" s="23"/>
      <c r="E114" s="23"/>
      <c r="F114" s="23"/>
      <c r="G114" s="23"/>
      <c r="H114" s="23"/>
      <c r="I114" s="23"/>
      <c r="J114" s="23"/>
      <c r="K114" s="23"/>
      <c r="L114" s="23"/>
      <c r="M114"/>
      <c r="N114" s="23"/>
      <c r="O114" s="23"/>
      <c r="P114" s="23"/>
      <c r="Q114" s="23"/>
      <c r="R114" s="23"/>
    </row>
    <row r="115" spans="1:18"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x14ac:dyDescent="0.2">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x14ac:dyDescent="0.2">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x14ac:dyDescent="0.2">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x14ac:dyDescent="0.2">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x14ac:dyDescent="0.2">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x14ac:dyDescent="0.2">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x14ac:dyDescent="0.2">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x14ac:dyDescent="0.2">
      <c r="A124" s="20"/>
      <c r="B124" s="21" t="s">
        <v>40</v>
      </c>
      <c r="C124" s="23">
        <v>1058990</v>
      </c>
      <c r="D124" s="23"/>
      <c r="E124" s="23">
        <v>240657</v>
      </c>
      <c r="G124" s="23">
        <v>609</v>
      </c>
      <c r="H124" s="23"/>
      <c r="I124" s="23">
        <v>4088</v>
      </c>
      <c r="J124" s="64"/>
      <c r="K124" s="23">
        <v>1117</v>
      </c>
      <c r="L124" s="23"/>
      <c r="M124"/>
    </row>
    <row r="125" spans="1:18" s="27" customFormat="1" ht="12.75" customHeight="1" x14ac:dyDescent="0.2">
      <c r="A125" s="20"/>
      <c r="B125" s="21" t="s">
        <v>41</v>
      </c>
      <c r="C125" s="23">
        <v>1058636</v>
      </c>
      <c r="D125" s="23"/>
      <c r="E125" s="23">
        <v>242452</v>
      </c>
      <c r="G125" s="23">
        <v>107</v>
      </c>
      <c r="H125" s="23"/>
      <c r="I125" s="23">
        <v>2314</v>
      </c>
      <c r="J125" s="23"/>
      <c r="K125" s="23">
        <v>1044</v>
      </c>
      <c r="L125" s="23"/>
      <c r="M125"/>
    </row>
    <row r="126" spans="1:18" s="27" customFormat="1" ht="12.75" customHeight="1" x14ac:dyDescent="0.2">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x14ac:dyDescent="0.2">
      <c r="A127" s="20"/>
      <c r="B127" s="21"/>
      <c r="C127" s="23"/>
      <c r="D127" s="23"/>
      <c r="E127" s="23"/>
      <c r="F127" s="23"/>
      <c r="G127" s="23"/>
      <c r="H127" s="23"/>
      <c r="I127" s="23"/>
      <c r="J127" s="23"/>
      <c r="K127" s="23"/>
      <c r="L127" s="23"/>
      <c r="M127"/>
      <c r="N127" s="23"/>
      <c r="O127" s="23"/>
      <c r="P127" s="23"/>
      <c r="Q127" s="23"/>
      <c r="R127" s="23"/>
    </row>
    <row r="128" spans="1:18"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x14ac:dyDescent="0.2">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x14ac:dyDescent="0.2">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x14ac:dyDescent="0.2">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x14ac:dyDescent="0.2">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x14ac:dyDescent="0.2">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x14ac:dyDescent="0.2">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x14ac:dyDescent="0.2">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x14ac:dyDescent="0.2">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x14ac:dyDescent="0.2">
      <c r="A140" s="20"/>
      <c r="B140" s="21"/>
      <c r="C140" s="23"/>
      <c r="D140" s="23"/>
      <c r="E140" s="23"/>
      <c r="F140" s="23"/>
      <c r="G140" s="23"/>
      <c r="H140" s="23"/>
      <c r="I140" s="23"/>
      <c r="J140" s="23"/>
      <c r="K140" s="23"/>
      <c r="L140" s="23"/>
      <c r="M140"/>
      <c r="N140" s="23"/>
      <c r="O140" s="23"/>
      <c r="P140" s="23"/>
      <c r="Q140" s="23"/>
      <c r="R140" s="23"/>
    </row>
    <row r="141" spans="1:18"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x14ac:dyDescent="0.2">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x14ac:dyDescent="0.2">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x14ac:dyDescent="0.2">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x14ac:dyDescent="0.2">
      <c r="A153" s="20"/>
      <c r="B153" s="21"/>
      <c r="C153" s="23"/>
      <c r="D153" s="23"/>
      <c r="E153" s="23"/>
      <c r="F153" s="23"/>
      <c r="G153" s="23"/>
      <c r="H153" s="23"/>
      <c r="I153" s="23"/>
      <c r="J153" s="23"/>
      <c r="K153" s="23"/>
      <c r="L153" s="23"/>
      <c r="M153"/>
      <c r="N153" s="23"/>
      <c r="O153" s="23"/>
      <c r="P153" s="23"/>
      <c r="Q153" s="23"/>
      <c r="R153" s="23"/>
    </row>
    <row r="154" spans="1:2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x14ac:dyDescent="0.2">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x14ac:dyDescent="0.2">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x14ac:dyDescent="0.2">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x14ac:dyDescent="0.2">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x14ac:dyDescent="0.2">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x14ac:dyDescent="0.2">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x14ac:dyDescent="0.2">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x14ac:dyDescent="0.2">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x14ac:dyDescent="0.2">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x14ac:dyDescent="0.2">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x14ac:dyDescent="0.2">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x14ac:dyDescent="0.2">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x14ac:dyDescent="0.2">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x14ac:dyDescent="0.2">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x14ac:dyDescent="0.2">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x14ac:dyDescent="0.2">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x14ac:dyDescent="0.2">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x14ac:dyDescent="0.2">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x14ac:dyDescent="0.2">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x14ac:dyDescent="0.2">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x14ac:dyDescent="0.2">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x14ac:dyDescent="0.2">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25"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25" s="18" customFormat="1" ht="12.75" customHeight="1" x14ac:dyDescent="0.2">
      <c r="A189" s="10"/>
      <c r="B189" s="21" t="s">
        <v>40</v>
      </c>
      <c r="C189" s="19">
        <v>1221322</v>
      </c>
      <c r="D189" s="19"/>
      <c r="E189" s="19">
        <v>284523</v>
      </c>
      <c r="F189" s="19"/>
      <c r="G189" s="19">
        <v>238</v>
      </c>
      <c r="H189" s="19"/>
      <c r="I189" s="19">
        <v>3610</v>
      </c>
      <c r="J189" s="19"/>
      <c r="K189" s="19">
        <v>1027</v>
      </c>
      <c r="L189"/>
      <c r="M189" s="49"/>
    </row>
    <row r="190" spans="1:25" s="18" customFormat="1" ht="12.75" customHeight="1" x14ac:dyDescent="0.2">
      <c r="A190" s="10"/>
      <c r="B190" s="21" t="s">
        <v>41</v>
      </c>
      <c r="C190" s="19">
        <v>1219780</v>
      </c>
      <c r="D190" s="19"/>
      <c r="E190" s="19">
        <v>288063</v>
      </c>
      <c r="F190" s="19"/>
      <c r="G190" s="19">
        <v>122</v>
      </c>
      <c r="H190" s="19"/>
      <c r="I190" s="19">
        <v>2733</v>
      </c>
      <c r="J190" s="19"/>
      <c r="K190" s="19">
        <v>884</v>
      </c>
      <c r="L190"/>
      <c r="M190" s="49"/>
    </row>
    <row r="191" spans="1:25" s="18" customFormat="1" ht="12.75" customHeight="1" x14ac:dyDescent="0.2">
      <c r="A191" s="10"/>
      <c r="B191" s="21" t="s">
        <v>42</v>
      </c>
      <c r="C191" s="19">
        <v>1217888</v>
      </c>
      <c r="D191" s="19"/>
      <c r="E191" s="19">
        <v>291356</v>
      </c>
      <c r="F191" s="19"/>
      <c r="G191" s="19">
        <v>68</v>
      </c>
      <c r="H191" s="19"/>
      <c r="I191" s="19">
        <v>2020</v>
      </c>
      <c r="J191" s="19"/>
      <c r="K191" s="19">
        <v>786</v>
      </c>
      <c r="L191"/>
      <c r="M191" s="49"/>
    </row>
    <row r="192" spans="1:25" s="18" customFormat="1" ht="12.75" customHeight="1" x14ac:dyDescent="0.2">
      <c r="A192" s="10"/>
      <c r="B192" s="21"/>
      <c r="C192" s="19"/>
      <c r="D192" s="19"/>
      <c r="E192" s="19"/>
      <c r="F192" s="19"/>
      <c r="G192" s="19"/>
      <c r="H192" s="19"/>
      <c r="I192" s="19"/>
      <c r="J192" s="19"/>
      <c r="K192" s="19"/>
      <c r="L192"/>
      <c r="M192"/>
    </row>
    <row r="193" spans="1:25" s="22" customFormat="1" ht="12.75" customHeight="1" x14ac:dyDescent="0.2">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x14ac:dyDescent="0.2">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x14ac:dyDescent="0.2">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x14ac:dyDescent="0.2">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x14ac:dyDescent="0.2">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x14ac:dyDescent="0.2">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x14ac:dyDescent="0.2">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x14ac:dyDescent="0.2">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x14ac:dyDescent="0.2">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x14ac:dyDescent="0.2">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x14ac:dyDescent="0.2">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x14ac:dyDescent="0.2">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x14ac:dyDescent="0.2">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x14ac:dyDescent="0.2">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x14ac:dyDescent="0.2">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x14ac:dyDescent="0.2">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x14ac:dyDescent="0.2">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x14ac:dyDescent="0.2">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x14ac:dyDescent="0.2">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x14ac:dyDescent="0.2">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x14ac:dyDescent="0.2">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x14ac:dyDescent="0.2">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x14ac:dyDescent="0.2">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x14ac:dyDescent="0.2">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x14ac:dyDescent="0.2">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x14ac:dyDescent="0.2">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x14ac:dyDescent="0.2">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x14ac:dyDescent="0.2">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x14ac:dyDescent="0.2">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x14ac:dyDescent="0.2">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x14ac:dyDescent="0.2">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x14ac:dyDescent="0.2">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x14ac:dyDescent="0.2">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x14ac:dyDescent="0.2">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x14ac:dyDescent="0.2">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x14ac:dyDescent="0.2">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x14ac:dyDescent="0.2">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x14ac:dyDescent="0.2">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x14ac:dyDescent="0.2">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x14ac:dyDescent="0.2">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x14ac:dyDescent="0.2">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x14ac:dyDescent="0.2">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x14ac:dyDescent="0.2">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x14ac:dyDescent="0.2">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x14ac:dyDescent="0.2">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x14ac:dyDescent="0.2">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x14ac:dyDescent="0.2">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x14ac:dyDescent="0.2">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x14ac:dyDescent="0.2">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x14ac:dyDescent="0.2">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x14ac:dyDescent="0.2">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x14ac:dyDescent="0.2">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x14ac:dyDescent="0.2">
      <c r="A245" s="251">
        <v>2024</v>
      </c>
      <c r="B245" s="252" t="s">
        <v>31</v>
      </c>
      <c r="C245" s="23">
        <v>1329805</v>
      </c>
      <c r="D245" s="23"/>
      <c r="E245" s="23">
        <v>340487</v>
      </c>
      <c r="F245" s="23"/>
      <c r="G245" s="23">
        <v>15</v>
      </c>
      <c r="H245"/>
      <c r="I245" s="23">
        <v>1274</v>
      </c>
      <c r="J245"/>
      <c r="K245" s="23">
        <v>1015</v>
      </c>
      <c r="L245"/>
      <c r="M245"/>
      <c r="N245"/>
      <c r="O245"/>
      <c r="P245"/>
      <c r="Q245"/>
      <c r="R245"/>
      <c r="S245"/>
    </row>
    <row r="246" spans="1:27" ht="12.75" customHeight="1" x14ac:dyDescent="0.2">
      <c r="A246" s="20"/>
      <c r="B246" s="21" t="s">
        <v>32</v>
      </c>
      <c r="C246" s="74">
        <v>1329274</v>
      </c>
      <c r="D246" s="74"/>
      <c r="E246" s="74">
        <v>341918</v>
      </c>
      <c r="F246" s="74"/>
      <c r="G246" s="74">
        <v>51</v>
      </c>
      <c r="I246" s="23">
        <v>1808</v>
      </c>
      <c r="J246" s="23"/>
      <c r="K246" s="23">
        <v>1012</v>
      </c>
      <c r="M246" s="23"/>
      <c r="N246" s="23"/>
      <c r="O246" s="23"/>
      <c r="P246" s="23"/>
      <c r="Q246" s="23"/>
      <c r="R246" s="23"/>
      <c r="S246" s="23"/>
      <c r="T246" s="23"/>
      <c r="U246" s="23"/>
      <c r="V246" s="23"/>
      <c r="W246" s="23"/>
      <c r="X246" s="23"/>
      <c r="Y246" s="23"/>
      <c r="AA246" s="98"/>
    </row>
    <row r="247" spans="1:27" ht="12.75" customHeight="1" x14ac:dyDescent="0.2">
      <c r="A247" s="20"/>
      <c r="B247" s="21" t="s">
        <v>33</v>
      </c>
      <c r="C247" s="74">
        <v>1331115</v>
      </c>
      <c r="D247" s="74"/>
      <c r="E247" s="74">
        <v>341793</v>
      </c>
      <c r="F247" s="74"/>
      <c r="G247" s="74">
        <v>162</v>
      </c>
      <c r="I247" s="23">
        <v>2666</v>
      </c>
      <c r="J247" s="23"/>
      <c r="K247" s="23">
        <v>1155</v>
      </c>
      <c r="M247" s="23"/>
      <c r="N247" s="23"/>
      <c r="O247" s="23"/>
      <c r="P247" s="23"/>
      <c r="Q247" s="23"/>
      <c r="R247" s="23"/>
      <c r="S247" s="23"/>
      <c r="T247" s="23"/>
      <c r="U247" s="23"/>
      <c r="V247" s="23"/>
      <c r="W247" s="23"/>
      <c r="X247" s="23"/>
      <c r="Y247" s="23"/>
      <c r="AA247" s="98"/>
    </row>
    <row r="248" spans="1:27" ht="12.75" customHeight="1" x14ac:dyDescent="0.2">
      <c r="A248" s="20"/>
      <c r="B248" s="21" t="s">
        <v>34</v>
      </c>
      <c r="C248" s="74">
        <v>1335581</v>
      </c>
      <c r="D248" s="74"/>
      <c r="E248" s="74">
        <v>340027</v>
      </c>
      <c r="F248" s="74"/>
      <c r="G248" s="74">
        <v>309</v>
      </c>
      <c r="I248" s="23">
        <v>3756</v>
      </c>
      <c r="J248" s="23"/>
      <c r="K248" s="23">
        <v>1395</v>
      </c>
      <c r="M248" s="23"/>
      <c r="N248" s="23"/>
      <c r="O248" s="23"/>
      <c r="P248" s="23"/>
      <c r="Q248" s="23"/>
      <c r="R248" s="23"/>
      <c r="S248" s="23"/>
      <c r="T248" s="23"/>
      <c r="U248" s="23"/>
      <c r="V248" s="23"/>
      <c r="W248" s="23"/>
      <c r="X248" s="23"/>
      <c r="Y248" s="23"/>
      <c r="AA248" s="98"/>
    </row>
    <row r="249" spans="1:27" ht="12.75" customHeight="1" x14ac:dyDescent="0.2">
      <c r="A249" s="20"/>
      <c r="B249" s="21" t="s">
        <v>35</v>
      </c>
      <c r="C249" s="74">
        <v>1341429</v>
      </c>
      <c r="D249" s="74"/>
      <c r="E249" s="74">
        <v>337271</v>
      </c>
      <c r="F249" s="74"/>
      <c r="G249" s="74">
        <v>275</v>
      </c>
      <c r="H249" s="74"/>
      <c r="I249" s="74">
        <v>4064</v>
      </c>
      <c r="J249" s="74"/>
      <c r="K249" s="23">
        <v>1271</v>
      </c>
      <c r="M249" s="23"/>
      <c r="N249" s="23"/>
      <c r="O249" s="23"/>
      <c r="P249" s="23"/>
      <c r="Q249" s="23"/>
      <c r="R249" s="23"/>
      <c r="S249" s="23"/>
      <c r="T249" s="23"/>
      <c r="U249" s="23"/>
      <c r="V249" s="23"/>
      <c r="W249" s="23"/>
      <c r="X249" s="23"/>
      <c r="Y249" s="23"/>
      <c r="AA249" s="98"/>
    </row>
    <row r="250" spans="1:27" ht="12.75" customHeight="1" x14ac:dyDescent="0.2">
      <c r="A250" s="20"/>
      <c r="B250" s="21" t="s">
        <v>36</v>
      </c>
      <c r="C250" s="74">
        <v>1345979</v>
      </c>
      <c r="D250" s="74"/>
      <c r="E250" s="74">
        <v>335110</v>
      </c>
      <c r="F250" s="74"/>
      <c r="G250" s="74">
        <v>195</v>
      </c>
      <c r="H250" s="74"/>
      <c r="I250" s="74">
        <v>3235</v>
      </c>
      <c r="J250" s="74"/>
      <c r="K250" s="23">
        <v>1069</v>
      </c>
      <c r="L250" s="74"/>
      <c r="M250" s="74"/>
      <c r="N250" s="74"/>
      <c r="O250" s="74"/>
      <c r="P250" s="74"/>
      <c r="Q250" s="74"/>
      <c r="R250" s="74"/>
      <c r="S250" s="74"/>
      <c r="T250" s="74"/>
      <c r="U250" s="74"/>
      <c r="V250" s="74"/>
      <c r="W250" s="74"/>
      <c r="X250" s="74"/>
      <c r="Y250" s="74"/>
      <c r="AA250" s="98"/>
    </row>
    <row r="251" spans="1:27" ht="12.75" customHeight="1" x14ac:dyDescent="0.2">
      <c r="A251" s="181"/>
      <c r="B251" s="25"/>
      <c r="C251" s="78"/>
      <c r="D251" s="78"/>
      <c r="E251" s="78"/>
      <c r="F251" s="94"/>
      <c r="G251" s="26"/>
      <c r="H251" s="26"/>
      <c r="I251" s="26"/>
      <c r="J251" s="26"/>
      <c r="K251" s="26"/>
      <c r="L251" s="94"/>
    </row>
    <row r="252" spans="1:27" x14ac:dyDescent="0.2">
      <c r="H252" s="23"/>
      <c r="K252" s="49"/>
    </row>
    <row r="253" spans="1:27" x14ac:dyDescent="0.2">
      <c r="H253" s="23"/>
      <c r="K253" s="49"/>
    </row>
    <row r="254" spans="1:27" x14ac:dyDescent="0.2">
      <c r="H254" s="49"/>
      <c r="I254" s="49"/>
    </row>
    <row r="260" spans="9:9" x14ac:dyDescent="0.2">
      <c r="I260"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17"/>
  <sheetViews>
    <sheetView zoomScaleNormal="100" zoomScaleSheetLayoutView="100" workbookViewId="0">
      <pane ySplit="7" topLeftCell="A228" activePane="bottomLeft" state="frozen"/>
      <selection activeCell="Y255" sqref="Y255"/>
      <selection pane="bottomLeft" activeCell="Y255" sqref="Y255"/>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560</v>
      </c>
    </row>
    <row r="2" spans="1:12" x14ac:dyDescent="0.2">
      <c r="A2" s="250" t="s">
        <v>561</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80"/>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21" ht="12.75" customHeight="1" x14ac:dyDescent="0.2">
      <c r="A81" s="10"/>
      <c r="B81" s="17" t="s">
        <v>38</v>
      </c>
      <c r="C81" s="38">
        <v>217162</v>
      </c>
      <c r="D81" s="38"/>
      <c r="E81" s="38">
        <v>138354</v>
      </c>
      <c r="F81" s="38"/>
      <c r="G81" s="38">
        <v>501</v>
      </c>
      <c r="H81" s="38"/>
      <c r="I81" s="38">
        <v>12</v>
      </c>
      <c r="J81" s="38"/>
      <c r="K81" s="38">
        <v>86</v>
      </c>
      <c r="L81" s="38"/>
    </row>
    <row r="82" spans="1:21" ht="12.75" customHeight="1" x14ac:dyDescent="0.2">
      <c r="A82" s="10"/>
      <c r="B82" s="17" t="s">
        <v>39</v>
      </c>
      <c r="C82" s="38">
        <v>217130</v>
      </c>
      <c r="D82" s="38"/>
      <c r="E82" s="38">
        <v>138944</v>
      </c>
      <c r="F82" s="38"/>
      <c r="G82" s="38">
        <v>555</v>
      </c>
      <c r="H82" s="38"/>
      <c r="I82" s="38">
        <v>69</v>
      </c>
      <c r="J82" s="38"/>
      <c r="K82" s="38">
        <v>78</v>
      </c>
      <c r="L82" s="38"/>
    </row>
    <row r="83" spans="1:21" s="4" customFormat="1" ht="12.75" customHeight="1" x14ac:dyDescent="0.2">
      <c r="A83" s="20"/>
      <c r="B83" s="21" t="s">
        <v>40</v>
      </c>
      <c r="C83" s="38">
        <v>217094</v>
      </c>
      <c r="D83" s="38"/>
      <c r="E83" s="38">
        <v>139764</v>
      </c>
      <c r="F83" s="38"/>
      <c r="G83" s="38">
        <v>515</v>
      </c>
      <c r="H83" s="38"/>
      <c r="I83" s="38">
        <v>355</v>
      </c>
      <c r="J83" s="38"/>
      <c r="K83" s="38">
        <v>93</v>
      </c>
      <c r="L83" s="37"/>
    </row>
    <row r="84" spans="1:21" s="4" customFormat="1" ht="12.75" customHeight="1" x14ac:dyDescent="0.2">
      <c r="A84" s="20"/>
      <c r="B84" s="17" t="s">
        <v>41</v>
      </c>
      <c r="C84" s="38">
        <v>217958</v>
      </c>
      <c r="D84" s="38"/>
      <c r="E84" s="38">
        <v>140622</v>
      </c>
      <c r="F84" s="38"/>
      <c r="G84" s="38">
        <v>506</v>
      </c>
      <c r="H84" s="38"/>
      <c r="I84" s="38">
        <v>1355</v>
      </c>
      <c r="J84" s="38"/>
      <c r="K84" s="38">
        <v>144</v>
      </c>
      <c r="L84" s="37"/>
    </row>
    <row r="85" spans="1:21" s="4" customFormat="1" ht="12.75" customHeight="1" x14ac:dyDescent="0.2">
      <c r="A85" s="20"/>
      <c r="B85" s="17" t="s">
        <v>42</v>
      </c>
      <c r="C85" s="38">
        <v>222549</v>
      </c>
      <c r="D85" s="38"/>
      <c r="E85" s="38">
        <v>139447</v>
      </c>
      <c r="F85" s="38"/>
      <c r="G85" s="38">
        <v>594</v>
      </c>
      <c r="H85" s="38"/>
      <c r="I85" s="38">
        <v>2934</v>
      </c>
      <c r="J85" s="38"/>
      <c r="K85" s="38">
        <v>119</v>
      </c>
      <c r="L85" s="37"/>
    </row>
    <row r="86" spans="1:21" ht="12.75" customHeight="1" x14ac:dyDescent="0.2">
      <c r="A86" s="10"/>
      <c r="B86" s="17"/>
      <c r="C86" s="38"/>
      <c r="D86" s="38"/>
      <c r="E86" s="38"/>
      <c r="F86" s="38"/>
      <c r="G86" s="23"/>
      <c r="H86" s="38"/>
      <c r="I86" s="38"/>
      <c r="J86" s="38"/>
      <c r="K86" s="38"/>
      <c r="L86" s="38"/>
    </row>
    <row r="87" spans="1:21" ht="12.75" customHeight="1" x14ac:dyDescent="0.2">
      <c r="A87" s="10">
        <v>2012</v>
      </c>
      <c r="B87" s="17" t="s">
        <v>31</v>
      </c>
      <c r="C87" s="38">
        <v>226678</v>
      </c>
      <c r="D87" s="38"/>
      <c r="E87" s="38">
        <v>137485</v>
      </c>
      <c r="F87" s="38"/>
      <c r="G87" s="23">
        <v>435</v>
      </c>
      <c r="H87" s="38"/>
      <c r="I87" s="38">
        <v>1825</v>
      </c>
      <c r="J87" s="38"/>
      <c r="K87" s="38">
        <v>93</v>
      </c>
    </row>
    <row r="88" spans="1:21" ht="12.75" customHeight="1" x14ac:dyDescent="0.2">
      <c r="A88" s="10"/>
      <c r="B88" s="17" t="s">
        <v>32</v>
      </c>
      <c r="C88" s="38">
        <v>230598</v>
      </c>
      <c r="D88" s="38"/>
      <c r="E88" s="38">
        <v>135213</v>
      </c>
      <c r="F88" s="38"/>
      <c r="G88" s="23">
        <v>504</v>
      </c>
      <c r="H88" s="38"/>
      <c r="I88" s="38">
        <v>1264</v>
      </c>
      <c r="J88" s="38"/>
      <c r="K88" s="38">
        <v>128</v>
      </c>
    </row>
    <row r="89" spans="1:21" s="22" customFormat="1" ht="12.75" customHeight="1" x14ac:dyDescent="0.2">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x14ac:dyDescent="0.2">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x14ac:dyDescent="0.2">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x14ac:dyDescent="0.2">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x14ac:dyDescent="0.2">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x14ac:dyDescent="0.2">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x14ac:dyDescent="0.2">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x14ac:dyDescent="0.2">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x14ac:dyDescent="0.2">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x14ac:dyDescent="0.2">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x14ac:dyDescent="0.2">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x14ac:dyDescent="0.2">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x14ac:dyDescent="0.2">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x14ac:dyDescent="0.2">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x14ac:dyDescent="0.2">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x14ac:dyDescent="0.2">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x14ac:dyDescent="0.2">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x14ac:dyDescent="0.2">
      <c r="A122" s="20"/>
      <c r="B122" s="21" t="s">
        <v>40</v>
      </c>
      <c r="C122" s="23">
        <v>249082</v>
      </c>
      <c r="D122" s="23"/>
      <c r="E122" s="23">
        <v>152147</v>
      </c>
      <c r="F122" s="23"/>
      <c r="G122" s="23">
        <v>547</v>
      </c>
      <c r="H122" s="23"/>
      <c r="I122" s="23">
        <v>500</v>
      </c>
      <c r="J122" s="23"/>
      <c r="K122" s="23">
        <v>105</v>
      </c>
      <c r="L122" s="23"/>
    </row>
    <row r="123" spans="1:19" s="27" customFormat="1" ht="12.75" customHeight="1" x14ac:dyDescent="0.2">
      <c r="A123" s="20"/>
      <c r="B123" s="21" t="s">
        <v>41</v>
      </c>
      <c r="C123" s="23">
        <v>250356</v>
      </c>
      <c r="D123" s="23"/>
      <c r="E123" s="23">
        <v>152716</v>
      </c>
      <c r="F123" s="23"/>
      <c r="G123" s="23">
        <v>430</v>
      </c>
      <c r="H123" s="23"/>
      <c r="I123" s="23">
        <v>1509</v>
      </c>
      <c r="J123" s="23"/>
      <c r="K123" s="23">
        <v>112</v>
      </c>
      <c r="L123" s="23"/>
    </row>
    <row r="124" spans="1:19" s="27" customFormat="1" ht="12.75" customHeight="1" x14ac:dyDescent="0.2">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x14ac:dyDescent="0.2">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x14ac:dyDescent="0.2">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x14ac:dyDescent="0.2">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x14ac:dyDescent="0.2">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x14ac:dyDescent="0.2">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x14ac:dyDescent="0.2">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x14ac:dyDescent="0.2">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x14ac:dyDescent="0.2">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x14ac:dyDescent="0.2">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x14ac:dyDescent="0.2">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x14ac:dyDescent="0.2">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x14ac:dyDescent="0.2">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x14ac:dyDescent="0.2">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x14ac:dyDescent="0.2">
      <c r="A185" s="10"/>
      <c r="B185" s="21" t="s">
        <v>38</v>
      </c>
      <c r="C185" s="74">
        <v>291604</v>
      </c>
      <c r="D185" s="74"/>
      <c r="E185" s="74">
        <v>178026</v>
      </c>
      <c r="F185" s="18"/>
      <c r="G185" s="18">
        <v>320</v>
      </c>
      <c r="H185" s="18"/>
      <c r="I185" s="18">
        <v>54</v>
      </c>
      <c r="J185" s="18"/>
      <c r="K185" s="18">
        <v>93</v>
      </c>
    </row>
    <row r="186" spans="1:16375" ht="12.75" customHeight="1" x14ac:dyDescent="0.2">
      <c r="A186" s="10"/>
      <c r="B186" s="17" t="s">
        <v>39</v>
      </c>
      <c r="C186" s="74">
        <v>290974</v>
      </c>
      <c r="D186" s="74"/>
      <c r="E186" s="74">
        <v>178984</v>
      </c>
      <c r="F186" s="18"/>
      <c r="G186" s="18">
        <v>324</v>
      </c>
      <c r="H186" s="18"/>
      <c r="I186" s="18">
        <v>132</v>
      </c>
      <c r="J186" s="18"/>
      <c r="K186" s="18">
        <v>135</v>
      </c>
    </row>
    <row r="187" spans="1:16375" ht="12.75" customHeight="1" x14ac:dyDescent="0.2">
      <c r="A187" s="10"/>
      <c r="B187" s="17" t="s">
        <v>40</v>
      </c>
      <c r="C187" s="74">
        <v>290514</v>
      </c>
      <c r="D187" s="74"/>
      <c r="E187" s="74">
        <v>180143</v>
      </c>
      <c r="F187" s="18"/>
      <c r="G187" s="18">
        <v>318</v>
      </c>
      <c r="H187" s="18"/>
      <c r="I187" s="18">
        <v>510</v>
      </c>
      <c r="J187" s="18"/>
      <c r="K187" s="18">
        <v>136</v>
      </c>
    </row>
    <row r="188" spans="1:16375" ht="12.75" customHeight="1" x14ac:dyDescent="0.2">
      <c r="A188" s="10"/>
      <c r="B188" s="17" t="s">
        <v>41</v>
      </c>
      <c r="C188" s="74">
        <v>291783</v>
      </c>
      <c r="D188" s="74"/>
      <c r="E188" s="74">
        <v>180648</v>
      </c>
      <c r="F188" s="18"/>
      <c r="G188" s="18">
        <v>310</v>
      </c>
      <c r="H188" s="18"/>
      <c r="I188" s="74">
        <v>1613</v>
      </c>
      <c r="J188" s="18"/>
      <c r="K188" s="18">
        <v>160</v>
      </c>
    </row>
    <row r="189" spans="1:16375" ht="12.75" customHeight="1" x14ac:dyDescent="0.2">
      <c r="A189" s="10"/>
      <c r="B189" s="17" t="s">
        <v>42</v>
      </c>
      <c r="C189" s="74">
        <v>297008</v>
      </c>
      <c r="D189" s="74"/>
      <c r="E189" s="74">
        <v>178133</v>
      </c>
      <c r="F189" s="18"/>
      <c r="G189" s="18">
        <v>315</v>
      </c>
      <c r="H189" s="18"/>
      <c r="I189" s="74">
        <v>2511</v>
      </c>
      <c r="J189" s="18"/>
      <c r="K189" s="18">
        <v>142</v>
      </c>
    </row>
    <row r="190" spans="1:16375" ht="12.75" customHeight="1" x14ac:dyDescent="0.2">
      <c r="A190" s="10"/>
      <c r="B190" s="17"/>
      <c r="C190" s="74"/>
      <c r="D190" s="74"/>
      <c r="E190" s="74"/>
      <c r="F190" s="18"/>
      <c r="G190" s="18"/>
      <c r="H190" s="18"/>
      <c r="I190" s="74"/>
      <c r="J190" s="18"/>
      <c r="K190" s="18"/>
    </row>
    <row r="191" spans="1:16375" ht="12.75" customHeight="1" x14ac:dyDescent="0.2">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x14ac:dyDescent="0.2">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x14ac:dyDescent="0.2">
      <c r="A193" s="20"/>
      <c r="B193" s="21" t="s">
        <v>33</v>
      </c>
      <c r="C193" s="23">
        <v>302752</v>
      </c>
      <c r="D193" s="23"/>
      <c r="E193" s="23">
        <v>175848</v>
      </c>
      <c r="F193" s="23"/>
      <c r="G193" s="23">
        <v>229</v>
      </c>
      <c r="H193" s="23"/>
      <c r="I193" s="23">
        <v>757</v>
      </c>
      <c r="J193" s="23"/>
      <c r="K193" s="23">
        <v>289</v>
      </c>
      <c r="L193" s="23"/>
      <c r="M193" s="63"/>
    </row>
    <row r="194" spans="1:26" s="4" customFormat="1" ht="12.75" customHeight="1" x14ac:dyDescent="0.2">
      <c r="B194" s="21" t="s">
        <v>34</v>
      </c>
      <c r="C194" s="74">
        <v>299685</v>
      </c>
      <c r="D194" s="74"/>
      <c r="E194" s="74">
        <v>179466</v>
      </c>
      <c r="F194" s="23"/>
      <c r="G194" s="23">
        <v>424</v>
      </c>
      <c r="H194" s="23"/>
      <c r="I194" s="23">
        <v>326</v>
      </c>
      <c r="J194" s="23"/>
      <c r="K194" s="23">
        <v>229</v>
      </c>
      <c r="L194" s="23"/>
      <c r="M194" s="63"/>
    </row>
    <row r="195" spans="1:26" s="4" customFormat="1" ht="12.75" customHeight="1" x14ac:dyDescent="0.2">
      <c r="B195" s="21" t="s">
        <v>35</v>
      </c>
      <c r="C195" s="74">
        <v>297045</v>
      </c>
      <c r="D195" s="74"/>
      <c r="E195" s="74">
        <v>182429</v>
      </c>
      <c r="F195" s="23"/>
      <c r="G195" s="23">
        <v>399</v>
      </c>
      <c r="H195" s="23"/>
      <c r="I195" s="23">
        <v>90</v>
      </c>
      <c r="J195" s="23"/>
      <c r="K195" s="23">
        <v>60</v>
      </c>
      <c r="L195" s="23"/>
      <c r="M195" s="63"/>
    </row>
    <row r="196" spans="1:26" s="22" customFormat="1" ht="12.75" customHeight="1" x14ac:dyDescent="0.2">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x14ac:dyDescent="0.2">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x14ac:dyDescent="0.2">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x14ac:dyDescent="0.2">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x14ac:dyDescent="0.2">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x14ac:dyDescent="0.2">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x14ac:dyDescent="0.2">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x14ac:dyDescent="0.2">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x14ac:dyDescent="0.2">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x14ac:dyDescent="0.2">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x14ac:dyDescent="0.2">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x14ac:dyDescent="0.2">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x14ac:dyDescent="0.2">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x14ac:dyDescent="0.2">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x14ac:dyDescent="0.2">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x14ac:dyDescent="0.2">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x14ac:dyDescent="0.2">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x14ac:dyDescent="0.2">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x14ac:dyDescent="0.2">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x14ac:dyDescent="0.2">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x14ac:dyDescent="0.2">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x14ac:dyDescent="0.2">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x14ac:dyDescent="0.2">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x14ac:dyDescent="0.2">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x14ac:dyDescent="0.2">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x14ac:dyDescent="0.2">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x14ac:dyDescent="0.2">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x14ac:dyDescent="0.2">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23">
        <v>323997</v>
      </c>
      <c r="D243" s="23"/>
      <c r="E243" s="23">
        <v>190790</v>
      </c>
      <c r="F243" s="23"/>
      <c r="G243" s="23">
        <v>186</v>
      </c>
      <c r="H243"/>
      <c r="I243" s="23">
        <v>1578</v>
      </c>
      <c r="J243"/>
      <c r="K243" s="23">
        <v>304</v>
      </c>
      <c r="L243"/>
      <c r="M243"/>
      <c r="N243"/>
      <c r="O243"/>
      <c r="P243"/>
      <c r="Q243"/>
      <c r="R243"/>
      <c r="S243"/>
    </row>
    <row r="244" spans="1:27" s="4" customFormat="1" ht="12.75" customHeight="1" x14ac:dyDescent="0.2">
      <c r="A244" s="251"/>
      <c r="B244" s="21" t="s">
        <v>32</v>
      </c>
      <c r="C244" s="23">
        <v>327056</v>
      </c>
      <c r="D244" s="23"/>
      <c r="E244" s="23">
        <v>188954</v>
      </c>
      <c r="F244" s="23"/>
      <c r="G244" s="23">
        <v>198</v>
      </c>
      <c r="H244"/>
      <c r="I244" s="23">
        <v>1244</v>
      </c>
      <c r="J244"/>
      <c r="K244" s="23">
        <v>260</v>
      </c>
      <c r="L244"/>
      <c r="M244"/>
      <c r="N244"/>
      <c r="O244"/>
      <c r="P244"/>
      <c r="Q244"/>
      <c r="R244"/>
      <c r="S244"/>
    </row>
    <row r="245" spans="1:27" ht="12.75" customHeight="1" x14ac:dyDescent="0.2">
      <c r="A245" s="20"/>
      <c r="B245" s="21" t="s">
        <v>33</v>
      </c>
      <c r="C245" s="74">
        <v>329638</v>
      </c>
      <c r="D245" s="74"/>
      <c r="E245" s="74">
        <v>187211</v>
      </c>
      <c r="F245" s="74"/>
      <c r="G245" s="74">
        <v>239</v>
      </c>
      <c r="I245" s="23">
        <v>903</v>
      </c>
      <c r="J245" s="23"/>
      <c r="K245" s="23">
        <v>314</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326134</v>
      </c>
      <c r="D246" s="74"/>
      <c r="E246" s="74">
        <v>190983</v>
      </c>
      <c r="F246" s="74"/>
      <c r="G246" s="74">
        <v>271</v>
      </c>
      <c r="I246" s="23">
        <v>318</v>
      </c>
      <c r="J246" s="23"/>
      <c r="K246" s="23">
        <v>344</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323198</v>
      </c>
      <c r="D247" s="74"/>
      <c r="E247" s="74">
        <v>193953</v>
      </c>
      <c r="F247" s="74"/>
      <c r="G247" s="74">
        <v>220</v>
      </c>
      <c r="H247" s="74"/>
      <c r="I247" s="74">
        <v>79</v>
      </c>
      <c r="J247" s="74"/>
      <c r="K247" s="23">
        <v>273</v>
      </c>
      <c r="M247" s="23"/>
      <c r="N247" s="23"/>
      <c r="O247" s="23"/>
      <c r="P247" s="23"/>
      <c r="Q247" s="23"/>
      <c r="R247" s="23"/>
      <c r="S247" s="23"/>
      <c r="T247" s="23"/>
      <c r="U247" s="23"/>
      <c r="V247" s="23"/>
      <c r="W247" s="23"/>
      <c r="X247" s="23"/>
      <c r="Y247" s="23"/>
      <c r="AA247" s="98"/>
    </row>
    <row r="248" spans="1:27" ht="12.75" customHeight="1" x14ac:dyDescent="0.2">
      <c r="A248" s="20"/>
      <c r="B248" s="21" t="s">
        <v>36</v>
      </c>
      <c r="C248" s="74">
        <v>322261</v>
      </c>
      <c r="D248" s="74"/>
      <c r="E248" s="74">
        <v>194988</v>
      </c>
      <c r="F248" s="74"/>
      <c r="G248" s="74">
        <v>226</v>
      </c>
      <c r="H248" s="74"/>
      <c r="I248" s="74">
        <v>34</v>
      </c>
      <c r="J248" s="74"/>
      <c r="K248" s="74">
        <v>173</v>
      </c>
      <c r="L248" s="74"/>
      <c r="M248" s="74"/>
      <c r="N248" s="74"/>
      <c r="O248" s="74"/>
      <c r="P248" s="74"/>
      <c r="Q248" s="74"/>
      <c r="R248" s="74"/>
      <c r="S248" s="74"/>
      <c r="T248" s="74"/>
      <c r="U248" s="74"/>
      <c r="V248" s="74"/>
      <c r="W248" s="74"/>
      <c r="X248" s="74"/>
      <c r="Y248" s="74"/>
      <c r="AA248" s="98"/>
    </row>
    <row r="249" spans="1:27" ht="12.75" customHeight="1" x14ac:dyDescent="0.2">
      <c r="A249" s="11"/>
      <c r="B249" s="25"/>
      <c r="C249" s="78"/>
      <c r="D249" s="78"/>
      <c r="E249" s="78"/>
      <c r="F249" s="94"/>
      <c r="G249" s="26"/>
      <c r="H249" s="94"/>
      <c r="I249" s="26"/>
      <c r="J249" s="26"/>
      <c r="K249" s="26"/>
      <c r="L249" s="94"/>
    </row>
    <row r="250" spans="1:27" x14ac:dyDescent="0.2">
      <c r="A250" s="10"/>
      <c r="B250" s="17"/>
      <c r="C250" s="74"/>
      <c r="D250" s="74"/>
      <c r="E250" s="74"/>
      <c r="F250" s="18"/>
      <c r="G250" s="18"/>
      <c r="H250" s="18"/>
      <c r="I250" s="18"/>
      <c r="J250" s="18"/>
      <c r="K250" s="18"/>
    </row>
    <row r="251" spans="1:27" ht="24" customHeight="1" x14ac:dyDescent="0.2">
      <c r="A251" s="276" t="s">
        <v>76</v>
      </c>
      <c r="B251" s="276"/>
      <c r="C251" s="276"/>
      <c r="D251" s="276"/>
      <c r="E251" s="276"/>
      <c r="F251" s="276"/>
      <c r="G251" s="276"/>
      <c r="H251" s="276"/>
      <c r="I251" s="276"/>
      <c r="J251" s="276"/>
      <c r="K251" s="276"/>
      <c r="L251" s="276"/>
    </row>
    <row r="252" spans="1:27" x14ac:dyDescent="0.2">
      <c r="A252" s="12"/>
      <c r="B252" s="18"/>
      <c r="C252" s="18"/>
      <c r="D252" s="18"/>
      <c r="E252" s="18"/>
      <c r="F252" s="18"/>
      <c r="G252" s="18"/>
      <c r="H252" s="18"/>
      <c r="I252" s="18"/>
      <c r="J252" s="18"/>
      <c r="K252" s="18"/>
    </row>
    <row r="253" spans="1:27" x14ac:dyDescent="0.2">
      <c r="A253" s="12"/>
      <c r="B253" s="18"/>
      <c r="C253" s="18"/>
      <c r="D253" s="18"/>
      <c r="E253" s="18"/>
      <c r="F253" s="18"/>
      <c r="G253" s="18"/>
      <c r="H253" s="18"/>
      <c r="I253" s="18"/>
      <c r="J253" s="18"/>
      <c r="K253" s="18"/>
    </row>
    <row r="254" spans="1:27" x14ac:dyDescent="0.2">
      <c r="A254" s="12"/>
      <c r="B254" s="18"/>
      <c r="C254" s="18"/>
      <c r="D254" s="18"/>
      <c r="E254" s="18"/>
      <c r="F254" s="18"/>
      <c r="G254" s="18"/>
      <c r="H254" s="18"/>
      <c r="I254" s="18"/>
      <c r="J254" s="18"/>
      <c r="K254" s="18"/>
    </row>
    <row r="255" spans="1:27" x14ac:dyDescent="0.2">
      <c r="A255" s="12"/>
      <c r="B255" s="18"/>
      <c r="C255" s="18"/>
      <c r="D255" s="18"/>
      <c r="E255" s="18"/>
      <c r="F255" s="18"/>
      <c r="G255" s="18"/>
      <c r="H255" s="18"/>
      <c r="I255" s="18"/>
      <c r="J255" s="18"/>
      <c r="K255" s="18"/>
    </row>
    <row r="256" spans="1:27" x14ac:dyDescent="0.2">
      <c r="A256" s="12"/>
      <c r="B256" s="18"/>
      <c r="C256" s="18"/>
      <c r="D256" s="18"/>
      <c r="E256" s="18"/>
      <c r="F256" s="18"/>
      <c r="G256" s="18"/>
      <c r="H256" s="18"/>
      <c r="I256" s="18"/>
      <c r="J256" s="18"/>
      <c r="K256" s="18"/>
    </row>
    <row r="257" spans="1:11" x14ac:dyDescent="0.2">
      <c r="A257" s="12"/>
      <c r="B257" s="18"/>
      <c r="C257" s="18"/>
      <c r="D257" s="18"/>
      <c r="E257" s="18"/>
      <c r="F257" s="18"/>
      <c r="G257" s="18"/>
      <c r="H257" s="18"/>
      <c r="I257" s="18"/>
      <c r="J257" s="18"/>
      <c r="K257" s="18"/>
    </row>
    <row r="258" spans="1:11" x14ac:dyDescent="0.2">
      <c r="A258" s="12"/>
      <c r="B258" s="18"/>
      <c r="C258" s="18"/>
      <c r="D258" s="18"/>
      <c r="E258" s="18"/>
      <c r="F258" s="18"/>
      <c r="G258" s="18"/>
      <c r="H258" s="18"/>
      <c r="I258" s="18"/>
      <c r="J258" s="18"/>
      <c r="K258" s="18"/>
    </row>
    <row r="259" spans="1:11" ht="12.75" customHeight="1" x14ac:dyDescent="0.2">
      <c r="A259" s="12"/>
      <c r="B259" s="18"/>
      <c r="C259" s="18"/>
      <c r="D259" s="18"/>
      <c r="E259" s="18"/>
      <c r="F259" s="18"/>
      <c r="G259" s="18"/>
      <c r="H259" s="18"/>
      <c r="I259" s="18"/>
      <c r="J259" s="18"/>
      <c r="K259" s="18"/>
    </row>
    <row r="260" spans="1:11" ht="13.5" customHeight="1" x14ac:dyDescent="0.2">
      <c r="A260" s="12"/>
      <c r="B260" s="18"/>
      <c r="C260" s="18"/>
      <c r="D260" s="18"/>
      <c r="E260" s="18"/>
      <c r="F260" s="18"/>
      <c r="G260" s="18"/>
      <c r="H260" s="18"/>
      <c r="I260" s="18"/>
      <c r="J260" s="18"/>
      <c r="K260" s="18"/>
    </row>
    <row r="261" spans="1:11" x14ac:dyDescent="0.2">
      <c r="A261" s="12"/>
      <c r="B261" s="18"/>
      <c r="C261" s="18"/>
      <c r="D261" s="18"/>
      <c r="E261" s="18"/>
      <c r="F261" s="18"/>
      <c r="G261" s="18"/>
      <c r="H261" s="18"/>
      <c r="I261" s="18"/>
      <c r="J261" s="18"/>
      <c r="K261" s="18"/>
    </row>
    <row r="262" spans="1:11" x14ac:dyDescent="0.2">
      <c r="A262" s="12"/>
      <c r="B262" s="18"/>
      <c r="C262" s="18"/>
      <c r="D262" s="18"/>
      <c r="E262" s="18"/>
      <c r="F262" s="18"/>
      <c r="G262" s="18"/>
      <c r="H262" s="18"/>
      <c r="I262" s="18"/>
      <c r="J262" s="18"/>
      <c r="K262" s="18"/>
    </row>
    <row r="263" spans="1:11" x14ac:dyDescent="0.2">
      <c r="A263" s="12"/>
      <c r="B263" s="18"/>
      <c r="C263" s="18"/>
      <c r="D263" s="18"/>
      <c r="E263" s="18"/>
      <c r="F263" s="18"/>
      <c r="G263" s="18"/>
      <c r="H263" s="18"/>
      <c r="I263" s="18"/>
      <c r="J263" s="18"/>
      <c r="K263" s="18"/>
    </row>
    <row r="264" spans="1:11" x14ac:dyDescent="0.2">
      <c r="A264" s="12"/>
      <c r="B264" s="18"/>
      <c r="C264" s="18"/>
      <c r="D264" s="18"/>
      <c r="E264" s="18"/>
      <c r="F264" s="18"/>
      <c r="G264" s="18"/>
      <c r="H264" s="18"/>
      <c r="I264" s="18"/>
      <c r="J264" s="18"/>
      <c r="K264" s="18"/>
    </row>
    <row r="265" spans="1:11" x14ac:dyDescent="0.2">
      <c r="A265" s="12"/>
      <c r="B265" s="18"/>
      <c r="C265" s="18"/>
      <c r="D265" s="18"/>
      <c r="E265" s="18"/>
      <c r="F265" s="18"/>
      <c r="G265" s="18"/>
      <c r="H265" s="18"/>
      <c r="I265" s="18"/>
      <c r="J265" s="18"/>
      <c r="K265" s="18"/>
    </row>
    <row r="266" spans="1:11" x14ac:dyDescent="0.2">
      <c r="A266" s="12"/>
      <c r="B266" s="18"/>
      <c r="C266" s="18"/>
      <c r="D266" s="18"/>
      <c r="E266" s="18"/>
      <c r="F266" s="18"/>
      <c r="G266" s="18"/>
      <c r="H266" s="18"/>
      <c r="I266" s="18"/>
      <c r="J266" s="18"/>
      <c r="K266" s="18"/>
    </row>
    <row r="267" spans="1:11" x14ac:dyDescent="0.2">
      <c r="A267" s="12"/>
      <c r="B267" s="18"/>
      <c r="C267" s="18"/>
      <c r="D267" s="18"/>
      <c r="E267" s="18"/>
      <c r="F267" s="18"/>
      <c r="G267" s="18"/>
      <c r="H267" s="18"/>
      <c r="I267" s="18"/>
      <c r="J267" s="18"/>
      <c r="K267" s="18"/>
    </row>
    <row r="268" spans="1:11" x14ac:dyDescent="0.2">
      <c r="A268" s="12"/>
      <c r="B268" s="18"/>
      <c r="C268" s="18"/>
      <c r="D268" s="18"/>
      <c r="E268" s="18"/>
      <c r="F268" s="18"/>
      <c r="G268" s="18"/>
      <c r="H268" s="18"/>
      <c r="I268" s="18"/>
      <c r="J268" s="18"/>
      <c r="K268" s="18"/>
    </row>
    <row r="269" spans="1:11" x14ac:dyDescent="0.2">
      <c r="A269" s="12"/>
      <c r="B269" s="18"/>
      <c r="C269" s="18"/>
      <c r="D269" s="18"/>
      <c r="E269" s="18"/>
      <c r="F269" s="18"/>
      <c r="G269" s="18"/>
      <c r="H269" s="18"/>
      <c r="I269" s="18"/>
      <c r="J269" s="18"/>
      <c r="K269" s="18"/>
    </row>
    <row r="270" spans="1:11" x14ac:dyDescent="0.2">
      <c r="A270" s="12"/>
      <c r="B270" s="18"/>
      <c r="C270" s="18"/>
      <c r="D270" s="18"/>
      <c r="E270" s="18"/>
      <c r="F270" s="18"/>
      <c r="G270" s="18"/>
      <c r="H270" s="18"/>
      <c r="I270" s="18"/>
      <c r="J270" s="18"/>
      <c r="K270" s="18"/>
    </row>
    <row r="271" spans="1:11" x14ac:dyDescent="0.2">
      <c r="A271" s="12"/>
      <c r="B271" s="18"/>
      <c r="C271" s="18"/>
      <c r="D271" s="18"/>
      <c r="E271" s="18"/>
      <c r="F271" s="18"/>
      <c r="G271" s="18"/>
      <c r="H271" s="18"/>
      <c r="I271" s="18"/>
      <c r="J271" s="18"/>
      <c r="K271" s="18"/>
    </row>
    <row r="272" spans="1:11" x14ac:dyDescent="0.2">
      <c r="A272" s="12"/>
      <c r="B272" s="18"/>
      <c r="C272" s="18"/>
      <c r="D272" s="18"/>
      <c r="E272" s="18"/>
      <c r="F272" s="18"/>
      <c r="G272" s="18"/>
      <c r="H272" s="18"/>
      <c r="I272" s="18"/>
      <c r="J272" s="18"/>
      <c r="K272" s="18"/>
    </row>
    <row r="273" spans="1:11" x14ac:dyDescent="0.2">
      <c r="A273" s="12"/>
      <c r="B273" s="18"/>
      <c r="C273" s="18"/>
      <c r="D273" s="18"/>
      <c r="E273" s="18"/>
      <c r="F273" s="18"/>
      <c r="G273" s="18"/>
      <c r="H273" s="18"/>
      <c r="I273" s="18"/>
      <c r="J273" s="18"/>
      <c r="K273" s="18"/>
    </row>
    <row r="274" spans="1:11" x14ac:dyDescent="0.2">
      <c r="A274" s="12"/>
      <c r="B274" s="18"/>
      <c r="C274" s="18"/>
      <c r="D274" s="18"/>
      <c r="E274" s="18"/>
      <c r="F274" s="18"/>
      <c r="G274" s="18"/>
      <c r="H274" s="18"/>
      <c r="I274" s="18"/>
      <c r="J274" s="18"/>
      <c r="K274" s="18"/>
    </row>
    <row r="275" spans="1:11" x14ac:dyDescent="0.2">
      <c r="A275" s="12"/>
      <c r="B275" s="18"/>
      <c r="C275" s="18"/>
      <c r="D275" s="18"/>
      <c r="E275" s="18"/>
      <c r="F275" s="18"/>
      <c r="G275" s="18"/>
      <c r="H275" s="18"/>
      <c r="I275" s="18"/>
      <c r="J275" s="18"/>
      <c r="K275" s="18"/>
    </row>
    <row r="276" spans="1:11" x14ac:dyDescent="0.2">
      <c r="A276" s="12"/>
      <c r="B276" s="18"/>
      <c r="C276" s="18"/>
      <c r="D276" s="18"/>
      <c r="E276" s="18"/>
      <c r="F276" s="18"/>
      <c r="G276" s="18"/>
      <c r="H276" s="18"/>
      <c r="I276" s="18"/>
      <c r="J276" s="18"/>
      <c r="K276" s="18"/>
    </row>
    <row r="277" spans="1:11" x14ac:dyDescent="0.2">
      <c r="A277" s="12"/>
      <c r="B277" s="18"/>
      <c r="C277" s="18"/>
      <c r="D277" s="18"/>
      <c r="E277" s="18"/>
      <c r="F277" s="18"/>
      <c r="G277" s="18"/>
      <c r="H277" s="18"/>
      <c r="I277" s="18"/>
      <c r="J277" s="18"/>
      <c r="K277" s="18"/>
    </row>
    <row r="278" spans="1:11" x14ac:dyDescent="0.2">
      <c r="A278" s="12"/>
      <c r="B278" s="18"/>
      <c r="C278" s="18"/>
      <c r="D278" s="18"/>
      <c r="E278" s="18"/>
      <c r="F278" s="18"/>
      <c r="G278" s="18"/>
      <c r="H278" s="18"/>
      <c r="I278" s="18"/>
      <c r="J278" s="18"/>
      <c r="K278" s="18"/>
    </row>
    <row r="279" spans="1:11" x14ac:dyDescent="0.2">
      <c r="A279" s="12"/>
      <c r="B279" s="18"/>
      <c r="C279" s="18"/>
      <c r="D279" s="18"/>
      <c r="E279" s="18"/>
      <c r="F279" s="18"/>
      <c r="G279" s="18"/>
      <c r="H279" s="18"/>
      <c r="I279" s="18"/>
      <c r="J279" s="18"/>
      <c r="K279" s="18"/>
    </row>
    <row r="280" spans="1:11" x14ac:dyDescent="0.2">
      <c r="A280" s="12"/>
      <c r="B280" s="18"/>
      <c r="C280" s="18"/>
      <c r="D280" s="18"/>
      <c r="E280" s="18"/>
      <c r="F280" s="18"/>
      <c r="G280" s="18"/>
      <c r="H280" s="18"/>
      <c r="I280" s="18"/>
      <c r="J280" s="18"/>
      <c r="K280" s="18"/>
    </row>
    <row r="281" spans="1:11" x14ac:dyDescent="0.2">
      <c r="A281" s="12"/>
      <c r="B281" s="18"/>
      <c r="C281" s="18"/>
      <c r="D281" s="18"/>
      <c r="E281" s="18"/>
      <c r="F281" s="18"/>
      <c r="G281" s="18"/>
      <c r="H281" s="18"/>
      <c r="I281" s="18"/>
      <c r="J281" s="18"/>
      <c r="K281" s="18"/>
    </row>
    <row r="282" spans="1:11" x14ac:dyDescent="0.2">
      <c r="A282" s="12"/>
      <c r="B282" s="18"/>
      <c r="C282" s="18"/>
      <c r="D282" s="18"/>
      <c r="E282" s="18"/>
      <c r="F282" s="18"/>
      <c r="G282" s="18"/>
      <c r="H282" s="18"/>
      <c r="I282" s="18"/>
      <c r="J282" s="18"/>
      <c r="K282" s="18"/>
    </row>
    <row r="283" spans="1:11" x14ac:dyDescent="0.2">
      <c r="A283" s="12"/>
      <c r="B283" s="18"/>
      <c r="C283" s="18"/>
      <c r="D283" s="18"/>
      <c r="E283" s="18"/>
      <c r="F283" s="18"/>
      <c r="G283" s="18"/>
      <c r="H283" s="18"/>
      <c r="I283" s="18"/>
      <c r="J283" s="18"/>
      <c r="K283" s="18"/>
    </row>
    <row r="284" spans="1:11" x14ac:dyDescent="0.2">
      <c r="A284" s="12"/>
      <c r="B284" s="18"/>
      <c r="C284" s="18"/>
      <c r="D284" s="18"/>
      <c r="E284" s="18"/>
      <c r="F284" s="18"/>
      <c r="G284" s="18"/>
      <c r="H284" s="18"/>
      <c r="I284" s="18"/>
      <c r="J284" s="18"/>
      <c r="K284" s="18"/>
    </row>
    <row r="285" spans="1:11" x14ac:dyDescent="0.2">
      <c r="A285" s="12"/>
      <c r="B285" s="18"/>
      <c r="C285" s="18"/>
      <c r="D285" s="18"/>
      <c r="E285" s="18"/>
      <c r="F285" s="18"/>
      <c r="G285" s="18"/>
      <c r="H285" s="18"/>
      <c r="I285" s="18"/>
      <c r="J285" s="18"/>
      <c r="K285" s="18"/>
    </row>
    <row r="286" spans="1:11" x14ac:dyDescent="0.2">
      <c r="A286" s="12"/>
      <c r="B286" s="18"/>
      <c r="C286" s="18"/>
      <c r="D286" s="18"/>
      <c r="E286" s="18"/>
      <c r="F286" s="18"/>
      <c r="G286" s="18"/>
      <c r="H286" s="18"/>
      <c r="I286" s="18"/>
      <c r="J286" s="18"/>
      <c r="K286" s="18"/>
    </row>
    <row r="287" spans="1:11" x14ac:dyDescent="0.2">
      <c r="A287" s="12"/>
      <c r="B287" s="18"/>
      <c r="C287" s="18"/>
      <c r="D287" s="18"/>
      <c r="E287" s="18"/>
      <c r="F287" s="18"/>
      <c r="G287" s="18"/>
      <c r="H287" s="18"/>
      <c r="I287" s="18"/>
      <c r="J287" s="18"/>
      <c r="K287" s="18"/>
    </row>
    <row r="288" spans="1:11" x14ac:dyDescent="0.2">
      <c r="A288" s="12"/>
      <c r="B288" s="18"/>
      <c r="C288" s="18"/>
      <c r="D288" s="18"/>
      <c r="E288" s="18"/>
      <c r="F288" s="18"/>
      <c r="G288" s="18"/>
      <c r="H288" s="18"/>
      <c r="I288" s="18"/>
      <c r="J288" s="18"/>
      <c r="K288" s="18"/>
    </row>
    <row r="289" spans="1:11" x14ac:dyDescent="0.2">
      <c r="A289" s="12"/>
      <c r="B289" s="18"/>
      <c r="C289" s="18"/>
      <c r="D289" s="18"/>
      <c r="E289" s="18"/>
      <c r="F289" s="18"/>
      <c r="G289" s="18"/>
      <c r="H289" s="18"/>
      <c r="I289" s="18"/>
      <c r="J289" s="18"/>
      <c r="K289" s="18"/>
    </row>
    <row r="290" spans="1:11" x14ac:dyDescent="0.2">
      <c r="A290" s="12"/>
      <c r="B290" s="18"/>
      <c r="C290" s="18"/>
      <c r="D290" s="18"/>
      <c r="E290" s="18"/>
      <c r="F290" s="18"/>
      <c r="G290" s="18"/>
      <c r="H290" s="18"/>
      <c r="I290" s="18"/>
      <c r="J290" s="18"/>
      <c r="K290" s="18"/>
    </row>
    <row r="291" spans="1:11" x14ac:dyDescent="0.2">
      <c r="A291" s="12"/>
      <c r="B291" s="18"/>
      <c r="C291" s="18"/>
      <c r="D291" s="18"/>
      <c r="E291" s="18"/>
      <c r="F291" s="18"/>
      <c r="G291" s="18"/>
      <c r="H291" s="18"/>
      <c r="I291" s="18"/>
      <c r="J291" s="18"/>
      <c r="K291" s="18"/>
    </row>
    <row r="292" spans="1:11" x14ac:dyDescent="0.2">
      <c r="A292" s="12"/>
      <c r="B292" s="18"/>
      <c r="C292" s="18"/>
      <c r="D292" s="18"/>
      <c r="E292" s="18"/>
      <c r="F292" s="18"/>
      <c r="G292" s="18"/>
      <c r="H292" s="18"/>
      <c r="I292" s="18"/>
      <c r="J292" s="18"/>
      <c r="K292" s="18"/>
    </row>
    <row r="293" spans="1:11" x14ac:dyDescent="0.2">
      <c r="A293" s="12"/>
      <c r="B293" s="18"/>
      <c r="C293" s="18"/>
      <c r="D293" s="18"/>
      <c r="E293" s="18"/>
      <c r="F293" s="18"/>
      <c r="G293" s="18"/>
      <c r="H293" s="18"/>
      <c r="I293" s="18"/>
      <c r="J293" s="18"/>
      <c r="K293" s="18"/>
    </row>
    <row r="294" spans="1:11" x14ac:dyDescent="0.2">
      <c r="A294" s="12"/>
      <c r="B294" s="18"/>
      <c r="C294" s="18"/>
      <c r="D294" s="18"/>
      <c r="E294" s="18"/>
      <c r="F294" s="18"/>
      <c r="G294" s="18"/>
      <c r="H294" s="18"/>
      <c r="I294" s="18"/>
      <c r="J294" s="18"/>
      <c r="K294" s="18"/>
    </row>
    <row r="295" spans="1:11" x14ac:dyDescent="0.2">
      <c r="A295" s="12"/>
      <c r="B295" s="18"/>
      <c r="C295" s="18"/>
      <c r="D295" s="18"/>
      <c r="E295" s="18"/>
      <c r="F295" s="18"/>
      <c r="G295" s="18"/>
      <c r="H295" s="18"/>
      <c r="I295" s="18"/>
      <c r="J295" s="18"/>
      <c r="K295" s="18"/>
    </row>
    <row r="296" spans="1:11" x14ac:dyDescent="0.2">
      <c r="A296" s="12"/>
      <c r="B296" s="18"/>
      <c r="C296" s="18"/>
      <c r="D296" s="18"/>
      <c r="E296" s="18"/>
      <c r="F296" s="18"/>
      <c r="G296" s="18"/>
      <c r="H296" s="18"/>
      <c r="I296" s="18"/>
      <c r="J296" s="18"/>
      <c r="K296" s="18"/>
    </row>
    <row r="297" spans="1:11" x14ac:dyDescent="0.2">
      <c r="A297" s="12"/>
      <c r="B297" s="18"/>
      <c r="C297" s="18"/>
      <c r="D297" s="18"/>
      <c r="E297" s="18"/>
      <c r="F297" s="18"/>
      <c r="G297" s="18"/>
      <c r="H297" s="18"/>
      <c r="I297" s="18"/>
      <c r="J297" s="18"/>
      <c r="K297" s="18"/>
    </row>
    <row r="298" spans="1:11" x14ac:dyDescent="0.2">
      <c r="A298" s="12"/>
      <c r="B298" s="18"/>
      <c r="C298" s="18"/>
      <c r="D298" s="18"/>
      <c r="E298" s="18"/>
      <c r="F298" s="18"/>
      <c r="G298" s="18"/>
      <c r="H298" s="18"/>
      <c r="I298" s="18"/>
      <c r="J298" s="18"/>
      <c r="K298" s="18"/>
    </row>
    <row r="299" spans="1:11" x14ac:dyDescent="0.2">
      <c r="A299" s="12"/>
      <c r="B299" s="18"/>
      <c r="C299" s="18"/>
      <c r="D299" s="18"/>
      <c r="E299" s="18"/>
      <c r="F299" s="18"/>
      <c r="G299" s="18"/>
      <c r="H299" s="18"/>
      <c r="I299" s="18"/>
      <c r="J299" s="18"/>
      <c r="K299" s="18"/>
    </row>
    <row r="300" spans="1:11" x14ac:dyDescent="0.2">
      <c r="A300" s="12"/>
      <c r="B300" s="18"/>
      <c r="C300" s="18"/>
      <c r="D300" s="18"/>
      <c r="E300" s="18"/>
      <c r="F300" s="18"/>
      <c r="G300" s="18"/>
      <c r="H300" s="18"/>
      <c r="I300" s="18"/>
      <c r="J300" s="18"/>
      <c r="K300" s="18"/>
    </row>
    <row r="301" spans="1:11" x14ac:dyDescent="0.2">
      <c r="A301" s="12"/>
      <c r="B301" s="18"/>
      <c r="C301" s="18"/>
      <c r="D301" s="18"/>
      <c r="E301" s="18"/>
      <c r="F301" s="18"/>
      <c r="G301" s="18"/>
      <c r="H301" s="18"/>
      <c r="I301" s="18"/>
      <c r="J301" s="18"/>
      <c r="K301" s="18"/>
    </row>
    <row r="302" spans="1:11" x14ac:dyDescent="0.2">
      <c r="A302" s="12"/>
      <c r="B302" s="18"/>
      <c r="C302" s="18"/>
      <c r="D302" s="18"/>
      <c r="E302" s="18"/>
      <c r="F302" s="18"/>
      <c r="G302" s="18"/>
      <c r="H302" s="18"/>
      <c r="I302" s="18"/>
      <c r="J302" s="18"/>
      <c r="K302" s="18"/>
    </row>
    <row r="303" spans="1:11" x14ac:dyDescent="0.2">
      <c r="A303" s="12"/>
      <c r="B303" s="18"/>
      <c r="C303" s="18"/>
      <c r="D303" s="18"/>
      <c r="E303" s="18"/>
      <c r="F303" s="18"/>
      <c r="G303" s="18"/>
      <c r="H303" s="18"/>
      <c r="I303" s="18"/>
      <c r="J303" s="18"/>
      <c r="K303" s="18"/>
    </row>
    <row r="304" spans="1:11" x14ac:dyDescent="0.2">
      <c r="A304" s="12"/>
      <c r="B304" s="18"/>
      <c r="C304" s="18"/>
      <c r="D304" s="18"/>
      <c r="E304" s="18"/>
      <c r="F304" s="18"/>
      <c r="G304" s="18"/>
      <c r="H304" s="18"/>
      <c r="I304" s="18"/>
      <c r="J304" s="18"/>
      <c r="K304" s="18"/>
    </row>
    <row r="305" spans="1:2" x14ac:dyDescent="0.2">
      <c r="A305" s="12"/>
      <c r="B305" s="18"/>
    </row>
    <row r="306" spans="1:2" x14ac:dyDescent="0.2">
      <c r="A306" s="12"/>
      <c r="B306" s="18"/>
    </row>
    <row r="307" spans="1:2" x14ac:dyDescent="0.2">
      <c r="A307" s="12"/>
      <c r="B307" s="18"/>
    </row>
    <row r="308" spans="1:2" x14ac:dyDescent="0.2">
      <c r="A308" s="12"/>
      <c r="B308" s="18"/>
    </row>
    <row r="309" spans="1:2" x14ac:dyDescent="0.2">
      <c r="A309" s="12"/>
      <c r="B309" s="18"/>
    </row>
    <row r="310" spans="1:2" x14ac:dyDescent="0.2">
      <c r="A310" s="12"/>
      <c r="B310" s="18"/>
    </row>
    <row r="311" spans="1:2" x14ac:dyDescent="0.2">
      <c r="A311" s="12"/>
      <c r="B311" s="18"/>
    </row>
    <row r="312" spans="1:2" x14ac:dyDescent="0.2">
      <c r="A312" s="12"/>
      <c r="B312" s="18"/>
    </row>
    <row r="313" spans="1:2" x14ac:dyDescent="0.2">
      <c r="A313" s="12"/>
      <c r="B313" s="18"/>
    </row>
    <row r="314" spans="1:2" x14ac:dyDescent="0.2">
      <c r="A314" s="12"/>
      <c r="B314" s="18"/>
    </row>
    <row r="315" spans="1:2" x14ac:dyDescent="0.2">
      <c r="A315" s="12"/>
      <c r="B315" s="18"/>
    </row>
    <row r="316" spans="1:2" x14ac:dyDescent="0.2">
      <c r="A316" s="12"/>
      <c r="B316" s="18"/>
    </row>
    <row r="317" spans="1:2" x14ac:dyDescent="0.2">
      <c r="A317" s="12"/>
      <c r="B317" s="18"/>
    </row>
  </sheetData>
  <mergeCells count="1">
    <mergeCell ref="A251:L251"/>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2024-07-01T05:54:04Z</dcterms:modified>
</cp:coreProperties>
</file>