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Contents" sheetId="1" r:id="rId1"/>
    <sheet name="Guide" sheetId="2" r:id="rId2"/>
    <sheet name="Data" sheetId="3" r:id="rId3"/>
    <sheet name="Graph 1" sheetId="4" r:id="rId4"/>
    <sheet name="Graph 2" sheetId="5" r:id="rId5"/>
    <sheet name="Graph 3" sheetId="6" r:id="rId6"/>
    <sheet name="Graph 4" sheetId="7" r:id="rId7"/>
  </sheets>
  <definedNames>
    <definedName name="id">#REF!</definedName>
    <definedName name="mm">#REF!</definedName>
    <definedName name="QEng">#REF!</definedName>
    <definedName name="QSv">#REF!</definedName>
    <definedName name="raderEng">'Data'!$1:$3</definedName>
    <definedName name="raderSv">'Data'!$4:$6</definedName>
    <definedName name="textEng">'Data'!$H$1</definedName>
    <definedName name="textSv">'Data'!$H$4</definedName>
    <definedName name="timePeriodEng">#REF!</definedName>
    <definedName name="timeperiodSv">#REF!</definedName>
    <definedName name="_xlnm.Print_Area" localSheetId="3">'Graph 1'!$A$1:$I$23</definedName>
    <definedName name="_xlnm.Print_Area" localSheetId="4">'Graph 2'!$A$1:$I$23</definedName>
    <definedName name="_xlnm.Print_Area" localSheetId="5">'Graph 3'!$A$1:$I$26</definedName>
    <definedName name="_xlnm.Print_Area" localSheetId="6">'Graph 4'!$A$1:$I$28</definedName>
    <definedName name="_xlnm.Print_Titles" localSheetId="2">'Data'!$A:$A,'Data'!$1:$3</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<sst xmlns="http://schemas.openxmlformats.org/spreadsheetml/2006/main" count="85" uniqueCount="73">
  <si>
    <t>Consumption and capital formation (1993- ). Index reference year 1993=100. Constant prices, seasonally adjusted.</t>
  </si>
  <si>
    <t>Graph 4</t>
  </si>
  <si>
    <t>Exports and imports of goods and services (1993- ). Index reference year 1993=100. Constant prices, seasonally adjusted.</t>
  </si>
  <si>
    <t>Graph 3</t>
  </si>
  <si>
    <t>Percent change same quarter, previous year (1994- ). Constant prices, working-day adjusted.</t>
  </si>
  <si>
    <t>Graph 2</t>
  </si>
  <si>
    <t>Percent change from previous quarter (1993- ). Constant prices, seasonally adjusted.</t>
  </si>
  <si>
    <t>Graph 1</t>
  </si>
  <si>
    <t>Time series</t>
  </si>
  <si>
    <t>Data</t>
  </si>
  <si>
    <t>Printing tips &amp; definitions and explanations</t>
  </si>
  <si>
    <t>Guide</t>
  </si>
  <si>
    <r>
      <t xml:space="preserve">Contents: </t>
    </r>
    <r>
      <rPr>
        <b/>
        <sz val="10"/>
        <rFont val="Arial"/>
        <family val="2"/>
      </rPr>
      <t>Gross domestic product (GDP) quarterly data 1993-</t>
    </r>
  </si>
  <si>
    <t>Graph 4 shows household and government final consumption expenditure, and gross fixed capital formation. Index year 1993=100. Constant prices, seasonally adjusted</t>
  </si>
  <si>
    <t>Graph 3 shows exports and imports of good and services. Index year 1993=100. Constant prices, seasonally adjusted</t>
  </si>
  <si>
    <t xml:space="preserve">Graphs 1 &amp; 2  show the change in volume of GDP, both as percent changes from previous quarter, and over four quarters. Change from previous quarter is based on seasonally adjusted figures. Change over four quarters is based on working-day adjusted figures.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</si>
  <si>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</si>
  <si>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</si>
  <si>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</si>
  <si>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</si>
  <si>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</si>
  <si>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</si>
  <si>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</si>
  <si>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</si>
  <si>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</si>
  <si>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</si>
  <si>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</si>
  <si>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</si>
  <si>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</si>
  <si>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</si>
  <si>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</si>
  <si>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</si>
  <si>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</si>
  <si>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</si>
  <si>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</si>
  <si>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</si>
  <si>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</si>
  <si>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</si>
  <si>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</si>
  <si>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</si>
  <si>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tredje kvartalet 2019</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</si>
  <si>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</si>
  <si>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</si>
  <si>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</si>
  <si>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</si>
  <si>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</si>
  <si>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</si>
  <si>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</si>
  <si>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</si>
  <si>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</si>
  <si>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</si>
  <si>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</si>
  <si>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</si>
  <si>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</si>
  <si>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</si>
  <si>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</si>
  <si>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</si>
  <si>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</si>
  <si>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Third Quarter 2019</t>
  </si>
  <si>
    <t>Gross Domestic Product (GDP) quarterly</t>
  </si>
  <si>
    <t>Constant prices, seasonally adjusted</t>
  </si>
  <si>
    <t xml:space="preserve">Percent change from previous quarter. </t>
  </si>
  <si>
    <t>Gross domestic product (GDP) 1993-</t>
  </si>
  <si>
    <t>Constant prices, working-day adjusted</t>
  </si>
  <si>
    <t>Percent change same quarter, previous year.</t>
  </si>
  <si>
    <t xml:space="preserve">Gross Domestic Product (GDP) 1994- </t>
  </si>
  <si>
    <t>Index year 1993=100. Constant prices, seasonally adjusted</t>
  </si>
  <si>
    <t xml:space="preserve">Exports and imports of goods and services 1993- </t>
  </si>
  <si>
    <t>Gross fixed capital formation</t>
  </si>
  <si>
    <t>Government final consumption expenditure</t>
  </si>
  <si>
    <t>Household final consumption expenditure</t>
  </si>
  <si>
    <t xml:space="preserve">N.B. </t>
  </si>
  <si>
    <t xml:space="preserve">Consumption and capital formation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</si>
</sst>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6">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0"/>
      <name val="Arial"/>
      <family val="2"/>
    </font>
    <font>
      <b/>
      <u val="single"/>
      <sz val="10"/>
      <color indexed="25"/>
      <name val="Arial"/>
      <family val="2"/>
    </font>
    <font>
      <b/>
      <sz val="12"/>
      <name val="Arial"/>
      <family val="2"/>
    </font>
    <font>
      <i/>
      <sz val="10"/>
      <name val="Arial"/>
      <family val="2"/>
    </font>
    <font>
      <b/>
      <sz val="10"/>
      <color indexed="25"/>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i/>
      <sz val="8"/>
      <name val="Arial"/>
      <family val="2"/>
    </font>
    <font>
      <i/>
      <sz val="8"/>
      <name val="Arial"/>
      <family val="2"/>
    </font>
    <font>
      <sz val="12"/>
      <color indexed="62"/>
      <name val="Roboto"/>
      <family val="0"/>
    </font>
    <font>
      <sz val="12"/>
      <color indexed="18"/>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9" fontId="42"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42" fillId="0" borderId="0" applyFont="0" applyFill="0" applyBorder="0" applyAlignment="0" applyProtection="0"/>
    <xf numFmtId="41" fontId="42" fillId="0" borderId="0" applyFont="0" applyFill="0" applyBorder="0" applyAlignment="0" applyProtection="0"/>
    <xf numFmtId="0" fontId="57" fillId="21" borderId="9" applyNumberFormat="0" applyAlignment="0" applyProtection="0"/>
    <xf numFmtId="44" fontId="42" fillId="0" borderId="0" applyFont="0" applyFill="0" applyBorder="0" applyAlignment="0" applyProtection="0"/>
    <xf numFmtId="42" fontId="42" fillId="0" borderId="0" applyFont="0" applyFill="0" applyBorder="0" applyAlignment="0" applyProtection="0"/>
    <xf numFmtId="0" fontId="58" fillId="0" borderId="0" applyNumberFormat="0" applyFill="0" applyBorder="0" applyAlignment="0" applyProtection="0"/>
  </cellStyleXfs>
  <cellXfs count="93">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4" applyFont="1" applyFill="1" applyAlignment="1" applyProtection="1">
      <alignment vertical="top" wrapText="1"/>
      <protection/>
    </xf>
    <xf numFmtId="0" fontId="21" fillId="33" borderId="0" xfId="0" applyFont="1" applyFill="1" applyAlignment="1">
      <alignment vertical="top"/>
    </xf>
    <xf numFmtId="0" fontId="0" fillId="33" borderId="0" xfId="0" applyFont="1" applyFill="1" applyAlignment="1">
      <alignment vertical="top" wrapText="1"/>
    </xf>
    <xf numFmtId="0" fontId="59" fillId="33" borderId="0" xfId="44"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3" fillId="33" borderId="10" xfId="0" applyFont="1" applyFill="1" applyBorder="1" applyAlignment="1">
      <alignment vertical="top"/>
    </xf>
    <xf numFmtId="0" fontId="18"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60"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60" fillId="33" borderId="0" xfId="44" applyFont="1" applyFill="1" applyAlignment="1" applyProtection="1">
      <alignment vertical="top" wrapText="1"/>
      <protection/>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61" fillId="0" borderId="0" xfId="0" applyNumberFormat="1" applyFont="1" applyAlignment="1">
      <alignment/>
    </xf>
    <xf numFmtId="3" fontId="61" fillId="0" borderId="0" xfId="0" applyNumberFormat="1" applyFont="1" applyFill="1" applyAlignment="1">
      <alignment/>
    </xf>
    <xf numFmtId="0" fontId="62" fillId="0" borderId="0" xfId="0" applyFont="1" applyAlignment="1">
      <alignment/>
    </xf>
    <xf numFmtId="3" fontId="62" fillId="0" borderId="0" xfId="0" applyNumberFormat="1" applyFont="1" applyAlignment="1">
      <alignment/>
    </xf>
    <xf numFmtId="0" fontId="26" fillId="0" borderId="0" xfId="0" applyFont="1" applyFill="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Border="1" applyAlignment="1">
      <alignment horizontal="center" vertical="top" wrapText="1"/>
    </xf>
    <xf numFmtId="1" fontId="26" fillId="34" borderId="0" xfId="0" applyNumberFormat="1" applyFont="1" applyFill="1" applyBorder="1" applyAlignment="1">
      <alignment vertical="top" wrapText="1"/>
    </xf>
    <xf numFmtId="1" fontId="26" fillId="34" borderId="0" xfId="0" applyNumberFormat="1" applyFont="1" applyFill="1" applyBorder="1" applyAlignment="1">
      <alignment horizontal="center" vertical="top" wrapText="1"/>
    </xf>
    <xf numFmtId="0" fontId="21" fillId="0" borderId="0" xfId="0" applyNumberFormat="1" applyFont="1" applyFill="1" applyAlignment="1">
      <alignment wrapText="1"/>
    </xf>
    <xf numFmtId="0" fontId="63"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1" fillId="35" borderId="13" xfId="0" applyNumberFormat="1" applyFont="1" applyFill="1" applyBorder="1" applyAlignment="1">
      <alignment horizontal="center"/>
    </xf>
    <xf numFmtId="164" fontId="21" fillId="35" borderId="14" xfId="0" applyNumberFormat="1" applyFont="1" applyFill="1" applyBorder="1" applyAlignment="1">
      <alignment horizontal="center"/>
    </xf>
    <xf numFmtId="164" fontId="21" fillId="36" borderId="11" xfId="0" applyNumberFormat="1" applyFont="1" applyFill="1" applyBorder="1" applyAlignment="1">
      <alignment horizontal="center" wrapText="1"/>
    </xf>
    <xf numFmtId="0" fontId="0" fillId="35" borderId="11" xfId="0" applyFill="1" applyBorder="1" applyAlignment="1">
      <alignment horizontal="center"/>
    </xf>
    <xf numFmtId="3" fontId="21" fillId="35" borderId="11" xfId="0" applyNumberFormat="1" applyFont="1" applyFill="1" applyBorder="1" applyAlignment="1">
      <alignment horizontal="center"/>
    </xf>
    <xf numFmtId="3" fontId="21" fillId="36" borderId="11" xfId="0" applyNumberFormat="1" applyFont="1" applyFill="1" applyBorder="1" applyAlignment="1">
      <alignment horizontal="center" wrapText="1"/>
    </xf>
    <xf numFmtId="0" fontId="26" fillId="34" borderId="0" xfId="0" applyNumberFormat="1" applyFont="1" applyFill="1" applyBorder="1" applyAlignment="1">
      <alignment horizontal="center" wrapText="1"/>
    </xf>
    <xf numFmtId="1" fontId="26" fillId="34" borderId="0" xfId="0" applyNumberFormat="1" applyFont="1" applyFill="1" applyBorder="1" applyAlignment="1">
      <alignment wrapText="1"/>
    </xf>
    <xf numFmtId="1" fontId="26" fillId="34" borderId="0" xfId="0" applyNumberFormat="1" applyFont="1" applyFill="1" applyBorder="1" applyAlignment="1">
      <alignment horizontal="center" wrapText="1"/>
    </xf>
    <xf numFmtId="3" fontId="0" fillId="35" borderId="0" xfId="0" applyNumberFormat="1" applyFill="1" applyAlignment="1">
      <alignment/>
    </xf>
    <xf numFmtId="164" fontId="26" fillId="36" borderId="0" xfId="0" applyNumberFormat="1" applyFont="1" applyFill="1" applyBorder="1" applyAlignment="1">
      <alignment horizontal="center" vertical="top" wrapText="1"/>
    </xf>
    <xf numFmtId="3" fontId="64" fillId="35" borderId="0" xfId="0" applyNumberFormat="1" applyFont="1" applyFill="1" applyAlignment="1">
      <alignment/>
    </xf>
    <xf numFmtId="3" fontId="65" fillId="35" borderId="0" xfId="0" applyNumberFormat="1" applyFont="1" applyFill="1" applyAlignment="1">
      <alignment/>
    </xf>
    <xf numFmtId="3" fontId="32" fillId="35" borderId="0" xfId="0" applyNumberFormat="1" applyFont="1" applyFill="1" applyBorder="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Border="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1" fillId="35" borderId="13" xfId="0" applyNumberFormat="1" applyFont="1" applyFill="1" applyBorder="1" applyAlignment="1">
      <alignment horizontal="center"/>
    </xf>
    <xf numFmtId="1" fontId="21" fillId="35" borderId="14" xfId="0" applyNumberFormat="1" applyFont="1" applyFill="1" applyBorder="1" applyAlignment="1">
      <alignment horizontal="center"/>
    </xf>
    <xf numFmtId="3" fontId="21" fillId="36" borderId="12" xfId="0" applyNumberFormat="1" applyFont="1" applyFill="1" applyBorder="1" applyAlignment="1">
      <alignment horizontal="center" wrapText="1"/>
    </xf>
    <xf numFmtId="3" fontId="21" fillId="36" borderId="14" xfId="0" applyNumberFormat="1" applyFont="1" applyFill="1" applyBorder="1" applyAlignment="1">
      <alignment horizontal="center" wrapText="1"/>
    </xf>
    <xf numFmtId="0" fontId="0" fillId="0" borderId="0" xfId="0" applyFill="1" applyAlignment="1">
      <alignment/>
    </xf>
    <xf numFmtId="3" fontId="21" fillId="35" borderId="0" xfId="0" applyNumberFormat="1" applyFont="1" applyFill="1" applyAlignment="1">
      <alignment/>
    </xf>
    <xf numFmtId="164" fontId="0" fillId="36" borderId="0" xfId="0" applyNumberFormat="1" applyFont="1" applyFill="1" applyAlignment="1">
      <alignment/>
    </xf>
    <xf numFmtId="164" fontId="64" fillId="36" borderId="0" xfId="0" applyNumberFormat="1" applyFont="1" applyFill="1" applyAlignment="1">
      <alignment/>
    </xf>
    <xf numFmtId="3" fontId="0" fillId="36" borderId="0" xfId="0" applyNumberFormat="1" applyFill="1" applyAlignment="1">
      <alignment/>
    </xf>
    <xf numFmtId="0" fontId="26" fillId="34" borderId="0" xfId="0" applyFont="1" applyFill="1" applyBorder="1" applyAlignment="1">
      <alignment horizontal="center"/>
    </xf>
    <xf numFmtId="0" fontId="26" fillId="34" borderId="0" xfId="0" applyFont="1" applyFill="1" applyBorder="1" applyAlignment="1">
      <alignment/>
    </xf>
    <xf numFmtId="0" fontId="21" fillId="0" borderId="0" xfId="0" applyFont="1" applyAlignment="1">
      <alignment/>
    </xf>
    <xf numFmtId="0" fontId="28" fillId="0" borderId="0" xfId="0" applyFont="1" applyFill="1" applyAlignment="1">
      <alignment/>
    </xf>
    <xf numFmtId="0" fontId="37" fillId="0" borderId="0" xfId="0" applyFont="1" applyAlignment="1">
      <alignment/>
    </xf>
    <xf numFmtId="0" fontId="33" fillId="0" borderId="0" xfId="0" applyFont="1" applyAlignment="1">
      <alignment/>
    </xf>
    <xf numFmtId="0" fontId="29" fillId="0" borderId="0" xfId="0" applyFont="1" applyAlignment="1">
      <alignment/>
    </xf>
    <xf numFmtId="0" fontId="38" fillId="0" borderId="0" xfId="0" applyFont="1" applyAlignment="1">
      <alignment/>
    </xf>
    <xf numFmtId="0" fontId="39" fillId="0" borderId="0" xfId="0" applyFont="1" applyAlignment="1">
      <alignment/>
    </xf>
    <xf numFmtId="0" fontId="39" fillId="0" borderId="0" xfId="0" applyFont="1" applyAlignment="1">
      <alignment horizontal="center"/>
    </xf>
    <xf numFmtId="0" fontId="26" fillId="0" borderId="0" xfId="0" applyFont="1" applyAlignment="1">
      <alignment/>
    </xf>
    <xf numFmtId="0" fontId="26" fillId="0" borderId="0" xfId="0" applyFont="1" applyAlignment="1">
      <alignment horizontal="right"/>
    </xf>
    <xf numFmtId="0" fontId="28"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425"/>
          <c:w val="0.9675"/>
          <c:h val="0.943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Data!$K$7:$K$114</c:f>
              <c:numCache>
                <c:ptCount val="108"/>
                <c:pt idx="1">
                  <c:v>1.0373055556452293</c:v>
                </c:pt>
                <c:pt idx="2">
                  <c:v>1.1260149549610077</c:v>
                </c:pt>
                <c:pt idx="3">
                  <c:v>0.05212759571733283</c:v>
                </c:pt>
                <c:pt idx="4">
                  <c:v>1.1144757117235393</c:v>
                </c:pt>
                <c:pt idx="5">
                  <c:v>1.1334200430634045</c:v>
                </c:pt>
                <c:pt idx="6">
                  <c:v>1.146500748791901</c:v>
                </c:pt>
                <c:pt idx="7">
                  <c:v>1.5418172715283562</c:v>
                </c:pt>
                <c:pt idx="8">
                  <c:v>1.1011113332541678</c:v>
                </c:pt>
                <c:pt idx="9">
                  <c:v>0.7585917729517888</c:v>
                </c:pt>
                <c:pt idx="10">
                  <c:v>0.5467311233885885</c:v>
                </c:pt>
                <c:pt idx="11">
                  <c:v>0.8330287993730368</c:v>
                </c:pt>
                <c:pt idx="12">
                  <c:v>0.531697341513282</c:v>
                </c:pt>
                <c:pt idx="13">
                  <c:v>-0.5141176027728456</c:v>
                </c:pt>
                <c:pt idx="14">
                  <c:v>0.5447160505685167</c:v>
                </c:pt>
                <c:pt idx="15">
                  <c:v>0.4737367743055998</c:v>
                </c:pt>
                <c:pt idx="16">
                  <c:v>0.9517937429681433</c:v>
                </c:pt>
                <c:pt idx="17">
                  <c:v>1.1963982476418833</c:v>
                </c:pt>
                <c:pt idx="18">
                  <c:v>0.9178542319439709</c:v>
                </c:pt>
                <c:pt idx="19">
                  <c:v>1.7625614290525116</c:v>
                </c:pt>
                <c:pt idx="20">
                  <c:v>0.4701507805409122</c:v>
                </c:pt>
                <c:pt idx="21">
                  <c:v>1.3166580338143552</c:v>
                </c:pt>
                <c:pt idx="22">
                  <c:v>0.6976603020226957</c:v>
                </c:pt>
                <c:pt idx="23">
                  <c:v>0.9456039929967242</c:v>
                </c:pt>
                <c:pt idx="24">
                  <c:v>1.2927865641496616</c:v>
                </c:pt>
                <c:pt idx="25">
                  <c:v>0.5248209110870095</c:v>
                </c:pt>
                <c:pt idx="26">
                  <c:v>0.9658366718188427</c:v>
                </c:pt>
                <c:pt idx="27">
                  <c:v>1.8028332634160593</c:v>
                </c:pt>
                <c:pt idx="28">
                  <c:v>0.8322640523803937</c:v>
                </c:pt>
                <c:pt idx="29">
                  <c:v>2.332204975504748</c:v>
                </c:pt>
                <c:pt idx="30">
                  <c:v>0.8746588547842604</c:v>
                </c:pt>
                <c:pt idx="31">
                  <c:v>-0.2509376663527907</c:v>
                </c:pt>
                <c:pt idx="32">
                  <c:v>0.4806676591020853</c:v>
                </c:pt>
                <c:pt idx="33">
                  <c:v>-0.12712734732868158</c:v>
                </c:pt>
                <c:pt idx="34">
                  <c:v>0.37517447499302303</c:v>
                </c:pt>
                <c:pt idx="35">
                  <c:v>0.9268531607572017</c:v>
                </c:pt>
                <c:pt idx="36">
                  <c:v>-0.10174430826482839</c:v>
                </c:pt>
                <c:pt idx="37">
                  <c:v>1.5201435250206785</c:v>
                </c:pt>
                <c:pt idx="38">
                  <c:v>0.4922572529771241</c:v>
                </c:pt>
                <c:pt idx="39">
                  <c:v>0.2588310172907615</c:v>
                </c:pt>
                <c:pt idx="40">
                  <c:v>1.0395873156945568</c:v>
                </c:pt>
                <c:pt idx="41">
                  <c:v>-0.4143255894046183</c:v>
                </c:pt>
                <c:pt idx="42">
                  <c:v>1.2930128004411623</c:v>
                </c:pt>
                <c:pt idx="43">
                  <c:v>0.7089016407624271</c:v>
                </c:pt>
                <c:pt idx="44">
                  <c:v>1.622684599270885</c:v>
                </c:pt>
                <c:pt idx="45">
                  <c:v>0.6295581259319061</c:v>
                </c:pt>
                <c:pt idx="46">
                  <c:v>0.6701945961080868</c:v>
                </c:pt>
                <c:pt idx="47">
                  <c:v>0.9217240968828255</c:v>
                </c:pt>
                <c:pt idx="48">
                  <c:v>0.40974751527871334</c:v>
                </c:pt>
                <c:pt idx="49">
                  <c:v>0.6835291004884336</c:v>
                </c:pt>
                <c:pt idx="50">
                  <c:v>1.1407859886793714</c:v>
                </c:pt>
                <c:pt idx="51">
                  <c:v>0.7457287970770388</c:v>
                </c:pt>
                <c:pt idx="52">
                  <c:v>1.5051376936132455</c:v>
                </c:pt>
                <c:pt idx="53">
                  <c:v>1.646229801661736</c:v>
                </c:pt>
                <c:pt idx="54">
                  <c:v>1.0891503983836426</c:v>
                </c:pt>
                <c:pt idx="55">
                  <c:v>0.6103748331447223</c:v>
                </c:pt>
                <c:pt idx="56">
                  <c:v>1.0981076814508661</c:v>
                </c:pt>
                <c:pt idx="57">
                  <c:v>0.5259420354178701</c:v>
                </c:pt>
                <c:pt idx="58">
                  <c:v>0.7469560837184863</c:v>
                </c:pt>
                <c:pt idx="59">
                  <c:v>0.9572499407383583</c:v>
                </c:pt>
                <c:pt idx="60">
                  <c:v>-0.2875794296357759</c:v>
                </c:pt>
                <c:pt idx="61">
                  <c:v>-0.14920086512756336</c:v>
                </c:pt>
                <c:pt idx="62">
                  <c:v>-0.5168399044797378</c:v>
                </c:pt>
                <c:pt idx="63">
                  <c:v>-3.840560800164139</c:v>
                </c:pt>
                <c:pt idx="64">
                  <c:v>-0.8099975658640957</c:v>
                </c:pt>
                <c:pt idx="65">
                  <c:v>-0.1866094411637209</c:v>
                </c:pt>
                <c:pt idx="66">
                  <c:v>-0.16425549366622105</c:v>
                </c:pt>
                <c:pt idx="67">
                  <c:v>0.2644986995131271</c:v>
                </c:pt>
                <c:pt idx="68">
                  <c:v>3.5481436732714533</c:v>
                </c:pt>
                <c:pt idx="69">
                  <c:v>1.7855520676672842</c:v>
                </c:pt>
                <c:pt idx="70">
                  <c:v>1.011483310525385</c:v>
                </c:pt>
                <c:pt idx="71">
                  <c:v>1.5309929119789567</c:v>
                </c:pt>
                <c:pt idx="72">
                  <c:v>0.7104905653079863</c:v>
                </c:pt>
                <c:pt idx="73">
                  <c:v>0.08852080959096398</c:v>
                </c:pt>
                <c:pt idx="74">
                  <c:v>1.033875787181593</c:v>
                </c:pt>
                <c:pt idx="75">
                  <c:v>-1.1744455088615102</c:v>
                </c:pt>
                <c:pt idx="76">
                  <c:v>0.1937759212522261</c:v>
                </c:pt>
                <c:pt idx="77">
                  <c:v>0.11381614904450998</c:v>
                </c:pt>
                <c:pt idx="78">
                  <c:v>-0.28062526757571815</c:v>
                </c:pt>
                <c:pt idx="79">
                  <c:v>-0.44526958691545326</c:v>
                </c:pt>
                <c:pt idx="80">
                  <c:v>1.1092770018455766</c:v>
                </c:pt>
                <c:pt idx="81">
                  <c:v>-0.10858478152798723</c:v>
                </c:pt>
                <c:pt idx="82">
                  <c:v>0.4485662786288147</c:v>
                </c:pt>
                <c:pt idx="83">
                  <c:v>0.9115746010553538</c:v>
                </c:pt>
                <c:pt idx="84">
                  <c:v>0.6999801163429575</c:v>
                </c:pt>
                <c:pt idx="85">
                  <c:v>0.9042664193651406</c:v>
                </c:pt>
                <c:pt idx="86">
                  <c:v>0.6698730552072485</c:v>
                </c:pt>
                <c:pt idx="87">
                  <c:v>0.8425711224547161</c:v>
                </c:pt>
                <c:pt idx="88">
                  <c:v>1.2891992110597883</c:v>
                </c:pt>
                <c:pt idx="89">
                  <c:v>0.973623330883111</c:v>
                </c:pt>
                <c:pt idx="90">
                  <c:v>1.342783643282064</c:v>
                </c:pt>
                <c:pt idx="91">
                  <c:v>0.8462214418992975</c:v>
                </c:pt>
                <c:pt idx="92">
                  <c:v>0.18581089939118112</c:v>
                </c:pt>
                <c:pt idx="93">
                  <c:v>0.11183808776062953</c:v>
                </c:pt>
                <c:pt idx="94">
                  <c:v>0.4430184509690793</c:v>
                </c:pt>
                <c:pt idx="95">
                  <c:v>0.5957493324171947</c:v>
                </c:pt>
                <c:pt idx="96">
                  <c:v>0.40317955590742915</c:v>
                </c:pt>
                <c:pt idx="97">
                  <c:v>1.1869013097316028</c:v>
                </c:pt>
                <c:pt idx="98">
                  <c:v>1.2330797452687836</c:v>
                </c:pt>
                <c:pt idx="99">
                  <c:v>0.12863170746433283</c:v>
                </c:pt>
                <c:pt idx="100">
                  <c:v>0.7556407159953205</c:v>
                </c:pt>
                <c:pt idx="101">
                  <c:v>0.6393435673741843</c:v>
                </c:pt>
                <c:pt idx="102">
                  <c:v>-0.46688101512964986</c:v>
                </c:pt>
                <c:pt idx="103">
                  <c:v>1.1625957973626422</c:v>
                </c:pt>
                <c:pt idx="104">
                  <c:v>0.035024143692496956</c:v>
                </c:pt>
                <c:pt idx="105">
                  <c:v>0.23466979778383745</c:v>
                </c:pt>
                <c:pt idx="106">
                  <c:v>0.28279321492612475</c:v>
                </c:pt>
              </c:numCache>
            </c:numRef>
          </c:val>
        </c:ser>
        <c:gapWidth val="60"/>
        <c:axId val="59416291"/>
        <c:axId val="64984572"/>
      </c:barChart>
      <c:catAx>
        <c:axId val="59416291"/>
        <c:scaling>
          <c:orientation val="minMax"/>
        </c:scaling>
        <c:axPos val="b"/>
        <c:delete val="0"/>
        <c:numFmt formatCode="General" sourceLinked="1"/>
        <c:majorTickMark val="out"/>
        <c:minorTickMark val="none"/>
        <c:tickLblPos val="low"/>
        <c:spPr>
          <a:ln w="12700">
            <a:solidFill>
              <a:srgbClr val="333399"/>
            </a:solidFill>
          </a:ln>
        </c:spPr>
        <c:crossAx val="64984572"/>
        <c:crosses val="autoZero"/>
        <c:auto val="1"/>
        <c:lblOffset val="100"/>
        <c:tickLblSkip val="3"/>
        <c:tickMarkSkip val="4"/>
        <c:noMultiLvlLbl val="0"/>
      </c:catAx>
      <c:valAx>
        <c:axId val="64984572"/>
        <c:scaling>
          <c:orientation val="minMax"/>
          <c:max val="4"/>
          <c:min val="-4"/>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59416291"/>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425"/>
          <c:w val="0.9695"/>
          <c:h val="0.94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Data!$B$11:$B$114</c:f>
              <c:numCache>
                <c:ptCount val="104"/>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numCache>
            </c:numRef>
          </c:cat>
          <c:val>
            <c:numRef>
              <c:f>Data!$L$11:$L$114</c:f>
              <c:numCache>
                <c:ptCount val="104"/>
                <c:pt idx="0">
                  <c:v>3.419621652739635</c:v>
                </c:pt>
                <c:pt idx="1">
                  <c:v>3.360224712781945</c:v>
                </c:pt>
                <c:pt idx="2">
                  <c:v>3.2102315621868716</c:v>
                </c:pt>
                <c:pt idx="3">
                  <c:v>5.30127466691499</c:v>
                </c:pt>
                <c:pt idx="4">
                  <c:v>5.173103520991362</c:v>
                </c:pt>
                <c:pt idx="5">
                  <c:v>4.574110320957048</c:v>
                </c:pt>
                <c:pt idx="6">
                  <c:v>3.7346184920553194</c:v>
                </c:pt>
                <c:pt idx="7">
                  <c:v>3.47516395243026</c:v>
                </c:pt>
                <c:pt idx="8">
                  <c:v>2.6845251697270367</c:v>
                </c:pt>
                <c:pt idx="9">
                  <c:v>1.473236611078832</c:v>
                </c:pt>
                <c:pt idx="10">
                  <c:v>1.2870212933033587</c:v>
                </c:pt>
                <c:pt idx="11">
                  <c:v>1.106710977376446</c:v>
                </c:pt>
                <c:pt idx="12">
                  <c:v>1.1854921149053066</c:v>
                </c:pt>
                <c:pt idx="13">
                  <c:v>3.4138997337876065</c:v>
                </c:pt>
                <c:pt idx="14">
                  <c:v>3.6525164944702038</c:v>
                </c:pt>
                <c:pt idx="15">
                  <c:v>4.968016883159376</c:v>
                </c:pt>
                <c:pt idx="16">
                  <c:v>4.12153907494881</c:v>
                </c:pt>
                <c:pt idx="17">
                  <c:v>4.7425826987255615</c:v>
                </c:pt>
                <c:pt idx="18">
                  <c:v>4.45219541607198</c:v>
                </c:pt>
                <c:pt idx="19">
                  <c:v>3.3528020541513603</c:v>
                </c:pt>
                <c:pt idx="20">
                  <c:v>4.050787126877875</c:v>
                </c:pt>
                <c:pt idx="21">
                  <c:v>3.685737278953072</c:v>
                </c:pt>
                <c:pt idx="22">
                  <c:v>4.1021099488222745</c:v>
                </c:pt>
                <c:pt idx="23">
                  <c:v>4.3978898372389885</c:v>
                </c:pt>
                <c:pt idx="24">
                  <c:v>3.875929396633815</c:v>
                </c:pt>
                <c:pt idx="25">
                  <c:v>6.171837448525741</c:v>
                </c:pt>
                <c:pt idx="26">
                  <c:v>6.448356992048865</c:v>
                </c:pt>
                <c:pt idx="27">
                  <c:v>3.6828706072114192</c:v>
                </c:pt>
                <c:pt idx="28">
                  <c:v>3.321283981001777</c:v>
                </c:pt>
                <c:pt idx="29">
                  <c:v>0.8255232534527313</c:v>
                </c:pt>
                <c:pt idx="30">
                  <c:v>0.6944600131612466</c:v>
                </c:pt>
                <c:pt idx="31">
                  <c:v>1.50691754096135</c:v>
                </c:pt>
                <c:pt idx="32">
                  <c:v>1.1984590021099084</c:v>
                </c:pt>
                <c:pt idx="33">
                  <c:v>2.5825842902957863</c:v>
                </c:pt>
                <c:pt idx="34">
                  <c:v>3.0596435348954065</c:v>
                </c:pt>
                <c:pt idx="35">
                  <c:v>2.0090559632912175</c:v>
                </c:pt>
                <c:pt idx="36">
                  <c:v>3.579447479168918</c:v>
                </c:pt>
                <c:pt idx="37">
                  <c:v>1.2089490873981923</c:v>
                </c:pt>
                <c:pt idx="38">
                  <c:v>2.261235330372413</c:v>
                </c:pt>
                <c:pt idx="39">
                  <c:v>2.461691633768992</c:v>
                </c:pt>
                <c:pt idx="40">
                  <c:v>3.3024282457909004</c:v>
                </c:pt>
                <c:pt idx="41">
                  <c:v>4.383894908848585</c:v>
                </c:pt>
                <c:pt idx="42">
                  <c:v>3.840270209479457</c:v>
                </c:pt>
                <c:pt idx="43">
                  <c:v>3.8237678951877907</c:v>
                </c:pt>
                <c:pt idx="44">
                  <c:v>2.4121504585046694</c:v>
                </c:pt>
                <c:pt idx="45">
                  <c:v>2.847953894018329</c:v>
                </c:pt>
                <c:pt idx="46">
                  <c:v>3.325706188996813</c:v>
                </c:pt>
                <c:pt idx="47">
                  <c:v>2.9675160491016594</c:v>
                </c:pt>
                <c:pt idx="48">
                  <c:v>3.860268832290692</c:v>
                </c:pt>
                <c:pt idx="49">
                  <c:v>5.288718067545761</c:v>
                </c:pt>
                <c:pt idx="50">
                  <c:v>5.181248132387917</c:v>
                </c:pt>
                <c:pt idx="51">
                  <c:v>5.0786979650201625</c:v>
                </c:pt>
                <c:pt idx="52">
                  <c:v>4.2702831563054655</c:v>
                </c:pt>
                <c:pt idx="53">
                  <c:v>3.3770421302460996</c:v>
                </c:pt>
                <c:pt idx="54">
                  <c:v>2.964530682044675</c:v>
                </c:pt>
                <c:pt idx="55">
                  <c:v>3.58208809834597</c:v>
                </c:pt>
                <c:pt idx="56">
                  <c:v>1.7797463543905323</c:v>
                </c:pt>
                <c:pt idx="57">
                  <c:v>1.3844415603946336</c:v>
                </c:pt>
                <c:pt idx="58">
                  <c:v>0.01785983558255655</c:v>
                </c:pt>
                <c:pt idx="59">
                  <c:v>-4.827559615668553</c:v>
                </c:pt>
                <c:pt idx="60">
                  <c:v>-5.432469020929586</c:v>
                </c:pt>
                <c:pt idx="61">
                  <c:v>-5.088229628202656</c:v>
                </c:pt>
                <c:pt idx="62">
                  <c:v>-4.7567112120492805</c:v>
                </c:pt>
                <c:pt idx="63">
                  <c:v>-1.2241865024273269</c:v>
                </c:pt>
                <c:pt idx="64">
                  <c:v>3.3496616450070293</c:v>
                </c:pt>
                <c:pt idx="65">
                  <c:v>5.617055047119157</c:v>
                </c:pt>
                <c:pt idx="66">
                  <c:v>7.065810449738419</c:v>
                </c:pt>
                <c:pt idx="67">
                  <c:v>7.693446575232832</c:v>
                </c:pt>
                <c:pt idx="68">
                  <c:v>5.2869425583706775</c:v>
                </c:pt>
                <c:pt idx="69">
                  <c:v>3.4721054497690584</c:v>
                </c:pt>
                <c:pt idx="70">
                  <c:v>3.56556405830899</c:v>
                </c:pt>
                <c:pt idx="71">
                  <c:v>0.21104728499556913</c:v>
                </c:pt>
                <c:pt idx="72">
                  <c:v>0.31706114972505084</c:v>
                </c:pt>
                <c:pt idx="73">
                  <c:v>0.2700448898554919</c:v>
                </c:pt>
                <c:pt idx="74">
                  <c:v>-1.247162548269587</c:v>
                </c:pt>
                <c:pt idx="75">
                  <c:v>-0.554964368080324</c:v>
                </c:pt>
                <c:pt idx="76">
                  <c:v>0.6333753713790635</c:v>
                </c:pt>
                <c:pt idx="77">
                  <c:v>0.34470431556465897</c:v>
                </c:pt>
                <c:pt idx="78">
                  <c:v>0.7822720543304795</c:v>
                </c:pt>
                <c:pt idx="79">
                  <c:v>2.555225895093405</c:v>
                </c:pt>
                <c:pt idx="80">
                  <c:v>1.9028709324932613</c:v>
                </c:pt>
                <c:pt idx="81">
                  <c:v>3.024491272630625</c:v>
                </c:pt>
                <c:pt idx="82">
                  <c:v>3.101850062157041</c:v>
                </c:pt>
                <c:pt idx="83">
                  <c:v>3.433905878204091</c:v>
                </c:pt>
                <c:pt idx="84">
                  <c:v>3.528985705434051</c:v>
                </c:pt>
                <c:pt idx="85">
                  <c:v>3.8134553123023496</c:v>
                </c:pt>
                <c:pt idx="86">
                  <c:v>4.436671485024446</c:v>
                </c:pt>
                <c:pt idx="87">
                  <c:v>4.879988400855884</c:v>
                </c:pt>
                <c:pt idx="88">
                  <c:v>3.212929696324851</c:v>
                </c:pt>
                <c:pt idx="89">
                  <c:v>2.575537656214144</c:v>
                </c:pt>
                <c:pt idx="90">
                  <c:v>1.391185223676139</c:v>
                </c:pt>
                <c:pt idx="91">
                  <c:v>1.4933601441079025</c:v>
                </c:pt>
                <c:pt idx="92">
                  <c:v>1.409504846331311</c:v>
                </c:pt>
                <c:pt idx="93">
                  <c:v>2.8720286168093523</c:v>
                </c:pt>
                <c:pt idx="94">
                  <c:v>3.2010622685023415</c:v>
                </c:pt>
                <c:pt idx="95">
                  <c:v>3.1579842393843593</c:v>
                </c:pt>
                <c:pt idx="96">
                  <c:v>3.359553417256178</c:v>
                </c:pt>
                <c:pt idx="97">
                  <c:v>2.931033495773261</c:v>
                </c:pt>
                <c:pt idx="98">
                  <c:v>0.6885604698030123</c:v>
                </c:pt>
                <c:pt idx="99">
                  <c:v>2.2513081882702846</c:v>
                </c:pt>
                <c:pt idx="100">
                  <c:v>1.4298669662081265</c:v>
                </c:pt>
                <c:pt idx="101">
                  <c:v>1.0161665019401633</c:v>
                </c:pt>
                <c:pt idx="102">
                  <c:v>1.564537274672384</c:v>
                </c:pt>
              </c:numCache>
            </c:numRef>
          </c:val>
        </c:ser>
        <c:gapWidth val="60"/>
        <c:axId val="47990237"/>
        <c:axId val="29258950"/>
      </c:barChart>
      <c:catAx>
        <c:axId val="47990237"/>
        <c:scaling>
          <c:orientation val="minMax"/>
        </c:scaling>
        <c:axPos val="b"/>
        <c:delete val="0"/>
        <c:numFmt formatCode="General" sourceLinked="1"/>
        <c:majorTickMark val="out"/>
        <c:minorTickMark val="none"/>
        <c:tickLblPos val="low"/>
        <c:spPr>
          <a:ln w="12700">
            <a:solidFill>
              <a:srgbClr val="333399"/>
            </a:solidFill>
          </a:ln>
        </c:spPr>
        <c:crossAx val="29258950"/>
        <c:crosses val="autoZero"/>
        <c:auto val="1"/>
        <c:lblOffset val="100"/>
        <c:tickLblSkip val="3"/>
        <c:tickMarkSkip val="4"/>
        <c:noMultiLvlLbl val="0"/>
      </c:catAx>
      <c:valAx>
        <c:axId val="29258950"/>
        <c:scaling>
          <c:orientation val="minMax"/>
          <c:max val="10"/>
          <c:min val="-8"/>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47990237"/>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375"/>
          <c:w val="0.9695"/>
          <c:h val="0.96225"/>
        </c:manualLayout>
      </c:layout>
      <c:lineChart>
        <c:grouping val="standard"/>
        <c:varyColors val="0"/>
        <c:ser>
          <c:idx val="2"/>
          <c:order val="0"/>
          <c:tx>
            <c:strRef>
              <c:f>Data!$M$3</c:f>
              <c:strCache>
                <c:ptCount val="1"/>
                <c:pt idx="0">
                  <c:v>Exports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Data!$M$7:$M$114</c:f>
              <c:numCache>
                <c:ptCount val="108"/>
                <c:pt idx="0">
                  <c:v>95.88858770634161</c:v>
                </c:pt>
                <c:pt idx="1">
                  <c:v>97.08971091885927</c:v>
                </c:pt>
                <c:pt idx="2">
                  <c:v>103.50825366423737</c:v>
                </c:pt>
                <c:pt idx="3">
                  <c:v>103.51344771056176</c:v>
                </c:pt>
                <c:pt idx="4">
                  <c:v>108.08031294129104</c:v>
                </c:pt>
                <c:pt idx="5">
                  <c:v>111.12272557580873</c:v>
                </c:pt>
                <c:pt idx="6">
                  <c:v>112.8283205375838</c:v>
                </c:pt>
                <c:pt idx="7">
                  <c:v>120.7972861107955</c:v>
                </c:pt>
                <c:pt idx="8">
                  <c:v>125.8699216023633</c:v>
                </c:pt>
                <c:pt idx="9">
                  <c:v>126.61851352886752</c:v>
                </c:pt>
                <c:pt idx="10">
                  <c:v>126.09066857115032</c:v>
                </c:pt>
                <c:pt idx="11">
                  <c:v>127.11908974338164</c:v>
                </c:pt>
                <c:pt idx="12">
                  <c:v>128.29619049164896</c:v>
                </c:pt>
                <c:pt idx="13">
                  <c:v>132.12550114431335</c:v>
                </c:pt>
                <c:pt idx="14">
                  <c:v>131.57428297813632</c:v>
                </c:pt>
                <c:pt idx="15">
                  <c:v>136.37423103767307</c:v>
                </c:pt>
                <c:pt idx="16">
                  <c:v>142.52657890892564</c:v>
                </c:pt>
                <c:pt idx="17">
                  <c:v>150.44620104205555</c:v>
                </c:pt>
                <c:pt idx="18">
                  <c:v>152.99582853154573</c:v>
                </c:pt>
                <c:pt idx="19">
                  <c:v>157.69189566459445</c:v>
                </c:pt>
                <c:pt idx="20">
                  <c:v>159.62992419938647</c:v>
                </c:pt>
                <c:pt idx="21">
                  <c:v>161.13879465662484</c:v>
                </c:pt>
                <c:pt idx="22">
                  <c:v>166.10105666379914</c:v>
                </c:pt>
                <c:pt idx="23">
                  <c:v>170.3348536739762</c:v>
                </c:pt>
                <c:pt idx="24">
                  <c:v>169.5895080264247</c:v>
                </c:pt>
                <c:pt idx="25">
                  <c:v>173.15132529338246</c:v>
                </c:pt>
                <c:pt idx="26">
                  <c:v>179.33029265204758</c:v>
                </c:pt>
                <c:pt idx="27">
                  <c:v>180.17432517976272</c:v>
                </c:pt>
                <c:pt idx="28">
                  <c:v>186.4578227207064</c:v>
                </c:pt>
                <c:pt idx="29">
                  <c:v>194.60728140369102</c:v>
                </c:pt>
                <c:pt idx="30">
                  <c:v>202.6574039507215</c:v>
                </c:pt>
                <c:pt idx="31">
                  <c:v>204.64932071612915</c:v>
                </c:pt>
                <c:pt idx="32">
                  <c:v>199.93442516515444</c:v>
                </c:pt>
                <c:pt idx="33">
                  <c:v>196.16484604522066</c:v>
                </c:pt>
                <c:pt idx="34">
                  <c:v>197.94965021344285</c:v>
                </c:pt>
                <c:pt idx="35">
                  <c:v>200.15776915710367</c:v>
                </c:pt>
                <c:pt idx="36">
                  <c:v>202.0613871349965</c:v>
                </c:pt>
                <c:pt idx="37">
                  <c:v>204.05200538882306</c:v>
                </c:pt>
                <c:pt idx="38">
                  <c:v>198.75083185898163</c:v>
                </c:pt>
                <c:pt idx="39">
                  <c:v>202.8625687805353</c:v>
                </c:pt>
                <c:pt idx="40">
                  <c:v>206.9704101673457</c:v>
                </c:pt>
                <c:pt idx="41">
                  <c:v>208.52018373938873</c:v>
                </c:pt>
                <c:pt idx="42">
                  <c:v>213.61164764888247</c:v>
                </c:pt>
                <c:pt idx="43">
                  <c:v>217.13256180103556</c:v>
                </c:pt>
                <c:pt idx="44">
                  <c:v>225.52614066126702</c:v>
                </c:pt>
                <c:pt idx="45">
                  <c:v>235.89670340372345</c:v>
                </c:pt>
                <c:pt idx="46">
                  <c:v>234.963722832703</c:v>
                </c:pt>
                <c:pt idx="47">
                  <c:v>237.7146196172637</c:v>
                </c:pt>
                <c:pt idx="48">
                  <c:v>238.5313834017757</c:v>
                </c:pt>
                <c:pt idx="49">
                  <c:v>245.76604067587527</c:v>
                </c:pt>
                <c:pt idx="50">
                  <c:v>253.81096917658135</c:v>
                </c:pt>
                <c:pt idx="51">
                  <c:v>255.7016020386632</c:v>
                </c:pt>
                <c:pt idx="52">
                  <c:v>265.1950202080865</c:v>
                </c:pt>
                <c:pt idx="53">
                  <c:v>265.1346394195653</c:v>
                </c:pt>
                <c:pt idx="54">
                  <c:v>272.21542307130454</c:v>
                </c:pt>
                <c:pt idx="55">
                  <c:v>281.21800386307194</c:v>
                </c:pt>
                <c:pt idx="56">
                  <c:v>276.54336217111137</c:v>
                </c:pt>
                <c:pt idx="57">
                  <c:v>281.9185508610755</c:v>
                </c:pt>
                <c:pt idx="58">
                  <c:v>284.74476131733996</c:v>
                </c:pt>
                <c:pt idx="59">
                  <c:v>289.8602476910841</c:v>
                </c:pt>
                <c:pt idx="60">
                  <c:v>298.4310733821357</c:v>
                </c:pt>
                <c:pt idx="61">
                  <c:v>294.89392783521885</c:v>
                </c:pt>
                <c:pt idx="62">
                  <c:v>291.62557418558976</c:v>
                </c:pt>
                <c:pt idx="63">
                  <c:v>270.99871771981367</c:v>
                </c:pt>
                <c:pt idx="64">
                  <c:v>251.21199824700935</c:v>
                </c:pt>
                <c:pt idx="65">
                  <c:v>242.42691814507623</c:v>
                </c:pt>
                <c:pt idx="66">
                  <c:v>249.2863055722378</c:v>
                </c:pt>
                <c:pt idx="67">
                  <c:v>249.15190962359395</c:v>
                </c:pt>
                <c:pt idx="68">
                  <c:v>258.097355905793</c:v>
                </c:pt>
                <c:pt idx="69">
                  <c:v>272.35955785680665</c:v>
                </c:pt>
                <c:pt idx="70">
                  <c:v>277.9340680744697</c:v>
                </c:pt>
                <c:pt idx="71">
                  <c:v>286.73797659432876</c:v>
                </c:pt>
                <c:pt idx="72">
                  <c:v>290.1563083315749</c:v>
                </c:pt>
                <c:pt idx="73">
                  <c:v>289.4226492882533</c:v>
                </c:pt>
                <c:pt idx="74">
                  <c:v>299.93929458358355</c:v>
                </c:pt>
                <c:pt idx="75">
                  <c:v>289.7265009982308</c:v>
                </c:pt>
                <c:pt idx="76">
                  <c:v>298.9037315976562</c:v>
                </c:pt>
                <c:pt idx="77">
                  <c:v>301.32740346377966</c:v>
                </c:pt>
                <c:pt idx="78">
                  <c:v>296.315148760733</c:v>
                </c:pt>
                <c:pt idx="79">
                  <c:v>291.3502897303965</c:v>
                </c:pt>
                <c:pt idx="80">
                  <c:v>289.6680679770813</c:v>
                </c:pt>
                <c:pt idx="81">
                  <c:v>294.4394487818338</c:v>
                </c:pt>
                <c:pt idx="82">
                  <c:v>296.7657322793748</c:v>
                </c:pt>
                <c:pt idx="83">
                  <c:v>293.8739469882647</c:v>
                </c:pt>
                <c:pt idx="84">
                  <c:v>300.80864808713017</c:v>
                </c:pt>
                <c:pt idx="85">
                  <c:v>305.4534240127254</c:v>
                </c:pt>
                <c:pt idx="86">
                  <c:v>308.5321949715139</c:v>
                </c:pt>
                <c:pt idx="87">
                  <c:v>311.780421691636</c:v>
                </c:pt>
                <c:pt idx="88">
                  <c:v>317.74383612783845</c:v>
                </c:pt>
                <c:pt idx="89">
                  <c:v>320.6648379295233</c:v>
                </c:pt>
                <c:pt idx="90">
                  <c:v>328.9246700969014</c:v>
                </c:pt>
                <c:pt idx="91">
                  <c:v>331.3963868915256</c:v>
                </c:pt>
                <c:pt idx="92">
                  <c:v>331.9502020808648</c:v>
                </c:pt>
                <c:pt idx="93">
                  <c:v>327.9403983184275</c:v>
                </c:pt>
                <c:pt idx="94">
                  <c:v>332.63516693989516</c:v>
                </c:pt>
                <c:pt idx="95">
                  <c:v>338.1220276258339</c:v>
                </c:pt>
                <c:pt idx="96">
                  <c:v>338.06489311626547</c:v>
                </c:pt>
                <c:pt idx="97">
                  <c:v>349.92679640961546</c:v>
                </c:pt>
                <c:pt idx="98">
                  <c:v>348.8360466814913</c:v>
                </c:pt>
                <c:pt idx="99">
                  <c:v>355.70971773604504</c:v>
                </c:pt>
                <c:pt idx="100">
                  <c:v>354.0372348195881</c:v>
                </c:pt>
                <c:pt idx="101">
                  <c:v>356.5115486373744</c:v>
                </c:pt>
                <c:pt idx="102">
                  <c:v>358.1567628106283</c:v>
                </c:pt>
                <c:pt idx="103">
                  <c:v>369.99983768605233</c:v>
                </c:pt>
                <c:pt idx="104">
                  <c:v>372.50596503757566</c:v>
                </c:pt>
                <c:pt idx="105">
                  <c:v>374.5089191514227</c:v>
                </c:pt>
                <c:pt idx="106">
                  <c:v>379.83541365709556</c:v>
                </c:pt>
              </c:numCache>
            </c:numRef>
          </c:val>
          <c:smooth val="0"/>
        </c:ser>
        <c:ser>
          <c:idx val="0"/>
          <c:order val="1"/>
          <c:tx>
            <c:strRef>
              <c:f>Data!$N$3</c:f>
              <c:strCache>
                <c:ptCount val="1"/>
                <c:pt idx="0">
                  <c:v>Imports</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Data!$N$7:$N$114</c:f>
              <c:numCache>
                <c:ptCount val="108"/>
                <c:pt idx="0">
                  <c:v>97.81624798377437</c:v>
                </c:pt>
                <c:pt idx="1">
                  <c:v>98.0040564064072</c:v>
                </c:pt>
                <c:pt idx="2">
                  <c:v>100.64742801475637</c:v>
                </c:pt>
                <c:pt idx="3">
                  <c:v>103.53226759506204</c:v>
                </c:pt>
                <c:pt idx="4">
                  <c:v>106.68604372614465</c:v>
                </c:pt>
                <c:pt idx="5">
                  <c:v>111.80797546992032</c:v>
                </c:pt>
                <c:pt idx="6">
                  <c:v>112.07180158742833</c:v>
                </c:pt>
                <c:pt idx="7">
                  <c:v>119.70934410783013</c:v>
                </c:pt>
                <c:pt idx="8">
                  <c:v>119.050737020298</c:v>
                </c:pt>
                <c:pt idx="9">
                  <c:v>120.02619097050322</c:v>
                </c:pt>
                <c:pt idx="10">
                  <c:v>122.42873341105451</c:v>
                </c:pt>
                <c:pt idx="11">
                  <c:v>123.00557356628391</c:v>
                </c:pt>
                <c:pt idx="12">
                  <c:v>122.12657904402957</c:v>
                </c:pt>
                <c:pt idx="13">
                  <c:v>123.39396649472188</c:v>
                </c:pt>
                <c:pt idx="14">
                  <c:v>125.3397639618634</c:v>
                </c:pt>
                <c:pt idx="15">
                  <c:v>130.6258683744031</c:v>
                </c:pt>
                <c:pt idx="16">
                  <c:v>134.25938642860564</c:v>
                </c:pt>
                <c:pt idx="17">
                  <c:v>140.2245396617532</c:v>
                </c:pt>
                <c:pt idx="18">
                  <c:v>142.42138716323043</c:v>
                </c:pt>
                <c:pt idx="19">
                  <c:v>148.19170512800036</c:v>
                </c:pt>
                <c:pt idx="20">
                  <c:v>154.18432693996837</c:v>
                </c:pt>
                <c:pt idx="21">
                  <c:v>156.32240445885304</c:v>
                </c:pt>
                <c:pt idx="22">
                  <c:v>157.329798616989</c:v>
                </c:pt>
                <c:pt idx="23">
                  <c:v>160.32706772921094</c:v>
                </c:pt>
                <c:pt idx="24">
                  <c:v>159.93739719245573</c:v>
                </c:pt>
                <c:pt idx="25">
                  <c:v>161.4200616446013</c:v>
                </c:pt>
                <c:pt idx="26">
                  <c:v>166.2085376175799</c:v>
                </c:pt>
                <c:pt idx="27">
                  <c:v>170.20809045466888</c:v>
                </c:pt>
                <c:pt idx="28">
                  <c:v>175.35812958142358</c:v>
                </c:pt>
                <c:pt idx="29">
                  <c:v>183.285050385678</c:v>
                </c:pt>
                <c:pt idx="30">
                  <c:v>190.70859351294376</c:v>
                </c:pt>
                <c:pt idx="31">
                  <c:v>187.27182713959468</c:v>
                </c:pt>
                <c:pt idx="32">
                  <c:v>187.29035246019453</c:v>
                </c:pt>
                <c:pt idx="33">
                  <c:v>180.83779165402368</c:v>
                </c:pt>
                <c:pt idx="34">
                  <c:v>178.16695146685404</c:v>
                </c:pt>
                <c:pt idx="35">
                  <c:v>179.0721369596116</c:v>
                </c:pt>
                <c:pt idx="36">
                  <c:v>180.40404363032403</c:v>
                </c:pt>
                <c:pt idx="37">
                  <c:v>179.54996247025568</c:v>
                </c:pt>
                <c:pt idx="38">
                  <c:v>176.53991727486147</c:v>
                </c:pt>
                <c:pt idx="39">
                  <c:v>179.6732516728684</c:v>
                </c:pt>
                <c:pt idx="40">
                  <c:v>185.84601625756582</c:v>
                </c:pt>
                <c:pt idx="41">
                  <c:v>184.03820048868516</c:v>
                </c:pt>
                <c:pt idx="42">
                  <c:v>185.60199306897488</c:v>
                </c:pt>
                <c:pt idx="43">
                  <c:v>189.42204193749302</c:v>
                </c:pt>
                <c:pt idx="44">
                  <c:v>190.02124023827395</c:v>
                </c:pt>
                <c:pt idx="45">
                  <c:v>197.63834102560008</c:v>
                </c:pt>
                <c:pt idx="46">
                  <c:v>199.38802561604675</c:v>
                </c:pt>
                <c:pt idx="47">
                  <c:v>202.53094207643292</c:v>
                </c:pt>
                <c:pt idx="48">
                  <c:v>202.93466630467765</c:v>
                </c:pt>
                <c:pt idx="49">
                  <c:v>208.53570116741457</c:v>
                </c:pt>
                <c:pt idx="50">
                  <c:v>213.0744047143747</c:v>
                </c:pt>
                <c:pt idx="51">
                  <c:v>220.00670744366545</c:v>
                </c:pt>
                <c:pt idx="52">
                  <c:v>222.14095213759842</c:v>
                </c:pt>
                <c:pt idx="53">
                  <c:v>226.80550010380566</c:v>
                </c:pt>
                <c:pt idx="54">
                  <c:v>231.5735343437086</c:v>
                </c:pt>
                <c:pt idx="55">
                  <c:v>239.364389862178</c:v>
                </c:pt>
                <c:pt idx="56">
                  <c:v>240.28299024226646</c:v>
                </c:pt>
                <c:pt idx="57">
                  <c:v>243.4367663733491</c:v>
                </c:pt>
                <c:pt idx="58">
                  <c:v>252.65151636137153</c:v>
                </c:pt>
                <c:pt idx="59">
                  <c:v>256.57377389526806</c:v>
                </c:pt>
                <c:pt idx="60">
                  <c:v>262.20802657425304</c:v>
                </c:pt>
                <c:pt idx="61">
                  <c:v>262.26360253605253</c:v>
                </c:pt>
                <c:pt idx="62">
                  <c:v>258.3049331651149</c:v>
                </c:pt>
                <c:pt idx="63">
                  <c:v>241.74776817797087</c:v>
                </c:pt>
                <c:pt idx="64">
                  <c:v>221.88798569078685</c:v>
                </c:pt>
                <c:pt idx="65">
                  <c:v>210.05541626075987</c:v>
                </c:pt>
                <c:pt idx="66">
                  <c:v>220.22709487838767</c:v>
                </c:pt>
                <c:pt idx="67">
                  <c:v>225.92714438570997</c:v>
                </c:pt>
                <c:pt idx="68">
                  <c:v>229.3204720762732</c:v>
                </c:pt>
                <c:pt idx="69">
                  <c:v>241.31657537090567</c:v>
                </c:pt>
                <c:pt idx="70">
                  <c:v>251.00148521966878</c:v>
                </c:pt>
                <c:pt idx="71">
                  <c:v>251.82554258428223</c:v>
                </c:pt>
                <c:pt idx="72">
                  <c:v>260.1957934746155</c:v>
                </c:pt>
                <c:pt idx="73">
                  <c:v>261.6145775108996</c:v>
                </c:pt>
                <c:pt idx="74">
                  <c:v>263.115767283645</c:v>
                </c:pt>
                <c:pt idx="75">
                  <c:v>259.9881821230656</c:v>
                </c:pt>
                <c:pt idx="76">
                  <c:v>264.8954756695466</c:v>
                </c:pt>
                <c:pt idx="77">
                  <c:v>265.7099509717808</c:v>
                </c:pt>
                <c:pt idx="78">
                  <c:v>266.56403213184916</c:v>
                </c:pt>
                <c:pt idx="79">
                  <c:v>261.8643499369181</c:v>
                </c:pt>
                <c:pt idx="80">
                  <c:v>260.037370043279</c:v>
                </c:pt>
                <c:pt idx="81">
                  <c:v>265.8492102783589</c:v>
                </c:pt>
                <c:pt idx="82">
                  <c:v>266.0338246801987</c:v>
                </c:pt>
                <c:pt idx="83">
                  <c:v>266.7940016289506</c:v>
                </c:pt>
                <c:pt idx="84">
                  <c:v>273.74802369963425</c:v>
                </c:pt>
                <c:pt idx="85">
                  <c:v>281.4149512113324</c:v>
                </c:pt>
                <c:pt idx="86">
                  <c:v>281.83975597681143</c:v>
                </c:pt>
                <c:pt idx="87">
                  <c:v>288.0476547902327</c:v>
                </c:pt>
                <c:pt idx="88">
                  <c:v>290.4802210262389</c:v>
                </c:pt>
                <c:pt idx="89">
                  <c:v>290.6399220658927</c:v>
                </c:pt>
                <c:pt idx="90">
                  <c:v>300.1766293498571</c:v>
                </c:pt>
                <c:pt idx="91">
                  <c:v>304.5224140409154</c:v>
                </c:pt>
                <c:pt idx="92">
                  <c:v>304.23175814874554</c:v>
                </c:pt>
                <c:pt idx="93">
                  <c:v>304.54988261973585</c:v>
                </c:pt>
                <c:pt idx="94">
                  <c:v>309.97077470974335</c:v>
                </c:pt>
                <c:pt idx="95">
                  <c:v>308.58584729386587</c:v>
                </c:pt>
                <c:pt idx="96">
                  <c:v>315.08951243272594</c:v>
                </c:pt>
                <c:pt idx="97">
                  <c:v>322.4619512273025</c:v>
                </c:pt>
                <c:pt idx="98">
                  <c:v>326.4250922273504</c:v>
                </c:pt>
                <c:pt idx="99">
                  <c:v>326.20214957599376</c:v>
                </c:pt>
                <c:pt idx="100">
                  <c:v>332.8546560838111</c:v>
                </c:pt>
                <c:pt idx="101">
                  <c:v>334.5296005876998</c:v>
                </c:pt>
                <c:pt idx="102">
                  <c:v>331.64859383234585</c:v>
                </c:pt>
                <c:pt idx="103">
                  <c:v>339.3263810147404</c:v>
                </c:pt>
                <c:pt idx="104">
                  <c:v>338.8760240829168</c:v>
                </c:pt>
                <c:pt idx="105">
                  <c:v>341.05498506795277</c:v>
                </c:pt>
                <c:pt idx="106">
                  <c:v>343.8733890157625</c:v>
                </c:pt>
              </c:numCache>
            </c:numRef>
          </c:val>
          <c:smooth val="0"/>
        </c:ser>
        <c:marker val="1"/>
        <c:axId val="62003959"/>
        <c:axId val="21164720"/>
      </c:lineChart>
      <c:catAx>
        <c:axId val="62003959"/>
        <c:scaling>
          <c:orientation val="minMax"/>
        </c:scaling>
        <c:axPos val="b"/>
        <c:delete val="0"/>
        <c:numFmt formatCode="General" sourceLinked="1"/>
        <c:majorTickMark val="out"/>
        <c:minorTickMark val="none"/>
        <c:tickLblPos val="nextTo"/>
        <c:spPr>
          <a:ln w="12700">
            <a:solidFill>
              <a:srgbClr val="333399"/>
            </a:solidFill>
          </a:ln>
        </c:spPr>
        <c:crossAx val="21164720"/>
        <c:crossesAt val="20"/>
        <c:auto val="1"/>
        <c:lblOffset val="100"/>
        <c:tickLblSkip val="3"/>
        <c:tickMarkSkip val="4"/>
        <c:noMultiLvlLbl val="0"/>
      </c:catAx>
      <c:valAx>
        <c:axId val="21164720"/>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62003959"/>
        <c:crossesAt val="1"/>
        <c:crossBetween val="between"/>
        <c:dispUnits/>
        <c:majorUnit val="20"/>
      </c:valAx>
      <c:spPr>
        <a:solidFill>
          <a:srgbClr val="FFFFFF"/>
        </a:solidFill>
        <a:ln w="3175">
          <a:noFill/>
        </a:ln>
      </c:spPr>
    </c:plotArea>
    <c:legend>
      <c:legendPos val="r"/>
      <c:layout>
        <c:manualLayout>
          <c:xMode val="edge"/>
          <c:yMode val="edge"/>
          <c:x val="0.74725"/>
          <c:y val="0.6472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375"/>
          <c:w val="0.9695"/>
          <c:h val="0.97075"/>
        </c:manualLayout>
      </c:layout>
      <c:lineChart>
        <c:grouping val="standard"/>
        <c:varyColors val="0"/>
        <c:ser>
          <c:idx val="2"/>
          <c:order val="0"/>
          <c:tx>
            <c:strRef>
              <c:f>Data!$O$3</c:f>
              <c:strCache>
                <c:ptCount val="1"/>
                <c:pt idx="0">
                  <c:v>HFCE</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Data!$O$9:$O$114</c:f>
              <c:numCache>
                <c:ptCount val="106"/>
                <c:pt idx="0">
                  <c:v>100.23941238380274</c:v>
                </c:pt>
                <c:pt idx="1">
                  <c:v>100.42429336031351</c:v>
                </c:pt>
                <c:pt idx="2">
                  <c:v>101.45216374348358</c:v>
                </c:pt>
                <c:pt idx="3">
                  <c:v>101.20995270269697</c:v>
                </c:pt>
                <c:pt idx="4">
                  <c:v>101.84295802777794</c:v>
                </c:pt>
                <c:pt idx="5">
                  <c:v>102.9692054443207</c:v>
                </c:pt>
                <c:pt idx="6">
                  <c:v>102.31448932566785</c:v>
                </c:pt>
                <c:pt idx="7">
                  <c:v>103.28435118226295</c:v>
                </c:pt>
                <c:pt idx="8">
                  <c:v>103.05876246780485</c:v>
                </c:pt>
                <c:pt idx="9">
                  <c:v>103.19004492268498</c:v>
                </c:pt>
                <c:pt idx="10">
                  <c:v>103.70703319461607</c:v>
                </c:pt>
                <c:pt idx="11">
                  <c:v>104.06288667050563</c:v>
                </c:pt>
                <c:pt idx="12">
                  <c:v>105.66609308333128</c:v>
                </c:pt>
                <c:pt idx="13">
                  <c:v>105.94663724401829</c:v>
                </c:pt>
                <c:pt idx="14">
                  <c:v>106.8547590313933</c:v>
                </c:pt>
                <c:pt idx="15">
                  <c:v>108.53497091516931</c:v>
                </c:pt>
                <c:pt idx="16">
                  <c:v>108.22525287562006</c:v>
                </c:pt>
                <c:pt idx="17">
                  <c:v>109.09504154309467</c:v>
                </c:pt>
                <c:pt idx="18">
                  <c:v>109.92988940216446</c:v>
                </c:pt>
                <c:pt idx="19">
                  <c:v>111.19759620807422</c:v>
                </c:pt>
                <c:pt idx="20">
                  <c:v>112.18034884835264</c:v>
                </c:pt>
                <c:pt idx="21">
                  <c:v>113.85207995338963</c:v>
                </c:pt>
                <c:pt idx="22">
                  <c:v>114.28968813632343</c:v>
                </c:pt>
                <c:pt idx="23">
                  <c:v>114.66725240578491</c:v>
                </c:pt>
                <c:pt idx="24">
                  <c:v>116.04046009920815</c:v>
                </c:pt>
                <c:pt idx="25">
                  <c:v>119.85884591866764</c:v>
                </c:pt>
                <c:pt idx="26">
                  <c:v>121.19813049713477</c:v>
                </c:pt>
                <c:pt idx="27">
                  <c:v>122.8389915675617</c:v>
                </c:pt>
                <c:pt idx="28">
                  <c:v>123.23419585680035</c:v>
                </c:pt>
                <c:pt idx="29">
                  <c:v>123.21825199277099</c:v>
                </c:pt>
                <c:pt idx="30">
                  <c:v>123.7104763907841</c:v>
                </c:pt>
                <c:pt idx="31">
                  <c:v>123.70776254158761</c:v>
                </c:pt>
                <c:pt idx="32">
                  <c:v>123.9537051250194</c:v>
                </c:pt>
                <c:pt idx="33">
                  <c:v>123.59954780487763</c:v>
                </c:pt>
                <c:pt idx="34">
                  <c:v>125.95279428938282</c:v>
                </c:pt>
                <c:pt idx="35">
                  <c:v>126.26115540433385</c:v>
                </c:pt>
                <c:pt idx="36">
                  <c:v>126.29847083078556</c:v>
                </c:pt>
                <c:pt idx="37">
                  <c:v>127.36026432891174</c:v>
                </c:pt>
                <c:pt idx="38">
                  <c:v>127.5733014908361</c:v>
                </c:pt>
                <c:pt idx="39">
                  <c:v>127.91626418304234</c:v>
                </c:pt>
                <c:pt idx="40">
                  <c:v>129.25894107300508</c:v>
                </c:pt>
                <c:pt idx="41">
                  <c:v>130.00185729054385</c:v>
                </c:pt>
                <c:pt idx="42">
                  <c:v>131.5317897750643</c:v>
                </c:pt>
                <c:pt idx="43">
                  <c:v>130.91845985665788</c:v>
                </c:pt>
                <c:pt idx="44">
                  <c:v>132.46569312980597</c:v>
                </c:pt>
                <c:pt idx="45">
                  <c:v>133.54750126575624</c:v>
                </c:pt>
                <c:pt idx="46">
                  <c:v>134.56858702593507</c:v>
                </c:pt>
                <c:pt idx="47">
                  <c:v>135.58797663036611</c:v>
                </c:pt>
                <c:pt idx="48">
                  <c:v>137.4629071939902</c:v>
                </c:pt>
                <c:pt idx="49">
                  <c:v>138.4816183361221</c:v>
                </c:pt>
                <c:pt idx="50">
                  <c:v>138.85918260558356</c:v>
                </c:pt>
                <c:pt idx="51">
                  <c:v>140.45085515932414</c:v>
                </c:pt>
                <c:pt idx="52">
                  <c:v>140.85725407649832</c:v>
                </c:pt>
                <c:pt idx="53">
                  <c:v>142.80919011107275</c:v>
                </c:pt>
                <c:pt idx="54">
                  <c:v>143.75496655604906</c:v>
                </c:pt>
                <c:pt idx="55">
                  <c:v>144.90360322846286</c:v>
                </c:pt>
                <c:pt idx="56">
                  <c:v>147.56114005412434</c:v>
                </c:pt>
                <c:pt idx="57">
                  <c:v>149.1154971814132</c:v>
                </c:pt>
                <c:pt idx="58">
                  <c:v>148.21890925312326</c:v>
                </c:pt>
                <c:pt idx="59">
                  <c:v>148.1968592284018</c:v>
                </c:pt>
                <c:pt idx="60">
                  <c:v>147.2137673569738</c:v>
                </c:pt>
                <c:pt idx="61">
                  <c:v>145.53796547814207</c:v>
                </c:pt>
                <c:pt idx="62">
                  <c:v>147.51296923088665</c:v>
                </c:pt>
                <c:pt idx="63">
                  <c:v>148.81968761899594</c:v>
                </c:pt>
                <c:pt idx="64">
                  <c:v>149.60127618758466</c:v>
                </c:pt>
                <c:pt idx="65">
                  <c:v>150.15829373516394</c:v>
                </c:pt>
                <c:pt idx="66">
                  <c:v>154.37663307995592</c:v>
                </c:pt>
                <c:pt idx="67">
                  <c:v>154.08353736673516</c:v>
                </c:pt>
                <c:pt idx="68">
                  <c:v>156.0015502863535</c:v>
                </c:pt>
                <c:pt idx="69">
                  <c:v>157.17121929004009</c:v>
                </c:pt>
                <c:pt idx="70">
                  <c:v>157.95077247173143</c:v>
                </c:pt>
                <c:pt idx="71">
                  <c:v>159.10822915403384</c:v>
                </c:pt>
                <c:pt idx="72">
                  <c:v>158.32290904279995</c:v>
                </c:pt>
                <c:pt idx="73">
                  <c:v>158.3459767609701</c:v>
                </c:pt>
                <c:pt idx="74">
                  <c:v>158.93657819235594</c:v>
                </c:pt>
                <c:pt idx="75">
                  <c:v>158.93827434810376</c:v>
                </c:pt>
                <c:pt idx="76">
                  <c:v>159.76905143337882</c:v>
                </c:pt>
                <c:pt idx="77">
                  <c:v>160.4549768177913</c:v>
                </c:pt>
                <c:pt idx="78">
                  <c:v>160.92006272383955</c:v>
                </c:pt>
                <c:pt idx="79">
                  <c:v>161.44315715646275</c:v>
                </c:pt>
                <c:pt idx="80">
                  <c:v>162.9703757917867</c:v>
                </c:pt>
                <c:pt idx="81">
                  <c:v>164.03081236531463</c:v>
                </c:pt>
                <c:pt idx="82">
                  <c:v>165.3253184320397</c:v>
                </c:pt>
                <c:pt idx="83">
                  <c:v>167.27555831086633</c:v>
                </c:pt>
                <c:pt idx="84">
                  <c:v>167.17616358404496</c:v>
                </c:pt>
                <c:pt idx="85">
                  <c:v>168.7617299770934</c:v>
                </c:pt>
                <c:pt idx="86">
                  <c:v>170.95893013280053</c:v>
                </c:pt>
                <c:pt idx="87">
                  <c:v>171.8120964739466</c:v>
                </c:pt>
                <c:pt idx="88">
                  <c:v>173.58559692385194</c:v>
                </c:pt>
                <c:pt idx="89">
                  <c:v>174.97135616980896</c:v>
                </c:pt>
                <c:pt idx="90">
                  <c:v>175.8642125554537</c:v>
                </c:pt>
                <c:pt idx="91">
                  <c:v>175.43067514631463</c:v>
                </c:pt>
                <c:pt idx="92">
                  <c:v>176.7811543527173</c:v>
                </c:pt>
                <c:pt idx="93">
                  <c:v>176.921256817486</c:v>
                </c:pt>
                <c:pt idx="94">
                  <c:v>178.559743269866</c:v>
                </c:pt>
                <c:pt idx="95">
                  <c:v>179.1605216357387</c:v>
                </c:pt>
                <c:pt idx="96">
                  <c:v>180.7735657519016</c:v>
                </c:pt>
                <c:pt idx="97">
                  <c:v>181.47475653804435</c:v>
                </c:pt>
                <c:pt idx="98">
                  <c:v>182.69734560106247</c:v>
                </c:pt>
                <c:pt idx="99">
                  <c:v>183.52710499288887</c:v>
                </c:pt>
                <c:pt idx="100">
                  <c:v>182.84660730686934</c:v>
                </c:pt>
                <c:pt idx="101">
                  <c:v>183.15395072837168</c:v>
                </c:pt>
                <c:pt idx="102">
                  <c:v>182.85101731181362</c:v>
                </c:pt>
                <c:pt idx="103">
                  <c:v>184.7731010052267</c:v>
                </c:pt>
                <c:pt idx="104">
                  <c:v>185.5730080558917</c:v>
                </c:pt>
              </c:numCache>
            </c:numRef>
          </c:val>
          <c:smooth val="0"/>
        </c:ser>
        <c:ser>
          <c:idx val="0"/>
          <c:order val="1"/>
          <c:tx>
            <c:strRef>
              <c:f>Data!$P$3</c:f>
              <c:strCache>
                <c:ptCount val="1"/>
                <c:pt idx="0">
                  <c:v>GFCE</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Data!$P$9:$P$114</c:f>
              <c:numCache>
                <c:ptCount val="106"/>
                <c:pt idx="0">
                  <c:v>99.58791069299652</c:v>
                </c:pt>
                <c:pt idx="1">
                  <c:v>99.34459724312457</c:v>
                </c:pt>
                <c:pt idx="2">
                  <c:v>98.79825902930526</c:v>
                </c:pt>
                <c:pt idx="3">
                  <c:v>99.23573579977618</c:v>
                </c:pt>
                <c:pt idx="4">
                  <c:v>98.77510566262295</c:v>
                </c:pt>
                <c:pt idx="5">
                  <c:v>98.4022145992132</c:v>
                </c:pt>
                <c:pt idx="6">
                  <c:v>99.38602958350343</c:v>
                </c:pt>
                <c:pt idx="7">
                  <c:v>99.33566085598403</c:v>
                </c:pt>
                <c:pt idx="8">
                  <c:v>99.51438859879481</c:v>
                </c:pt>
                <c:pt idx="9">
                  <c:v>99.28651072671106</c:v>
                </c:pt>
                <c:pt idx="10">
                  <c:v>99.37587459811645</c:v>
                </c:pt>
                <c:pt idx="11">
                  <c:v>99.20527084361525</c:v>
                </c:pt>
                <c:pt idx="12">
                  <c:v>98.72879892925835</c:v>
                </c:pt>
                <c:pt idx="13">
                  <c:v>99.79629099313726</c:v>
                </c:pt>
                <c:pt idx="14">
                  <c:v>98.73245472399765</c:v>
                </c:pt>
                <c:pt idx="15">
                  <c:v>99.00704552886148</c:v>
                </c:pt>
                <c:pt idx="16">
                  <c:v>100.05625861904383</c:v>
                </c:pt>
                <c:pt idx="17">
                  <c:v>99.44574089757884</c:v>
                </c:pt>
                <c:pt idx="18">
                  <c:v>102.66121547051095</c:v>
                </c:pt>
                <c:pt idx="19">
                  <c:v>102.5958173646188</c:v>
                </c:pt>
                <c:pt idx="20">
                  <c:v>103.69986737589085</c:v>
                </c:pt>
                <c:pt idx="21">
                  <c:v>103.57069596176851</c:v>
                </c:pt>
                <c:pt idx="22">
                  <c:v>104.92618341122207</c:v>
                </c:pt>
                <c:pt idx="23">
                  <c:v>104.82544595618326</c:v>
                </c:pt>
                <c:pt idx="24">
                  <c:v>104.1133783808485</c:v>
                </c:pt>
                <c:pt idx="25">
                  <c:v>104.09550560656744</c:v>
                </c:pt>
                <c:pt idx="26">
                  <c:v>103.72383314140411</c:v>
                </c:pt>
                <c:pt idx="27">
                  <c:v>103.72545793906602</c:v>
                </c:pt>
                <c:pt idx="28">
                  <c:v>104.25473577743523</c:v>
                </c:pt>
                <c:pt idx="29">
                  <c:v>103.64828005012501</c:v>
                </c:pt>
                <c:pt idx="30">
                  <c:v>103.73033233205177</c:v>
                </c:pt>
                <c:pt idx="31">
                  <c:v>103.84934876078714</c:v>
                </c:pt>
                <c:pt idx="32">
                  <c:v>104.13775034577726</c:v>
                </c:pt>
                <c:pt idx="33">
                  <c:v>105.13740710727117</c:v>
                </c:pt>
                <c:pt idx="34">
                  <c:v>105.89415661830863</c:v>
                </c:pt>
                <c:pt idx="35">
                  <c:v>106.27557786944344</c:v>
                </c:pt>
                <c:pt idx="36">
                  <c:v>106.51036113159034</c:v>
                </c:pt>
                <c:pt idx="37">
                  <c:v>106.91290475233006</c:v>
                </c:pt>
                <c:pt idx="38">
                  <c:v>107.16190499401873</c:v>
                </c:pt>
                <c:pt idx="39">
                  <c:v>107.15743680044845</c:v>
                </c:pt>
                <c:pt idx="40">
                  <c:v>107.42959040881941</c:v>
                </c:pt>
                <c:pt idx="41">
                  <c:v>107.10950526942192</c:v>
                </c:pt>
                <c:pt idx="42">
                  <c:v>106.52132851580826</c:v>
                </c:pt>
                <c:pt idx="43">
                  <c:v>106.40678028064316</c:v>
                </c:pt>
                <c:pt idx="44">
                  <c:v>105.89537521655505</c:v>
                </c:pt>
                <c:pt idx="45">
                  <c:v>105.80398034807229</c:v>
                </c:pt>
                <c:pt idx="46">
                  <c:v>106.3149792127449</c:v>
                </c:pt>
                <c:pt idx="47">
                  <c:v>106.27314067295057</c:v>
                </c:pt>
                <c:pt idx="48">
                  <c:v>105.96483531660196</c:v>
                </c:pt>
                <c:pt idx="49">
                  <c:v>106.43033984674095</c:v>
                </c:pt>
                <c:pt idx="50">
                  <c:v>107.49661331237344</c:v>
                </c:pt>
                <c:pt idx="51">
                  <c:v>107.64609469726973</c:v>
                </c:pt>
                <c:pt idx="52">
                  <c:v>108.77004847990024</c:v>
                </c:pt>
                <c:pt idx="53">
                  <c:v>108.89231450395943</c:v>
                </c:pt>
                <c:pt idx="54">
                  <c:v>108.51861104171871</c:v>
                </c:pt>
                <c:pt idx="55">
                  <c:v>109.2688613621085</c:v>
                </c:pt>
                <c:pt idx="56">
                  <c:v>109.04951367774981</c:v>
                </c:pt>
                <c:pt idx="57">
                  <c:v>109.72217990978311</c:v>
                </c:pt>
                <c:pt idx="58">
                  <c:v>109.75914405659171</c:v>
                </c:pt>
                <c:pt idx="59">
                  <c:v>110.25064534932135</c:v>
                </c:pt>
                <c:pt idx="60">
                  <c:v>110.59672725130949</c:v>
                </c:pt>
                <c:pt idx="61">
                  <c:v>110.29938927917881</c:v>
                </c:pt>
                <c:pt idx="62">
                  <c:v>113.41778219181143</c:v>
                </c:pt>
                <c:pt idx="63">
                  <c:v>112.24508447932344</c:v>
                </c:pt>
                <c:pt idx="64">
                  <c:v>112.70002782465995</c:v>
                </c:pt>
                <c:pt idx="65">
                  <c:v>112.97949302250953</c:v>
                </c:pt>
                <c:pt idx="66">
                  <c:v>113.55020320125759</c:v>
                </c:pt>
                <c:pt idx="67">
                  <c:v>113.86906974240864</c:v>
                </c:pt>
                <c:pt idx="68">
                  <c:v>113.6314430843534</c:v>
                </c:pt>
                <c:pt idx="69">
                  <c:v>114.44018612057216</c:v>
                </c:pt>
                <c:pt idx="70">
                  <c:v>114.5384863791181</c:v>
                </c:pt>
                <c:pt idx="71">
                  <c:v>114.87847528987405</c:v>
                </c:pt>
                <c:pt idx="72">
                  <c:v>115.04704804729786</c:v>
                </c:pt>
                <c:pt idx="73">
                  <c:v>115.24974155562191</c:v>
                </c:pt>
                <c:pt idx="74">
                  <c:v>115.84198030339034</c:v>
                </c:pt>
                <c:pt idx="75">
                  <c:v>116.40659749090621</c:v>
                </c:pt>
                <c:pt idx="76">
                  <c:v>117.3099849909316</c:v>
                </c:pt>
                <c:pt idx="77">
                  <c:v>117.62722673442072</c:v>
                </c:pt>
                <c:pt idx="78">
                  <c:v>118.44246896128716</c:v>
                </c:pt>
                <c:pt idx="79">
                  <c:v>118.51761585315079</c:v>
                </c:pt>
                <c:pt idx="80">
                  <c:v>118.56879697950116</c:v>
                </c:pt>
                <c:pt idx="81">
                  <c:v>119.06273546872366</c:v>
                </c:pt>
                <c:pt idx="82">
                  <c:v>119.17606510564231</c:v>
                </c:pt>
                <c:pt idx="83">
                  <c:v>120.12657173786327</c:v>
                </c:pt>
                <c:pt idx="84">
                  <c:v>120.81832934242406</c:v>
                </c:pt>
                <c:pt idx="85">
                  <c:v>121.34151418956107</c:v>
                </c:pt>
                <c:pt idx="86">
                  <c:v>121.79970713022144</c:v>
                </c:pt>
                <c:pt idx="87">
                  <c:v>121.61772979208682</c:v>
                </c:pt>
                <c:pt idx="88">
                  <c:v>123.04389593983373</c:v>
                </c:pt>
                <c:pt idx="89">
                  <c:v>124.16825592187972</c:v>
                </c:pt>
                <c:pt idx="90">
                  <c:v>125.65657058019492</c:v>
                </c:pt>
                <c:pt idx="91">
                  <c:v>127.02018201795808</c:v>
                </c:pt>
                <c:pt idx="92">
                  <c:v>126.55020929424883</c:v>
                </c:pt>
                <c:pt idx="93">
                  <c:v>126.77686856808612</c:v>
                </c:pt>
                <c:pt idx="94">
                  <c:v>126.7329990312144</c:v>
                </c:pt>
                <c:pt idx="95">
                  <c:v>126.94747232258732</c:v>
                </c:pt>
                <c:pt idx="96">
                  <c:v>127.6457291177958</c:v>
                </c:pt>
                <c:pt idx="97">
                  <c:v>127.63882372773266</c:v>
                </c:pt>
                <c:pt idx="98">
                  <c:v>127.46862617264694</c:v>
                </c:pt>
                <c:pt idx="99">
                  <c:v>128.18313094447458</c:v>
                </c:pt>
                <c:pt idx="100">
                  <c:v>128.1754131555805</c:v>
                </c:pt>
                <c:pt idx="101">
                  <c:v>128.36713927968657</c:v>
                </c:pt>
                <c:pt idx="102">
                  <c:v>128.66244625473985</c:v>
                </c:pt>
                <c:pt idx="103">
                  <c:v>128.36226488670084</c:v>
                </c:pt>
                <c:pt idx="104">
                  <c:v>128.57470718099637</c:v>
                </c:pt>
              </c:numCache>
            </c:numRef>
          </c:val>
          <c:smooth val="0"/>
        </c:ser>
        <c:ser>
          <c:idx val="1"/>
          <c:order val="2"/>
          <c:tx>
            <c:strRef>
              <c:f>Data!$Q$3</c:f>
              <c:strCache>
                <c:ptCount val="1"/>
                <c:pt idx="0">
                  <c:v>GFCF</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Data!$Q$9:$Q$114</c:f>
              <c:numCache>
                <c:ptCount val="106"/>
                <c:pt idx="0">
                  <c:v>98.15148586765112</c:v>
                </c:pt>
                <c:pt idx="1">
                  <c:v>100.84903766763993</c:v>
                </c:pt>
                <c:pt idx="2">
                  <c:v>105.03152592948209</c:v>
                </c:pt>
                <c:pt idx="3">
                  <c:v>104.3271329924491</c:v>
                </c:pt>
                <c:pt idx="4">
                  <c:v>106.75236366872012</c:v>
                </c:pt>
                <c:pt idx="5">
                  <c:v>113.4188509952344</c:v>
                </c:pt>
                <c:pt idx="6">
                  <c:v>112.31218430097691</c:v>
                </c:pt>
                <c:pt idx="7">
                  <c:v>112.26914266440147</c:v>
                </c:pt>
                <c:pt idx="8">
                  <c:v>118.25358559595078</c:v>
                </c:pt>
                <c:pt idx="9">
                  <c:v>122.75640296076796</c:v>
                </c:pt>
                <c:pt idx="10">
                  <c:v>119.9454530028784</c:v>
                </c:pt>
                <c:pt idx="11">
                  <c:v>120.08533832174865</c:v>
                </c:pt>
                <c:pt idx="12">
                  <c:v>124.7553558901859</c:v>
                </c:pt>
                <c:pt idx="13">
                  <c:v>125.1154157346152</c:v>
                </c:pt>
                <c:pt idx="14">
                  <c:v>122.21258843711264</c:v>
                </c:pt>
                <c:pt idx="15">
                  <c:v>125.55328161439246</c:v>
                </c:pt>
                <c:pt idx="16">
                  <c:v>123.88541819709344</c:v>
                </c:pt>
                <c:pt idx="17">
                  <c:v>128.1895818546393</c:v>
                </c:pt>
                <c:pt idx="18">
                  <c:v>130.43023012790403</c:v>
                </c:pt>
                <c:pt idx="19">
                  <c:v>133.09053435777946</c:v>
                </c:pt>
                <c:pt idx="20">
                  <c:v>135.89155163030543</c:v>
                </c:pt>
                <c:pt idx="21">
                  <c:v>138.7935512040277</c:v>
                </c:pt>
                <c:pt idx="22">
                  <c:v>140.87858740659652</c:v>
                </c:pt>
                <c:pt idx="23">
                  <c:v>139.32577759475885</c:v>
                </c:pt>
                <c:pt idx="24">
                  <c:v>145.7224269688962</c:v>
                </c:pt>
                <c:pt idx="25">
                  <c:v>143.6589115846151</c:v>
                </c:pt>
                <c:pt idx="26">
                  <c:v>145.8763835920315</c:v>
                </c:pt>
                <c:pt idx="27">
                  <c:v>150.90480555733745</c:v>
                </c:pt>
                <c:pt idx="28">
                  <c:v>153.67271387865156</c:v>
                </c:pt>
                <c:pt idx="29">
                  <c:v>155.81403529828063</c:v>
                </c:pt>
                <c:pt idx="30">
                  <c:v>153.82418733044597</c:v>
                </c:pt>
                <c:pt idx="31">
                  <c:v>153.28865004459362</c:v>
                </c:pt>
                <c:pt idx="32">
                  <c:v>154.56003377113024</c:v>
                </c:pt>
                <c:pt idx="33">
                  <c:v>159.87402044063876</c:v>
                </c:pt>
                <c:pt idx="34">
                  <c:v>147.90596230132041</c:v>
                </c:pt>
                <c:pt idx="35">
                  <c:v>155.70643120684196</c:v>
                </c:pt>
                <c:pt idx="36">
                  <c:v>153.47157700003933</c:v>
                </c:pt>
                <c:pt idx="37">
                  <c:v>154.87456880764321</c:v>
                </c:pt>
                <c:pt idx="38">
                  <c:v>160.4666706673316</c:v>
                </c:pt>
                <c:pt idx="39">
                  <c:v>156.11863764943</c:v>
                </c:pt>
                <c:pt idx="40">
                  <c:v>155.92577800862074</c:v>
                </c:pt>
                <c:pt idx="41">
                  <c:v>156.79654342549347</c:v>
                </c:pt>
                <c:pt idx="42">
                  <c:v>159.42622187549793</c:v>
                </c:pt>
                <c:pt idx="43">
                  <c:v>162.58978216379413</c:v>
                </c:pt>
                <c:pt idx="44">
                  <c:v>166.6729435720006</c:v>
                </c:pt>
                <c:pt idx="45">
                  <c:v>169.75869782494883</c:v>
                </c:pt>
                <c:pt idx="46">
                  <c:v>169.36966764820912</c:v>
                </c:pt>
                <c:pt idx="47">
                  <c:v>171.57555152270137</c:v>
                </c:pt>
                <c:pt idx="48">
                  <c:v>176.65943098128722</c:v>
                </c:pt>
                <c:pt idx="49">
                  <c:v>173.85179191851887</c:v>
                </c:pt>
                <c:pt idx="50">
                  <c:v>179.62268211475148</c:v>
                </c:pt>
                <c:pt idx="51">
                  <c:v>189.56198926856118</c:v>
                </c:pt>
                <c:pt idx="52">
                  <c:v>191.27620521755685</c:v>
                </c:pt>
                <c:pt idx="53">
                  <c:v>194.48694576133</c:v>
                </c:pt>
                <c:pt idx="54">
                  <c:v>203.46692105377514</c:v>
                </c:pt>
                <c:pt idx="55">
                  <c:v>203.39159818976808</c:v>
                </c:pt>
                <c:pt idx="56">
                  <c:v>202.6027774271448</c:v>
                </c:pt>
                <c:pt idx="57">
                  <c:v>209.54241360115716</c:v>
                </c:pt>
                <c:pt idx="58">
                  <c:v>210.00511119434333</c:v>
                </c:pt>
                <c:pt idx="59">
                  <c:v>205.59251572157854</c:v>
                </c:pt>
                <c:pt idx="60">
                  <c:v>203.15900780750457</c:v>
                </c:pt>
                <c:pt idx="61">
                  <c:v>202.83785098074924</c:v>
                </c:pt>
                <c:pt idx="62">
                  <c:v>182.9054346274105</c:v>
                </c:pt>
                <c:pt idx="63">
                  <c:v>178.8628316844386</c:v>
                </c:pt>
                <c:pt idx="64">
                  <c:v>176.9135421818385</c:v>
                </c:pt>
                <c:pt idx="65">
                  <c:v>179.72697531106894</c:v>
                </c:pt>
                <c:pt idx="66">
                  <c:v>179.6243375623121</c:v>
                </c:pt>
                <c:pt idx="67">
                  <c:v>187.1913883617898</c:v>
                </c:pt>
                <c:pt idx="68">
                  <c:v>196.5281126035431</c:v>
                </c:pt>
                <c:pt idx="69">
                  <c:v>198.94092742310963</c:v>
                </c:pt>
                <c:pt idx="70">
                  <c:v>195.86262268418406</c:v>
                </c:pt>
                <c:pt idx="71">
                  <c:v>207.5840191369738</c:v>
                </c:pt>
                <c:pt idx="72">
                  <c:v>205.56188994170753</c:v>
                </c:pt>
                <c:pt idx="73">
                  <c:v>199.78768885035373</c:v>
                </c:pt>
                <c:pt idx="74">
                  <c:v>205.0487011979232</c:v>
                </c:pt>
                <c:pt idx="75">
                  <c:v>200.3505410209559</c:v>
                </c:pt>
                <c:pt idx="76">
                  <c:v>195.3039091324834</c:v>
                </c:pt>
                <c:pt idx="77">
                  <c:v>200.6493493056432</c:v>
                </c:pt>
                <c:pt idx="78">
                  <c:v>196.28724498347657</c:v>
                </c:pt>
                <c:pt idx="79">
                  <c:v>199.33409621875086</c:v>
                </c:pt>
                <c:pt idx="80">
                  <c:v>204.12827235423268</c:v>
                </c:pt>
                <c:pt idx="81">
                  <c:v>204.91626539307566</c:v>
                </c:pt>
                <c:pt idx="82">
                  <c:v>209.59952654199765</c:v>
                </c:pt>
                <c:pt idx="83">
                  <c:v>211.02983323435137</c:v>
                </c:pt>
                <c:pt idx="84">
                  <c:v>213.55604621181868</c:v>
                </c:pt>
                <c:pt idx="85">
                  <c:v>220.23826029015856</c:v>
                </c:pt>
                <c:pt idx="86">
                  <c:v>220.29206233587792</c:v>
                </c:pt>
                <c:pt idx="87">
                  <c:v>223.93321924540564</c:v>
                </c:pt>
                <c:pt idx="88">
                  <c:v>224.22292256850963</c:v>
                </c:pt>
                <c:pt idx="89">
                  <c:v>232.94795893662328</c:v>
                </c:pt>
                <c:pt idx="90">
                  <c:v>230.79670483163062</c:v>
                </c:pt>
                <c:pt idx="91">
                  <c:v>235.01230204468467</c:v>
                </c:pt>
                <c:pt idx="92">
                  <c:v>234.92870194287465</c:v>
                </c:pt>
                <c:pt idx="93">
                  <c:v>236.49889395409858</c:v>
                </c:pt>
                <c:pt idx="94">
                  <c:v>242.64060440390435</c:v>
                </c:pt>
                <c:pt idx="95">
                  <c:v>246.80984908526176</c:v>
                </c:pt>
                <c:pt idx="96">
                  <c:v>255.8858403362214</c:v>
                </c:pt>
                <c:pt idx="97">
                  <c:v>247.96700693011732</c:v>
                </c:pt>
                <c:pt idx="98">
                  <c:v>260.86211570336866</c:v>
                </c:pt>
                <c:pt idx="99">
                  <c:v>259.39125054578034</c:v>
                </c:pt>
                <c:pt idx="100">
                  <c:v>257.27310539199965</c:v>
                </c:pt>
                <c:pt idx="101">
                  <c:v>258.08758559181217</c:v>
                </c:pt>
                <c:pt idx="102">
                  <c:v>257.1721230908034</c:v>
                </c:pt>
                <c:pt idx="103">
                  <c:v>254.95630653094756</c:v>
                </c:pt>
                <c:pt idx="104">
                  <c:v>256.2533496946734</c:v>
                </c:pt>
              </c:numCache>
            </c:numRef>
          </c:val>
          <c:smooth val="0"/>
        </c:ser>
        <c:marker val="1"/>
        <c:axId val="56264753"/>
        <c:axId val="36620730"/>
      </c:lineChart>
      <c:catAx>
        <c:axId val="56264753"/>
        <c:scaling>
          <c:orientation val="minMax"/>
        </c:scaling>
        <c:axPos val="b"/>
        <c:delete val="0"/>
        <c:numFmt formatCode="General" sourceLinked="1"/>
        <c:majorTickMark val="out"/>
        <c:minorTickMark val="none"/>
        <c:tickLblPos val="nextTo"/>
        <c:spPr>
          <a:ln w="12700">
            <a:solidFill>
              <a:srgbClr val="333399"/>
            </a:solidFill>
          </a:ln>
        </c:spPr>
        <c:crossAx val="36620730"/>
        <c:crossesAt val="20"/>
        <c:auto val="1"/>
        <c:lblOffset val="100"/>
        <c:tickLblSkip val="3"/>
        <c:tickMarkSkip val="4"/>
        <c:noMultiLvlLbl val="0"/>
      </c:catAx>
      <c:valAx>
        <c:axId val="36620730"/>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56264753"/>
        <c:crossesAt val="1"/>
        <c:crossBetween val="between"/>
        <c:dispUnits/>
        <c:majorUnit val="20"/>
      </c:valAx>
      <c:spPr>
        <a:solidFill>
          <a:srgbClr val="FFFFFF"/>
        </a:solidFill>
        <a:ln w="3175">
          <a:noFill/>
        </a:ln>
      </c:spPr>
    </c:plotArea>
    <c:legend>
      <c:legendPos val="r"/>
      <c:layout>
        <c:manualLayout>
          <c:xMode val="edge"/>
          <c:yMode val="edge"/>
          <c:x val="0.10025"/>
          <c:y val="0.0675"/>
          <c:w val="0.16475"/>
          <c:h val="0.17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0.15125</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0.96075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21ab6951-b7b7-4b77-ab59-1467c3335f21}" type="TxLink">
            <a:rPr lang="en-US" cap="none" sz="1200" b="0" i="0" u="none" baseline="0">
              <a:solidFill>
                <a:srgbClr val="000080"/>
              </a:solidFill>
            </a:rPr>
            <a:t>Data up to and including the Third Quarter 2019</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4</xdr:row>
      <xdr:rowOff>57150</xdr:rowOff>
    </xdr:from>
    <xdr:to>
      <xdr:col>8</xdr:col>
      <xdr:colOff>285750</xdr:colOff>
      <xdr:row>31</xdr:row>
      <xdr:rowOff>9525</xdr:rowOff>
    </xdr:to>
    <xdr:graphicFrame>
      <xdr:nvGraphicFramePr>
        <xdr:cNvPr id="1" name="Diagram 1"/>
        <xdr:cNvGraphicFramePr/>
      </xdr:nvGraphicFramePr>
      <xdr:xfrm>
        <a:off x="533400" y="80010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0.1935</cdr:x>
      <cdr:y>0.96075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8ff2867f-da1e-42a8-956d-0f37c388e7ef}" type="TxLink">
            <a:rPr lang="en-US" cap="none" sz="1200" b="0" i="0" u="none" baseline="0">
              <a:solidFill>
                <a:srgbClr val="000080"/>
              </a:solidFill>
            </a:rPr>
            <a:t>Data up to and including the Third Quarter 2019</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114300</xdr:rowOff>
    </xdr:from>
    <xdr:to>
      <xdr:col>9</xdr:col>
      <xdr:colOff>409575</xdr:colOff>
      <xdr:row>31</xdr:row>
      <xdr:rowOff>66675</xdr:rowOff>
    </xdr:to>
    <xdr:graphicFrame>
      <xdr:nvGraphicFramePr>
        <xdr:cNvPr id="1" name="Diagram 1"/>
        <xdr:cNvGraphicFramePr/>
      </xdr:nvGraphicFramePr>
      <xdr:xfrm>
        <a:off x="495300" y="8572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0.9455</cdr:y>
    </cdr:from>
    <cdr:to>
      <cdr:x>0.1495</cdr:x>
      <cdr:y>0.9935</cdr:y>
    </cdr:to>
    <cdr:sp fLocksText="0">
      <cdr:nvSpPr>
        <cdr:cNvPr id="1" name="Text Box 1"/>
        <cdr:cNvSpPr txBox="1">
          <a:spLocks noChangeArrowheads="1"/>
        </cdr:cNvSpPr>
      </cdr:nvSpPr>
      <cdr:spPr>
        <a:xfrm>
          <a:off x="0" y="408622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0.96125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ca5e51fb-3c7b-49cc-9cfd-12f688d4fd23}" type="TxLink">
            <a:rPr lang="en-US" cap="none" sz="1200" b="0" i="0" u="none" baseline="0">
              <a:solidFill>
                <a:srgbClr val="000080"/>
              </a:solidFill>
            </a:rPr>
            <a:t>Data up to and including the Third Quarter 2019</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123825</xdr:rowOff>
    </xdr:from>
    <xdr:to>
      <xdr:col>9</xdr:col>
      <xdr:colOff>495300</xdr:colOff>
      <xdr:row>29</xdr:row>
      <xdr:rowOff>76200</xdr:rowOff>
    </xdr:to>
    <xdr:graphicFrame>
      <xdr:nvGraphicFramePr>
        <xdr:cNvPr id="1" name="Diagram 1"/>
        <xdr:cNvGraphicFramePr/>
      </xdr:nvGraphicFramePr>
      <xdr:xfrm>
        <a:off x="581025" y="5429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0.9445</cdr:y>
    </cdr:from>
    <cdr:to>
      <cdr:x>0.1495</cdr:x>
      <cdr:y>0.9935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0.961</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6e0d1fc9-cb1e-4857-aac9-b8a05141a74e}" type="TxLink">
            <a:rPr lang="en-US" cap="none" sz="1200" b="0" i="0" u="none" baseline="0">
              <a:solidFill>
                <a:srgbClr val="000080"/>
              </a:solidFill>
            </a:rPr>
            <a:t>Data up to and including the Third Quarter 2019</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152400</xdr:rowOff>
    </xdr:from>
    <xdr:to>
      <xdr:col>9</xdr:col>
      <xdr:colOff>466725</xdr:colOff>
      <xdr:row>29</xdr:row>
      <xdr:rowOff>104775</xdr:rowOff>
    </xdr:to>
    <xdr:graphicFrame>
      <xdr:nvGraphicFramePr>
        <xdr:cNvPr id="1" name="Diagram 1"/>
        <xdr:cNvGraphicFramePr/>
      </xdr:nvGraphicFramePr>
      <xdr:xfrm>
        <a:off x="552450" y="571500"/>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12</v>
      </c>
      <c r="C2" s="12"/>
    </row>
    <row r="3" spans="2:3" s="9" customFormat="1" ht="12.75">
      <c r="B3" s="11"/>
      <c r="C3" s="10"/>
    </row>
    <row r="4" spans="2:3" s="1" customFormat="1" ht="12.75">
      <c r="B4" s="7" t="s">
        <v>11</v>
      </c>
      <c r="C4" s="2" t="s">
        <v>10</v>
      </c>
    </row>
    <row r="5" spans="2:3" s="1" customFormat="1" ht="12.75">
      <c r="B5" s="8"/>
      <c r="C5" s="2"/>
    </row>
    <row r="6" spans="2:3" s="1" customFormat="1" ht="12.75">
      <c r="B6" s="7" t="s">
        <v>9</v>
      </c>
      <c r="C6" s="2" t="s">
        <v>8</v>
      </c>
    </row>
    <row r="7" spans="2:3" s="1" customFormat="1" ht="12.75">
      <c r="B7" s="7"/>
      <c r="C7" s="2"/>
    </row>
    <row r="8" spans="2:3" s="1" customFormat="1" ht="25.5">
      <c r="B8" s="7" t="s">
        <v>7</v>
      </c>
      <c r="C8" s="2" t="s">
        <v>6</v>
      </c>
    </row>
    <row r="9" spans="2:3" s="1" customFormat="1" ht="12.75">
      <c r="B9" s="7"/>
      <c r="C9" s="2"/>
    </row>
    <row r="10" spans="2:3" s="1" customFormat="1" ht="25.5">
      <c r="B10" s="7" t="s">
        <v>5</v>
      </c>
      <c r="C10" s="2" t="s">
        <v>4</v>
      </c>
    </row>
    <row r="11" spans="2:3" s="1" customFormat="1" ht="12.75">
      <c r="B11" s="7"/>
      <c r="C11" s="2"/>
    </row>
    <row r="12" spans="2:3" s="1" customFormat="1" ht="12.75">
      <c r="B12" s="7"/>
      <c r="C12" s="2"/>
    </row>
    <row r="13" spans="2:3" s="1" customFormat="1" ht="25.5">
      <c r="B13" s="7" t="s">
        <v>3</v>
      </c>
      <c r="C13" s="6" t="s">
        <v>2</v>
      </c>
    </row>
    <row r="14" spans="2:3" s="1" customFormat="1" ht="12.75">
      <c r="B14" s="7"/>
      <c r="C14" s="2"/>
    </row>
    <row r="15" spans="2:3" s="1" customFormat="1" ht="25.5">
      <c r="B15" s="7" t="s">
        <v>1</v>
      </c>
      <c r="C15" s="6" t="s">
        <v>0</v>
      </c>
    </row>
    <row r="16" spans="2:3" s="1" customFormat="1" ht="12.75">
      <c r="B16" s="4"/>
      <c r="C16" s="2"/>
    </row>
    <row r="17" spans="2:3" s="1" customFormat="1" ht="12.75">
      <c r="B17" s="5"/>
      <c r="C17" s="2"/>
    </row>
    <row r="18" spans="2:3" s="1" customFormat="1" ht="12.75">
      <c r="B18" s="5"/>
      <c r="C18" s="2"/>
    </row>
    <row r="19" spans="2:3" s="1" customFormat="1" ht="12.75">
      <c r="B19" s="3"/>
      <c r="C19" s="3"/>
    </row>
    <row r="20" spans="2:3" s="1" customFormat="1" ht="12.75">
      <c r="B20" s="3"/>
      <c r="C20" s="3"/>
    </row>
    <row r="21" spans="2:3" s="1" customFormat="1" ht="12.75">
      <c r="B21" s="4"/>
      <c r="C21" s="2"/>
    </row>
    <row r="22" spans="2:3" s="1" customFormat="1" ht="12.75">
      <c r="B22" s="4"/>
      <c r="C22" s="2"/>
    </row>
  </sheetData>
  <sheetProtection/>
  <hyperlinks>
    <hyperlink ref="B8" location="'Graph 1'!A1" display="Graph 1"/>
    <hyperlink ref="B6" location="Data!A1" display="Data"/>
    <hyperlink ref="B10" location="'Graph 2'!A1" display="Graph 2"/>
    <hyperlink ref="B4" location="Guide!A1" display="Guide"/>
    <hyperlink ref="B15" location="'Graph 4'!A1" display="Graph 4"/>
    <hyperlink ref="B13" location="'Graph 3'!A1" display="Graph 3"/>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11</v>
      </c>
      <c r="C2" s="20"/>
    </row>
    <row r="3" spans="2:3" s="9" customFormat="1" ht="12.75">
      <c r="B3" s="11"/>
      <c r="C3" s="10"/>
    </row>
    <row r="4" spans="2:3" s="1" customFormat="1" ht="25.5">
      <c r="B4" s="19" t="s">
        <v>20</v>
      </c>
      <c r="C4" s="18" t="s">
        <v>19</v>
      </c>
    </row>
    <row r="5" spans="2:3" s="1" customFormat="1" ht="25.5">
      <c r="B5" s="14"/>
      <c r="C5" s="6" t="s">
        <v>18</v>
      </c>
    </row>
    <row r="6" spans="2:3" s="1" customFormat="1" ht="25.5">
      <c r="B6" s="14"/>
      <c r="C6" s="6" t="s">
        <v>17</v>
      </c>
    </row>
    <row r="8" spans="2:3" s="9" customFormat="1" ht="12.75">
      <c r="B8" s="17" t="s">
        <v>16</v>
      </c>
      <c r="C8" s="10"/>
    </row>
    <row r="9" spans="2:3" s="1" customFormat="1" ht="12.75">
      <c r="B9" s="14"/>
      <c r="C9" s="2"/>
    </row>
    <row r="10" spans="2:3" s="1" customFormat="1" ht="63.75">
      <c r="B10" s="15"/>
      <c r="C10" s="16" t="s">
        <v>15</v>
      </c>
    </row>
    <row r="11" spans="2:3" s="1" customFormat="1" ht="12.75">
      <c r="B11" s="14"/>
      <c r="C11" s="16"/>
    </row>
    <row r="12" spans="2:3" s="1" customFormat="1" ht="25.5">
      <c r="B12" s="15"/>
      <c r="C12" s="6" t="s">
        <v>14</v>
      </c>
    </row>
    <row r="13" spans="2:3" s="1" customFormat="1" ht="12.75">
      <c r="B13" s="14"/>
      <c r="C13" s="2"/>
    </row>
    <row r="14" spans="2:3" s="1" customFormat="1" ht="38.25">
      <c r="B14" s="14"/>
      <c r="C14" s="6" t="s">
        <v>13</v>
      </c>
    </row>
    <row r="15" spans="2:3" s="1" customFormat="1" ht="12.75">
      <c r="B15" s="14"/>
      <c r="C15" s="2"/>
    </row>
    <row r="16" spans="2:3" s="1" customFormat="1" ht="12.75">
      <c r="B16" s="14"/>
      <c r="C16" s="2"/>
    </row>
    <row r="19" s="2" customFormat="1" ht="12.75">
      <c r="B19" s="14"/>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5" activePane="bottomRight" state="frozen"/>
      <selection pane="topLeft" activeCell="C20" sqref="C20"/>
      <selection pane="topRight" activeCell="C20" sqref="C20"/>
      <selection pane="bottomLeft" activeCell="C20" sqref="C20"/>
      <selection pane="bottomRight" activeCell="A1" sqref="A1"/>
    </sheetView>
  </sheetViews>
  <sheetFormatPr defaultColWidth="9.140625" defaultRowHeight="12.75"/>
  <cols>
    <col min="1" max="1" width="5.57421875" style="27" customWidth="1"/>
    <col min="2" max="2" width="4.421875" style="26" bestFit="1" customWidth="1"/>
    <col min="3" max="3" width="6.8515625" style="25" customWidth="1"/>
    <col min="4" max="5" width="11.57421875" style="24" customWidth="1"/>
    <col min="6" max="7" width="9.00390625" style="21" customWidth="1"/>
    <col min="8" max="9" width="11.57421875" style="21" customWidth="1"/>
    <col min="10" max="10" width="13.57421875" style="21" customWidth="1"/>
    <col min="11" max="11" width="11.57421875" style="23" customWidth="1"/>
    <col min="12" max="12" width="13.8515625" style="23" customWidth="1"/>
    <col min="13" max="14" width="9.00390625" style="22" customWidth="1"/>
    <col min="15" max="18" width="11.00390625" style="22" customWidth="1"/>
    <col min="19" max="16384" width="9.140625" style="21" customWidth="1"/>
  </cols>
  <sheetData>
    <row r="1" spans="1:18" s="75" customFormat="1" ht="18">
      <c r="A1" s="68" t="s">
        <v>59</v>
      </c>
      <c r="B1" s="81"/>
      <c r="C1" s="80"/>
      <c r="D1" s="79"/>
      <c r="E1" s="79"/>
      <c r="F1" s="61"/>
      <c r="G1" s="61"/>
      <c r="H1" s="64" t="s">
        <v>58</v>
      </c>
      <c r="I1" s="63"/>
      <c r="J1" s="63"/>
      <c r="K1" s="78"/>
      <c r="L1" s="77"/>
      <c r="M1" s="76"/>
      <c r="N1" s="61"/>
      <c r="O1" s="61"/>
      <c r="P1" s="61"/>
      <c r="Q1" s="61"/>
      <c r="R1" s="61"/>
    </row>
    <row r="2" spans="1:18" s="38" customFormat="1" ht="20.25" customHeight="1">
      <c r="A2" s="47" t="s">
        <v>57</v>
      </c>
      <c r="B2" s="46"/>
      <c r="C2" s="45" t="s">
        <v>56</v>
      </c>
      <c r="D2" s="74" t="s">
        <v>55</v>
      </c>
      <c r="E2" s="73"/>
      <c r="F2" s="56" t="s">
        <v>54</v>
      </c>
      <c r="G2" s="56"/>
      <c r="H2" s="55"/>
      <c r="I2" s="55"/>
      <c r="J2" s="55"/>
      <c r="K2" s="54" t="s">
        <v>53</v>
      </c>
      <c r="L2" s="54"/>
      <c r="M2" s="72" t="s">
        <v>52</v>
      </c>
      <c r="N2" s="71"/>
      <c r="O2" s="70"/>
      <c r="P2" s="70"/>
      <c r="Q2" s="70"/>
      <c r="R2" s="50"/>
    </row>
    <row r="3" spans="1:18" s="38" customFormat="1" ht="33.75">
      <c r="A3" s="47"/>
      <c r="B3" s="46"/>
      <c r="C3" s="45"/>
      <c r="D3" s="43" t="s">
        <v>51</v>
      </c>
      <c r="E3" s="43" t="s">
        <v>50</v>
      </c>
      <c r="F3" s="42" t="s">
        <v>47</v>
      </c>
      <c r="G3" s="42" t="s">
        <v>46</v>
      </c>
      <c r="H3" s="42" t="s">
        <v>45</v>
      </c>
      <c r="I3" s="42" t="s">
        <v>44</v>
      </c>
      <c r="J3" s="42" t="s">
        <v>43</v>
      </c>
      <c r="K3" s="40" t="s">
        <v>49</v>
      </c>
      <c r="L3" s="40" t="s">
        <v>48</v>
      </c>
      <c r="M3" s="69" t="s">
        <v>47</v>
      </c>
      <c r="N3" s="69" t="s">
        <v>46</v>
      </c>
      <c r="O3" s="42" t="s">
        <v>45</v>
      </c>
      <c r="P3" s="69" t="s">
        <v>44</v>
      </c>
      <c r="Q3" s="69" t="s">
        <v>43</v>
      </c>
      <c r="R3" s="69" t="s">
        <v>42</v>
      </c>
    </row>
    <row r="4" spans="1:18" s="38" customFormat="1" ht="15" customHeight="1" hidden="1">
      <c r="A4" s="68" t="s">
        <v>41</v>
      </c>
      <c r="B4" s="46"/>
      <c r="C4" s="45"/>
      <c r="D4" s="67"/>
      <c r="E4" s="66"/>
      <c r="F4" s="61"/>
      <c r="G4" s="65"/>
      <c r="H4" s="64" t="s">
        <v>40</v>
      </c>
      <c r="I4" s="63"/>
      <c r="J4" s="63"/>
      <c r="K4" s="62"/>
      <c r="L4" s="62"/>
      <c r="M4" s="61"/>
      <c r="N4" s="61"/>
      <c r="O4" s="61"/>
      <c r="P4" s="61"/>
      <c r="Q4" s="61"/>
      <c r="R4" s="61"/>
    </row>
    <row r="5" spans="1:19" s="48" customFormat="1" ht="12.75" hidden="1">
      <c r="A5" s="60"/>
      <c r="B5" s="59"/>
      <c r="C5" s="58"/>
      <c r="D5" s="57" t="s">
        <v>39</v>
      </c>
      <c r="E5" s="57"/>
      <c r="F5" s="56" t="s">
        <v>38</v>
      </c>
      <c r="G5" s="55"/>
      <c r="H5" s="55"/>
      <c r="I5" s="55"/>
      <c r="J5" s="55"/>
      <c r="K5" s="54" t="s">
        <v>37</v>
      </c>
      <c r="L5" s="54"/>
      <c r="M5" s="53" t="s">
        <v>36</v>
      </c>
      <c r="N5" s="52"/>
      <c r="O5" s="51"/>
      <c r="P5" s="51"/>
      <c r="Q5" s="51"/>
      <c r="R5" s="50"/>
      <c r="S5" s="49"/>
    </row>
    <row r="6" spans="1:18" s="38" customFormat="1" ht="33.75" hidden="1">
      <c r="A6" s="47" t="s">
        <v>35</v>
      </c>
      <c r="B6" s="46"/>
      <c r="C6" s="45" t="s">
        <v>34</v>
      </c>
      <c r="D6" s="44" t="s">
        <v>33</v>
      </c>
      <c r="E6" s="43" t="s">
        <v>32</v>
      </c>
      <c r="F6" s="42" t="s">
        <v>26</v>
      </c>
      <c r="G6" s="42" t="s">
        <v>25</v>
      </c>
      <c r="H6" s="41" t="s">
        <v>31</v>
      </c>
      <c r="I6" s="41" t="s">
        <v>30</v>
      </c>
      <c r="J6" s="41" t="s">
        <v>29</v>
      </c>
      <c r="K6" s="40" t="s">
        <v>28</v>
      </c>
      <c r="L6" s="40" t="s">
        <v>27</v>
      </c>
      <c r="M6" s="39" t="s">
        <v>26</v>
      </c>
      <c r="N6" s="39" t="s">
        <v>25</v>
      </c>
      <c r="O6" s="39" t="s">
        <v>24</v>
      </c>
      <c r="P6" s="39" t="s">
        <v>23</v>
      </c>
      <c r="Q6" s="39" t="s">
        <v>22</v>
      </c>
      <c r="R6" s="39" t="s">
        <v>21</v>
      </c>
    </row>
    <row r="7" spans="1:28" ht="12.75">
      <c r="A7" s="27">
        <v>1993</v>
      </c>
      <c r="C7" s="25">
        <v>1</v>
      </c>
      <c r="D7" s="24">
        <v>623607</v>
      </c>
      <c r="E7" s="24">
        <v>619586</v>
      </c>
      <c r="F7" s="24">
        <v>147690</v>
      </c>
      <c r="G7" s="24">
        <v>153124</v>
      </c>
      <c r="H7" s="24">
        <v>292065</v>
      </c>
      <c r="I7" s="24">
        <v>248108</v>
      </c>
      <c r="J7" s="24">
        <v>121706</v>
      </c>
      <c r="K7" s="33"/>
      <c r="L7" s="33"/>
      <c r="M7" s="32">
        <f>F7/SUM($F$7:$F$10)*400</f>
        <v>95.88858770634161</v>
      </c>
      <c r="N7" s="32">
        <f>G7/SUM($G$7:$G$10)*400</f>
        <v>97.81624798377437</v>
      </c>
      <c r="O7" s="32">
        <f>H7/SUM($H$7:$H$10)*400</f>
        <v>99.07754569655603</v>
      </c>
      <c r="P7" s="32">
        <f>I7/SUM($I$7:$I$10)*400</f>
        <v>100.78132457567392</v>
      </c>
      <c r="Q7" s="32">
        <f>J7/SUM($J$7:$J$10)*400</f>
        <v>100.73895040486039</v>
      </c>
      <c r="R7" s="32">
        <f>(E7/(SUM($E$7:$E$10)/4))*100</f>
        <v>98.65810952237075</v>
      </c>
      <c r="S7" s="24"/>
      <c r="T7" s="37"/>
      <c r="U7" s="24"/>
      <c r="V7" s="24"/>
      <c r="W7" s="24"/>
      <c r="X7" s="24"/>
      <c r="Y7" s="24"/>
      <c r="Z7" s="24"/>
      <c r="AA7" s="24"/>
      <c r="AB7" s="24"/>
    </row>
    <row r="8" spans="1:28" ht="12.75">
      <c r="A8" s="27">
        <v>1993</v>
      </c>
      <c r="C8" s="25">
        <v>2</v>
      </c>
      <c r="D8" s="24">
        <v>640106</v>
      </c>
      <c r="E8" s="24">
        <v>626013</v>
      </c>
      <c r="F8" s="24">
        <v>149540</v>
      </c>
      <c r="G8" s="24">
        <v>153418</v>
      </c>
      <c r="H8" s="24">
        <v>295547</v>
      </c>
      <c r="I8" s="24">
        <v>246889</v>
      </c>
      <c r="J8" s="24">
        <v>121128</v>
      </c>
      <c r="K8" s="33">
        <f>100*(E8/E7-1)</f>
        <v>1.0373055556452293</v>
      </c>
      <c r="L8" s="33"/>
      <c r="M8" s="32">
        <f>F8/SUM($F$7:$F$10)*400</f>
        <v>97.08971091885927</v>
      </c>
      <c r="N8" s="32">
        <f>G8/SUM($G$7:$G$10)*400</f>
        <v>98.0040564064072</v>
      </c>
      <c r="O8" s="32">
        <f>H8/SUM($H$7:$H$10)*400</f>
        <v>100.2587485593277</v>
      </c>
      <c r="P8" s="32">
        <f>I8/SUM($I$7:$I$10)*400</f>
        <v>100.28616748820498</v>
      </c>
      <c r="Q8" s="32">
        <f>J8/SUM($J$7:$J$10)*400</f>
        <v>100.26052605984856</v>
      </c>
      <c r="R8" s="32">
        <f>(E8/(SUM($E$7:$E$10)/4))*100</f>
        <v>99.68149557354084</v>
      </c>
      <c r="S8" s="24"/>
      <c r="T8" s="37"/>
      <c r="U8" s="24"/>
      <c r="V8" s="24"/>
      <c r="W8" s="24"/>
      <c r="X8" s="24"/>
      <c r="Y8" s="24"/>
      <c r="Z8" s="24"/>
      <c r="AA8" s="24"/>
      <c r="AB8" s="24"/>
    </row>
    <row r="9" spans="1:28" ht="12.75">
      <c r="A9" s="27">
        <v>1993</v>
      </c>
      <c r="B9" s="26">
        <v>1993</v>
      </c>
      <c r="C9" s="25">
        <v>3</v>
      </c>
      <c r="D9" s="24">
        <v>582824</v>
      </c>
      <c r="E9" s="24">
        <v>633062</v>
      </c>
      <c r="F9" s="24">
        <v>159426</v>
      </c>
      <c r="G9" s="24">
        <v>157556</v>
      </c>
      <c r="H9" s="24">
        <v>295490</v>
      </c>
      <c r="I9" s="24">
        <v>245170</v>
      </c>
      <c r="J9" s="24">
        <v>118580</v>
      </c>
      <c r="K9" s="33">
        <f>100*(E9/E8-1)</f>
        <v>1.1260149549610077</v>
      </c>
      <c r="L9" s="33"/>
      <c r="M9" s="32">
        <f>F9/SUM($F$7:$F$10)*400</f>
        <v>103.50825366423737</v>
      </c>
      <c r="N9" s="32">
        <f>G9/SUM($G$7:$G$10)*400</f>
        <v>100.64742801475637</v>
      </c>
      <c r="O9" s="32">
        <f>H9/SUM($H$7:$H$10)*400</f>
        <v>100.23941238380274</v>
      </c>
      <c r="P9" s="32">
        <f>I9/SUM($I$7:$I$10)*400</f>
        <v>99.58791069299652</v>
      </c>
      <c r="Q9" s="32">
        <f>J9/SUM($J$7:$J$10)*400</f>
        <v>98.15148586765112</v>
      </c>
      <c r="R9" s="32">
        <f>(E9/(SUM($E$7:$E$10)/4))*100</f>
        <v>100.8039241210277</v>
      </c>
      <c r="S9" s="24"/>
      <c r="T9" s="37"/>
      <c r="U9" s="24"/>
      <c r="V9" s="24"/>
      <c r="W9" s="24"/>
      <c r="X9" s="24"/>
      <c r="Y9" s="24"/>
      <c r="Z9" s="24"/>
      <c r="AA9" s="24"/>
      <c r="AB9" s="24"/>
    </row>
    <row r="10" spans="1:28" ht="12.75">
      <c r="A10" s="27">
        <v>1993</v>
      </c>
      <c r="C10" s="25">
        <v>4</v>
      </c>
      <c r="D10" s="24">
        <v>665821</v>
      </c>
      <c r="E10" s="24">
        <v>633392</v>
      </c>
      <c r="F10" s="24">
        <v>159434</v>
      </c>
      <c r="G10" s="24">
        <v>162072</v>
      </c>
      <c r="H10" s="24">
        <v>296035</v>
      </c>
      <c r="I10" s="24">
        <v>244571</v>
      </c>
      <c r="J10" s="24">
        <v>121839</v>
      </c>
      <c r="K10" s="33">
        <f>100*(E10/E9-1)</f>
        <v>0.05212759571733283</v>
      </c>
      <c r="L10" s="33"/>
      <c r="M10" s="32">
        <f>F10/SUM($F$7:$F$10)*400</f>
        <v>103.51344771056176</v>
      </c>
      <c r="N10" s="32">
        <f>G10/SUM($G$7:$G$10)*400</f>
        <v>103.53226759506204</v>
      </c>
      <c r="O10" s="32">
        <f>H10/SUM($H$7:$H$10)*400</f>
        <v>100.42429336031351</v>
      </c>
      <c r="P10" s="32">
        <f>I10/SUM($I$7:$I$10)*400</f>
        <v>99.34459724312457</v>
      </c>
      <c r="Q10" s="32">
        <f>J10/SUM($J$7:$J$10)*400</f>
        <v>100.84903766763993</v>
      </c>
      <c r="R10" s="32">
        <f>(E10/(SUM($E$7:$E$10)/4))*100</f>
        <v>100.8564707830607</v>
      </c>
      <c r="S10" s="24"/>
      <c r="T10" s="37"/>
      <c r="U10" s="24"/>
      <c r="V10" s="24"/>
      <c r="W10" s="24"/>
      <c r="X10" s="24"/>
      <c r="Y10" s="24"/>
      <c r="Z10" s="24"/>
      <c r="AA10" s="24"/>
      <c r="AB10" s="24"/>
    </row>
    <row r="11" spans="1:28" ht="12.75">
      <c r="A11" s="27">
        <v>1994</v>
      </c>
      <c r="C11" s="25">
        <v>1</v>
      </c>
      <c r="D11" s="24">
        <v>644932</v>
      </c>
      <c r="E11" s="24">
        <v>640451</v>
      </c>
      <c r="F11" s="24">
        <v>166468</v>
      </c>
      <c r="G11" s="24">
        <v>167009</v>
      </c>
      <c r="H11" s="24">
        <v>299065</v>
      </c>
      <c r="I11" s="24">
        <v>243226</v>
      </c>
      <c r="J11" s="24">
        <v>126892</v>
      </c>
      <c r="K11" s="33">
        <f>100*(E11/E10-1)</f>
        <v>1.1144757117235393</v>
      </c>
      <c r="L11" s="33">
        <f>100*(D11/D7-1)</f>
        <v>3.419621652739635</v>
      </c>
      <c r="M11" s="32">
        <f>F11/SUM($F$7:$F$10)*400</f>
        <v>108.08031294129104</v>
      </c>
      <c r="N11" s="32">
        <f>G11/SUM($G$7:$G$10)*400</f>
        <v>106.68604372614465</v>
      </c>
      <c r="O11" s="32">
        <f>H11/SUM($H$7:$H$10)*400</f>
        <v>101.45216374348358</v>
      </c>
      <c r="P11" s="32">
        <f>I11/SUM($I$7:$I$10)*400</f>
        <v>98.79825902930526</v>
      </c>
      <c r="Q11" s="32">
        <f>J11/SUM($J$7:$J$10)*400</f>
        <v>105.03152592948209</v>
      </c>
      <c r="R11" s="32">
        <f>(E11/(SUM($E$7:$E$10)/4))*100</f>
        <v>101.98049165363948</v>
      </c>
      <c r="S11" s="24"/>
      <c r="T11" s="37"/>
      <c r="U11" s="24"/>
      <c r="V11" s="24"/>
      <c r="W11" s="24"/>
      <c r="X11" s="24"/>
      <c r="Y11" s="24"/>
      <c r="Z11" s="24"/>
      <c r="AA11" s="24"/>
      <c r="AB11" s="24"/>
    </row>
    <row r="12" spans="1:28" ht="12.75">
      <c r="A12" s="27">
        <v>1994</v>
      </c>
      <c r="C12" s="25">
        <v>2</v>
      </c>
      <c r="D12" s="24">
        <v>661615</v>
      </c>
      <c r="E12" s="24">
        <v>647710</v>
      </c>
      <c r="F12" s="24">
        <v>171154</v>
      </c>
      <c r="G12" s="24">
        <v>175027</v>
      </c>
      <c r="H12" s="24">
        <v>298351</v>
      </c>
      <c r="I12" s="24">
        <v>244303</v>
      </c>
      <c r="J12" s="24">
        <v>126041</v>
      </c>
      <c r="K12" s="33">
        <f>100*(E12/E11-1)</f>
        <v>1.1334200430634045</v>
      </c>
      <c r="L12" s="33">
        <f>100*(D12/D8-1)</f>
        <v>3.360224712781945</v>
      </c>
      <c r="M12" s="32">
        <f>F12/SUM($F$7:$F$10)*400</f>
        <v>111.12272557580873</v>
      </c>
      <c r="N12" s="32">
        <f>G12/SUM($G$7:$G$10)*400</f>
        <v>111.80797546992032</v>
      </c>
      <c r="O12" s="32">
        <f>H12/SUM($H$7:$H$10)*400</f>
        <v>101.20995270269697</v>
      </c>
      <c r="P12" s="32">
        <f>I12/SUM($I$7:$I$10)*400</f>
        <v>99.23573579977618</v>
      </c>
      <c r="Q12" s="32">
        <f>J12/SUM($J$7:$J$10)*400</f>
        <v>104.3271329924491</v>
      </c>
      <c r="R12" s="32">
        <f>(E12/(SUM($E$7:$E$10)/4))*100</f>
        <v>103.13635898605642</v>
      </c>
      <c r="S12" s="24"/>
      <c r="T12" s="37"/>
      <c r="U12" s="24"/>
      <c r="V12" s="24"/>
      <c r="W12" s="24"/>
      <c r="X12" s="24"/>
      <c r="Y12" s="24"/>
      <c r="Z12" s="24"/>
      <c r="AA12" s="24"/>
      <c r="AB12" s="24"/>
    </row>
    <row r="13" spans="1:28" ht="12.75">
      <c r="A13" s="27">
        <v>1994</v>
      </c>
      <c r="B13" s="26">
        <v>1994</v>
      </c>
      <c r="C13" s="25">
        <v>3</v>
      </c>
      <c r="D13" s="24">
        <v>601534</v>
      </c>
      <c r="E13" s="24">
        <v>655136</v>
      </c>
      <c r="F13" s="24">
        <v>173781</v>
      </c>
      <c r="G13" s="24">
        <v>175440</v>
      </c>
      <c r="H13" s="24">
        <v>300217</v>
      </c>
      <c r="I13" s="24">
        <v>243169</v>
      </c>
      <c r="J13" s="24">
        <v>128971</v>
      </c>
      <c r="K13" s="33">
        <f>100*(E13/E12-1)</f>
        <v>1.146500748791901</v>
      </c>
      <c r="L13" s="33">
        <f>100*(D13/D9-1)</f>
        <v>3.2102315621868716</v>
      </c>
      <c r="M13" s="32">
        <f>F13/SUM($F$7:$F$10)*400</f>
        <v>112.8283205375838</v>
      </c>
      <c r="N13" s="32">
        <f>G13/SUM($G$7:$G$10)*400</f>
        <v>112.07180158742833</v>
      </c>
      <c r="O13" s="32">
        <f>H13/SUM($H$7:$H$10)*400</f>
        <v>101.84295802777794</v>
      </c>
      <c r="P13" s="32">
        <f>I13/SUM($I$7:$I$10)*400</f>
        <v>98.77510566262295</v>
      </c>
      <c r="Q13" s="32">
        <f>J13/SUM($J$7:$J$10)*400</f>
        <v>106.75236366872012</v>
      </c>
      <c r="R13" s="32">
        <f>(E13/(SUM($E$7:$E$10)/4))*100</f>
        <v>104.31881811410825</v>
      </c>
      <c r="S13" s="24"/>
      <c r="T13" s="37"/>
      <c r="U13" s="24"/>
      <c r="V13" s="24"/>
      <c r="W13" s="24"/>
      <c r="X13" s="24"/>
      <c r="Y13" s="24"/>
      <c r="Z13" s="24"/>
      <c r="AA13" s="24"/>
      <c r="AB13" s="24"/>
    </row>
    <row r="14" spans="1:28" ht="12.75">
      <c r="A14" s="27">
        <v>1994</v>
      </c>
      <c r="C14" s="25">
        <v>4</v>
      </c>
      <c r="D14" s="24">
        <v>701118</v>
      </c>
      <c r="E14" s="24">
        <v>665237</v>
      </c>
      <c r="F14" s="24">
        <v>186055</v>
      </c>
      <c r="G14" s="24">
        <v>187396</v>
      </c>
      <c r="H14" s="24">
        <v>303537</v>
      </c>
      <c r="I14" s="24">
        <v>242251</v>
      </c>
      <c r="J14" s="24">
        <v>137025</v>
      </c>
      <c r="K14" s="33">
        <f>100*(E14/E13-1)</f>
        <v>1.5418172715283562</v>
      </c>
      <c r="L14" s="33">
        <f>100*(D14/D10-1)</f>
        <v>5.30127466691499</v>
      </c>
      <c r="M14" s="32">
        <f>F14/SUM($F$7:$F$10)*400</f>
        <v>120.7972861107955</v>
      </c>
      <c r="N14" s="32">
        <f>G14/SUM($G$7:$G$10)*400</f>
        <v>119.70934410783013</v>
      </c>
      <c r="O14" s="32">
        <f>H14/SUM($H$7:$H$10)*400</f>
        <v>102.9692054443207</v>
      </c>
      <c r="P14" s="32">
        <f>I14/SUM($I$7:$I$10)*400</f>
        <v>98.4022145992132</v>
      </c>
      <c r="Q14" s="32">
        <f>J14/SUM($J$7:$J$10)*400</f>
        <v>113.4188509952344</v>
      </c>
      <c r="R14" s="32">
        <f>(E14/(SUM($E$7:$E$10)/4))*100</f>
        <v>105.92722366924583</v>
      </c>
      <c r="S14" s="24"/>
      <c r="T14" s="37"/>
      <c r="U14" s="24"/>
      <c r="V14" s="24"/>
      <c r="W14" s="24"/>
      <c r="X14" s="24"/>
      <c r="Y14" s="24"/>
      <c r="Z14" s="24"/>
      <c r="AA14" s="24"/>
      <c r="AB14" s="24"/>
    </row>
    <row r="15" spans="1:28" ht="12.75">
      <c r="A15" s="27">
        <v>1995</v>
      </c>
      <c r="C15" s="25">
        <v>1</v>
      </c>
      <c r="D15" s="24">
        <v>678295</v>
      </c>
      <c r="E15" s="24">
        <v>672562</v>
      </c>
      <c r="F15" s="24">
        <v>193868</v>
      </c>
      <c r="G15" s="24">
        <v>186365</v>
      </c>
      <c r="H15" s="24">
        <v>301607</v>
      </c>
      <c r="I15" s="24">
        <v>244673</v>
      </c>
      <c r="J15" s="24">
        <v>135688</v>
      </c>
      <c r="K15" s="33">
        <f>100*(E15/E14-1)</f>
        <v>1.1011113332541678</v>
      </c>
      <c r="L15" s="33">
        <f>100*(D15/D11-1)</f>
        <v>5.173103520991362</v>
      </c>
      <c r="M15" s="32">
        <f>F15/SUM($F$7:$F$10)*400</f>
        <v>125.8699216023633</v>
      </c>
      <c r="N15" s="32">
        <f>G15/SUM($G$7:$G$10)*400</f>
        <v>119.050737020298</v>
      </c>
      <c r="O15" s="32">
        <f>H15/SUM($H$7:$H$10)*400</f>
        <v>102.31448932566785</v>
      </c>
      <c r="P15" s="32">
        <f>I15/SUM($I$7:$I$10)*400</f>
        <v>99.38602958350343</v>
      </c>
      <c r="Q15" s="32">
        <f>J15/SUM($J$7:$J$10)*400</f>
        <v>112.31218430097691</v>
      </c>
      <c r="R15" s="32">
        <f>(E15/(SUM($E$7:$E$10)/4))*100</f>
        <v>107.09360033406938</v>
      </c>
      <c r="S15" s="24"/>
      <c r="T15" s="37"/>
      <c r="U15" s="24"/>
      <c r="V15" s="24"/>
      <c r="W15" s="24"/>
      <c r="X15" s="24"/>
      <c r="Y15" s="24"/>
      <c r="Z15" s="24"/>
      <c r="AA15" s="24"/>
      <c r="AB15" s="24"/>
    </row>
    <row r="16" spans="1:28" ht="12.75">
      <c r="A16" s="27">
        <v>1995</v>
      </c>
      <c r="C16" s="25">
        <v>2</v>
      </c>
      <c r="D16" s="24">
        <v>691878</v>
      </c>
      <c r="E16" s="24">
        <v>677664</v>
      </c>
      <c r="F16" s="24">
        <v>195021</v>
      </c>
      <c r="G16" s="24">
        <v>187892</v>
      </c>
      <c r="H16" s="24">
        <v>304466</v>
      </c>
      <c r="I16" s="24">
        <v>244549</v>
      </c>
      <c r="J16" s="24">
        <v>135636</v>
      </c>
      <c r="K16" s="33">
        <f>100*(E16/E15-1)</f>
        <v>0.7585917729517888</v>
      </c>
      <c r="L16" s="33">
        <f>100*(D16/D12-1)</f>
        <v>4.574110320957048</v>
      </c>
      <c r="M16" s="32">
        <f>F16/SUM($F$7:$F$10)*400</f>
        <v>126.61851352886752</v>
      </c>
      <c r="N16" s="32">
        <f>G16/SUM($G$7:$G$10)*400</f>
        <v>120.02619097050322</v>
      </c>
      <c r="O16" s="32">
        <f>H16/SUM($H$7:$H$10)*400</f>
        <v>103.28435118226295</v>
      </c>
      <c r="P16" s="32">
        <f>I16/SUM($I$7:$I$10)*400</f>
        <v>99.33566085598403</v>
      </c>
      <c r="Q16" s="32">
        <f>J16/SUM($J$7:$J$10)*400</f>
        <v>112.26914266440147</v>
      </c>
      <c r="R16" s="32">
        <f>(E16/(SUM($E$7:$E$10)/4))*100</f>
        <v>107.9060035755615</v>
      </c>
      <c r="S16" s="24"/>
      <c r="T16" s="37"/>
      <c r="U16" s="24"/>
      <c r="V16" s="24"/>
      <c r="W16" s="24"/>
      <c r="X16" s="24"/>
      <c r="Y16" s="24"/>
      <c r="Z16" s="24"/>
      <c r="AA16" s="24"/>
      <c r="AB16" s="24"/>
    </row>
    <row r="17" spans="1:28" ht="12.75">
      <c r="A17" s="27">
        <v>1995</v>
      </c>
      <c r="B17" s="26">
        <v>1995</v>
      </c>
      <c r="C17" s="25">
        <v>3</v>
      </c>
      <c r="D17" s="24">
        <v>623999</v>
      </c>
      <c r="E17" s="24">
        <v>681369</v>
      </c>
      <c r="F17" s="24">
        <v>194208</v>
      </c>
      <c r="G17" s="24">
        <v>191653</v>
      </c>
      <c r="H17" s="24">
        <v>303801</v>
      </c>
      <c r="I17" s="24">
        <v>244989</v>
      </c>
      <c r="J17" s="24">
        <v>142866</v>
      </c>
      <c r="K17" s="33">
        <f>100*(E17/E16-1)</f>
        <v>0.5467311233885885</v>
      </c>
      <c r="L17" s="33">
        <f>100*(D17/D13-1)</f>
        <v>3.7346184920553194</v>
      </c>
      <c r="M17" s="32">
        <f>F17/SUM($F$7:$F$10)*400</f>
        <v>126.09066857115032</v>
      </c>
      <c r="N17" s="32">
        <f>G17/SUM($G$7:$G$10)*400</f>
        <v>122.42873341105451</v>
      </c>
      <c r="O17" s="32">
        <f>H17/SUM($H$7:$H$10)*400</f>
        <v>103.05876246780485</v>
      </c>
      <c r="P17" s="32">
        <f>I17/SUM($I$7:$I$10)*400</f>
        <v>99.51438859879481</v>
      </c>
      <c r="Q17" s="32">
        <f>J17/SUM($J$7:$J$10)*400</f>
        <v>118.25358559595078</v>
      </c>
      <c r="R17" s="32">
        <f>(E17/(SUM($E$7:$E$10)/4))*100</f>
        <v>108.49595928111388</v>
      </c>
      <c r="S17" s="24"/>
      <c r="T17" s="37"/>
      <c r="U17" s="24"/>
      <c r="V17" s="24"/>
      <c r="W17" s="24"/>
      <c r="X17" s="24"/>
      <c r="Y17" s="24"/>
      <c r="Z17" s="24"/>
      <c r="AA17" s="24"/>
      <c r="AB17" s="24"/>
    </row>
    <row r="18" spans="1:28" ht="12.75">
      <c r="A18" s="27">
        <v>1995</v>
      </c>
      <c r="C18" s="25">
        <v>4</v>
      </c>
      <c r="D18" s="24">
        <v>725483</v>
      </c>
      <c r="E18" s="24">
        <v>687045</v>
      </c>
      <c r="F18" s="24">
        <v>195792</v>
      </c>
      <c r="G18" s="24">
        <v>192556</v>
      </c>
      <c r="H18" s="24">
        <v>304188</v>
      </c>
      <c r="I18" s="24">
        <v>244428</v>
      </c>
      <c r="J18" s="24">
        <v>148306</v>
      </c>
      <c r="K18" s="33">
        <f>100*(E18/E17-1)</f>
        <v>0.8330287993730368</v>
      </c>
      <c r="L18" s="33">
        <f>100*(D18/D14-1)</f>
        <v>3.47516395243026</v>
      </c>
      <c r="M18" s="32">
        <f>F18/SUM($F$7:$F$10)*400</f>
        <v>127.11908974338164</v>
      </c>
      <c r="N18" s="32">
        <f>G18/SUM($G$7:$G$10)*400</f>
        <v>123.00557356628391</v>
      </c>
      <c r="O18" s="32">
        <f>H18/SUM($H$7:$H$10)*400</f>
        <v>103.19004492268498</v>
      </c>
      <c r="P18" s="32">
        <f>I18/SUM($I$7:$I$10)*400</f>
        <v>99.28651072671106</v>
      </c>
      <c r="Q18" s="32">
        <f>J18/SUM($J$7:$J$10)*400</f>
        <v>122.75640296076796</v>
      </c>
      <c r="R18" s="32">
        <f>(E18/(SUM($E$7:$E$10)/4))*100</f>
        <v>109.3997618680816</v>
      </c>
      <c r="S18" s="24"/>
      <c r="T18" s="37"/>
      <c r="U18" s="24"/>
      <c r="V18" s="24"/>
      <c r="W18" s="24"/>
      <c r="X18" s="24"/>
      <c r="Y18" s="24"/>
      <c r="Z18" s="24"/>
      <c r="AA18" s="24"/>
      <c r="AB18" s="24"/>
    </row>
    <row r="19" spans="1:28" ht="12.75">
      <c r="A19" s="27">
        <v>1996</v>
      </c>
      <c r="C19" s="25">
        <v>1</v>
      </c>
      <c r="D19" s="24">
        <v>696504</v>
      </c>
      <c r="E19" s="24">
        <v>690698</v>
      </c>
      <c r="F19" s="24">
        <v>197605</v>
      </c>
      <c r="G19" s="24">
        <v>191180</v>
      </c>
      <c r="H19" s="24">
        <v>305712</v>
      </c>
      <c r="I19" s="24">
        <v>244648</v>
      </c>
      <c r="J19" s="24">
        <v>144910</v>
      </c>
      <c r="K19" s="33">
        <f>100*(E19/E18-1)</f>
        <v>0.531697341513282</v>
      </c>
      <c r="L19" s="33">
        <f>100*(D19/D15-1)</f>
        <v>2.6845251697270367</v>
      </c>
      <c r="M19" s="32">
        <f>F19/SUM($F$7:$F$10)*400</f>
        <v>128.29619049164896</v>
      </c>
      <c r="N19" s="32">
        <f>G19/SUM($G$7:$G$10)*400</f>
        <v>122.12657904402957</v>
      </c>
      <c r="O19" s="32">
        <f>H19/SUM($H$7:$H$10)*400</f>
        <v>103.70703319461607</v>
      </c>
      <c r="P19" s="32">
        <f>I19/SUM($I$7:$I$10)*400</f>
        <v>99.37587459811645</v>
      </c>
      <c r="Q19" s="32">
        <f>J19/SUM($J$7:$J$10)*400</f>
        <v>119.9454530028784</v>
      </c>
      <c r="R19" s="32">
        <f>(E19/(SUM($E$7:$E$10)/4))*100</f>
        <v>109.98143749355607</v>
      </c>
      <c r="S19" s="24"/>
      <c r="T19" s="37"/>
      <c r="U19" s="24"/>
      <c r="V19" s="24"/>
      <c r="W19" s="24"/>
      <c r="X19" s="24"/>
      <c r="Y19" s="24"/>
      <c r="Z19" s="24"/>
      <c r="AA19" s="24"/>
      <c r="AB19" s="24"/>
    </row>
    <row r="20" spans="1:28" ht="12.75">
      <c r="A20" s="27">
        <v>1996</v>
      </c>
      <c r="C20" s="25">
        <v>2</v>
      </c>
      <c r="D20" s="24">
        <v>702071</v>
      </c>
      <c r="E20" s="24">
        <v>687147</v>
      </c>
      <c r="F20" s="24">
        <v>203503</v>
      </c>
      <c r="G20" s="24">
        <v>193164</v>
      </c>
      <c r="H20" s="24">
        <v>306761</v>
      </c>
      <c r="I20" s="24">
        <v>244228</v>
      </c>
      <c r="J20" s="24">
        <v>145079</v>
      </c>
      <c r="K20" s="33">
        <f>100*(E20/E19-1)</f>
        <v>-0.5141176027728456</v>
      </c>
      <c r="L20" s="33">
        <f>100*(D20/D16-1)</f>
        <v>1.473236611078832</v>
      </c>
      <c r="M20" s="32">
        <f>F20/SUM($F$7:$F$10)*400</f>
        <v>132.12550114431335</v>
      </c>
      <c r="N20" s="32">
        <f>G20/SUM($G$7:$G$10)*400</f>
        <v>123.39396649472188</v>
      </c>
      <c r="O20" s="32">
        <f>H20/SUM($H$7:$H$10)*400</f>
        <v>104.06288667050563</v>
      </c>
      <c r="P20" s="32">
        <f>I20/SUM($I$7:$I$10)*400</f>
        <v>99.20527084361525</v>
      </c>
      <c r="Q20" s="32">
        <f>J20/SUM($J$7:$J$10)*400</f>
        <v>120.08533832174865</v>
      </c>
      <c r="R20" s="32">
        <f>(E20/(SUM($E$7:$E$10)/4))*100</f>
        <v>109.41600356361907</v>
      </c>
      <c r="S20" s="24"/>
      <c r="T20" s="37"/>
      <c r="U20" s="24"/>
      <c r="V20" s="24"/>
      <c r="W20" s="24"/>
      <c r="X20" s="24"/>
      <c r="Y20" s="24"/>
      <c r="Z20" s="24"/>
      <c r="AA20" s="24"/>
      <c r="AB20" s="24"/>
    </row>
    <row r="21" spans="1:28" ht="12.75" customHeight="1">
      <c r="A21" s="27">
        <v>1996</v>
      </c>
      <c r="B21" s="26">
        <v>1996</v>
      </c>
      <c r="C21" s="25">
        <v>3</v>
      </c>
      <c r="D21" s="24">
        <v>632030</v>
      </c>
      <c r="E21" s="24">
        <v>690890</v>
      </c>
      <c r="F21" s="24">
        <v>202654</v>
      </c>
      <c r="G21" s="24">
        <v>196210</v>
      </c>
      <c r="H21" s="24">
        <v>311487</v>
      </c>
      <c r="I21" s="24">
        <v>243055</v>
      </c>
      <c r="J21" s="24">
        <v>150721</v>
      </c>
      <c r="K21" s="33">
        <f>100*(E21/E20-1)</f>
        <v>0.5447160505685167</v>
      </c>
      <c r="L21" s="33">
        <f>100*(D21/D17-1)</f>
        <v>1.2870212933033587</v>
      </c>
      <c r="M21" s="32">
        <f>F21/SUM($F$7:$F$10)*400</f>
        <v>131.57428297813632</v>
      </c>
      <c r="N21" s="32">
        <f>G21/SUM($G$7:$G$10)*400</f>
        <v>125.3397639618634</v>
      </c>
      <c r="O21" s="32">
        <f>H21/SUM($H$7:$H$10)*400</f>
        <v>105.66609308333128</v>
      </c>
      <c r="P21" s="32">
        <f>I21/SUM($I$7:$I$10)*400</f>
        <v>98.72879892925835</v>
      </c>
      <c r="Q21" s="32">
        <f>J21/SUM($J$7:$J$10)*400</f>
        <v>124.7553558901859</v>
      </c>
      <c r="R21" s="32">
        <f>(E21/(SUM($E$7:$E$10)/4))*100</f>
        <v>110.01201009692072</v>
      </c>
      <c r="S21" s="24"/>
      <c r="T21" s="37"/>
      <c r="U21" s="24"/>
      <c r="V21" s="24"/>
      <c r="W21" s="24"/>
      <c r="X21" s="24"/>
      <c r="Y21" s="24"/>
      <c r="Z21" s="24"/>
      <c r="AA21" s="24"/>
      <c r="AB21" s="24"/>
    </row>
    <row r="22" spans="1:28" ht="12.75">
      <c r="A22" s="27">
        <v>1996</v>
      </c>
      <c r="C22" s="25">
        <v>4</v>
      </c>
      <c r="D22" s="24">
        <v>733512</v>
      </c>
      <c r="E22" s="24">
        <v>694163</v>
      </c>
      <c r="F22" s="24">
        <v>210047</v>
      </c>
      <c r="G22" s="24">
        <v>204485</v>
      </c>
      <c r="H22" s="24">
        <v>312314</v>
      </c>
      <c r="I22" s="24">
        <v>245683</v>
      </c>
      <c r="J22" s="24">
        <v>151156</v>
      </c>
      <c r="K22" s="33">
        <f>100*(E22/E21-1)</f>
        <v>0.4737367743055998</v>
      </c>
      <c r="L22" s="33">
        <f>100*(D22/D18-1)</f>
        <v>1.106710977376446</v>
      </c>
      <c r="M22" s="32">
        <f>F22/SUM($F$7:$F$10)*400</f>
        <v>136.37423103767307</v>
      </c>
      <c r="N22" s="32">
        <f>G22/SUM($G$7:$G$10)*400</f>
        <v>130.6258683744031</v>
      </c>
      <c r="O22" s="32">
        <f>H22/SUM($H$7:$H$10)*400</f>
        <v>105.94663724401829</v>
      </c>
      <c r="P22" s="32">
        <f>I22/SUM($I$7:$I$10)*400</f>
        <v>99.79629099313726</v>
      </c>
      <c r="Q22" s="32">
        <f>J22/SUM($J$7:$J$10)*400</f>
        <v>125.1154157346152</v>
      </c>
      <c r="R22" s="32">
        <f>(E22/(SUM($E$7:$E$10)/4))*100</f>
        <v>110.53317744490263</v>
      </c>
      <c r="S22" s="24"/>
      <c r="T22" s="37"/>
      <c r="U22" s="24"/>
      <c r="V22" s="24"/>
      <c r="W22" s="24"/>
      <c r="X22" s="24"/>
      <c r="Y22" s="24"/>
      <c r="Z22" s="24"/>
      <c r="AA22" s="24"/>
      <c r="AB22" s="24"/>
    </row>
    <row r="23" spans="1:28" ht="12.75">
      <c r="A23" s="27">
        <v>1997</v>
      </c>
      <c r="C23" s="25">
        <v>1</v>
      </c>
      <c r="D23" s="24">
        <v>704761</v>
      </c>
      <c r="E23" s="24">
        <v>700770</v>
      </c>
      <c r="F23" s="24">
        <v>219523</v>
      </c>
      <c r="G23" s="24">
        <v>210173</v>
      </c>
      <c r="H23" s="24">
        <v>314991</v>
      </c>
      <c r="I23" s="24">
        <v>243064</v>
      </c>
      <c r="J23" s="24">
        <v>147649</v>
      </c>
      <c r="K23" s="33">
        <f>100*(E23/E22-1)</f>
        <v>0.9517937429681433</v>
      </c>
      <c r="L23" s="33">
        <f>100*(D23/D19-1)</f>
        <v>1.1854921149053066</v>
      </c>
      <c r="M23" s="32">
        <f>F23/SUM($F$7:$F$10)*400</f>
        <v>142.52657890892564</v>
      </c>
      <c r="N23" s="32">
        <f>G23/SUM($G$7:$G$10)*400</f>
        <v>134.25938642860564</v>
      </c>
      <c r="O23" s="32">
        <f>H23/SUM($H$7:$H$10)*400</f>
        <v>106.8547590313933</v>
      </c>
      <c r="P23" s="32">
        <f>I23/SUM($I$7:$I$10)*400</f>
        <v>98.73245472399765</v>
      </c>
      <c r="Q23" s="32">
        <f>J23/SUM($J$7:$J$10)*400</f>
        <v>122.21258843711264</v>
      </c>
      <c r="R23" s="32">
        <f>(E23/(SUM($E$7:$E$10)/4))*100</f>
        <v>111.5852253117271</v>
      </c>
      <c r="S23" s="24"/>
      <c r="T23" s="37"/>
      <c r="U23" s="24"/>
      <c r="V23" s="24"/>
      <c r="W23" s="24"/>
      <c r="X23" s="24"/>
      <c r="Y23" s="24"/>
      <c r="Z23" s="24"/>
      <c r="AA23" s="24"/>
      <c r="AB23" s="24"/>
    </row>
    <row r="24" spans="1:28" ht="12.75">
      <c r="A24" s="27">
        <v>1997</v>
      </c>
      <c r="C24" s="25">
        <v>2</v>
      </c>
      <c r="D24" s="24">
        <v>726039</v>
      </c>
      <c r="E24" s="24">
        <v>709154</v>
      </c>
      <c r="F24" s="24">
        <v>231721</v>
      </c>
      <c r="G24" s="24">
        <v>219511</v>
      </c>
      <c r="H24" s="24">
        <v>319944</v>
      </c>
      <c r="I24" s="24">
        <v>243740</v>
      </c>
      <c r="J24" s="24">
        <v>151685</v>
      </c>
      <c r="K24" s="33">
        <f>100*(E24/E23-1)</f>
        <v>1.1963982476418833</v>
      </c>
      <c r="L24" s="33">
        <f>100*(D24/D20-1)</f>
        <v>3.4138997337876065</v>
      </c>
      <c r="M24" s="32">
        <f>F24/SUM($F$7:$F$10)*400</f>
        <v>150.44620104205555</v>
      </c>
      <c r="N24" s="32">
        <f>G24/SUM($G$7:$G$10)*400</f>
        <v>140.2245396617532</v>
      </c>
      <c r="O24" s="32">
        <f>H24/SUM($H$7:$H$10)*400</f>
        <v>108.53497091516931</v>
      </c>
      <c r="P24" s="32">
        <f>I24/SUM($I$7:$I$10)*400</f>
        <v>99.00704552886148</v>
      </c>
      <c r="Q24" s="32">
        <f>J24/SUM($J$7:$J$10)*400</f>
        <v>125.55328161439246</v>
      </c>
      <c r="R24" s="32">
        <f>(E24/(SUM($E$7:$E$10)/4))*100</f>
        <v>112.92022899198383</v>
      </c>
      <c r="S24" s="24"/>
      <c r="T24" s="37"/>
      <c r="U24" s="24"/>
      <c r="V24" s="24"/>
      <c r="W24" s="24"/>
      <c r="X24" s="24"/>
      <c r="Y24" s="24"/>
      <c r="Z24" s="24"/>
      <c r="AA24" s="24"/>
      <c r="AB24" s="24"/>
    </row>
    <row r="25" spans="1:28" ht="12.75">
      <c r="A25" s="27">
        <v>1997</v>
      </c>
      <c r="B25" s="26">
        <v>1997</v>
      </c>
      <c r="C25" s="25">
        <v>3</v>
      </c>
      <c r="D25" s="24">
        <v>655115</v>
      </c>
      <c r="E25" s="24">
        <v>715663</v>
      </c>
      <c r="F25" s="24">
        <v>235648</v>
      </c>
      <c r="G25" s="24">
        <v>222950</v>
      </c>
      <c r="H25" s="24">
        <v>319031</v>
      </c>
      <c r="I25" s="24">
        <v>246323</v>
      </c>
      <c r="J25" s="24">
        <v>149670</v>
      </c>
      <c r="K25" s="33">
        <f>100*(E25/E24-1)</f>
        <v>0.9178542319439709</v>
      </c>
      <c r="L25" s="33">
        <f>100*(D25/D21-1)</f>
        <v>3.6525164944702038</v>
      </c>
      <c r="M25" s="32">
        <f>F25/SUM($F$7:$F$10)*400</f>
        <v>152.99582853154573</v>
      </c>
      <c r="N25" s="32">
        <f>G25/SUM($G$7:$G$10)*400</f>
        <v>142.42138716323043</v>
      </c>
      <c r="O25" s="32">
        <f>H25/SUM($H$7:$H$10)*400</f>
        <v>108.22525287562006</v>
      </c>
      <c r="P25" s="32">
        <f>I25/SUM($I$7:$I$10)*400</f>
        <v>100.05625861904383</v>
      </c>
      <c r="Q25" s="32">
        <f>J25/SUM($J$7:$J$10)*400</f>
        <v>123.88541819709344</v>
      </c>
      <c r="R25" s="32">
        <f>(E25/(SUM($E$7:$E$10)/4))*100</f>
        <v>113.95667209250759</v>
      </c>
      <c r="S25" s="24"/>
      <c r="T25" s="37"/>
      <c r="U25" s="24"/>
      <c r="V25" s="24"/>
      <c r="W25" s="24"/>
      <c r="X25" s="24"/>
      <c r="Y25" s="24"/>
      <c r="Z25" s="24"/>
      <c r="AA25" s="24"/>
      <c r="AB25" s="24"/>
    </row>
    <row r="26" spans="1:28" ht="12.75">
      <c r="A26" s="27">
        <v>1997</v>
      </c>
      <c r="C26" s="25">
        <v>4</v>
      </c>
      <c r="D26" s="24">
        <v>769953</v>
      </c>
      <c r="E26" s="24">
        <v>728277</v>
      </c>
      <c r="F26" s="24">
        <v>242881</v>
      </c>
      <c r="G26" s="24">
        <v>231983</v>
      </c>
      <c r="H26" s="24">
        <v>321595</v>
      </c>
      <c r="I26" s="24">
        <v>244820</v>
      </c>
      <c r="J26" s="24">
        <v>154870</v>
      </c>
      <c r="K26" s="33">
        <f>100*(E26/E25-1)</f>
        <v>1.7625614290525116</v>
      </c>
      <c r="L26" s="33">
        <f>100*(D26/D22-1)</f>
        <v>4.968016883159376</v>
      </c>
      <c r="M26" s="32">
        <f>F26/SUM($F$7:$F$10)*400</f>
        <v>157.69189566459445</v>
      </c>
      <c r="N26" s="32">
        <f>G26/SUM($G$7:$G$10)*400</f>
        <v>148.19170512800036</v>
      </c>
      <c r="O26" s="32">
        <f>H26/SUM($H$7:$H$10)*400</f>
        <v>109.09504154309467</v>
      </c>
      <c r="P26" s="32">
        <f>I26/SUM($I$7:$I$10)*400</f>
        <v>99.44574089757884</v>
      </c>
      <c r="Q26" s="32">
        <f>J26/SUM($J$7:$J$10)*400</f>
        <v>128.1895818546393</v>
      </c>
      <c r="R26" s="32">
        <f>(E26/(SUM($E$7:$E$10)/4))*100</f>
        <v>115.965228440642</v>
      </c>
      <c r="S26" s="24"/>
      <c r="T26" s="37"/>
      <c r="U26" s="24"/>
      <c r="V26" s="24"/>
      <c r="W26" s="24"/>
      <c r="X26" s="24"/>
      <c r="Y26" s="24"/>
      <c r="Z26" s="24"/>
      <c r="AA26" s="24"/>
      <c r="AB26" s="24"/>
    </row>
    <row r="27" spans="1:28" ht="12.75">
      <c r="A27" s="27">
        <v>1998</v>
      </c>
      <c r="C27" s="25">
        <v>1</v>
      </c>
      <c r="D27" s="24">
        <v>733808</v>
      </c>
      <c r="E27" s="24">
        <v>731701</v>
      </c>
      <c r="F27" s="24">
        <v>245866</v>
      </c>
      <c r="G27" s="24">
        <v>241364</v>
      </c>
      <c r="H27" s="24">
        <v>324056</v>
      </c>
      <c r="I27" s="24">
        <v>252736</v>
      </c>
      <c r="J27" s="24">
        <v>157577</v>
      </c>
      <c r="K27" s="33">
        <f>100*(E27/E26-1)</f>
        <v>0.4701507805409122</v>
      </c>
      <c r="L27" s="33">
        <f>100*(D27/D23-1)</f>
        <v>4.12153907494881</v>
      </c>
      <c r="M27" s="32">
        <f>F27/SUM($F$7:$F$10)*400</f>
        <v>159.62992419938647</v>
      </c>
      <c r="N27" s="32">
        <f>G27/SUM($G$7:$G$10)*400</f>
        <v>154.18432693996837</v>
      </c>
      <c r="O27" s="32">
        <f>H27/SUM($H$7:$H$10)*400</f>
        <v>109.92988940216446</v>
      </c>
      <c r="P27" s="32">
        <f>I27/SUM($I$7:$I$10)*400</f>
        <v>102.66121547051095</v>
      </c>
      <c r="Q27" s="32">
        <f>J27/SUM($J$7:$J$10)*400</f>
        <v>130.43023012790403</v>
      </c>
      <c r="R27" s="32">
        <f>(E27/(SUM($E$7:$E$10)/4))*100</f>
        <v>116.5104398673117</v>
      </c>
      <c r="S27" s="24"/>
      <c r="T27" s="37"/>
      <c r="U27" s="24"/>
      <c r="V27" s="24"/>
      <c r="W27" s="24"/>
      <c r="X27" s="24"/>
      <c r="Y27" s="24"/>
      <c r="Z27" s="24"/>
      <c r="AA27" s="24"/>
      <c r="AB27" s="24"/>
    </row>
    <row r="28" spans="1:28" ht="12.75">
      <c r="A28" s="27">
        <v>1998</v>
      </c>
      <c r="C28" s="25">
        <v>2</v>
      </c>
      <c r="D28" s="24">
        <v>760472</v>
      </c>
      <c r="E28" s="24">
        <v>741335</v>
      </c>
      <c r="F28" s="24">
        <v>248190</v>
      </c>
      <c r="G28" s="24">
        <v>244711</v>
      </c>
      <c r="H28" s="24">
        <v>327793</v>
      </c>
      <c r="I28" s="24">
        <v>252575</v>
      </c>
      <c r="J28" s="24">
        <v>160791</v>
      </c>
      <c r="K28" s="33">
        <f>100*(E28/E27-1)</f>
        <v>1.3166580338143552</v>
      </c>
      <c r="L28" s="33">
        <f>100*(D28/D24-1)</f>
        <v>4.7425826987255615</v>
      </c>
      <c r="M28" s="32">
        <f>F28/SUM($F$7:$F$10)*400</f>
        <v>161.13879465662484</v>
      </c>
      <c r="N28" s="32">
        <f>G28/SUM($G$7:$G$10)*400</f>
        <v>156.32240445885304</v>
      </c>
      <c r="O28" s="32">
        <f>H28/SUM($H$7:$H$10)*400</f>
        <v>111.19759620807422</v>
      </c>
      <c r="P28" s="32">
        <f>I28/SUM($I$7:$I$10)*400</f>
        <v>102.5958173646188</v>
      </c>
      <c r="Q28" s="32">
        <f>J28/SUM($J$7:$J$10)*400</f>
        <v>133.09053435777946</v>
      </c>
      <c r="R28" s="32">
        <f>(E28/(SUM($E$7:$E$10)/4))*100</f>
        <v>118.04448393405713</v>
      </c>
      <c r="S28" s="24"/>
      <c r="T28" s="37"/>
      <c r="U28" s="24"/>
      <c r="V28" s="24"/>
      <c r="W28" s="24"/>
      <c r="X28" s="24"/>
      <c r="Y28" s="24"/>
      <c r="Z28" s="24"/>
      <c r="AA28" s="24"/>
      <c r="AB28" s="24"/>
    </row>
    <row r="29" spans="1:28" ht="12.75">
      <c r="A29" s="27">
        <v>1998</v>
      </c>
      <c r="B29" s="26">
        <v>1998</v>
      </c>
      <c r="C29" s="25">
        <v>3</v>
      </c>
      <c r="D29" s="24">
        <v>684282</v>
      </c>
      <c r="E29" s="24">
        <v>746507</v>
      </c>
      <c r="F29" s="24">
        <v>255833</v>
      </c>
      <c r="G29" s="24">
        <v>246288</v>
      </c>
      <c r="H29" s="24">
        <v>330690</v>
      </c>
      <c r="I29" s="24">
        <v>255293</v>
      </c>
      <c r="J29" s="24">
        <v>164175</v>
      </c>
      <c r="K29" s="33">
        <f>100*(E29/E28-1)</f>
        <v>0.6976603020226957</v>
      </c>
      <c r="L29" s="33">
        <f>100*(D29/D25-1)</f>
        <v>4.45219541607198</v>
      </c>
      <c r="M29" s="32">
        <f>F29/SUM($F$7:$F$10)*400</f>
        <v>166.10105666379914</v>
      </c>
      <c r="N29" s="32">
        <f>G29/SUM($G$7:$G$10)*400</f>
        <v>157.329798616989</v>
      </c>
      <c r="O29" s="32">
        <f>H29/SUM($H$7:$H$10)*400</f>
        <v>112.18034884835264</v>
      </c>
      <c r="P29" s="32">
        <f>I29/SUM($I$7:$I$10)*400</f>
        <v>103.69986737589085</v>
      </c>
      <c r="Q29" s="32">
        <f>J29/SUM($J$7:$J$10)*400</f>
        <v>135.89155163030543</v>
      </c>
      <c r="R29" s="32">
        <f>(E29/(SUM($E$7:$E$10)/4))*100</f>
        <v>118.86803343719261</v>
      </c>
      <c r="S29" s="24"/>
      <c r="T29" s="37"/>
      <c r="U29" s="24"/>
      <c r="V29" s="24"/>
      <c r="W29" s="24"/>
      <c r="X29" s="24"/>
      <c r="Y29" s="24"/>
      <c r="Z29" s="24"/>
      <c r="AA29" s="24"/>
      <c r="AB29" s="24"/>
    </row>
    <row r="30" spans="1:28" ht="12.75">
      <c r="A30" s="27">
        <v>1998</v>
      </c>
      <c r="C30" s="25">
        <v>4</v>
      </c>
      <c r="D30" s="24">
        <v>795768</v>
      </c>
      <c r="E30" s="24">
        <v>753566</v>
      </c>
      <c r="F30" s="24">
        <v>262354</v>
      </c>
      <c r="G30" s="24">
        <v>250980</v>
      </c>
      <c r="H30" s="24">
        <v>335618</v>
      </c>
      <c r="I30" s="24">
        <v>254975</v>
      </c>
      <c r="J30" s="24">
        <v>167681</v>
      </c>
      <c r="K30" s="33">
        <f>100*(E30/E29-1)</f>
        <v>0.9456039929967242</v>
      </c>
      <c r="L30" s="33">
        <f>100*(D30/D26-1)</f>
        <v>3.3528020541513603</v>
      </c>
      <c r="M30" s="32">
        <f>F30/SUM($F$7:$F$10)*400</f>
        <v>170.3348536739762</v>
      </c>
      <c r="N30" s="32">
        <f>G30/SUM($G$7:$G$10)*400</f>
        <v>160.32706772921094</v>
      </c>
      <c r="O30" s="32">
        <f>H30/SUM($H$7:$H$10)*400</f>
        <v>113.85207995338963</v>
      </c>
      <c r="P30" s="32">
        <f>I30/SUM($I$7:$I$10)*400</f>
        <v>103.57069596176851</v>
      </c>
      <c r="Q30" s="32">
        <f>J30/SUM($J$7:$J$10)*400</f>
        <v>138.7935512040277</v>
      </c>
      <c r="R30" s="32">
        <f>(E30/(SUM($E$7:$E$10)/4))*100</f>
        <v>119.99205430777138</v>
      </c>
      <c r="S30" s="24"/>
      <c r="T30" s="37"/>
      <c r="U30" s="24"/>
      <c r="V30" s="24"/>
      <c r="W30" s="24"/>
      <c r="X30" s="24"/>
      <c r="Y30" s="24"/>
      <c r="Z30" s="24"/>
      <c r="AA30" s="24"/>
      <c r="AB30" s="24"/>
    </row>
    <row r="31" spans="1:28" ht="12.75">
      <c r="A31" s="27">
        <v>1999</v>
      </c>
      <c r="C31" s="25">
        <v>1</v>
      </c>
      <c r="D31" s="24">
        <v>763533</v>
      </c>
      <c r="E31" s="24">
        <v>763308</v>
      </c>
      <c r="F31" s="24">
        <v>261206</v>
      </c>
      <c r="G31" s="24">
        <v>250370</v>
      </c>
      <c r="H31" s="24">
        <v>336908</v>
      </c>
      <c r="I31" s="24">
        <v>258312</v>
      </c>
      <c r="J31" s="24">
        <v>170200</v>
      </c>
      <c r="K31" s="33">
        <f>100*(E31/E30-1)</f>
        <v>1.2927865641496616</v>
      </c>
      <c r="L31" s="33">
        <f>100*(D31/D27-1)</f>
        <v>4.050787126877875</v>
      </c>
      <c r="M31" s="32">
        <f>F31/SUM($F$7:$F$10)*400</f>
        <v>169.5895080264247</v>
      </c>
      <c r="N31" s="32">
        <f>G31/SUM($G$7:$G$10)*400</f>
        <v>159.93739719245573</v>
      </c>
      <c r="O31" s="32">
        <f>H31/SUM($H$7:$H$10)*400</f>
        <v>114.28968813632343</v>
      </c>
      <c r="P31" s="32">
        <f>I31/SUM($I$7:$I$10)*400</f>
        <v>104.92618341122207</v>
      </c>
      <c r="Q31" s="32">
        <f>J31/SUM($J$7:$J$10)*400</f>
        <v>140.87858740659652</v>
      </c>
      <c r="R31" s="32">
        <f>(E31/(SUM($E$7:$E$10)/4))*100</f>
        <v>121.5432954639094</v>
      </c>
      <c r="S31" s="24"/>
      <c r="T31" s="37"/>
      <c r="U31" s="24"/>
      <c r="V31" s="24"/>
      <c r="W31" s="24"/>
      <c r="X31" s="24"/>
      <c r="Y31" s="24"/>
      <c r="Z31" s="24"/>
      <c r="AA31" s="24"/>
      <c r="AB31" s="24"/>
    </row>
    <row r="32" spans="1:28" ht="12.75">
      <c r="A32" s="27">
        <v>1999</v>
      </c>
      <c r="C32" s="25">
        <v>2</v>
      </c>
      <c r="D32" s="24">
        <v>788501</v>
      </c>
      <c r="E32" s="24">
        <v>767314</v>
      </c>
      <c r="F32" s="24">
        <v>266692</v>
      </c>
      <c r="G32" s="24">
        <v>252691</v>
      </c>
      <c r="H32" s="24">
        <v>338021</v>
      </c>
      <c r="I32" s="24">
        <v>258064</v>
      </c>
      <c r="J32" s="24">
        <v>168324</v>
      </c>
      <c r="K32" s="33">
        <f>100*(E32/E31-1)</f>
        <v>0.5248209110870095</v>
      </c>
      <c r="L32" s="33">
        <f>100*(D32/D28-1)</f>
        <v>3.685737278953072</v>
      </c>
      <c r="M32" s="32">
        <f>F32/SUM($F$7:$F$10)*400</f>
        <v>173.15132529338246</v>
      </c>
      <c r="N32" s="32">
        <f>G32/SUM($G$7:$G$10)*400</f>
        <v>161.4200616446013</v>
      </c>
      <c r="O32" s="32">
        <f>H32/SUM($H$7:$H$10)*400</f>
        <v>114.66725240578491</v>
      </c>
      <c r="P32" s="32">
        <f>I32/SUM($I$7:$I$10)*400</f>
        <v>104.82544595618326</v>
      </c>
      <c r="Q32" s="32">
        <f>J32/SUM($J$7:$J$10)*400</f>
        <v>139.32577759475885</v>
      </c>
      <c r="R32" s="32">
        <f>(E32/(SUM($E$7:$E$10)/4))*100</f>
        <v>122.18118009452826</v>
      </c>
      <c r="S32" s="24"/>
      <c r="T32" s="37"/>
      <c r="U32" s="24"/>
      <c r="V32" s="24"/>
      <c r="W32" s="24"/>
      <c r="X32" s="24"/>
      <c r="Y32" s="24"/>
      <c r="Z32" s="24"/>
      <c r="AA32" s="24"/>
      <c r="AB32" s="24"/>
    </row>
    <row r="33" spans="1:28" ht="12.75">
      <c r="A33" s="27">
        <v>1999</v>
      </c>
      <c r="B33" s="26">
        <v>1999</v>
      </c>
      <c r="C33" s="25">
        <v>3</v>
      </c>
      <c r="D33" s="24">
        <v>712352</v>
      </c>
      <c r="E33" s="24">
        <v>774725</v>
      </c>
      <c r="F33" s="24">
        <v>276209</v>
      </c>
      <c r="G33" s="24">
        <v>260187</v>
      </c>
      <c r="H33" s="24">
        <v>342069</v>
      </c>
      <c r="I33" s="24">
        <v>256311</v>
      </c>
      <c r="J33" s="24">
        <v>176052</v>
      </c>
      <c r="K33" s="33">
        <f>100*(E33/E32-1)</f>
        <v>0.9658366718188427</v>
      </c>
      <c r="L33" s="33">
        <f>100*(D33/D29-1)</f>
        <v>4.1021099488222745</v>
      </c>
      <c r="M33" s="32">
        <f>F33/SUM($F$7:$F$10)*400</f>
        <v>179.33029265204758</v>
      </c>
      <c r="N33" s="32">
        <f>G33/SUM($G$7:$G$10)*400</f>
        <v>166.2085376175799</v>
      </c>
      <c r="O33" s="32">
        <f>H33/SUM($H$7:$H$10)*400</f>
        <v>116.04046009920815</v>
      </c>
      <c r="P33" s="32">
        <f>I33/SUM($I$7:$I$10)*400</f>
        <v>104.1133783808485</v>
      </c>
      <c r="Q33" s="32">
        <f>J33/SUM($J$7:$J$10)*400</f>
        <v>145.7224269688962</v>
      </c>
      <c r="R33" s="32">
        <f>(E33/(SUM($E$7:$E$10)/4))*100</f>
        <v>123.36125073794224</v>
      </c>
      <c r="S33" s="24"/>
      <c r="T33" s="37"/>
      <c r="U33" s="24"/>
      <c r="V33" s="24"/>
      <c r="W33" s="24"/>
      <c r="X33" s="24"/>
      <c r="Y33" s="24"/>
      <c r="Z33" s="24"/>
      <c r="AA33" s="24"/>
      <c r="AB33" s="24"/>
    </row>
    <row r="34" spans="1:28" ht="12.75">
      <c r="A34" s="27">
        <v>1999</v>
      </c>
      <c r="C34" s="25">
        <v>4</v>
      </c>
      <c r="D34" s="24">
        <v>830765</v>
      </c>
      <c r="E34" s="24">
        <v>788692</v>
      </c>
      <c r="F34" s="24">
        <v>277509</v>
      </c>
      <c r="G34" s="24">
        <v>266448</v>
      </c>
      <c r="H34" s="24">
        <v>353325</v>
      </c>
      <c r="I34" s="24">
        <v>256267</v>
      </c>
      <c r="J34" s="24">
        <v>173559</v>
      </c>
      <c r="K34" s="33">
        <f>100*(E34/E33-1)</f>
        <v>1.8028332634160593</v>
      </c>
      <c r="L34" s="33">
        <f>100*(D34/D30-1)</f>
        <v>4.3978898372389885</v>
      </c>
      <c r="M34" s="32">
        <f>F34/SUM($F$7:$F$10)*400</f>
        <v>180.17432517976272</v>
      </c>
      <c r="N34" s="32">
        <f>G34/SUM($G$7:$G$10)*400</f>
        <v>170.20809045466888</v>
      </c>
      <c r="O34" s="32">
        <f>H34/SUM($H$7:$H$10)*400</f>
        <v>119.85884591866764</v>
      </c>
      <c r="P34" s="32">
        <f>I34/SUM($I$7:$I$10)*400</f>
        <v>104.09550560656744</v>
      </c>
      <c r="Q34" s="32">
        <f>J34/SUM($J$7:$J$10)*400</f>
        <v>143.6589115846151</v>
      </c>
      <c r="R34" s="32">
        <f>(E34/(SUM($E$7:$E$10)/4))*100</f>
        <v>125.58524840041194</v>
      </c>
      <c r="S34" s="24"/>
      <c r="T34" s="37"/>
      <c r="U34" s="24"/>
      <c r="V34" s="24"/>
      <c r="W34" s="24"/>
      <c r="X34" s="24"/>
      <c r="Y34" s="24"/>
      <c r="Z34" s="24"/>
      <c r="AA34" s="24"/>
      <c r="AB34" s="24"/>
    </row>
    <row r="35" spans="1:28" ht="12.75">
      <c r="A35" s="27">
        <v>2000</v>
      </c>
      <c r="C35" s="25">
        <v>1</v>
      </c>
      <c r="D35" s="24">
        <v>793127</v>
      </c>
      <c r="E35" s="24">
        <v>795256</v>
      </c>
      <c r="F35" s="24">
        <v>287187</v>
      </c>
      <c r="G35" s="24">
        <v>274510</v>
      </c>
      <c r="H35" s="24">
        <v>357273</v>
      </c>
      <c r="I35" s="24">
        <v>255352</v>
      </c>
      <c r="J35" s="24">
        <v>176238</v>
      </c>
      <c r="K35" s="33">
        <f>100*(E35/E34-1)</f>
        <v>0.8322640523803937</v>
      </c>
      <c r="L35" s="33">
        <f>100*(D35/D31-1)</f>
        <v>3.875929396633815</v>
      </c>
      <c r="M35" s="32">
        <f>F35/SUM($F$7:$F$10)*400</f>
        <v>186.4578227207064</v>
      </c>
      <c r="N35" s="32">
        <f>G35/SUM($G$7:$G$10)*400</f>
        <v>175.35812958142358</v>
      </c>
      <c r="O35" s="32">
        <f>H35/SUM($H$7:$H$10)*400</f>
        <v>121.19813049713477</v>
      </c>
      <c r="P35" s="32">
        <f>I35/SUM($I$7:$I$10)*400</f>
        <v>103.72383314140411</v>
      </c>
      <c r="Q35" s="32">
        <f>J35/SUM($J$7:$J$10)*400</f>
        <v>145.8763835920315</v>
      </c>
      <c r="R35" s="32">
        <f>(E35/(SUM($E$7:$E$10)/4))*100</f>
        <v>126.63044927794118</v>
      </c>
      <c r="S35" s="24"/>
      <c r="T35" s="37"/>
      <c r="U35" s="24"/>
      <c r="V35" s="24"/>
      <c r="W35" s="24"/>
      <c r="X35" s="24"/>
      <c r="Y35" s="24"/>
      <c r="Z35" s="24"/>
      <c r="AA35" s="24"/>
      <c r="AB35" s="24"/>
    </row>
    <row r="36" spans="1:28" ht="12.75">
      <c r="A36" s="27">
        <v>2000</v>
      </c>
      <c r="C36" s="25">
        <v>2</v>
      </c>
      <c r="D36" s="24">
        <v>837166</v>
      </c>
      <c r="E36" s="24">
        <v>813803</v>
      </c>
      <c r="F36" s="24">
        <v>299739</v>
      </c>
      <c r="G36" s="24">
        <v>286919</v>
      </c>
      <c r="H36" s="24">
        <v>362110</v>
      </c>
      <c r="I36" s="24">
        <v>255356</v>
      </c>
      <c r="J36" s="24">
        <v>182313</v>
      </c>
      <c r="K36" s="33">
        <f>100*(E36/E35-1)</f>
        <v>2.332204975504748</v>
      </c>
      <c r="L36" s="33">
        <f>100*(D36/D32-1)</f>
        <v>6.171837448525741</v>
      </c>
      <c r="M36" s="32">
        <f>F36/SUM($F$7:$F$10)*400</f>
        <v>194.60728140369102</v>
      </c>
      <c r="N36" s="32">
        <f>G36/SUM($G$7:$G$10)*400</f>
        <v>183.285050385678</v>
      </c>
      <c r="O36" s="32">
        <f>H36/SUM($H$7:$H$10)*400</f>
        <v>122.8389915675617</v>
      </c>
      <c r="P36" s="32">
        <f>I36/SUM($I$7:$I$10)*400</f>
        <v>103.72545793906602</v>
      </c>
      <c r="Q36" s="32">
        <f>J36/SUM($J$7:$J$10)*400</f>
        <v>150.90480555733745</v>
      </c>
      <c r="R36" s="32">
        <f>(E36/(SUM($E$7:$E$10)/4))*100</f>
        <v>129.58373091650535</v>
      </c>
      <c r="S36" s="24"/>
      <c r="T36" s="37"/>
      <c r="U36" s="24"/>
      <c r="V36" s="24"/>
      <c r="W36" s="24"/>
      <c r="X36" s="24"/>
      <c r="Y36" s="24"/>
      <c r="Z36" s="24"/>
      <c r="AA36" s="24"/>
      <c r="AB36" s="24"/>
    </row>
    <row r="37" spans="1:28" ht="12.75">
      <c r="A37" s="27">
        <v>2000</v>
      </c>
      <c r="B37" s="26">
        <v>2000</v>
      </c>
      <c r="C37" s="25">
        <v>3</v>
      </c>
      <c r="D37" s="24">
        <v>758287</v>
      </c>
      <c r="E37" s="24">
        <v>820921</v>
      </c>
      <c r="F37" s="24">
        <v>312138</v>
      </c>
      <c r="G37" s="24">
        <v>298540</v>
      </c>
      <c r="H37" s="24">
        <v>363275</v>
      </c>
      <c r="I37" s="24">
        <v>256659</v>
      </c>
      <c r="J37" s="24">
        <v>185657</v>
      </c>
      <c r="K37" s="33">
        <f>100*(E37/E36-1)</f>
        <v>0.8746588547842604</v>
      </c>
      <c r="L37" s="33">
        <f>100*(D37/D33-1)</f>
        <v>6.448356992048865</v>
      </c>
      <c r="M37" s="32">
        <f>F37/SUM($F$7:$F$10)*400</f>
        <v>202.6574039507215</v>
      </c>
      <c r="N37" s="32">
        <f>G37/SUM($G$7:$G$10)*400</f>
        <v>190.70859351294376</v>
      </c>
      <c r="O37" s="32">
        <f>H37/SUM($H$7:$H$10)*400</f>
        <v>123.23419585680035</v>
      </c>
      <c r="P37" s="32">
        <f>I37/SUM($I$7:$I$10)*400</f>
        <v>104.25473577743523</v>
      </c>
      <c r="Q37" s="32">
        <f>J37/SUM($J$7:$J$10)*400</f>
        <v>153.67271387865156</v>
      </c>
      <c r="R37" s="32">
        <f>(E37/(SUM($E$7:$E$10)/4))*100</f>
        <v>130.71714649332637</v>
      </c>
      <c r="S37" s="24"/>
      <c r="T37" s="37"/>
      <c r="U37" s="24"/>
      <c r="V37" s="24"/>
      <c r="W37" s="24"/>
      <c r="X37" s="24"/>
      <c r="Y37" s="24"/>
      <c r="Z37" s="24"/>
      <c r="AA37" s="24"/>
      <c r="AB37" s="24"/>
    </row>
    <row r="38" spans="1:28" ht="12.75">
      <c r="A38" s="27">
        <v>2000</v>
      </c>
      <c r="C38" s="25">
        <v>4</v>
      </c>
      <c r="D38" s="24">
        <v>861361</v>
      </c>
      <c r="E38" s="24">
        <v>818861</v>
      </c>
      <c r="F38" s="24">
        <v>315206</v>
      </c>
      <c r="G38" s="24">
        <v>293160</v>
      </c>
      <c r="H38" s="24">
        <v>363228</v>
      </c>
      <c r="I38" s="24">
        <v>255166</v>
      </c>
      <c r="J38" s="24">
        <v>188244</v>
      </c>
      <c r="K38" s="33">
        <f>100*(E38/E37-1)</f>
        <v>-0.2509376663527907</v>
      </c>
      <c r="L38" s="33">
        <f>100*(D38/D34-1)</f>
        <v>3.6828706072114192</v>
      </c>
      <c r="M38" s="32">
        <f>F38/SUM($F$7:$F$10)*400</f>
        <v>204.64932071612915</v>
      </c>
      <c r="N38" s="32">
        <f>G38/SUM($G$7:$G$10)*400</f>
        <v>187.27182713959468</v>
      </c>
      <c r="O38" s="32">
        <f>H38/SUM($H$7:$H$10)*400</f>
        <v>123.21825199277099</v>
      </c>
      <c r="P38" s="32">
        <f>I38/SUM($I$7:$I$10)*400</f>
        <v>103.64828005012501</v>
      </c>
      <c r="Q38" s="32">
        <f>J38/SUM($J$7:$J$10)*400</f>
        <v>155.81403529828063</v>
      </c>
      <c r="R38" s="32">
        <f>(E38/(SUM($E$7:$E$10)/4))*100</f>
        <v>130.38912793639307</v>
      </c>
      <c r="S38" s="24"/>
      <c r="T38" s="37"/>
      <c r="U38" s="24"/>
      <c r="V38" s="24"/>
      <c r="W38" s="24"/>
      <c r="X38" s="24"/>
      <c r="Y38" s="24"/>
      <c r="Z38" s="24"/>
      <c r="AA38" s="24"/>
      <c r="AB38" s="24"/>
    </row>
    <row r="39" spans="1:28" ht="12.75">
      <c r="A39" s="27">
        <v>2001</v>
      </c>
      <c r="C39" s="25">
        <v>1</v>
      </c>
      <c r="D39" s="24">
        <v>819469</v>
      </c>
      <c r="E39" s="24">
        <v>822797</v>
      </c>
      <c r="F39" s="24">
        <v>307944</v>
      </c>
      <c r="G39" s="24">
        <v>293189</v>
      </c>
      <c r="H39" s="24">
        <v>364679</v>
      </c>
      <c r="I39" s="24">
        <v>255368</v>
      </c>
      <c r="J39" s="24">
        <v>185840</v>
      </c>
      <c r="K39" s="33">
        <f>100*(E39/E38-1)</f>
        <v>0.4806676591020853</v>
      </c>
      <c r="L39" s="33">
        <f>100*(D39/D35-1)</f>
        <v>3.321283981001777</v>
      </c>
      <c r="M39" s="32">
        <f>F39/SUM($F$7:$F$10)*400</f>
        <v>199.93442516515444</v>
      </c>
      <c r="N39" s="32">
        <f>G39/SUM($G$7:$G$10)*400</f>
        <v>187.29035246019453</v>
      </c>
      <c r="O39" s="32">
        <f>H39/SUM($H$7:$H$10)*400</f>
        <v>123.7104763907841</v>
      </c>
      <c r="P39" s="32">
        <f>I39/SUM($I$7:$I$10)*400</f>
        <v>103.73033233205177</v>
      </c>
      <c r="Q39" s="32">
        <f>J39/SUM($J$7:$J$10)*400</f>
        <v>153.82418733044597</v>
      </c>
      <c r="R39" s="32">
        <f>(E39/(SUM($E$7:$E$10)/4))*100</f>
        <v>131.01586630536858</v>
      </c>
      <c r="S39" s="24"/>
      <c r="T39" s="37"/>
      <c r="U39" s="24"/>
      <c r="V39" s="24"/>
      <c r="W39" s="24"/>
      <c r="X39" s="24"/>
      <c r="Y39" s="24"/>
      <c r="Z39" s="24"/>
      <c r="AA39" s="24"/>
      <c r="AB39" s="24"/>
    </row>
    <row r="40" spans="1:28" ht="12.75">
      <c r="A40" s="27">
        <v>2001</v>
      </c>
      <c r="C40" s="25">
        <v>2</v>
      </c>
      <c r="D40" s="24">
        <v>844077</v>
      </c>
      <c r="E40" s="24">
        <v>821751</v>
      </c>
      <c r="F40" s="24">
        <v>302138</v>
      </c>
      <c r="G40" s="24">
        <v>283088</v>
      </c>
      <c r="H40" s="24">
        <v>364671</v>
      </c>
      <c r="I40" s="24">
        <v>255661</v>
      </c>
      <c r="J40" s="24">
        <v>185193</v>
      </c>
      <c r="K40" s="33">
        <f>100*(E40/E39-1)</f>
        <v>-0.12712734732868158</v>
      </c>
      <c r="L40" s="33">
        <f>100*(D40/D36-1)</f>
        <v>0.8255232534527313</v>
      </c>
      <c r="M40" s="32">
        <f>F40/SUM($F$7:$F$10)*400</f>
        <v>196.16484604522066</v>
      </c>
      <c r="N40" s="32">
        <f>G40/SUM($G$7:$G$10)*400</f>
        <v>180.83779165402368</v>
      </c>
      <c r="O40" s="32">
        <f>H40/SUM($H$7:$H$10)*400</f>
        <v>123.70776254158761</v>
      </c>
      <c r="P40" s="32">
        <f>I40/SUM($I$7:$I$10)*400</f>
        <v>103.84934876078714</v>
      </c>
      <c r="Q40" s="32">
        <f>J40/SUM($J$7:$J$10)*400</f>
        <v>153.28865004459362</v>
      </c>
      <c r="R40" s="32">
        <f>(E40/(SUM($E$7:$E$10)/4))*100</f>
        <v>130.84930930995483</v>
      </c>
      <c r="S40" s="24"/>
      <c r="T40" s="37"/>
      <c r="U40" s="24"/>
      <c r="V40" s="24"/>
      <c r="W40" s="24"/>
      <c r="X40" s="24"/>
      <c r="Y40" s="24"/>
      <c r="Z40" s="24"/>
      <c r="AA40" s="24"/>
      <c r="AB40" s="24"/>
    </row>
    <row r="41" spans="1:28" ht="12.75">
      <c r="A41" s="27">
        <v>2001</v>
      </c>
      <c r="B41" s="26">
        <v>2001</v>
      </c>
      <c r="C41" s="25">
        <v>3</v>
      </c>
      <c r="D41" s="24">
        <v>763553</v>
      </c>
      <c r="E41" s="24">
        <v>824834</v>
      </c>
      <c r="F41" s="24">
        <v>304887</v>
      </c>
      <c r="G41" s="24">
        <v>278907</v>
      </c>
      <c r="H41" s="24">
        <v>365396</v>
      </c>
      <c r="I41" s="24">
        <v>256371</v>
      </c>
      <c r="J41" s="24">
        <v>186729</v>
      </c>
      <c r="K41" s="33">
        <f>100*(E41/E40-1)</f>
        <v>0.37517447499302303</v>
      </c>
      <c r="L41" s="33">
        <f>100*(D41/D37-1)</f>
        <v>0.6944600131612466</v>
      </c>
      <c r="M41" s="32">
        <f>F41/SUM($F$7:$F$10)*400</f>
        <v>197.94965021344285</v>
      </c>
      <c r="N41" s="32">
        <f>G41/SUM($G$7:$G$10)*400</f>
        <v>178.16695146685404</v>
      </c>
      <c r="O41" s="32">
        <f>H41/SUM($H$7:$H$10)*400</f>
        <v>123.9537051250194</v>
      </c>
      <c r="P41" s="32">
        <f>I41/SUM($I$7:$I$10)*400</f>
        <v>104.13775034577726</v>
      </c>
      <c r="Q41" s="32">
        <f>J41/SUM($J$7:$J$10)*400</f>
        <v>154.56003377113024</v>
      </c>
      <c r="R41" s="32">
        <f>(E41/(SUM($E$7:$E$10)/4))*100</f>
        <v>131.3402225191905</v>
      </c>
      <c r="S41" s="24"/>
      <c r="T41" s="37"/>
      <c r="U41" s="24"/>
      <c r="V41" s="24"/>
      <c r="W41" s="24"/>
      <c r="X41" s="24"/>
      <c r="Y41" s="24"/>
      <c r="Z41" s="24"/>
      <c r="AA41" s="24"/>
      <c r="AB41" s="24"/>
    </row>
    <row r="42" spans="1:28" ht="12.75">
      <c r="A42" s="27">
        <v>2001</v>
      </c>
      <c r="C42" s="25">
        <v>4</v>
      </c>
      <c r="D42" s="24">
        <v>874341</v>
      </c>
      <c r="E42" s="24">
        <v>832479</v>
      </c>
      <c r="F42" s="24">
        <v>308288</v>
      </c>
      <c r="G42" s="24">
        <v>280324</v>
      </c>
      <c r="H42" s="24">
        <v>364352</v>
      </c>
      <c r="I42" s="24">
        <v>258832</v>
      </c>
      <c r="J42" s="24">
        <v>193149</v>
      </c>
      <c r="K42" s="33">
        <f>100*(E42/E41-1)</f>
        <v>0.9268531607572017</v>
      </c>
      <c r="L42" s="33">
        <f>100*(D42/D38-1)</f>
        <v>1.50691754096135</v>
      </c>
      <c r="M42" s="32">
        <f>F42/SUM($F$7:$F$10)*400</f>
        <v>200.15776915710367</v>
      </c>
      <c r="N42" s="32">
        <f>G42/SUM($G$7:$G$10)*400</f>
        <v>179.0721369596116</v>
      </c>
      <c r="O42" s="32">
        <f>H42/SUM($H$7:$H$10)*400</f>
        <v>123.59954780487763</v>
      </c>
      <c r="P42" s="32">
        <f>I42/SUM($I$7:$I$10)*400</f>
        <v>105.13740710727117</v>
      </c>
      <c r="Q42" s="32">
        <f>J42/SUM($J$7:$J$10)*400</f>
        <v>159.87402044063876</v>
      </c>
      <c r="R42" s="32">
        <f>(E42/(SUM($E$7:$E$10)/4))*100</f>
        <v>132.55755352295512</v>
      </c>
      <c r="S42" s="24"/>
      <c r="T42" s="37"/>
      <c r="U42" s="24"/>
      <c r="V42" s="24"/>
      <c r="W42" s="24"/>
      <c r="X42" s="24"/>
      <c r="Y42" s="24"/>
      <c r="Z42" s="24"/>
      <c r="AA42" s="24"/>
      <c r="AB42" s="24"/>
    </row>
    <row r="43" spans="1:28" ht="12.75">
      <c r="A43" s="25">
        <v>2002</v>
      </c>
      <c r="C43" s="25">
        <v>1</v>
      </c>
      <c r="D43" s="24">
        <v>829290</v>
      </c>
      <c r="E43" s="24">
        <v>831632</v>
      </c>
      <c r="F43" s="24">
        <v>311220</v>
      </c>
      <c r="G43" s="24">
        <v>282409</v>
      </c>
      <c r="H43" s="24">
        <v>371289</v>
      </c>
      <c r="I43" s="24">
        <v>260695</v>
      </c>
      <c r="J43" s="24">
        <v>178690</v>
      </c>
      <c r="K43" s="33">
        <f>100*(E43/E42-1)</f>
        <v>-0.10174430826482839</v>
      </c>
      <c r="L43" s="33">
        <f>100*(D43/D39-1)</f>
        <v>1.1984590021099084</v>
      </c>
      <c r="M43" s="32">
        <f>F43/SUM($F$7:$F$10)*400</f>
        <v>202.0613871349965</v>
      </c>
      <c r="N43" s="32">
        <f>G43/SUM($G$7:$G$10)*400</f>
        <v>180.40404363032403</v>
      </c>
      <c r="O43" s="32">
        <f>H43/SUM($H$7:$H$10)*400</f>
        <v>125.95279428938282</v>
      </c>
      <c r="P43" s="32">
        <f>I43/SUM($I$7:$I$10)*400</f>
        <v>105.89415661830863</v>
      </c>
      <c r="Q43" s="32">
        <f>J43/SUM($J$7:$J$10)*400</f>
        <v>147.90596230132041</v>
      </c>
      <c r="R43" s="32">
        <f>(E43/(SUM($E$7:$E$10)/4))*100</f>
        <v>132.42268375707042</v>
      </c>
      <c r="S43" s="24"/>
      <c r="T43" s="37"/>
      <c r="U43" s="24"/>
      <c r="V43" s="24"/>
      <c r="W43" s="24"/>
      <c r="X43" s="24"/>
      <c r="Y43" s="24"/>
      <c r="Z43" s="24"/>
      <c r="AA43" s="24"/>
      <c r="AB43" s="24"/>
    </row>
    <row r="44" spans="1:28" ht="12.75">
      <c r="A44" s="25">
        <v>2002</v>
      </c>
      <c r="C44" s="25">
        <v>2</v>
      </c>
      <c r="D44" s="24">
        <v>865876</v>
      </c>
      <c r="E44" s="24">
        <v>844274</v>
      </c>
      <c r="F44" s="24">
        <v>314286</v>
      </c>
      <c r="G44" s="24">
        <v>281072</v>
      </c>
      <c r="H44" s="24">
        <v>372198</v>
      </c>
      <c r="I44" s="24">
        <v>261634</v>
      </c>
      <c r="J44" s="24">
        <v>188114</v>
      </c>
      <c r="K44" s="33">
        <f>100*(E44/E43-1)</f>
        <v>1.5201435250206785</v>
      </c>
      <c r="L44" s="33">
        <f>100*(D44/D40-1)</f>
        <v>2.5825842902957863</v>
      </c>
      <c r="M44" s="32">
        <f>F44/SUM($F$7:$F$10)*400</f>
        <v>204.05200538882306</v>
      </c>
      <c r="N44" s="32">
        <f>G44/SUM($G$7:$G$10)*400</f>
        <v>179.54996247025568</v>
      </c>
      <c r="O44" s="32">
        <f>H44/SUM($H$7:$H$10)*400</f>
        <v>126.26115540433385</v>
      </c>
      <c r="P44" s="32">
        <f>I44/SUM($I$7:$I$10)*400</f>
        <v>106.27557786944344</v>
      </c>
      <c r="Q44" s="32">
        <f>J44/SUM($J$7:$J$10)*400</f>
        <v>155.70643120684196</v>
      </c>
      <c r="R44" s="32">
        <f>(E44/(SUM($E$7:$E$10)/4))*100</f>
        <v>134.43569860986213</v>
      </c>
      <c r="S44" s="24"/>
      <c r="T44" s="37"/>
      <c r="U44" s="24"/>
      <c r="V44" s="24"/>
      <c r="W44" s="24"/>
      <c r="X44" s="24"/>
      <c r="Y44" s="24"/>
      <c r="Z44" s="24"/>
      <c r="AA44" s="24"/>
      <c r="AB44" s="24"/>
    </row>
    <row r="45" spans="1:28" ht="12.75">
      <c r="A45" s="25">
        <v>2002</v>
      </c>
      <c r="B45" s="26">
        <v>2002</v>
      </c>
      <c r="C45" s="25">
        <v>3</v>
      </c>
      <c r="D45" s="24">
        <v>786915</v>
      </c>
      <c r="E45" s="24">
        <v>848430</v>
      </c>
      <c r="F45" s="24">
        <v>306121</v>
      </c>
      <c r="G45" s="24">
        <v>276360</v>
      </c>
      <c r="H45" s="24">
        <v>372308</v>
      </c>
      <c r="I45" s="24">
        <v>262212</v>
      </c>
      <c r="J45" s="24">
        <v>185414</v>
      </c>
      <c r="K45" s="33">
        <f>100*(E45/E44-1)</f>
        <v>0.4922572529771241</v>
      </c>
      <c r="L45" s="33">
        <f>100*(D45/D41-1)</f>
        <v>3.0596435348954065</v>
      </c>
      <c r="M45" s="32">
        <f>F45/SUM($F$7:$F$10)*400</f>
        <v>198.75083185898163</v>
      </c>
      <c r="N45" s="32">
        <f>G45/SUM($G$7:$G$10)*400</f>
        <v>176.53991727486147</v>
      </c>
      <c r="O45" s="32">
        <f>H45/SUM($H$7:$H$10)*400</f>
        <v>126.29847083078556</v>
      </c>
      <c r="P45" s="32">
        <f>I45/SUM($I$7:$I$10)*400</f>
        <v>106.51036113159034</v>
      </c>
      <c r="Q45" s="32">
        <f>J45/SUM($J$7:$J$10)*400</f>
        <v>153.47157700003933</v>
      </c>
      <c r="R45" s="32">
        <f>(E45/(SUM($E$7:$E$10)/4))*100</f>
        <v>135.09746808685964</v>
      </c>
      <c r="S45" s="24"/>
      <c r="T45" s="37"/>
      <c r="U45" s="24"/>
      <c r="V45" s="24"/>
      <c r="W45" s="24"/>
      <c r="X45" s="24"/>
      <c r="Y45" s="24"/>
      <c r="Z45" s="24"/>
      <c r="AA45" s="24"/>
      <c r="AB45" s="24"/>
    </row>
    <row r="46" spans="1:28" ht="12.75">
      <c r="A46" s="25">
        <v>2002</v>
      </c>
      <c r="C46" s="25">
        <v>4</v>
      </c>
      <c r="D46" s="24">
        <v>891907</v>
      </c>
      <c r="E46" s="24">
        <v>850626</v>
      </c>
      <c r="F46" s="24">
        <v>312454</v>
      </c>
      <c r="G46" s="24">
        <v>281265</v>
      </c>
      <c r="H46" s="24">
        <v>375438</v>
      </c>
      <c r="I46" s="24">
        <v>263203</v>
      </c>
      <c r="J46" s="24">
        <v>187109</v>
      </c>
      <c r="K46" s="33">
        <f>100*(E46/E45-1)</f>
        <v>0.2588310172907615</v>
      </c>
      <c r="L46" s="33">
        <f>100*(D46/D42-1)</f>
        <v>2.0090559632912175</v>
      </c>
      <c r="M46" s="32">
        <f>F46/SUM($F$7:$F$10)*400</f>
        <v>202.8625687805353</v>
      </c>
      <c r="N46" s="32">
        <f>G46/SUM($G$7:$G$10)*400</f>
        <v>179.6732516728684</v>
      </c>
      <c r="O46" s="32">
        <f>H46/SUM($H$7:$H$10)*400</f>
        <v>127.36026432891174</v>
      </c>
      <c r="P46" s="32">
        <f>I46/SUM($I$7:$I$10)*400</f>
        <v>106.91290475233006</v>
      </c>
      <c r="Q46" s="32">
        <f>J46/SUM($J$7:$J$10)*400</f>
        <v>154.87456880764321</v>
      </c>
      <c r="R46" s="32">
        <f>(E46/(SUM($E$7:$E$10)/4))*100</f>
        <v>135.4471422378429</v>
      </c>
      <c r="S46" s="24"/>
      <c r="T46" s="37"/>
      <c r="U46" s="24"/>
      <c r="V46" s="24"/>
      <c r="W46" s="24"/>
      <c r="X46" s="24"/>
      <c r="Y46" s="24"/>
      <c r="Z46" s="24"/>
      <c r="AA46" s="24"/>
      <c r="AB46" s="24"/>
    </row>
    <row r="47" spans="1:28" ht="12.75">
      <c r="A47" s="27">
        <v>2003</v>
      </c>
      <c r="C47" s="25">
        <v>1</v>
      </c>
      <c r="D47" s="24">
        <v>858974</v>
      </c>
      <c r="E47" s="24">
        <v>859469</v>
      </c>
      <c r="F47" s="24">
        <v>318781</v>
      </c>
      <c r="G47" s="24">
        <v>290928</v>
      </c>
      <c r="H47" s="24">
        <v>376066</v>
      </c>
      <c r="I47" s="24">
        <v>263816</v>
      </c>
      <c r="J47" s="24">
        <v>193865</v>
      </c>
      <c r="K47" s="33">
        <f>100*(E47/E46-1)</f>
        <v>1.0395873156945568</v>
      </c>
      <c r="L47" s="33">
        <f>100*(D47/D43-1)</f>
        <v>3.579447479168918</v>
      </c>
      <c r="M47" s="32">
        <f>F47/SUM($F$7:$F$10)*400</f>
        <v>206.9704101673457</v>
      </c>
      <c r="N47" s="32">
        <f>G47/SUM($G$7:$G$10)*400</f>
        <v>185.84601625756582</v>
      </c>
      <c r="O47" s="32">
        <f>H47/SUM($H$7:$H$10)*400</f>
        <v>127.5733014908361</v>
      </c>
      <c r="P47" s="32">
        <f>I47/SUM($I$7:$I$10)*400</f>
        <v>107.16190499401873</v>
      </c>
      <c r="Q47" s="32">
        <f>J47/SUM($J$7:$J$10)*400</f>
        <v>160.4666706673316</v>
      </c>
      <c r="R47" s="32">
        <f>(E47/(SUM($E$7:$E$10)/4))*100</f>
        <v>136.8552335480183</v>
      </c>
      <c r="S47" s="24"/>
      <c r="T47" s="37"/>
      <c r="U47" s="24"/>
      <c r="V47" s="24"/>
      <c r="W47" s="24"/>
      <c r="X47" s="24"/>
      <c r="Y47" s="24"/>
      <c r="Z47" s="24"/>
      <c r="AA47" s="24"/>
      <c r="AB47" s="24"/>
    </row>
    <row r="48" spans="1:28" ht="12.75">
      <c r="A48" s="27">
        <v>2003</v>
      </c>
      <c r="C48" s="25">
        <v>2</v>
      </c>
      <c r="D48" s="24">
        <v>876344</v>
      </c>
      <c r="E48" s="24">
        <v>855908</v>
      </c>
      <c r="F48" s="24">
        <v>321168</v>
      </c>
      <c r="G48" s="24">
        <v>288098</v>
      </c>
      <c r="H48" s="24">
        <v>377077</v>
      </c>
      <c r="I48" s="24">
        <v>263805</v>
      </c>
      <c r="J48" s="24">
        <v>188612</v>
      </c>
      <c r="K48" s="33">
        <f>100*(E48/E47-1)</f>
        <v>-0.4143255894046183</v>
      </c>
      <c r="L48" s="33">
        <f>100*(D48/D44-1)</f>
        <v>1.2089490873981923</v>
      </c>
      <c r="M48" s="32">
        <f>F48/SUM($F$7:$F$10)*400</f>
        <v>208.52018373938873</v>
      </c>
      <c r="N48" s="32">
        <f>G48/SUM($G$7:$G$10)*400</f>
        <v>184.03820048868516</v>
      </c>
      <c r="O48" s="32">
        <f>H48/SUM($H$7:$H$10)*400</f>
        <v>127.91626418304234</v>
      </c>
      <c r="P48" s="32">
        <f>I48/SUM($I$7:$I$10)*400</f>
        <v>107.15743680044845</v>
      </c>
      <c r="Q48" s="32">
        <f>J48/SUM($J$7:$J$10)*400</f>
        <v>156.11863764943</v>
      </c>
      <c r="R48" s="32">
        <f>(E48/(SUM($E$7:$E$10)/4))*100</f>
        <v>136.2882072949894</v>
      </c>
      <c r="S48" s="24"/>
      <c r="T48" s="37"/>
      <c r="U48" s="24"/>
      <c r="V48" s="24"/>
      <c r="W48" s="24"/>
      <c r="X48" s="24"/>
      <c r="Y48" s="24"/>
      <c r="Z48" s="24"/>
      <c r="AA48" s="24"/>
      <c r="AB48" s="24"/>
    </row>
    <row r="49" spans="1:28" ht="12.75">
      <c r="A49" s="27">
        <v>2003</v>
      </c>
      <c r="B49" s="27">
        <v>2003</v>
      </c>
      <c r="C49" s="25">
        <v>3</v>
      </c>
      <c r="D49" s="24">
        <v>804709</v>
      </c>
      <c r="E49" s="24">
        <v>866975</v>
      </c>
      <c r="F49" s="24">
        <v>329010</v>
      </c>
      <c r="G49" s="24">
        <v>290546</v>
      </c>
      <c r="H49" s="24">
        <v>381035</v>
      </c>
      <c r="I49" s="24">
        <v>264475</v>
      </c>
      <c r="J49" s="24">
        <v>188379</v>
      </c>
      <c r="K49" s="33">
        <f>100*(E49/E48-1)</f>
        <v>1.2930128004411623</v>
      </c>
      <c r="L49" s="33">
        <f>100*(D49/D45-1)</f>
        <v>2.261235330372413</v>
      </c>
      <c r="M49" s="32">
        <f>F49/SUM($F$7:$F$10)*400</f>
        <v>213.61164764888247</v>
      </c>
      <c r="N49" s="32">
        <f>G49/SUM($G$7:$G$10)*400</f>
        <v>185.60199306897488</v>
      </c>
      <c r="O49" s="32">
        <f>H49/SUM($H$7:$H$10)*400</f>
        <v>129.25894107300508</v>
      </c>
      <c r="P49" s="32">
        <f>I49/SUM($I$7:$I$10)*400</f>
        <v>107.42959040881941</v>
      </c>
      <c r="Q49" s="32">
        <f>J49/SUM($J$7:$J$10)*400</f>
        <v>155.92577800862074</v>
      </c>
      <c r="R49" s="32">
        <f>(E49/(SUM($E$7:$E$10)/4))*100</f>
        <v>138.0504312608054</v>
      </c>
      <c r="S49" s="24"/>
      <c r="T49" s="37"/>
      <c r="U49" s="24"/>
      <c r="V49" s="24"/>
      <c r="W49" s="24"/>
      <c r="X49" s="24"/>
      <c r="Y49" s="24"/>
      <c r="Z49" s="24"/>
      <c r="AA49" s="24"/>
      <c r="AB49" s="24"/>
    </row>
    <row r="50" spans="1:28" ht="12.75">
      <c r="A50" s="27">
        <v>2003</v>
      </c>
      <c r="C50" s="25">
        <v>4</v>
      </c>
      <c r="D50" s="24">
        <v>913863</v>
      </c>
      <c r="E50" s="24">
        <v>873121</v>
      </c>
      <c r="F50" s="24">
        <v>334433</v>
      </c>
      <c r="G50" s="24">
        <v>296526</v>
      </c>
      <c r="H50" s="24">
        <v>383225</v>
      </c>
      <c r="I50" s="24">
        <v>263687</v>
      </c>
      <c r="J50" s="24">
        <v>189431</v>
      </c>
      <c r="K50" s="33">
        <f>100*(E50/E49-1)</f>
        <v>0.7089016407624271</v>
      </c>
      <c r="L50" s="33">
        <f>100*(D50/D46-1)</f>
        <v>2.461691633768992</v>
      </c>
      <c r="M50" s="32">
        <f>F50/SUM($F$7:$F$10)*400</f>
        <v>217.13256180103556</v>
      </c>
      <c r="N50" s="32">
        <f>G50/SUM($G$7:$G$10)*400</f>
        <v>189.42204193749302</v>
      </c>
      <c r="O50" s="32">
        <f>H50/SUM($H$7:$H$10)*400</f>
        <v>130.00185729054385</v>
      </c>
      <c r="P50" s="32">
        <f>I50/SUM($I$7:$I$10)*400</f>
        <v>107.10950526942192</v>
      </c>
      <c r="Q50" s="32">
        <f>J50/SUM($J$7:$J$10)*400</f>
        <v>156.79654342549347</v>
      </c>
      <c r="R50" s="32">
        <f>(E50/(SUM($E$7:$E$10)/4))*100</f>
        <v>139.02907303309286</v>
      </c>
      <c r="S50" s="24"/>
      <c r="T50" s="37"/>
      <c r="U50" s="24"/>
      <c r="V50" s="24"/>
      <c r="W50" s="24"/>
      <c r="X50" s="24"/>
      <c r="Y50" s="24"/>
      <c r="Z50" s="24"/>
      <c r="AA50" s="24"/>
      <c r="AB50" s="24"/>
    </row>
    <row r="51" spans="1:28" ht="12.75">
      <c r="A51" s="27">
        <v>2004</v>
      </c>
      <c r="C51" s="25">
        <v>1</v>
      </c>
      <c r="D51" s="24">
        <v>887341</v>
      </c>
      <c r="E51" s="24">
        <v>887289</v>
      </c>
      <c r="F51" s="24">
        <v>347361</v>
      </c>
      <c r="G51" s="24">
        <v>297464</v>
      </c>
      <c r="H51" s="24">
        <v>387735</v>
      </c>
      <c r="I51" s="24">
        <v>262239</v>
      </c>
      <c r="J51" s="24">
        <v>192608</v>
      </c>
      <c r="K51" s="33">
        <f>100*(E51/E50-1)</f>
        <v>1.622684599270885</v>
      </c>
      <c r="L51" s="33">
        <f>100*(D51/D47-1)</f>
        <v>3.3024282457909004</v>
      </c>
      <c r="M51" s="32">
        <f>F51/SUM($F$7:$F$10)*400</f>
        <v>225.52614066126702</v>
      </c>
      <c r="N51" s="32">
        <f>G51/SUM($G$7:$G$10)*400</f>
        <v>190.02124023827395</v>
      </c>
      <c r="O51" s="32">
        <f>H51/SUM($H$7:$H$10)*400</f>
        <v>131.5317897750643</v>
      </c>
      <c r="P51" s="32">
        <f>I51/SUM($I$7:$I$10)*400</f>
        <v>106.52132851580826</v>
      </c>
      <c r="Q51" s="32">
        <f>J51/SUM($J$7:$J$10)*400</f>
        <v>159.42622187549793</v>
      </c>
      <c r="R51" s="32">
        <f>(E51/(SUM($E$7:$E$10)/4))*100</f>
        <v>141.28507638970993</v>
      </c>
      <c r="S51" s="24"/>
      <c r="T51" s="37"/>
      <c r="U51" s="24"/>
      <c r="V51" s="24"/>
      <c r="W51" s="24"/>
      <c r="X51" s="24"/>
      <c r="Y51" s="24"/>
      <c r="Z51" s="24"/>
      <c r="AA51" s="24"/>
      <c r="AB51" s="24"/>
    </row>
    <row r="52" spans="1:28" ht="12.75">
      <c r="A52" s="27">
        <v>2004</v>
      </c>
      <c r="C52" s="25">
        <v>2</v>
      </c>
      <c r="D52" s="24">
        <v>914762</v>
      </c>
      <c r="E52" s="24">
        <v>892875</v>
      </c>
      <c r="F52" s="24">
        <v>363334</v>
      </c>
      <c r="G52" s="24">
        <v>309388</v>
      </c>
      <c r="H52" s="24">
        <v>385927</v>
      </c>
      <c r="I52" s="24">
        <v>261957</v>
      </c>
      <c r="J52" s="24">
        <v>196430</v>
      </c>
      <c r="K52" s="33">
        <f>100*(E52/E51-1)</f>
        <v>0.6295581259319061</v>
      </c>
      <c r="L52" s="33">
        <f>100*(D52/D48-1)</f>
        <v>4.383894908848585</v>
      </c>
      <c r="M52" s="32">
        <f>F52/SUM($F$7:$F$10)*400</f>
        <v>235.89670340372345</v>
      </c>
      <c r="N52" s="32">
        <f>G52/SUM($G$7:$G$10)*400</f>
        <v>197.63834102560008</v>
      </c>
      <c r="O52" s="32">
        <f>H52/SUM($H$7:$H$10)*400</f>
        <v>130.91845985665788</v>
      </c>
      <c r="P52" s="32">
        <f>I52/SUM($I$7:$I$10)*400</f>
        <v>106.40678028064316</v>
      </c>
      <c r="Q52" s="32">
        <f>J52/SUM($J$7:$J$10)*400</f>
        <v>162.58978216379413</v>
      </c>
      <c r="R52" s="32">
        <f>(E52/(SUM($E$7:$E$10)/4))*100</f>
        <v>142.17454806885047</v>
      </c>
      <c r="S52" s="24"/>
      <c r="T52" s="37"/>
      <c r="U52" s="24"/>
      <c r="V52" s="24"/>
      <c r="W52" s="24"/>
      <c r="X52" s="24"/>
      <c r="Y52" s="24"/>
      <c r="Z52" s="24"/>
      <c r="AA52" s="24"/>
      <c r="AB52" s="24"/>
    </row>
    <row r="53" spans="1:28" ht="12.75">
      <c r="A53" s="27">
        <v>2004</v>
      </c>
      <c r="B53" s="26">
        <v>2004</v>
      </c>
      <c r="C53" s="25">
        <v>3</v>
      </c>
      <c r="D53" s="24">
        <v>835612</v>
      </c>
      <c r="E53" s="24">
        <v>898859</v>
      </c>
      <c r="F53" s="24">
        <v>361897</v>
      </c>
      <c r="G53" s="24">
        <v>312127</v>
      </c>
      <c r="H53" s="24">
        <v>390488</v>
      </c>
      <c r="I53" s="24">
        <v>260698</v>
      </c>
      <c r="J53" s="24">
        <v>201363</v>
      </c>
      <c r="K53" s="33">
        <f>100*(E53/E52-1)</f>
        <v>0.6701945961080868</v>
      </c>
      <c r="L53" s="33">
        <f>100*(D53/D49-1)</f>
        <v>3.840270209479457</v>
      </c>
      <c r="M53" s="32">
        <f>F53/SUM($F$7:$F$10)*400</f>
        <v>234.963722832703</v>
      </c>
      <c r="N53" s="32">
        <f>G53/SUM($G$7:$G$10)*400</f>
        <v>199.38802561604675</v>
      </c>
      <c r="O53" s="32">
        <f>H53/SUM($H$7:$H$10)*400</f>
        <v>132.46569312980597</v>
      </c>
      <c r="P53" s="32">
        <f>I53/SUM($I$7:$I$10)*400</f>
        <v>105.89537521655505</v>
      </c>
      <c r="Q53" s="32">
        <f>J53/SUM($J$7:$J$10)*400</f>
        <v>166.6729435720006</v>
      </c>
      <c r="R53" s="32">
        <f>(E53/(SUM($E$7:$E$10)/4))*100</f>
        <v>143.12739420704898</v>
      </c>
      <c r="S53" s="24"/>
      <c r="T53" s="37"/>
      <c r="U53" s="24"/>
      <c r="V53" s="24"/>
      <c r="W53" s="24"/>
      <c r="X53" s="24"/>
      <c r="Y53" s="24"/>
      <c r="Z53" s="24"/>
      <c r="AA53" s="24"/>
      <c r="AB53" s="24"/>
    </row>
    <row r="54" spans="1:28" ht="12.75">
      <c r="A54" s="27">
        <v>2004</v>
      </c>
      <c r="C54" s="25">
        <v>4</v>
      </c>
      <c r="D54" s="24">
        <v>948807</v>
      </c>
      <c r="E54" s="24">
        <v>907144</v>
      </c>
      <c r="F54" s="24">
        <v>366134</v>
      </c>
      <c r="G54" s="24">
        <v>317047</v>
      </c>
      <c r="H54" s="24">
        <v>393677</v>
      </c>
      <c r="I54" s="24">
        <v>260473</v>
      </c>
      <c r="J54" s="24">
        <v>205091</v>
      </c>
      <c r="K54" s="33">
        <f>100*(E54/E53-1)</f>
        <v>0.9217240968828255</v>
      </c>
      <c r="L54" s="33">
        <f>100*(D54/D50-1)</f>
        <v>3.8237678951877907</v>
      </c>
      <c r="M54" s="32">
        <f>F54/SUM($F$7:$F$10)*400</f>
        <v>237.7146196172637</v>
      </c>
      <c r="N54" s="32">
        <f>G54/SUM($G$7:$G$10)*400</f>
        <v>202.53094207643292</v>
      </c>
      <c r="O54" s="32">
        <f>H54/SUM($H$7:$H$10)*400</f>
        <v>133.54750126575624</v>
      </c>
      <c r="P54" s="32">
        <f>I54/SUM($I$7:$I$10)*400</f>
        <v>105.80398034807229</v>
      </c>
      <c r="Q54" s="32">
        <f>J54/SUM($J$7:$J$10)*400</f>
        <v>169.75869782494883</v>
      </c>
      <c r="R54" s="32">
        <f>(E54/(SUM($E$7:$E$10)/4))*100</f>
        <v>144.44663388869583</v>
      </c>
      <c r="S54" s="24"/>
      <c r="T54" s="37"/>
      <c r="U54" s="24"/>
      <c r="V54" s="24"/>
      <c r="W54" s="24"/>
      <c r="X54" s="24"/>
      <c r="Y54" s="24"/>
      <c r="Z54" s="24"/>
      <c r="AA54" s="24"/>
      <c r="AB54" s="24"/>
    </row>
    <row r="55" spans="1:28" ht="12.75">
      <c r="A55" s="27">
        <v>2005</v>
      </c>
      <c r="C55" s="25">
        <v>1</v>
      </c>
      <c r="D55" s="24">
        <v>908745</v>
      </c>
      <c r="E55" s="24">
        <v>910861</v>
      </c>
      <c r="F55" s="24">
        <v>367392</v>
      </c>
      <c r="G55" s="24">
        <v>317679</v>
      </c>
      <c r="H55" s="24">
        <v>396687</v>
      </c>
      <c r="I55" s="24">
        <v>261731</v>
      </c>
      <c r="J55" s="24">
        <v>204621</v>
      </c>
      <c r="K55" s="33">
        <f>100*(E55/E54-1)</f>
        <v>0.40974751527871334</v>
      </c>
      <c r="L55" s="33">
        <f>100*(D55/D51-1)</f>
        <v>2.4121504585046694</v>
      </c>
      <c r="M55" s="32">
        <f>F55/SUM($F$7:$F$10)*400</f>
        <v>238.5313834017757</v>
      </c>
      <c r="N55" s="32">
        <f>G55/SUM($G$7:$G$10)*400</f>
        <v>202.93466630467765</v>
      </c>
      <c r="O55" s="32">
        <f>H55/SUM($H$7:$H$10)*400</f>
        <v>134.56858702593507</v>
      </c>
      <c r="P55" s="32">
        <f>I55/SUM($I$7:$I$10)*400</f>
        <v>106.3149792127449</v>
      </c>
      <c r="Q55" s="32">
        <f>J55/SUM($J$7:$J$10)*400</f>
        <v>169.36966764820912</v>
      </c>
      <c r="R55" s="32">
        <f>(E55/(SUM($E$7:$E$10)/4))*100</f>
        <v>145.0385003819585</v>
      </c>
      <c r="S55" s="24"/>
      <c r="T55" s="37"/>
      <c r="U55" s="24"/>
      <c r="V55" s="24"/>
      <c r="W55" s="24"/>
      <c r="X55" s="24"/>
      <c r="Y55" s="24"/>
      <c r="Z55" s="24"/>
      <c r="AA55" s="24"/>
      <c r="AB55" s="24"/>
    </row>
    <row r="56" spans="1:28" ht="12.75">
      <c r="A56" s="27">
        <v>2005</v>
      </c>
      <c r="C56" s="25">
        <v>2</v>
      </c>
      <c r="D56" s="24">
        <v>940814</v>
      </c>
      <c r="E56" s="24">
        <v>917087</v>
      </c>
      <c r="F56" s="24">
        <v>378535</v>
      </c>
      <c r="G56" s="24">
        <v>326447</v>
      </c>
      <c r="H56" s="24">
        <v>399692</v>
      </c>
      <c r="I56" s="24">
        <v>261628</v>
      </c>
      <c r="J56" s="24">
        <v>207286</v>
      </c>
      <c r="K56" s="33">
        <f>100*(E56/E55-1)</f>
        <v>0.6835291004884336</v>
      </c>
      <c r="L56" s="33">
        <f>100*(D56/D52-1)</f>
        <v>2.847953894018329</v>
      </c>
      <c r="M56" s="32">
        <f>F56/SUM($F$7:$F$10)*400</f>
        <v>245.76604067587527</v>
      </c>
      <c r="N56" s="32">
        <f>G56/SUM($G$7:$G$10)*400</f>
        <v>208.53570116741457</v>
      </c>
      <c r="O56" s="32">
        <f>H56/SUM($H$7:$H$10)*400</f>
        <v>135.58797663036611</v>
      </c>
      <c r="P56" s="32">
        <f>I56/SUM($I$7:$I$10)*400</f>
        <v>106.27314067295057</v>
      </c>
      <c r="Q56" s="32">
        <f>J56/SUM($J$7:$J$10)*400</f>
        <v>171.57555152270137</v>
      </c>
      <c r="R56" s="32">
        <f>(E56/(SUM($E$7:$E$10)/4))*100</f>
        <v>146.02988073898123</v>
      </c>
      <c r="S56" s="24"/>
      <c r="T56" s="37"/>
      <c r="U56" s="24"/>
      <c r="V56" s="24"/>
      <c r="W56" s="24"/>
      <c r="X56" s="24"/>
      <c r="Y56" s="24"/>
      <c r="Z56" s="24"/>
      <c r="AA56" s="24"/>
      <c r="AB56" s="24"/>
    </row>
    <row r="57" spans="1:28" ht="12.75">
      <c r="A57" s="27">
        <v>2005</v>
      </c>
      <c r="B57" s="26">
        <v>2005</v>
      </c>
      <c r="C57" s="25">
        <v>3</v>
      </c>
      <c r="D57" s="24">
        <v>863402</v>
      </c>
      <c r="E57" s="24">
        <v>927549</v>
      </c>
      <c r="F57" s="24">
        <v>390926</v>
      </c>
      <c r="G57" s="24">
        <v>333552</v>
      </c>
      <c r="H57" s="24">
        <v>405219</v>
      </c>
      <c r="I57" s="24">
        <v>260869</v>
      </c>
      <c r="J57" s="24">
        <v>213428</v>
      </c>
      <c r="K57" s="33">
        <f>100*(E57/E56-1)</f>
        <v>1.1407859886793714</v>
      </c>
      <c r="L57" s="33">
        <f>100*(D57/D53-1)</f>
        <v>3.325706188996813</v>
      </c>
      <c r="M57" s="32">
        <f>F57/SUM($F$7:$F$10)*400</f>
        <v>253.81096917658135</v>
      </c>
      <c r="N57" s="32">
        <f>G57/SUM($G$7:$G$10)*400</f>
        <v>213.0744047143747</v>
      </c>
      <c r="O57" s="32">
        <f>H57/SUM($H$7:$H$10)*400</f>
        <v>137.4629071939902</v>
      </c>
      <c r="P57" s="32">
        <f>I57/SUM($I$7:$I$10)*400</f>
        <v>105.96483531660196</v>
      </c>
      <c r="Q57" s="32">
        <f>J57/SUM($J$7:$J$10)*400</f>
        <v>176.65943098128722</v>
      </c>
      <c r="R57" s="32">
        <f>(E57/(SUM($E$7:$E$10)/4))*100</f>
        <v>147.69576915773672</v>
      </c>
      <c r="S57" s="24"/>
      <c r="T57" s="37"/>
      <c r="U57" s="24"/>
      <c r="V57" s="24"/>
      <c r="W57" s="24"/>
      <c r="X57" s="24"/>
      <c r="Y57" s="24"/>
      <c r="Z57" s="24"/>
      <c r="AA57" s="24"/>
      <c r="AB57" s="24"/>
    </row>
    <row r="58" spans="1:28" ht="12.75">
      <c r="A58" s="27">
        <v>2005</v>
      </c>
      <c r="C58" s="25">
        <v>4</v>
      </c>
      <c r="D58" s="24">
        <v>976963</v>
      </c>
      <c r="E58" s="24">
        <v>934466</v>
      </c>
      <c r="F58" s="24">
        <v>393838</v>
      </c>
      <c r="G58" s="24">
        <v>344404</v>
      </c>
      <c r="H58" s="24">
        <v>408222</v>
      </c>
      <c r="I58" s="24">
        <v>262015</v>
      </c>
      <c r="J58" s="24">
        <v>210036</v>
      </c>
      <c r="K58" s="33">
        <f>100*(E58/E57-1)</f>
        <v>0.7457287970770388</v>
      </c>
      <c r="L58" s="33">
        <f>100*(D58/D54-1)</f>
        <v>2.9675160491016594</v>
      </c>
      <c r="M58" s="32">
        <f>F58/SUM($F$7:$F$10)*400</f>
        <v>255.7016020386632</v>
      </c>
      <c r="N58" s="32">
        <f>G58/SUM($G$7:$G$10)*400</f>
        <v>220.00670744366545</v>
      </c>
      <c r="O58" s="32">
        <f>H58/SUM($H$7:$H$10)*400</f>
        <v>138.4816183361221</v>
      </c>
      <c r="P58" s="32">
        <f>I58/SUM($I$7:$I$10)*400</f>
        <v>106.43033984674095</v>
      </c>
      <c r="Q58" s="32">
        <f>J58/SUM($J$7:$J$10)*400</f>
        <v>173.85179191851887</v>
      </c>
      <c r="R58" s="32">
        <f>(E58/(SUM($E$7:$E$10)/4))*100</f>
        <v>148.79717904041036</v>
      </c>
      <c r="S58" s="24"/>
      <c r="T58" s="37"/>
      <c r="U58" s="24"/>
      <c r="V58" s="24"/>
      <c r="W58" s="24"/>
      <c r="X58" s="24"/>
      <c r="Y58" s="24"/>
      <c r="Z58" s="24"/>
      <c r="AA58" s="24"/>
      <c r="AB58" s="24"/>
    </row>
    <row r="59" spans="1:28" ht="12.75">
      <c r="A59" s="27">
        <v>2006</v>
      </c>
      <c r="C59" s="25">
        <v>1</v>
      </c>
      <c r="D59" s="24">
        <v>943825</v>
      </c>
      <c r="E59" s="24">
        <v>948531</v>
      </c>
      <c r="F59" s="24">
        <v>408460</v>
      </c>
      <c r="G59" s="24">
        <v>347745</v>
      </c>
      <c r="H59" s="24">
        <v>409335</v>
      </c>
      <c r="I59" s="24">
        <v>264640</v>
      </c>
      <c r="J59" s="24">
        <v>217008</v>
      </c>
      <c r="K59" s="33">
        <f>100*(E59/E58-1)</f>
        <v>1.5051376936132455</v>
      </c>
      <c r="L59" s="33">
        <f>100*(D59/D55-1)</f>
        <v>3.860268832290692</v>
      </c>
      <c r="M59" s="32">
        <f>F59/SUM($F$7:$F$10)*400</f>
        <v>265.1950202080865</v>
      </c>
      <c r="N59" s="32">
        <f>G59/SUM($G$7:$G$10)*400</f>
        <v>222.14095213759842</v>
      </c>
      <c r="O59" s="32">
        <f>H59/SUM($H$7:$H$10)*400</f>
        <v>138.85918260558356</v>
      </c>
      <c r="P59" s="32">
        <f>I59/SUM($I$7:$I$10)*400</f>
        <v>107.49661331237344</v>
      </c>
      <c r="Q59" s="32">
        <f>J59/SUM($J$7:$J$10)*400</f>
        <v>179.62268211475148</v>
      </c>
      <c r="R59" s="32">
        <f>(E59/(SUM($E$7:$E$10)/4))*100</f>
        <v>151.03678146918077</v>
      </c>
      <c r="S59" s="24"/>
      <c r="T59" s="37"/>
      <c r="U59" s="24"/>
      <c r="V59" s="24"/>
      <c r="W59" s="24"/>
      <c r="X59" s="24"/>
      <c r="Y59" s="24"/>
      <c r="Z59" s="24"/>
      <c r="AA59" s="24"/>
      <c r="AB59" s="24"/>
    </row>
    <row r="60" spans="1:28" ht="12.75">
      <c r="A60" s="27">
        <v>2006</v>
      </c>
      <c r="C60" s="25">
        <v>2</v>
      </c>
      <c r="D60" s="24">
        <v>990571</v>
      </c>
      <c r="E60" s="24">
        <v>964146</v>
      </c>
      <c r="F60" s="24">
        <v>408367</v>
      </c>
      <c r="G60" s="24">
        <v>355047</v>
      </c>
      <c r="H60" s="24">
        <v>414027</v>
      </c>
      <c r="I60" s="24">
        <v>265008</v>
      </c>
      <c r="J60" s="24">
        <v>229016</v>
      </c>
      <c r="K60" s="33">
        <f>100*(E60/E59-1)</f>
        <v>1.646229801661736</v>
      </c>
      <c r="L60" s="33">
        <f>100*(D60/D56-1)</f>
        <v>5.288718067545761</v>
      </c>
      <c r="M60" s="32">
        <f>F60/SUM($F$7:$F$10)*400</f>
        <v>265.1346394195653</v>
      </c>
      <c r="N60" s="32">
        <f>G60/SUM($G$7:$G$10)*400</f>
        <v>226.80550010380566</v>
      </c>
      <c r="O60" s="32">
        <f>H60/SUM($H$7:$H$10)*400</f>
        <v>140.45085515932414</v>
      </c>
      <c r="P60" s="32">
        <f>I60/SUM($I$7:$I$10)*400</f>
        <v>107.64609469726973</v>
      </c>
      <c r="Q60" s="32">
        <f>J60/SUM($J$7:$J$10)*400</f>
        <v>189.56198926856118</v>
      </c>
      <c r="R60" s="32">
        <f>(E60/(SUM($E$7:$E$10)/4))*100</f>
        <v>153.52319397719714</v>
      </c>
      <c r="S60" s="24"/>
      <c r="T60" s="37"/>
      <c r="U60" s="24"/>
      <c r="V60" s="24"/>
      <c r="W60" s="24"/>
      <c r="X60" s="24"/>
      <c r="Y60" s="24"/>
      <c r="Z60" s="24"/>
      <c r="AA60" s="24"/>
      <c r="AB60" s="24"/>
    </row>
    <row r="61" spans="1:28" ht="12.75">
      <c r="A61" s="27">
        <v>2006</v>
      </c>
      <c r="B61" s="26">
        <v>2006</v>
      </c>
      <c r="C61" s="25">
        <v>3</v>
      </c>
      <c r="D61" s="24">
        <v>908137</v>
      </c>
      <c r="E61" s="24">
        <v>974647</v>
      </c>
      <c r="F61" s="24">
        <v>419273</v>
      </c>
      <c r="G61" s="24">
        <v>362511</v>
      </c>
      <c r="H61" s="24">
        <v>415225</v>
      </c>
      <c r="I61" s="24">
        <v>267775</v>
      </c>
      <c r="J61" s="24">
        <v>231087</v>
      </c>
      <c r="K61" s="33">
        <f>100*(E61/E60-1)</f>
        <v>1.0891503983836426</v>
      </c>
      <c r="L61" s="33">
        <f>100*(D61/D57-1)</f>
        <v>5.181248132387917</v>
      </c>
      <c r="M61" s="32">
        <f>F61/SUM($F$7:$F$10)*400</f>
        <v>272.21542307130454</v>
      </c>
      <c r="N61" s="32">
        <f>G61/SUM($G$7:$G$10)*400</f>
        <v>231.5735343437086</v>
      </c>
      <c r="O61" s="32">
        <f>H61/SUM($H$7:$H$10)*400</f>
        <v>140.85725407649832</v>
      </c>
      <c r="P61" s="32">
        <f>I61/SUM($I$7:$I$10)*400</f>
        <v>108.77004847990024</v>
      </c>
      <c r="Q61" s="32">
        <f>J61/SUM($J$7:$J$10)*400</f>
        <v>191.27620521755685</v>
      </c>
      <c r="R61" s="32">
        <f>(E61/(SUM($E$7:$E$10)/4))*100</f>
        <v>155.19529245601106</v>
      </c>
      <c r="S61" s="24"/>
      <c r="T61" s="37"/>
      <c r="U61" s="24"/>
      <c r="V61" s="24"/>
      <c r="W61" s="24"/>
      <c r="X61" s="24"/>
      <c r="Y61" s="24"/>
      <c r="Z61" s="24"/>
      <c r="AA61" s="24"/>
      <c r="AB61" s="24"/>
    </row>
    <row r="62" spans="1:28" ht="12.75">
      <c r="A62" s="27">
        <v>2006</v>
      </c>
      <c r="C62" s="25">
        <v>4</v>
      </c>
      <c r="D62" s="24">
        <v>1026580</v>
      </c>
      <c r="E62" s="24">
        <v>980596</v>
      </c>
      <c r="F62" s="24">
        <v>433139</v>
      </c>
      <c r="G62" s="24">
        <v>374707</v>
      </c>
      <c r="H62" s="24">
        <v>420979</v>
      </c>
      <c r="I62" s="24">
        <v>268076</v>
      </c>
      <c r="J62" s="24">
        <v>234966</v>
      </c>
      <c r="K62" s="33">
        <f>100*(E62/E61-1)</f>
        <v>0.6103748331447223</v>
      </c>
      <c r="L62" s="33">
        <f>100*(D62/D58-1)</f>
        <v>5.0786979650201625</v>
      </c>
      <c r="M62" s="32">
        <f>F62/SUM($F$7:$F$10)*400</f>
        <v>281.21800386307194</v>
      </c>
      <c r="N62" s="32">
        <f>G62/SUM($G$7:$G$10)*400</f>
        <v>239.364389862178</v>
      </c>
      <c r="O62" s="32">
        <f>H62/SUM($H$7:$H$10)*400</f>
        <v>142.80919011107275</v>
      </c>
      <c r="P62" s="32">
        <f>I62/SUM($I$7:$I$10)*400</f>
        <v>108.89231450395943</v>
      </c>
      <c r="Q62" s="32">
        <f>J62/SUM($J$7:$J$10)*400</f>
        <v>194.48694576133</v>
      </c>
      <c r="R62" s="32">
        <f>(E62/(SUM($E$7:$E$10)/4))*100</f>
        <v>156.1425654633879</v>
      </c>
      <c r="S62" s="24"/>
      <c r="T62" s="37"/>
      <c r="U62" s="24"/>
      <c r="V62" s="24"/>
      <c r="W62" s="24"/>
      <c r="X62" s="24"/>
      <c r="Y62" s="24"/>
      <c r="Z62" s="24"/>
      <c r="AA62" s="24"/>
      <c r="AB62" s="24"/>
    </row>
    <row r="63" spans="1:28" ht="12.75">
      <c r="A63" s="27">
        <v>2007</v>
      </c>
      <c r="C63" s="25">
        <v>1</v>
      </c>
      <c r="D63" s="24">
        <v>984129</v>
      </c>
      <c r="E63" s="24">
        <v>991364</v>
      </c>
      <c r="F63" s="24">
        <v>425939</v>
      </c>
      <c r="G63" s="24">
        <v>376145</v>
      </c>
      <c r="H63" s="24">
        <v>423767</v>
      </c>
      <c r="I63" s="24">
        <v>267156</v>
      </c>
      <c r="J63" s="24">
        <v>245815</v>
      </c>
      <c r="K63" s="33">
        <f>100*(E63/E62-1)</f>
        <v>1.0981076814508661</v>
      </c>
      <c r="L63" s="33">
        <f>100*(D63/D59-1)</f>
        <v>4.2702831563054655</v>
      </c>
      <c r="M63" s="32">
        <f>F63/SUM($F$7:$F$10)*400</f>
        <v>276.54336217111137</v>
      </c>
      <c r="N63" s="32">
        <f>G63/SUM($G$7:$G$10)*400</f>
        <v>240.28299024226646</v>
      </c>
      <c r="O63" s="32">
        <f>H63/SUM($H$7:$H$10)*400</f>
        <v>143.75496655604906</v>
      </c>
      <c r="P63" s="32">
        <f>I63/SUM($I$7:$I$10)*400</f>
        <v>108.51861104171871</v>
      </c>
      <c r="Q63" s="32">
        <f>J63/SUM($J$7:$J$10)*400</f>
        <v>203.46692105377514</v>
      </c>
      <c r="R63" s="32">
        <f>(E63/(SUM($E$7:$E$10)/4))*100</f>
        <v>157.85717896875585</v>
      </c>
      <c r="S63" s="24"/>
      <c r="T63" s="37"/>
      <c r="U63" s="24"/>
      <c r="V63" s="24"/>
      <c r="W63" s="24"/>
      <c r="X63" s="24"/>
      <c r="Y63" s="24"/>
      <c r="Z63" s="24"/>
      <c r="AA63" s="24"/>
      <c r="AB63" s="24"/>
    </row>
    <row r="64" spans="1:28" ht="12.75">
      <c r="A64" s="27">
        <v>2007</v>
      </c>
      <c r="C64" s="25">
        <v>2</v>
      </c>
      <c r="D64" s="24">
        <v>1024023</v>
      </c>
      <c r="E64" s="24">
        <v>996578</v>
      </c>
      <c r="F64" s="24">
        <v>434218</v>
      </c>
      <c r="G64" s="24">
        <v>381082</v>
      </c>
      <c r="H64" s="24">
        <v>427153</v>
      </c>
      <c r="I64" s="24">
        <v>269003</v>
      </c>
      <c r="J64" s="24">
        <v>245724</v>
      </c>
      <c r="K64" s="33">
        <f>100*(E64/E63-1)</f>
        <v>0.5259420354178701</v>
      </c>
      <c r="L64" s="33">
        <f>100*(D64/D60-1)</f>
        <v>3.3770421302460996</v>
      </c>
      <c r="M64" s="32">
        <f>F64/SUM($F$7:$F$10)*400</f>
        <v>281.9185508610755</v>
      </c>
      <c r="N64" s="32">
        <f>G64/SUM($G$7:$G$10)*400</f>
        <v>243.4367663733491</v>
      </c>
      <c r="O64" s="32">
        <f>H64/SUM($H$7:$H$10)*400</f>
        <v>144.90360322846286</v>
      </c>
      <c r="P64" s="32">
        <f>I64/SUM($I$7:$I$10)*400</f>
        <v>109.2688613621085</v>
      </c>
      <c r="Q64" s="32">
        <f>J64/SUM($J$7:$J$10)*400</f>
        <v>203.39159818976808</v>
      </c>
      <c r="R64" s="32">
        <f>(E64/(SUM($E$7:$E$10)/4))*100</f>
        <v>158.68741622887734</v>
      </c>
      <c r="S64" s="24"/>
      <c r="T64" s="37"/>
      <c r="U64" s="24"/>
      <c r="V64" s="24"/>
      <c r="W64" s="24"/>
      <c r="X64" s="24"/>
      <c r="Y64" s="24"/>
      <c r="Z64" s="24"/>
      <c r="AA64" s="24"/>
      <c r="AB64" s="24"/>
    </row>
    <row r="65" spans="1:28" ht="12.75">
      <c r="A65" s="27">
        <v>2007</v>
      </c>
      <c r="B65" s="27">
        <v>2007</v>
      </c>
      <c r="C65" s="25">
        <v>3</v>
      </c>
      <c r="D65" s="24">
        <v>935059</v>
      </c>
      <c r="E65" s="24">
        <v>1004022</v>
      </c>
      <c r="F65" s="24">
        <v>438571</v>
      </c>
      <c r="G65" s="24">
        <v>395507</v>
      </c>
      <c r="H65" s="24">
        <v>434987</v>
      </c>
      <c r="I65" s="24">
        <v>268463</v>
      </c>
      <c r="J65" s="24">
        <v>244771</v>
      </c>
      <c r="K65" s="33">
        <f>100*(E65/E64-1)</f>
        <v>0.7469560837184863</v>
      </c>
      <c r="L65" s="33">
        <f>100*(D65/D61-1)</f>
        <v>2.964530682044675</v>
      </c>
      <c r="M65" s="32">
        <f>F65/SUM($F$7:$F$10)*400</f>
        <v>284.74476131733996</v>
      </c>
      <c r="N65" s="32">
        <f>G65/SUM($G$7:$G$10)*400</f>
        <v>252.65151636137153</v>
      </c>
      <c r="O65" s="32">
        <f>H65/SUM($H$7:$H$10)*400</f>
        <v>147.56114005412434</v>
      </c>
      <c r="P65" s="32">
        <f>I65/SUM($I$7:$I$10)*400</f>
        <v>109.04951367774981</v>
      </c>
      <c r="Q65" s="32">
        <f>J65/SUM($J$7:$J$10)*400</f>
        <v>202.6027774271448</v>
      </c>
      <c r="R65" s="32">
        <f>(E65/(SUM($E$7:$E$10)/4))*100</f>
        <v>159.8727415384946</v>
      </c>
      <c r="S65" s="24"/>
      <c r="T65" s="37"/>
      <c r="U65" s="24"/>
      <c r="V65" s="24"/>
      <c r="W65" s="24"/>
      <c r="X65" s="24"/>
      <c r="Y65" s="24"/>
      <c r="Z65" s="24"/>
      <c r="AA65" s="24"/>
      <c r="AB65" s="24"/>
    </row>
    <row r="66" spans="1:28" ht="12.75">
      <c r="A66" s="27">
        <v>2007</v>
      </c>
      <c r="C66" s="25">
        <v>4</v>
      </c>
      <c r="D66" s="24">
        <v>1063353</v>
      </c>
      <c r="E66" s="24">
        <v>1013633</v>
      </c>
      <c r="F66" s="24">
        <v>446450</v>
      </c>
      <c r="G66" s="24">
        <v>401647</v>
      </c>
      <c r="H66" s="24">
        <v>439569</v>
      </c>
      <c r="I66" s="24">
        <v>270119</v>
      </c>
      <c r="J66" s="24">
        <v>253155</v>
      </c>
      <c r="K66" s="33">
        <f>100*(E66/E65-1)</f>
        <v>0.9572499407383583</v>
      </c>
      <c r="L66" s="33">
        <f>100*(D66/D62-1)</f>
        <v>3.58208809834597</v>
      </c>
      <c r="M66" s="32">
        <f>F66/SUM($F$7:$F$10)*400</f>
        <v>289.8602476910841</v>
      </c>
      <c r="N66" s="32">
        <f>G66/SUM($G$7:$G$10)*400</f>
        <v>256.57377389526806</v>
      </c>
      <c r="O66" s="32">
        <f>H66/SUM($H$7:$H$10)*400</f>
        <v>149.1154971814132</v>
      </c>
      <c r="P66" s="32">
        <f>I66/SUM($I$7:$I$10)*400</f>
        <v>109.72217990978311</v>
      </c>
      <c r="Q66" s="32">
        <f>J66/SUM($J$7:$J$10)*400</f>
        <v>209.54241360115716</v>
      </c>
      <c r="R66" s="32">
        <f>(E66/(SUM($E$7:$E$10)/4))*100</f>
        <v>161.40312326212862</v>
      </c>
      <c r="S66" s="24"/>
      <c r="T66" s="37"/>
      <c r="U66" s="24"/>
      <c r="V66" s="24"/>
      <c r="W66" s="24"/>
      <c r="X66" s="24"/>
      <c r="Y66" s="24"/>
      <c r="Z66" s="24"/>
      <c r="AA66" s="24"/>
      <c r="AB66" s="24"/>
    </row>
    <row r="67" spans="1:28" ht="12.75">
      <c r="A67" s="27">
        <v>2008</v>
      </c>
      <c r="C67" s="25">
        <v>1</v>
      </c>
      <c r="D67" s="24">
        <v>1001644</v>
      </c>
      <c r="E67" s="24">
        <v>1010718</v>
      </c>
      <c r="F67" s="24">
        <v>459651</v>
      </c>
      <c r="G67" s="24">
        <v>410467</v>
      </c>
      <c r="H67" s="24">
        <v>436926</v>
      </c>
      <c r="I67" s="24">
        <v>270210</v>
      </c>
      <c r="J67" s="24">
        <v>253714</v>
      </c>
      <c r="K67" s="33">
        <f>100*(E67/E66-1)</f>
        <v>-0.2875794296357759</v>
      </c>
      <c r="L67" s="33">
        <f>100*(D67/D63-1)</f>
        <v>1.7797463543905323</v>
      </c>
      <c r="M67" s="32">
        <f>F67/SUM($F$7:$F$10)*400</f>
        <v>298.4310733821357</v>
      </c>
      <c r="N67" s="32">
        <f>G67/SUM($G$7:$G$10)*400</f>
        <v>262.20802657425304</v>
      </c>
      <c r="O67" s="32">
        <f>H67/SUM($H$7:$H$10)*400</f>
        <v>148.21890925312326</v>
      </c>
      <c r="P67" s="32">
        <f>I67/SUM($I$7:$I$10)*400</f>
        <v>109.75914405659171</v>
      </c>
      <c r="Q67" s="32">
        <f>J67/SUM($J$7:$J$10)*400</f>
        <v>210.00511119434333</v>
      </c>
      <c r="R67" s="32">
        <f>(E67/(SUM($E$7:$E$10)/4))*100</f>
        <v>160.93896108083706</v>
      </c>
      <c r="S67" s="24"/>
      <c r="T67" s="37"/>
      <c r="U67" s="24"/>
      <c r="V67" s="24"/>
      <c r="W67" s="24"/>
      <c r="X67" s="24"/>
      <c r="Y67" s="24"/>
      <c r="Z67" s="24"/>
      <c r="AA67" s="24"/>
      <c r="AB67" s="24"/>
    </row>
    <row r="68" spans="1:28" ht="12.75">
      <c r="A68" s="27">
        <v>2008</v>
      </c>
      <c r="C68" s="25">
        <v>2</v>
      </c>
      <c r="D68" s="24">
        <v>1038200</v>
      </c>
      <c r="E68" s="24">
        <v>1009210</v>
      </c>
      <c r="F68" s="24">
        <v>454203</v>
      </c>
      <c r="G68" s="24">
        <v>410554</v>
      </c>
      <c r="H68" s="24">
        <v>436861</v>
      </c>
      <c r="I68" s="24">
        <v>271420</v>
      </c>
      <c r="J68" s="24">
        <v>248383</v>
      </c>
      <c r="K68" s="33">
        <f>100*(E68/E67-1)</f>
        <v>-0.14920086512756336</v>
      </c>
      <c r="L68" s="33">
        <f>100*(D68/D64-1)</f>
        <v>1.3844415603946336</v>
      </c>
      <c r="M68" s="32">
        <f>F68/SUM($F$7:$F$10)*400</f>
        <v>294.89392783521885</v>
      </c>
      <c r="N68" s="32">
        <f>G68/SUM($G$7:$G$10)*400</f>
        <v>262.26360253605253</v>
      </c>
      <c r="O68" s="32">
        <f>H68/SUM($H$7:$H$10)*400</f>
        <v>148.1968592284018</v>
      </c>
      <c r="P68" s="32">
        <f>I68/SUM($I$7:$I$10)*400</f>
        <v>110.25064534932135</v>
      </c>
      <c r="Q68" s="32">
        <f>J68/SUM($J$7:$J$10)*400</f>
        <v>205.59251572157854</v>
      </c>
      <c r="R68" s="32">
        <f>(E68/(SUM($E$7:$E$10)/4))*100</f>
        <v>160.69883875857715</v>
      </c>
      <c r="S68" s="24"/>
      <c r="T68" s="37"/>
      <c r="U68" s="24"/>
      <c r="V68" s="24"/>
      <c r="W68" s="24"/>
      <c r="X68" s="24"/>
      <c r="Y68" s="24"/>
      <c r="Z68" s="24"/>
      <c r="AA68" s="24"/>
      <c r="AB68" s="24"/>
    </row>
    <row r="69" spans="1:28" ht="12.75">
      <c r="A69" s="27">
        <v>2008</v>
      </c>
      <c r="B69" s="26">
        <v>2008</v>
      </c>
      <c r="C69" s="25">
        <v>3</v>
      </c>
      <c r="D69" s="24">
        <v>935226</v>
      </c>
      <c r="E69" s="24">
        <v>1003994</v>
      </c>
      <c r="F69" s="24">
        <v>449169</v>
      </c>
      <c r="G69" s="24">
        <v>404357</v>
      </c>
      <c r="H69" s="24">
        <v>433963</v>
      </c>
      <c r="I69" s="24">
        <v>272272</v>
      </c>
      <c r="J69" s="24">
        <v>245443</v>
      </c>
      <c r="K69" s="33">
        <f>100*(E69/E68-1)</f>
        <v>-0.5168399044797378</v>
      </c>
      <c r="L69" s="33">
        <f>100*(D69/D65-1)</f>
        <v>0.01785983558255655</v>
      </c>
      <c r="M69" s="32">
        <f>F69/SUM($F$7:$F$10)*400</f>
        <v>291.62557418558976</v>
      </c>
      <c r="N69" s="32">
        <f>G69/SUM($G$7:$G$10)*400</f>
        <v>258.3049331651149</v>
      </c>
      <c r="O69" s="32">
        <f>H69/SUM($H$7:$H$10)*400</f>
        <v>147.2137673569738</v>
      </c>
      <c r="P69" s="32">
        <f>I69/SUM($I$7:$I$10)*400</f>
        <v>110.59672725130949</v>
      </c>
      <c r="Q69" s="32">
        <f>J69/SUM($J$7:$J$10)*400</f>
        <v>203.15900780750457</v>
      </c>
      <c r="R69" s="32">
        <f>(E69/(SUM($E$7:$E$10)/4))*100</f>
        <v>159.86828303383726</v>
      </c>
      <c r="S69" s="24"/>
      <c r="T69" s="37"/>
      <c r="U69" s="24"/>
      <c r="V69" s="24"/>
      <c r="W69" s="24"/>
      <c r="X69" s="24"/>
      <c r="Y69" s="24"/>
      <c r="Z69" s="24"/>
      <c r="AA69" s="24"/>
      <c r="AB69" s="24"/>
    </row>
    <row r="70" spans="1:28" ht="12.75">
      <c r="A70" s="27">
        <v>2008</v>
      </c>
      <c r="C70" s="25">
        <v>4</v>
      </c>
      <c r="D70" s="24">
        <v>1012019</v>
      </c>
      <c r="E70" s="24">
        <v>965435</v>
      </c>
      <c r="F70" s="24">
        <v>417399</v>
      </c>
      <c r="G70" s="24">
        <v>378438</v>
      </c>
      <c r="H70" s="24">
        <v>429023</v>
      </c>
      <c r="I70" s="24">
        <v>271540</v>
      </c>
      <c r="J70" s="24">
        <v>245055</v>
      </c>
      <c r="K70" s="33">
        <f>100*(E70/E69-1)</f>
        <v>-3.840560800164139</v>
      </c>
      <c r="L70" s="33">
        <f>100*(D70/D66-1)</f>
        <v>-4.827559615668553</v>
      </c>
      <c r="M70" s="32">
        <f>F70/SUM($F$7:$F$10)*400</f>
        <v>270.99871771981367</v>
      </c>
      <c r="N70" s="32">
        <f>G70/SUM($G$7:$G$10)*400</f>
        <v>241.74776817797087</v>
      </c>
      <c r="O70" s="32">
        <f>H70/SUM($H$7:$H$10)*400</f>
        <v>145.53796547814207</v>
      </c>
      <c r="P70" s="32">
        <f>I70/SUM($I$7:$I$10)*400</f>
        <v>110.29938927917881</v>
      </c>
      <c r="Q70" s="32">
        <f>J70/SUM($J$7:$J$10)*400</f>
        <v>202.83785098074924</v>
      </c>
      <c r="R70" s="32">
        <f>(E70/(SUM($E$7:$E$10)/4))*100</f>
        <v>153.72844442374424</v>
      </c>
      <c r="S70" s="24"/>
      <c r="T70" s="37"/>
      <c r="U70" s="24"/>
      <c r="V70" s="24"/>
      <c r="W70" s="24"/>
      <c r="X70" s="24"/>
      <c r="Y70" s="24"/>
      <c r="Z70" s="24"/>
      <c r="AA70" s="24"/>
      <c r="AB70" s="24"/>
    </row>
    <row r="71" spans="1:28" ht="12.75">
      <c r="A71" s="27">
        <v>2009</v>
      </c>
      <c r="C71" s="25">
        <v>1</v>
      </c>
      <c r="D71" s="24">
        <v>947230</v>
      </c>
      <c r="E71" s="30">
        <v>957615</v>
      </c>
      <c r="F71" s="30">
        <v>386923</v>
      </c>
      <c r="G71" s="30">
        <v>347349</v>
      </c>
      <c r="H71" s="30">
        <v>434845</v>
      </c>
      <c r="I71" s="30">
        <v>279217</v>
      </c>
      <c r="J71" s="24">
        <v>220974</v>
      </c>
      <c r="K71" s="33">
        <f>100*(E71/E70-1)</f>
        <v>-0.8099975658640957</v>
      </c>
      <c r="L71" s="33">
        <f>100*(D71/D67-1)</f>
        <v>-5.432469020929586</v>
      </c>
      <c r="M71" s="32">
        <f>F71/SUM($F$7:$F$10)*400</f>
        <v>251.21199824700935</v>
      </c>
      <c r="N71" s="32">
        <f>G71/SUM($G$7:$G$10)*400</f>
        <v>221.88798569078685</v>
      </c>
      <c r="O71" s="32">
        <f>H71/SUM($H$7:$H$10)*400</f>
        <v>147.51296923088665</v>
      </c>
      <c r="P71" s="32">
        <f>I71/SUM($I$7:$I$10)*400</f>
        <v>113.41778219181143</v>
      </c>
      <c r="Q71" s="32">
        <f>J71/SUM($J$7:$J$10)*400</f>
        <v>182.9054346274105</v>
      </c>
      <c r="R71" s="32">
        <f>(E71/(SUM($E$7:$E$10)/4))*100</f>
        <v>152.4832477658712</v>
      </c>
      <c r="S71" s="24"/>
      <c r="T71" s="37"/>
      <c r="U71" s="24"/>
      <c r="V71" s="24"/>
      <c r="W71" s="24"/>
      <c r="X71" s="24"/>
      <c r="Y71" s="24"/>
      <c r="Z71" s="24"/>
      <c r="AA71" s="24"/>
      <c r="AB71" s="24"/>
    </row>
    <row r="72" spans="1:28" ht="12.75">
      <c r="A72" s="27">
        <v>2009</v>
      </c>
      <c r="C72" s="25">
        <v>2</v>
      </c>
      <c r="D72" s="24">
        <v>985374</v>
      </c>
      <c r="E72" s="30">
        <v>955828</v>
      </c>
      <c r="F72" s="30">
        <v>373392</v>
      </c>
      <c r="G72" s="30">
        <v>328826</v>
      </c>
      <c r="H72" s="30">
        <v>438697</v>
      </c>
      <c r="I72" s="30">
        <v>276330</v>
      </c>
      <c r="J72" s="24">
        <v>216090</v>
      </c>
      <c r="K72" s="33">
        <f>100*(E72/E71-1)</f>
        <v>-0.1866094411637209</v>
      </c>
      <c r="L72" s="33">
        <f>100*(D72/D68-1)</f>
        <v>-5.088229628202656</v>
      </c>
      <c r="M72" s="32">
        <f>F72/SUM($F$7:$F$10)*400</f>
        <v>242.42691814507623</v>
      </c>
      <c r="N72" s="32">
        <f>G72/SUM($G$7:$G$10)*400</f>
        <v>210.05541626075987</v>
      </c>
      <c r="O72" s="32">
        <f>H72/SUM($H$7:$H$10)*400</f>
        <v>148.81968761899594</v>
      </c>
      <c r="P72" s="32">
        <f>I72/SUM($I$7:$I$10)*400</f>
        <v>112.24508447932344</v>
      </c>
      <c r="Q72" s="32">
        <f>J72/SUM($J$7:$J$10)*400</f>
        <v>178.8628316844386</v>
      </c>
      <c r="R72" s="32">
        <f>(E72/(SUM($E$7:$E$10)/4))*100</f>
        <v>152.198699629347</v>
      </c>
      <c r="S72" s="24"/>
      <c r="T72" s="37"/>
      <c r="U72" s="24"/>
      <c r="V72" s="24"/>
      <c r="W72" s="24"/>
      <c r="X72" s="24"/>
      <c r="Y72" s="24"/>
      <c r="Z72" s="24"/>
      <c r="AA72" s="24"/>
      <c r="AB72" s="24"/>
    </row>
    <row r="73" spans="1:28" ht="12.75">
      <c r="A73" s="27">
        <v>2009</v>
      </c>
      <c r="B73" s="26">
        <v>2009</v>
      </c>
      <c r="C73" s="25">
        <v>3</v>
      </c>
      <c r="D73" s="24">
        <v>890740</v>
      </c>
      <c r="E73" s="24">
        <v>954258</v>
      </c>
      <c r="F73" s="24">
        <v>383957</v>
      </c>
      <c r="G73" s="24">
        <v>344749</v>
      </c>
      <c r="H73" s="24">
        <v>441001</v>
      </c>
      <c r="I73" s="24">
        <v>277450</v>
      </c>
      <c r="J73" s="24">
        <v>213735</v>
      </c>
      <c r="K73" s="33">
        <f>100*(E73/E72-1)</f>
        <v>-0.16425549366622105</v>
      </c>
      <c r="L73" s="33">
        <f>100*(D73/D69-1)</f>
        <v>-4.7567112120492805</v>
      </c>
      <c r="M73" s="32">
        <f>F73/SUM($F$7:$F$10)*400</f>
        <v>249.2863055722378</v>
      </c>
      <c r="N73" s="32">
        <f>G73/SUM($G$7:$G$10)*400</f>
        <v>220.22709487838767</v>
      </c>
      <c r="O73" s="32">
        <f>H73/SUM($H$7:$H$10)*400</f>
        <v>149.60127618758466</v>
      </c>
      <c r="P73" s="32">
        <f>I73/SUM($I$7:$I$10)*400</f>
        <v>112.70002782465995</v>
      </c>
      <c r="Q73" s="32">
        <f>J73/SUM($J$7:$J$10)*400</f>
        <v>176.9135421818385</v>
      </c>
      <c r="R73" s="32">
        <f>(E73/(SUM($E$7:$E$10)/4))*100</f>
        <v>151.94870490391722</v>
      </c>
      <c r="S73" s="24"/>
      <c r="T73" s="37"/>
      <c r="U73" s="24"/>
      <c r="V73" s="24"/>
      <c r="W73" s="24"/>
      <c r="X73" s="24"/>
      <c r="Y73" s="24"/>
      <c r="Z73" s="24"/>
      <c r="AA73" s="24"/>
      <c r="AB73" s="24"/>
    </row>
    <row r="74" spans="1:28" ht="12.75">
      <c r="A74" s="27">
        <v>2009</v>
      </c>
      <c r="C74" s="25">
        <v>4</v>
      </c>
      <c r="D74" s="24">
        <v>999630</v>
      </c>
      <c r="E74" s="24">
        <v>956782</v>
      </c>
      <c r="F74" s="24">
        <v>383750</v>
      </c>
      <c r="G74" s="24">
        <v>353672</v>
      </c>
      <c r="H74" s="24">
        <v>442643</v>
      </c>
      <c r="I74" s="24">
        <v>278138</v>
      </c>
      <c r="J74" s="24">
        <v>217134</v>
      </c>
      <c r="K74" s="33">
        <f>100*(E74/E73-1)</f>
        <v>0.2644986995131271</v>
      </c>
      <c r="L74" s="33">
        <f>100*(D74/D70-1)</f>
        <v>-1.2241865024273269</v>
      </c>
      <c r="M74" s="32">
        <f>F74/SUM($F$7:$F$10)*400</f>
        <v>249.15190962359395</v>
      </c>
      <c r="N74" s="32">
        <f>G74/SUM($G$7:$G$10)*400</f>
        <v>225.92714438570997</v>
      </c>
      <c r="O74" s="32">
        <f>H74/SUM($H$7:$H$10)*400</f>
        <v>150.15829373516394</v>
      </c>
      <c r="P74" s="32">
        <f>I74/SUM($I$7:$I$10)*400</f>
        <v>112.97949302250953</v>
      </c>
      <c r="Q74" s="32">
        <f>J74/SUM($J$7:$J$10)*400</f>
        <v>179.72697531106894</v>
      </c>
      <c r="R74" s="32">
        <f>(E74/(SUM($E$7:$E$10)/4))*100</f>
        <v>152.35060725231511</v>
      </c>
      <c r="S74" s="24"/>
      <c r="T74" s="37"/>
      <c r="U74" s="24"/>
      <c r="V74" s="24"/>
      <c r="W74" s="24"/>
      <c r="X74" s="24"/>
      <c r="Y74" s="24"/>
      <c r="Z74" s="24"/>
      <c r="AA74" s="24"/>
      <c r="AB74" s="24"/>
    </row>
    <row r="75" spans="1:28" ht="12.75">
      <c r="A75" s="27">
        <v>2010</v>
      </c>
      <c r="C75" s="25">
        <v>1</v>
      </c>
      <c r="D75" s="24">
        <v>978959</v>
      </c>
      <c r="E75" s="24">
        <v>990730</v>
      </c>
      <c r="F75" s="24">
        <v>397528</v>
      </c>
      <c r="G75" s="24">
        <v>358984</v>
      </c>
      <c r="H75" s="24">
        <v>455078</v>
      </c>
      <c r="I75" s="24">
        <v>279543</v>
      </c>
      <c r="J75" s="24">
        <v>217010</v>
      </c>
      <c r="K75" s="33">
        <f>100*(E75/E74-1)</f>
        <v>3.5481436732714533</v>
      </c>
      <c r="L75" s="33">
        <f>100*(D75/D71-1)</f>
        <v>3.3496616450070293</v>
      </c>
      <c r="M75" s="32">
        <f>F75/SUM($F$7:$F$10)*400</f>
        <v>258.097355905793</v>
      </c>
      <c r="N75" s="32">
        <f>G75/SUM($G$7:$G$10)*400</f>
        <v>229.3204720762732</v>
      </c>
      <c r="O75" s="32">
        <f>H75/SUM($H$7:$H$10)*400</f>
        <v>154.37663307995592</v>
      </c>
      <c r="P75" s="32">
        <f>I75/SUM($I$7:$I$10)*400</f>
        <v>113.55020320125759</v>
      </c>
      <c r="Q75" s="32">
        <f>J75/SUM($J$7:$J$10)*400</f>
        <v>179.6243375623121</v>
      </c>
      <c r="R75" s="32">
        <f>(E75/(SUM($E$7:$E$10)/4))*100</f>
        <v>157.75622568472878</v>
      </c>
      <c r="S75" s="24"/>
      <c r="T75" s="37"/>
      <c r="U75" s="24"/>
      <c r="V75" s="24"/>
      <c r="W75" s="24"/>
      <c r="X75" s="24"/>
      <c r="Y75" s="24"/>
      <c r="Z75" s="24"/>
      <c r="AA75" s="24"/>
      <c r="AB75" s="24"/>
    </row>
    <row r="76" spans="1:28" ht="12.75">
      <c r="A76" s="27">
        <v>2010</v>
      </c>
      <c r="C76" s="25">
        <v>2</v>
      </c>
      <c r="D76" s="24">
        <v>1040723</v>
      </c>
      <c r="E76" s="24">
        <v>1008420</v>
      </c>
      <c r="F76" s="24">
        <v>419495</v>
      </c>
      <c r="G76" s="24">
        <v>377763</v>
      </c>
      <c r="H76" s="24">
        <v>454214</v>
      </c>
      <c r="I76" s="24">
        <v>280328</v>
      </c>
      <c r="J76" s="24">
        <v>226152</v>
      </c>
      <c r="K76" s="33">
        <f>100*(E76/E75-1)</f>
        <v>1.7855520676672842</v>
      </c>
      <c r="L76" s="33">
        <f>100*(D76/D72-1)</f>
        <v>5.617055047119157</v>
      </c>
      <c r="M76" s="32">
        <f>F76/SUM($F$7:$F$10)*400</f>
        <v>272.35955785680665</v>
      </c>
      <c r="N76" s="32">
        <f>G76/SUM($G$7:$G$10)*400</f>
        <v>241.31657537090567</v>
      </c>
      <c r="O76" s="32">
        <f>H76/SUM($H$7:$H$10)*400</f>
        <v>154.08353736673516</v>
      </c>
      <c r="P76" s="32">
        <f>I76/SUM($I$7:$I$10)*400</f>
        <v>113.86906974240864</v>
      </c>
      <c r="Q76" s="32">
        <f>J76/SUM($J$7:$J$10)*400</f>
        <v>187.1913883617898</v>
      </c>
      <c r="R76" s="32">
        <f>(E76/(SUM($E$7:$E$10)/4))*100</f>
        <v>160.57304523431634</v>
      </c>
      <c r="S76" s="24"/>
      <c r="T76" s="37"/>
      <c r="U76" s="24"/>
      <c r="V76" s="24"/>
      <c r="W76" s="24"/>
      <c r="X76" s="24"/>
      <c r="Y76" s="24"/>
      <c r="Z76" s="24"/>
      <c r="AA76" s="24"/>
      <c r="AB76" s="24"/>
    </row>
    <row r="77" spans="1:28" ht="12.75">
      <c r="A77" s="27">
        <v>2010</v>
      </c>
      <c r="B77" s="26">
        <v>2010</v>
      </c>
      <c r="C77" s="25">
        <v>3</v>
      </c>
      <c r="D77" s="24">
        <v>953678</v>
      </c>
      <c r="E77" s="24">
        <v>1018620</v>
      </c>
      <c r="F77" s="24">
        <v>428081</v>
      </c>
      <c r="G77" s="24">
        <v>392924</v>
      </c>
      <c r="H77" s="24">
        <v>459868</v>
      </c>
      <c r="I77" s="24">
        <v>279743</v>
      </c>
      <c r="J77" s="24">
        <v>237432</v>
      </c>
      <c r="K77" s="33">
        <f>100*(E77/E76-1)</f>
        <v>1.011483310525385</v>
      </c>
      <c r="L77" s="33">
        <f>100*(D77/D73-1)</f>
        <v>7.065810449738419</v>
      </c>
      <c r="M77" s="32">
        <f>F77/SUM($F$7:$F$10)*400</f>
        <v>277.9340680744697</v>
      </c>
      <c r="N77" s="32">
        <f>G77/SUM($G$7:$G$10)*400</f>
        <v>251.00148521966878</v>
      </c>
      <c r="O77" s="32">
        <f>H77/SUM($H$7:$H$10)*400</f>
        <v>156.0015502863535</v>
      </c>
      <c r="P77" s="32">
        <f>I77/SUM($I$7:$I$10)*400</f>
        <v>113.6314430843534</v>
      </c>
      <c r="Q77" s="32">
        <f>J77/SUM($J$7:$J$10)*400</f>
        <v>196.5281126035431</v>
      </c>
      <c r="R77" s="32">
        <f>(E77/(SUM($E$7:$E$10)/4))*100</f>
        <v>162.1972147880638</v>
      </c>
      <c r="S77" s="24"/>
      <c r="T77" s="37"/>
      <c r="U77" s="24"/>
      <c r="V77" s="24"/>
      <c r="W77" s="24"/>
      <c r="X77" s="24"/>
      <c r="Y77" s="24"/>
      <c r="Z77" s="24"/>
      <c r="AA77" s="24"/>
      <c r="AB77" s="24"/>
    </row>
    <row r="78" spans="1:28" ht="12.75">
      <c r="A78" s="27">
        <v>2010</v>
      </c>
      <c r="C78" s="25">
        <v>4</v>
      </c>
      <c r="D78" s="24">
        <v>1076536</v>
      </c>
      <c r="E78" s="24">
        <v>1034215</v>
      </c>
      <c r="F78" s="24">
        <v>441641</v>
      </c>
      <c r="G78" s="24">
        <v>394214</v>
      </c>
      <c r="H78" s="24">
        <v>463316</v>
      </c>
      <c r="I78" s="24">
        <v>281734</v>
      </c>
      <c r="J78" s="24">
        <v>240347</v>
      </c>
      <c r="K78" s="33">
        <f>100*(E78/E77-1)</f>
        <v>1.5309929119789567</v>
      </c>
      <c r="L78" s="33">
        <f>100*(D78/D74-1)</f>
        <v>7.693446575232832</v>
      </c>
      <c r="M78" s="32">
        <f>F78/SUM($F$7:$F$10)*400</f>
        <v>286.73797659432876</v>
      </c>
      <c r="N78" s="32">
        <f>G78/SUM($G$7:$G$10)*400</f>
        <v>251.82554258428223</v>
      </c>
      <c r="O78" s="32">
        <f>H78/SUM($H$7:$H$10)*400</f>
        <v>157.17121929004009</v>
      </c>
      <c r="P78" s="32">
        <f>I78/SUM($I$7:$I$10)*400</f>
        <v>114.44018612057216</v>
      </c>
      <c r="Q78" s="32">
        <f>J78/SUM($J$7:$J$10)*400</f>
        <v>198.94092742310963</v>
      </c>
      <c r="R78" s="32">
        <f>(E78/(SUM($E$7:$E$10)/4))*100</f>
        <v>164.68044264989632</v>
      </c>
      <c r="S78" s="24"/>
      <c r="T78" s="37"/>
      <c r="U78" s="24"/>
      <c r="W78" s="24"/>
      <c r="X78" s="24"/>
      <c r="Y78" s="24"/>
      <c r="Z78" s="24"/>
      <c r="AA78" s="24"/>
      <c r="AB78" s="24"/>
    </row>
    <row r="79" spans="1:28" ht="12.75">
      <c r="A79" s="27">
        <v>2011</v>
      </c>
      <c r="C79" s="25">
        <v>1</v>
      </c>
      <c r="D79" s="24">
        <v>1030716</v>
      </c>
      <c r="E79" s="24">
        <v>1041563</v>
      </c>
      <c r="F79" s="24">
        <v>446906</v>
      </c>
      <c r="G79" s="24">
        <v>407317</v>
      </c>
      <c r="H79" s="24">
        <v>465614</v>
      </c>
      <c r="I79" s="24">
        <v>281976</v>
      </c>
      <c r="J79" s="24">
        <v>236628</v>
      </c>
      <c r="K79" s="33">
        <f>100*(E79/E78-1)</f>
        <v>0.7104905653079863</v>
      </c>
      <c r="L79" s="33">
        <f>100*(D79/D75-1)</f>
        <v>5.2869425583706775</v>
      </c>
      <c r="M79" s="32">
        <f>F79/SUM($F$7:$F$10)*400</f>
        <v>290.1563083315749</v>
      </c>
      <c r="N79" s="32">
        <f>G79/SUM($G$7:$G$10)*400</f>
        <v>260.1957934746155</v>
      </c>
      <c r="O79" s="32">
        <f>H79/SUM($H$7:$H$10)*400</f>
        <v>157.95077247173143</v>
      </c>
      <c r="P79" s="32">
        <f>I79/SUM($I$7:$I$10)*400</f>
        <v>114.5384863791181</v>
      </c>
      <c r="Q79" s="32">
        <f>J79/SUM($J$7:$J$10)*400</f>
        <v>195.86262268418406</v>
      </c>
      <c r="R79" s="32">
        <f>(E79/(SUM($E$7:$E$10)/4))*100</f>
        <v>165.85048165783127</v>
      </c>
      <c r="S79" s="24"/>
      <c r="T79" s="37"/>
      <c r="U79" s="24"/>
      <c r="W79" s="24"/>
      <c r="X79" s="24"/>
      <c r="Y79" s="24"/>
      <c r="Z79" s="24"/>
      <c r="AA79" s="24"/>
      <c r="AB79" s="24"/>
    </row>
    <row r="80" spans="1:28" ht="12.75">
      <c r="A80" s="27">
        <v>2011</v>
      </c>
      <c r="C80" s="25">
        <v>2</v>
      </c>
      <c r="D80" s="24">
        <v>1076858</v>
      </c>
      <c r="E80" s="24">
        <v>1042485</v>
      </c>
      <c r="F80" s="24">
        <v>445776</v>
      </c>
      <c r="G80" s="24">
        <v>409538</v>
      </c>
      <c r="H80" s="24">
        <v>469026</v>
      </c>
      <c r="I80" s="24">
        <v>282813</v>
      </c>
      <c r="J80" s="24">
        <v>250789</v>
      </c>
      <c r="K80" s="33">
        <f>100*(E80/E79-1)</f>
        <v>0.08852080959096398</v>
      </c>
      <c r="L80" s="33">
        <f>100*(D80/D76-1)</f>
        <v>3.4721054497690584</v>
      </c>
      <c r="M80" s="32">
        <f>F80/SUM($F$7:$F$10)*400</f>
        <v>289.4226492882533</v>
      </c>
      <c r="N80" s="32">
        <f>G80/SUM($G$7:$G$10)*400</f>
        <v>261.6145775108996</v>
      </c>
      <c r="O80" s="32">
        <f>H80/SUM($H$7:$H$10)*400</f>
        <v>159.10822915403384</v>
      </c>
      <c r="P80" s="32">
        <f>I80/SUM($I$7:$I$10)*400</f>
        <v>114.87847528987405</v>
      </c>
      <c r="Q80" s="32">
        <f>J80/SUM($J$7:$J$10)*400</f>
        <v>207.5840191369738</v>
      </c>
      <c r="R80" s="32">
        <f>(E80/(SUM($E$7:$E$10)/4))*100</f>
        <v>165.99729384690528</v>
      </c>
      <c r="S80" s="24"/>
      <c r="T80" s="37"/>
      <c r="U80" s="24"/>
      <c r="W80" s="24"/>
      <c r="X80" s="24"/>
      <c r="Y80" s="24"/>
      <c r="Z80" s="24"/>
      <c r="AA80" s="24"/>
      <c r="AB80" s="24"/>
    </row>
    <row r="81" spans="1:21" ht="12.75">
      <c r="A81" s="27">
        <v>2011</v>
      </c>
      <c r="B81" s="26">
        <v>2011</v>
      </c>
      <c r="C81" s="25">
        <v>3</v>
      </c>
      <c r="D81" s="24">
        <v>987682</v>
      </c>
      <c r="E81" s="24">
        <v>1053263</v>
      </c>
      <c r="F81" s="24">
        <v>461974</v>
      </c>
      <c r="G81" s="24">
        <v>411888</v>
      </c>
      <c r="H81" s="24">
        <v>466711</v>
      </c>
      <c r="I81" s="24">
        <v>283228</v>
      </c>
      <c r="J81" s="24">
        <v>248346</v>
      </c>
      <c r="K81" s="33">
        <f>100*(E81/E80-1)</f>
        <v>1.033875787181593</v>
      </c>
      <c r="L81" s="33">
        <f>100*(D81/D77-1)</f>
        <v>3.56556405830899</v>
      </c>
      <c r="M81" s="32">
        <f>F81/SUM($F$7:$F$10)*400</f>
        <v>299.93929458358355</v>
      </c>
      <c r="N81" s="32">
        <f>G81/SUM($G$7:$G$10)*400</f>
        <v>263.115767283645</v>
      </c>
      <c r="O81" s="32">
        <f>H81/SUM($H$7:$H$10)*400</f>
        <v>158.32290904279995</v>
      </c>
      <c r="P81" s="32">
        <f>I81/SUM($I$7:$I$10)*400</f>
        <v>115.04704804729786</v>
      </c>
      <c r="Q81" s="32">
        <f>J81/SUM($J$7:$J$10)*400</f>
        <v>205.56188994170753</v>
      </c>
      <c r="R81" s="32">
        <f>(E81/(SUM($E$7:$E$10)/4))*100</f>
        <v>167.71349967536514</v>
      </c>
      <c r="S81" s="24"/>
      <c r="T81" s="37"/>
      <c r="U81" s="24"/>
    </row>
    <row r="82" spans="1:21" ht="12.75">
      <c r="A82" s="27">
        <v>2011</v>
      </c>
      <c r="C82" s="25">
        <v>4</v>
      </c>
      <c r="D82" s="24">
        <v>1078808</v>
      </c>
      <c r="E82" s="24">
        <v>1040893</v>
      </c>
      <c r="F82" s="24">
        <v>446244</v>
      </c>
      <c r="G82" s="24">
        <v>406992</v>
      </c>
      <c r="H82" s="24">
        <v>466779</v>
      </c>
      <c r="I82" s="24">
        <v>283727</v>
      </c>
      <c r="J82" s="24">
        <v>241370</v>
      </c>
      <c r="K82" s="33">
        <f>100*(E82/E81-1)</f>
        <v>-1.1744455088615102</v>
      </c>
      <c r="L82" s="33">
        <f>100*(D82/D78-1)</f>
        <v>0.21104728499556913</v>
      </c>
      <c r="M82" s="32">
        <f>F82/SUM($F$7:$F$10)*400</f>
        <v>289.7265009982308</v>
      </c>
      <c r="N82" s="32">
        <f>G82/SUM($G$7:$G$10)*400</f>
        <v>259.9881821230656</v>
      </c>
      <c r="O82" s="32">
        <f>H82/SUM($H$7:$H$10)*400</f>
        <v>158.3459767609701</v>
      </c>
      <c r="P82" s="32">
        <f>I82/SUM($I$7:$I$10)*400</f>
        <v>115.24974155562191</v>
      </c>
      <c r="Q82" s="32">
        <f>J82/SUM($J$7:$J$10)*400</f>
        <v>199.78768885035373</v>
      </c>
      <c r="R82" s="32">
        <f>(E82/(SUM($E$7:$E$10)/4))*100</f>
        <v>165.74379601067335</v>
      </c>
      <c r="S82" s="24"/>
      <c r="T82" s="37"/>
      <c r="U82" s="24"/>
    </row>
    <row r="83" spans="1:21" ht="12.75">
      <c r="A83" s="27">
        <v>2012</v>
      </c>
      <c r="C83" s="25">
        <v>1</v>
      </c>
      <c r="D83" s="24">
        <v>1033984</v>
      </c>
      <c r="E83" s="24">
        <v>1042910</v>
      </c>
      <c r="F83" s="24">
        <v>460379</v>
      </c>
      <c r="G83" s="24">
        <v>414674</v>
      </c>
      <c r="H83" s="24">
        <v>468520</v>
      </c>
      <c r="I83" s="24">
        <v>285185</v>
      </c>
      <c r="J83" s="24">
        <v>247726</v>
      </c>
      <c r="K83" s="33">
        <f>100*(E83/E82-1)</f>
        <v>0.1937759212522261</v>
      </c>
      <c r="L83" s="33">
        <f>100*(D83/D79-1)</f>
        <v>0.31706114972505084</v>
      </c>
      <c r="M83" s="32">
        <f>F83/SUM($F$7:$F$10)*400</f>
        <v>298.9037315976562</v>
      </c>
      <c r="N83" s="32">
        <f>G83/SUM($G$7:$G$10)*400</f>
        <v>264.8954756695466</v>
      </c>
      <c r="O83" s="32">
        <f>H83/SUM($H$7:$H$10)*400</f>
        <v>158.93657819235594</v>
      </c>
      <c r="P83" s="32">
        <f>I83/SUM($I$7:$I$10)*400</f>
        <v>115.84198030339034</v>
      </c>
      <c r="Q83" s="32">
        <f>J83/SUM($J$7:$J$10)*400</f>
        <v>205.0487011979232</v>
      </c>
      <c r="R83" s="32">
        <f>(E83/(SUM($E$7:$E$10)/4))*100</f>
        <v>166.06496757831144</v>
      </c>
      <c r="S83" s="24"/>
      <c r="T83" s="37"/>
      <c r="U83" s="24"/>
    </row>
    <row r="84" spans="1:21" ht="12.75">
      <c r="A84" s="27">
        <v>2012</v>
      </c>
      <c r="C84" s="25">
        <v>2</v>
      </c>
      <c r="D84" s="24">
        <v>1079766</v>
      </c>
      <c r="E84" s="24">
        <v>1044097</v>
      </c>
      <c r="F84" s="24">
        <v>464112</v>
      </c>
      <c r="G84" s="24">
        <v>415949</v>
      </c>
      <c r="H84" s="24">
        <v>468525</v>
      </c>
      <c r="I84" s="24">
        <v>286575</v>
      </c>
      <c r="J84" s="24">
        <v>242050</v>
      </c>
      <c r="K84" s="33">
        <f>100*(E84/E83-1)</f>
        <v>0.11381614904450998</v>
      </c>
      <c r="L84" s="33">
        <f>100*(D84/D80-1)</f>
        <v>0.2700448898554919</v>
      </c>
      <c r="M84" s="32">
        <f>F84/SUM($F$7:$F$10)*400</f>
        <v>301.32740346377966</v>
      </c>
      <c r="N84" s="32">
        <f>G84/SUM($G$7:$G$10)*400</f>
        <v>265.7099509717808</v>
      </c>
      <c r="O84" s="32">
        <f>H84/SUM($H$7:$H$10)*400</f>
        <v>158.93827434810376</v>
      </c>
      <c r="P84" s="32">
        <f>I84/SUM($I$7:$I$10)*400</f>
        <v>116.40659749090621</v>
      </c>
      <c r="Q84" s="32">
        <f>J84/SUM($J$7:$J$10)*400</f>
        <v>200.3505410209559</v>
      </c>
      <c r="R84" s="32">
        <f>(E84/(SUM($E$7:$E$10)/4))*100</f>
        <v>166.2539763293211</v>
      </c>
      <c r="S84" s="24"/>
      <c r="T84" s="37"/>
      <c r="U84" s="24"/>
    </row>
    <row r="85" spans="1:21" ht="12.75">
      <c r="A85" s="27">
        <v>2012</v>
      </c>
      <c r="B85" s="26">
        <v>2012</v>
      </c>
      <c r="C85" s="25">
        <v>3</v>
      </c>
      <c r="D85" s="24">
        <v>975364</v>
      </c>
      <c r="E85" s="24">
        <v>1041167</v>
      </c>
      <c r="F85" s="24">
        <v>456392</v>
      </c>
      <c r="G85" s="24">
        <v>417286</v>
      </c>
      <c r="H85" s="24">
        <v>470974</v>
      </c>
      <c r="I85" s="24">
        <v>288799</v>
      </c>
      <c r="J85" s="24">
        <v>235953</v>
      </c>
      <c r="K85" s="33">
        <f>100*(E85/E84-1)</f>
        <v>-0.28062526757571815</v>
      </c>
      <c r="L85" s="33">
        <f>100*(D85/D81-1)</f>
        <v>-1.247162548269587</v>
      </c>
      <c r="M85" s="32">
        <f>F85/SUM($F$7:$F$10)*400</f>
        <v>296.315148760733</v>
      </c>
      <c r="N85" s="32">
        <f>G85/SUM($G$7:$G$10)*400</f>
        <v>266.56403213184916</v>
      </c>
      <c r="O85" s="32">
        <f>H85/SUM($H$7:$H$10)*400</f>
        <v>159.76905143337882</v>
      </c>
      <c r="P85" s="32">
        <f>I85/SUM($I$7:$I$10)*400</f>
        <v>117.3099849909316</v>
      </c>
      <c r="Q85" s="32">
        <f>J85/SUM($J$7:$J$10)*400</f>
        <v>195.3039091324834</v>
      </c>
      <c r="R85" s="32">
        <f>(E85/(SUM($E$7:$E$10)/4))*100</f>
        <v>165.78742566339167</v>
      </c>
      <c r="T85" s="37"/>
      <c r="U85" s="24"/>
    </row>
    <row r="86" spans="1:21" ht="12.75">
      <c r="A86" s="27">
        <v>2012</v>
      </c>
      <c r="C86" s="25">
        <v>4</v>
      </c>
      <c r="D86" s="24">
        <v>1072821</v>
      </c>
      <c r="E86" s="24">
        <v>1036531</v>
      </c>
      <c r="F86" s="24">
        <v>448745</v>
      </c>
      <c r="G86" s="24">
        <v>409929</v>
      </c>
      <c r="H86" s="24">
        <v>472996</v>
      </c>
      <c r="I86" s="24">
        <v>289580</v>
      </c>
      <c r="J86" s="24">
        <v>242411</v>
      </c>
      <c r="K86" s="33">
        <f>100*(E86/E85-1)</f>
        <v>-0.44526958691545326</v>
      </c>
      <c r="L86" s="33">
        <f>100*(D86/D82-1)</f>
        <v>-0.554964368080324</v>
      </c>
      <c r="M86" s="32">
        <f>F86/SUM($F$7:$F$10)*400</f>
        <v>291.3502897303965</v>
      </c>
      <c r="N86" s="32">
        <f>G86/SUM($G$7:$G$10)*400</f>
        <v>261.8643499369181</v>
      </c>
      <c r="O86" s="32">
        <f>H86/SUM($H$7:$H$10)*400</f>
        <v>160.4549768177913</v>
      </c>
      <c r="P86" s="32">
        <f>I86/SUM($I$7:$I$10)*400</f>
        <v>117.62722673442072</v>
      </c>
      <c r="Q86" s="32">
        <f>J86/SUM($J$7:$J$10)*400</f>
        <v>200.6493493056432</v>
      </c>
      <c r="R86" s="32">
        <f>(E86/(SUM($E$7:$E$10)/4))*100</f>
        <v>165.04922467798252</v>
      </c>
      <c r="T86" s="37"/>
      <c r="U86" s="24"/>
    </row>
    <row r="87" spans="1:21" ht="12.75">
      <c r="A87" s="27">
        <v>2013</v>
      </c>
      <c r="C87" s="25">
        <v>1</v>
      </c>
      <c r="D87" s="24">
        <v>1040533</v>
      </c>
      <c r="E87" s="24">
        <v>1048029</v>
      </c>
      <c r="F87" s="24">
        <v>446154</v>
      </c>
      <c r="G87" s="24">
        <v>407069</v>
      </c>
      <c r="H87" s="24">
        <v>474367</v>
      </c>
      <c r="I87" s="24">
        <v>291587</v>
      </c>
      <c r="J87" s="24">
        <v>237141</v>
      </c>
      <c r="K87" s="33">
        <f>100*(E87/E86-1)</f>
        <v>1.1092770018455766</v>
      </c>
      <c r="L87" s="33">
        <f>100*(D87/D83-1)</f>
        <v>0.6333753713790635</v>
      </c>
      <c r="M87" s="32">
        <f>F87/SUM($F$7:$F$10)*400</f>
        <v>289.6680679770813</v>
      </c>
      <c r="N87" s="32">
        <f>G87/SUM($G$7:$G$10)*400</f>
        <v>260.037370043279</v>
      </c>
      <c r="O87" s="32">
        <f>H87/SUM($H$7:$H$10)*400</f>
        <v>160.92006272383955</v>
      </c>
      <c r="P87" s="32">
        <f>I87/SUM($I$7:$I$10)*400</f>
        <v>118.44246896128716</v>
      </c>
      <c r="Q87" s="32">
        <f>J87/SUM($J$7:$J$10)*400</f>
        <v>196.28724498347657</v>
      </c>
      <c r="R87" s="32">
        <f>(E87/(SUM($E$7:$E$10)/4))*100</f>
        <v>166.8800777690598</v>
      </c>
      <c r="T87" s="37"/>
      <c r="U87" s="24"/>
    </row>
    <row r="88" spans="1:21" ht="12.75">
      <c r="A88" s="27">
        <v>2013</v>
      </c>
      <c r="C88" s="25">
        <v>2</v>
      </c>
      <c r="D88" s="24">
        <v>1083488</v>
      </c>
      <c r="E88" s="24">
        <v>1046891</v>
      </c>
      <c r="F88" s="24">
        <v>453503</v>
      </c>
      <c r="G88" s="24">
        <v>416167</v>
      </c>
      <c r="H88" s="24">
        <v>475909</v>
      </c>
      <c r="I88" s="24">
        <v>291772</v>
      </c>
      <c r="J88" s="24">
        <v>240822</v>
      </c>
      <c r="K88" s="33">
        <f>100*(E88/E87-1)</f>
        <v>-0.10858478152798723</v>
      </c>
      <c r="L88" s="33">
        <f>100*(D88/D84-1)</f>
        <v>0.34470431556465897</v>
      </c>
      <c r="M88" s="32">
        <f>F88/SUM($F$7:$F$10)*400</f>
        <v>294.4394487818338</v>
      </c>
      <c r="N88" s="32">
        <f>G88/SUM($G$7:$G$10)*400</f>
        <v>265.8492102783589</v>
      </c>
      <c r="O88" s="32">
        <f>H88/SUM($H$7:$H$10)*400</f>
        <v>161.44315715646275</v>
      </c>
      <c r="P88" s="32">
        <f>I88/SUM($I$7:$I$10)*400</f>
        <v>118.51761585315079</v>
      </c>
      <c r="Q88" s="32">
        <f>J88/SUM($J$7:$J$10)*400</f>
        <v>199.33409621875086</v>
      </c>
      <c r="R88" s="32">
        <f>(E88/(SUM($E$7:$E$10)/4))*100</f>
        <v>166.69887140120053</v>
      </c>
      <c r="T88" s="37"/>
      <c r="U88" s="24"/>
    </row>
    <row r="89" spans="1:21" ht="12.75">
      <c r="A89" s="27">
        <v>2013</v>
      </c>
      <c r="B89" s="26">
        <v>2013</v>
      </c>
      <c r="C89" s="25">
        <v>3</v>
      </c>
      <c r="D89" s="24">
        <v>982994</v>
      </c>
      <c r="E89" s="24">
        <v>1051587</v>
      </c>
      <c r="F89" s="24">
        <v>457086</v>
      </c>
      <c r="G89" s="24">
        <v>416456</v>
      </c>
      <c r="H89" s="24">
        <v>480411</v>
      </c>
      <c r="I89" s="24">
        <v>291898</v>
      </c>
      <c r="J89" s="24">
        <v>246614</v>
      </c>
      <c r="K89" s="33">
        <f>100*(E89/E88-1)</f>
        <v>0.4485662786288147</v>
      </c>
      <c r="L89" s="33">
        <f>100*(D89/D85-1)</f>
        <v>0.7822720543304795</v>
      </c>
      <c r="M89" s="32">
        <f>F89/SUM($F$7:$F$10)*400</f>
        <v>296.7657322793748</v>
      </c>
      <c r="N89" s="32">
        <f>G89/SUM($G$7:$G$10)*400</f>
        <v>266.0338246801987</v>
      </c>
      <c r="O89" s="32">
        <f>H89/SUM($H$7:$H$10)*400</f>
        <v>162.9703757917867</v>
      </c>
      <c r="P89" s="32">
        <f>I89/SUM($I$7:$I$10)*400</f>
        <v>118.56879697950116</v>
      </c>
      <c r="Q89" s="32">
        <f>J89/SUM($J$7:$J$10)*400</f>
        <v>204.12827235423268</v>
      </c>
      <c r="R89" s="32">
        <f>(E89/(SUM($E$7:$E$10)/4))*100</f>
        <v>167.44662632516113</v>
      </c>
      <c r="T89" s="37"/>
      <c r="U89" s="24"/>
    </row>
    <row r="90" spans="1:21" ht="12.75">
      <c r="A90" s="27">
        <v>2013</v>
      </c>
      <c r="C90" s="25">
        <v>4</v>
      </c>
      <c r="D90" s="24">
        <v>1100234</v>
      </c>
      <c r="E90" s="24">
        <v>1061173</v>
      </c>
      <c r="F90" s="24">
        <v>452632</v>
      </c>
      <c r="G90" s="24">
        <v>417646</v>
      </c>
      <c r="H90" s="24">
        <v>483537</v>
      </c>
      <c r="I90" s="24">
        <v>293114</v>
      </c>
      <c r="J90" s="24">
        <v>247566</v>
      </c>
      <c r="K90" s="33">
        <f>100*(E90/E89-1)</f>
        <v>0.9115746010553538</v>
      </c>
      <c r="L90" s="33">
        <f>100*(D90/D86-1)</f>
        <v>2.555225895093405</v>
      </c>
      <c r="M90" s="32">
        <f>F90/SUM($F$7:$F$10)*400</f>
        <v>293.8739469882647</v>
      </c>
      <c r="N90" s="32">
        <f>G90/SUM($G$7:$G$10)*400</f>
        <v>266.7940016289506</v>
      </c>
      <c r="O90" s="32">
        <f>H90/SUM($H$7:$H$10)*400</f>
        <v>164.03081236531463</v>
      </c>
      <c r="P90" s="32">
        <f>I90/SUM($I$7:$I$10)*400</f>
        <v>119.06273546872366</v>
      </c>
      <c r="Q90" s="32">
        <f>J90/SUM($J$7:$J$10)*400</f>
        <v>204.91626539307566</v>
      </c>
      <c r="R90" s="32">
        <f>(E90/(SUM($E$7:$E$10)/4))*100</f>
        <v>168.97302724106538</v>
      </c>
      <c r="T90" s="37"/>
      <c r="U90" s="24"/>
    </row>
    <row r="91" spans="1:21" ht="12.75">
      <c r="A91" s="27">
        <v>2014</v>
      </c>
      <c r="C91" s="25">
        <v>1</v>
      </c>
      <c r="D91" s="24">
        <v>1060333</v>
      </c>
      <c r="E91" s="24">
        <v>1068601</v>
      </c>
      <c r="F91" s="24">
        <v>463313</v>
      </c>
      <c r="G91" s="24">
        <v>428532</v>
      </c>
      <c r="H91" s="24">
        <v>487353</v>
      </c>
      <c r="I91" s="24">
        <v>293393</v>
      </c>
      <c r="J91" s="24">
        <v>253224</v>
      </c>
      <c r="K91" s="33">
        <f>100*(E91/E90-1)</f>
        <v>0.6999801163429575</v>
      </c>
      <c r="L91" s="33">
        <f>100*(D91/D87-1)</f>
        <v>1.9028709324932613</v>
      </c>
      <c r="M91" s="32">
        <f>F91/SUM($F$7:$F$10)*400</f>
        <v>300.80864808713017</v>
      </c>
      <c r="N91" s="32">
        <f>G91/SUM($G$7:$G$10)*400</f>
        <v>273.74802369963425</v>
      </c>
      <c r="O91" s="32">
        <f>H91/SUM($H$7:$H$10)*400</f>
        <v>165.3253184320397</v>
      </c>
      <c r="P91" s="32">
        <f>I91/SUM($I$7:$I$10)*400</f>
        <v>119.17606510564231</v>
      </c>
      <c r="Q91" s="32">
        <f>J91/SUM($J$7:$J$10)*400</f>
        <v>209.59952654199765</v>
      </c>
      <c r="R91" s="32">
        <f>(E91/(SUM($E$7:$E$10)/4))*100</f>
        <v>170.1558048337356</v>
      </c>
      <c r="T91" s="37"/>
      <c r="U91" s="24"/>
    </row>
    <row r="92" spans="1:21" ht="12.75">
      <c r="A92" s="27">
        <v>2014</v>
      </c>
      <c r="C92" s="25">
        <v>2</v>
      </c>
      <c r="D92" s="24">
        <v>1116258</v>
      </c>
      <c r="E92" s="24">
        <v>1078264</v>
      </c>
      <c r="F92" s="24">
        <v>470467</v>
      </c>
      <c r="G92" s="24">
        <v>440534</v>
      </c>
      <c r="H92" s="24">
        <v>493102</v>
      </c>
      <c r="I92" s="24">
        <v>295733</v>
      </c>
      <c r="J92" s="24">
        <v>254952</v>
      </c>
      <c r="K92" s="33">
        <f>100*(E92/E91-1)</f>
        <v>0.9042664193651406</v>
      </c>
      <c r="L92" s="33">
        <f>100*(D92/D88-1)</f>
        <v>3.024491272630625</v>
      </c>
      <c r="M92" s="32">
        <f>F92/SUM($F$7:$F$10)*400</f>
        <v>305.4534240127254</v>
      </c>
      <c r="N92" s="32">
        <f>G92/SUM($G$7:$G$10)*400</f>
        <v>281.4149512113324</v>
      </c>
      <c r="O92" s="32">
        <f>H92/SUM($H$7:$H$10)*400</f>
        <v>167.27555831086633</v>
      </c>
      <c r="P92" s="32">
        <f>I92/SUM($I$7:$I$10)*400</f>
        <v>120.12657173786327</v>
      </c>
      <c r="Q92" s="32">
        <f>J92/SUM($J$7:$J$10)*400</f>
        <v>211.02983323435137</v>
      </c>
      <c r="R92" s="32">
        <f>(E92/(SUM($E$7:$E$10)/4))*100</f>
        <v>171.69446663744753</v>
      </c>
      <c r="T92" s="37"/>
      <c r="U92" s="24"/>
    </row>
    <row r="93" spans="1:20" ht="12.75">
      <c r="A93" s="27">
        <v>2014</v>
      </c>
      <c r="B93" s="26">
        <v>2014</v>
      </c>
      <c r="C93" s="25">
        <v>3</v>
      </c>
      <c r="D93" s="24">
        <v>1013485</v>
      </c>
      <c r="E93" s="24">
        <v>1085487</v>
      </c>
      <c r="F93" s="24">
        <v>475209</v>
      </c>
      <c r="G93" s="24">
        <v>441199</v>
      </c>
      <c r="H93" s="24">
        <v>492809</v>
      </c>
      <c r="I93" s="24">
        <v>297436</v>
      </c>
      <c r="J93" s="24">
        <v>258004</v>
      </c>
      <c r="K93" s="33">
        <f>100*(E93/E92-1)</f>
        <v>0.6698730552072485</v>
      </c>
      <c r="L93" s="33">
        <f>100*(D93/D89-1)</f>
        <v>3.101850062157041</v>
      </c>
      <c r="M93" s="32">
        <f>F93/SUM($F$7:$F$10)*400</f>
        <v>308.5321949715139</v>
      </c>
      <c r="N93" s="32">
        <f>G93/SUM($G$7:$G$10)*400</f>
        <v>281.83975597681143</v>
      </c>
      <c r="O93" s="32">
        <f>H93/SUM($H$7:$H$10)*400</f>
        <v>167.17616358404496</v>
      </c>
      <c r="P93" s="32">
        <f>I93/SUM($I$7:$I$10)*400</f>
        <v>120.81832934242406</v>
      </c>
      <c r="Q93" s="32">
        <f>J93/SUM($J$7:$J$10)*400</f>
        <v>213.55604621181868</v>
      </c>
      <c r="R93" s="32">
        <f>(E93/(SUM($E$7:$E$10)/4))*100</f>
        <v>172.84460160673362</v>
      </c>
      <c r="T93" s="36"/>
    </row>
    <row r="94" spans="1:20" ht="12.75">
      <c r="A94" s="27">
        <v>2014</v>
      </c>
      <c r="C94" s="25">
        <v>4</v>
      </c>
      <c r="D94" s="24">
        <v>1138015</v>
      </c>
      <c r="E94" s="24">
        <v>1094633</v>
      </c>
      <c r="F94" s="24">
        <v>480212</v>
      </c>
      <c r="G94" s="24">
        <v>450917</v>
      </c>
      <c r="H94" s="24">
        <v>497483</v>
      </c>
      <c r="I94" s="24">
        <v>298724</v>
      </c>
      <c r="J94" s="24">
        <v>266077</v>
      </c>
      <c r="K94" s="33">
        <f>100*(E94/E93-1)</f>
        <v>0.8425711224547161</v>
      </c>
      <c r="L94" s="33">
        <f>100*(D94/D90-1)</f>
        <v>3.433905878204091</v>
      </c>
      <c r="M94" s="32">
        <f>F94/SUM($F$7:$F$10)*400</f>
        <v>311.780421691636</v>
      </c>
      <c r="N94" s="32">
        <f>G94/SUM($G$7:$G$10)*400</f>
        <v>288.0476547902327</v>
      </c>
      <c r="O94" s="32">
        <f>H94/SUM($H$7:$H$10)*400</f>
        <v>168.7617299770934</v>
      </c>
      <c r="P94" s="32">
        <f>I94/SUM($I$7:$I$10)*400</f>
        <v>121.34151418956107</v>
      </c>
      <c r="Q94" s="32">
        <f>J94/SUM($J$7:$J$10)*400</f>
        <v>220.23826029015856</v>
      </c>
      <c r="R94" s="32">
        <f>(E94/(SUM($E$7:$E$10)/4))*100</f>
        <v>174.30094030659384</v>
      </c>
      <c r="T94" s="36"/>
    </row>
    <row r="95" spans="1:18" ht="12.75">
      <c r="A95" s="27">
        <v>2015</v>
      </c>
      <c r="C95" s="25">
        <v>1</v>
      </c>
      <c r="D95" s="24">
        <v>1097752</v>
      </c>
      <c r="E95" s="24">
        <v>1108745</v>
      </c>
      <c r="F95" s="24">
        <v>489397</v>
      </c>
      <c r="G95" s="24">
        <v>454725</v>
      </c>
      <c r="H95" s="24">
        <v>503960</v>
      </c>
      <c r="I95" s="24">
        <v>299852</v>
      </c>
      <c r="J95" s="24">
        <v>266142</v>
      </c>
      <c r="K95" s="33">
        <f>100*(E95/E94-1)</f>
        <v>1.2891992110597883</v>
      </c>
      <c r="L95" s="33">
        <f>100*(D95/D91-1)</f>
        <v>3.528985705434051</v>
      </c>
      <c r="M95" s="32">
        <f>F95/SUM($F$7:$F$10)*400</f>
        <v>317.74383612783845</v>
      </c>
      <c r="N95" s="32">
        <f>G95/SUM($G$7:$G$10)*400</f>
        <v>290.4802210262389</v>
      </c>
      <c r="O95" s="32">
        <f>H95/SUM($H$7:$H$10)*400</f>
        <v>170.95893013280053</v>
      </c>
      <c r="P95" s="32">
        <f>I95/SUM($I$7:$I$10)*400</f>
        <v>121.79970713022144</v>
      </c>
      <c r="Q95" s="32">
        <f>J95/SUM($J$7:$J$10)*400</f>
        <v>220.29206233587792</v>
      </c>
      <c r="R95" s="32">
        <f>(E95/(SUM($E$7:$E$10)/4))*100</f>
        <v>176.54802665389624</v>
      </c>
    </row>
    <row r="96" spans="1:18" ht="12.75">
      <c r="A96" s="27">
        <v>2015</v>
      </c>
      <c r="C96" s="25">
        <v>2</v>
      </c>
      <c r="D96" s="35">
        <v>1158826</v>
      </c>
      <c r="E96" s="30">
        <v>1119540</v>
      </c>
      <c r="F96" s="30">
        <v>493896</v>
      </c>
      <c r="G96" s="30">
        <v>454975</v>
      </c>
      <c r="H96" s="30">
        <v>506475</v>
      </c>
      <c r="I96" s="30">
        <v>299404</v>
      </c>
      <c r="J96" s="30">
        <v>270541</v>
      </c>
      <c r="K96" s="33">
        <f>100*(E96/E95-1)</f>
        <v>0.973623330883111</v>
      </c>
      <c r="L96" s="33">
        <f>100*(D96/D92-1)</f>
        <v>3.8134553123023496</v>
      </c>
      <c r="M96" s="32">
        <f>F96/SUM($F$7:$F$10)*400</f>
        <v>320.6648379295233</v>
      </c>
      <c r="N96" s="32">
        <f>G96/SUM($G$7:$G$10)*400</f>
        <v>290.6399220658927</v>
      </c>
      <c r="O96" s="32">
        <f>H96/SUM($H$7:$H$10)*400</f>
        <v>171.8120964739466</v>
      </c>
      <c r="P96" s="32">
        <f>I96/SUM($I$7:$I$10)*400</f>
        <v>121.61772979208682</v>
      </c>
      <c r="Q96" s="32">
        <f>J96/SUM($J$7:$J$10)*400</f>
        <v>223.93321924540564</v>
      </c>
      <c r="R96" s="32">
        <f>(E96/(SUM($E$7:$E$10)/4))*100</f>
        <v>178.26693943161231</v>
      </c>
    </row>
    <row r="97" spans="1:18" ht="12.75">
      <c r="A97" s="27">
        <v>2015</v>
      </c>
      <c r="B97" s="26">
        <v>2015</v>
      </c>
      <c r="C97" s="25">
        <v>3</v>
      </c>
      <c r="D97" s="34">
        <v>1058450</v>
      </c>
      <c r="E97" s="24">
        <v>1134573</v>
      </c>
      <c r="F97" s="24">
        <v>506618</v>
      </c>
      <c r="G97" s="24">
        <v>469904</v>
      </c>
      <c r="H97" s="24">
        <v>511703</v>
      </c>
      <c r="I97" s="24">
        <v>302915</v>
      </c>
      <c r="J97" s="24">
        <v>270891</v>
      </c>
      <c r="K97" s="33">
        <f>100*(E97/E96-1)</f>
        <v>1.342783643282064</v>
      </c>
      <c r="L97" s="33">
        <f>100*(D97/D93-1)</f>
        <v>4.436671485024446</v>
      </c>
      <c r="M97" s="32">
        <f>F97/SUM($F$7:$F$10)*400</f>
        <v>328.9246700969014</v>
      </c>
      <c r="N97" s="32">
        <f>G97/SUM($G$7:$G$10)*400</f>
        <v>300.1766293498571</v>
      </c>
      <c r="O97" s="32">
        <f>H97/SUM($H$7:$H$10)*400</f>
        <v>173.58559692385194</v>
      </c>
      <c r="P97" s="32">
        <f>I97/SUM($I$7:$I$10)*400</f>
        <v>123.04389593983373</v>
      </c>
      <c r="Q97" s="32">
        <f>J97/SUM($J$7:$J$10)*400</f>
        <v>224.22292256850963</v>
      </c>
      <c r="R97" s="32">
        <f>(E97/(SUM($E$7:$E$10)/4))*100</f>
        <v>180.66067873567954</v>
      </c>
    </row>
    <row r="98" spans="1:18" ht="12.75">
      <c r="A98" s="27">
        <v>2015</v>
      </c>
      <c r="C98" s="25">
        <v>4</v>
      </c>
      <c r="D98" s="24">
        <v>1193550</v>
      </c>
      <c r="E98" s="24">
        <v>1144174</v>
      </c>
      <c r="F98" s="24">
        <v>510425</v>
      </c>
      <c r="G98" s="24">
        <v>476707</v>
      </c>
      <c r="H98" s="24">
        <v>515788</v>
      </c>
      <c r="I98" s="24">
        <v>305683</v>
      </c>
      <c r="J98" s="24">
        <v>281432</v>
      </c>
      <c r="K98" s="33">
        <f>100*(E98/E97-1)</f>
        <v>0.8462214418992975</v>
      </c>
      <c r="L98" s="33">
        <f>100*(D98/D94-1)</f>
        <v>4.879988400855884</v>
      </c>
      <c r="M98" s="32">
        <f>F98/SUM($F$7:$F$10)*400</f>
        <v>331.3963868915256</v>
      </c>
      <c r="N98" s="32">
        <f>G98/SUM($G$7:$G$10)*400</f>
        <v>304.5224140409154</v>
      </c>
      <c r="O98" s="32">
        <f>H98/SUM($H$7:$H$10)*400</f>
        <v>174.97135616980896</v>
      </c>
      <c r="P98" s="32">
        <f>I98/SUM($I$7:$I$10)*400</f>
        <v>124.16825592187972</v>
      </c>
      <c r="Q98" s="32">
        <f>J98/SUM($J$7:$J$10)*400</f>
        <v>232.94795893662328</v>
      </c>
      <c r="R98" s="32">
        <f>(E98/(SUM($E$7:$E$10)/4))*100</f>
        <v>182.18946813622165</v>
      </c>
    </row>
    <row r="99" spans="1:18" ht="12.75">
      <c r="A99" s="27">
        <v>2016</v>
      </c>
      <c r="C99" s="25">
        <v>1</v>
      </c>
      <c r="D99" s="24">
        <v>1133022</v>
      </c>
      <c r="E99" s="24">
        <v>1146300</v>
      </c>
      <c r="F99" s="31">
        <v>511278</v>
      </c>
      <c r="G99" s="31">
        <v>476252</v>
      </c>
      <c r="H99" s="31">
        <v>518420</v>
      </c>
      <c r="I99" s="31">
        <v>309347</v>
      </c>
      <c r="J99" s="31">
        <v>278833</v>
      </c>
      <c r="K99" s="33">
        <f>100*(E99/E98-1)</f>
        <v>0.18581089939118112</v>
      </c>
      <c r="L99" s="33">
        <f>100*(D99/D95-1)</f>
        <v>3.212929696324851</v>
      </c>
      <c r="M99" s="32">
        <f>F99/SUM($F$7:$F$10)*400</f>
        <v>331.9502020808648</v>
      </c>
      <c r="N99" s="32">
        <f>G99/SUM($G$7:$G$10)*400</f>
        <v>304.23175814874554</v>
      </c>
      <c r="O99" s="32">
        <f>H99/SUM($H$7:$H$10)*400</f>
        <v>175.8642125554537</v>
      </c>
      <c r="P99" s="32">
        <f>I99/SUM($I$7:$I$10)*400</f>
        <v>125.65657058019492</v>
      </c>
      <c r="Q99" s="32">
        <f>J99/SUM($J$7:$J$10)*400</f>
        <v>230.79670483163062</v>
      </c>
      <c r="R99" s="32">
        <f>(E99/(SUM($E$7:$E$10)/4))*100</f>
        <v>182.52799602556155</v>
      </c>
    </row>
    <row r="100" spans="1:18" ht="12.75">
      <c r="A100" s="27">
        <v>2016</v>
      </c>
      <c r="C100" s="25">
        <v>2</v>
      </c>
      <c r="D100" s="31">
        <v>1188672</v>
      </c>
      <c r="E100" s="31">
        <v>1147582</v>
      </c>
      <c r="F100" s="31">
        <v>505102</v>
      </c>
      <c r="G100" s="31">
        <v>476750</v>
      </c>
      <c r="H100" s="31">
        <v>517142</v>
      </c>
      <c r="I100" s="31">
        <v>312704</v>
      </c>
      <c r="J100" s="31">
        <v>283926</v>
      </c>
      <c r="K100" s="33">
        <f>100*(E100/E99-1)</f>
        <v>0.11183808776062953</v>
      </c>
      <c r="L100" s="33">
        <f>100*(D100/D96-1)</f>
        <v>2.575537656214144</v>
      </c>
      <c r="M100" s="32">
        <f>F100/SUM($F$7:$F$10)*400</f>
        <v>327.9403983184275</v>
      </c>
      <c r="N100" s="32">
        <f>G100/SUM($G$7:$G$10)*400</f>
        <v>304.54988261973585</v>
      </c>
      <c r="O100" s="32">
        <f>H100/SUM($H$7:$H$10)*400</f>
        <v>175.43067514631463</v>
      </c>
      <c r="P100" s="32">
        <f>I100/SUM($I$7:$I$10)*400</f>
        <v>127.02018201795808</v>
      </c>
      <c r="Q100" s="32">
        <f>J100/SUM($J$7:$J$10)*400</f>
        <v>235.01230204468467</v>
      </c>
      <c r="R100" s="32">
        <f>(E100/(SUM($E$7:$E$10)/4))*100</f>
        <v>182.7321318459443</v>
      </c>
    </row>
    <row r="101" spans="1:18" ht="12.75">
      <c r="A101" s="27">
        <v>2016</v>
      </c>
      <c r="B101" s="26">
        <v>2016</v>
      </c>
      <c r="C101" s="25">
        <v>3</v>
      </c>
      <c r="D101" s="31">
        <v>1073175</v>
      </c>
      <c r="E101" s="31">
        <v>1152666</v>
      </c>
      <c r="F101" s="31">
        <v>512333</v>
      </c>
      <c r="G101" s="31">
        <v>485236</v>
      </c>
      <c r="H101" s="31">
        <v>521123</v>
      </c>
      <c r="I101" s="31">
        <v>311547</v>
      </c>
      <c r="J101" s="31">
        <v>283825</v>
      </c>
      <c r="K101" s="33">
        <f>100*(E101/E100-1)</f>
        <v>0.4430184509690793</v>
      </c>
      <c r="L101" s="33">
        <f>100*(D101/D97-1)</f>
        <v>1.391185223676139</v>
      </c>
      <c r="M101" s="32">
        <f>F101/SUM($F$7:$F$10)*400</f>
        <v>332.63516693989516</v>
      </c>
      <c r="N101" s="32">
        <f>G101/SUM($G$7:$G$10)*400</f>
        <v>309.97077470974335</v>
      </c>
      <c r="O101" s="32">
        <f>H101/SUM($H$7:$H$10)*400</f>
        <v>176.7811543527173</v>
      </c>
      <c r="P101" s="32">
        <f>I101/SUM($I$7:$I$10)*400</f>
        <v>126.55020929424883</v>
      </c>
      <c r="Q101" s="32">
        <f>J101/SUM($J$7:$J$10)*400</f>
        <v>234.92870194287465</v>
      </c>
      <c r="R101" s="32">
        <f>(E101/(SUM($E$7:$E$10)/4))*100</f>
        <v>183.54166890587103</v>
      </c>
    </row>
    <row r="102" spans="1:18" ht="12.75">
      <c r="A102" s="27">
        <v>2016</v>
      </c>
      <c r="C102" s="25">
        <v>4</v>
      </c>
      <c r="D102" s="31">
        <v>1211374</v>
      </c>
      <c r="E102" s="31">
        <v>1159533</v>
      </c>
      <c r="F102" s="31">
        <v>520784</v>
      </c>
      <c r="G102" s="31">
        <v>483068</v>
      </c>
      <c r="H102" s="31">
        <v>521536</v>
      </c>
      <c r="I102" s="31">
        <v>312105</v>
      </c>
      <c r="J102" s="31">
        <v>285722</v>
      </c>
      <c r="K102" s="33">
        <f>100*(E102/E101-1)</f>
        <v>0.5957493324171947</v>
      </c>
      <c r="L102" s="33">
        <f>100*(D102/D98-1)</f>
        <v>1.4933601441079025</v>
      </c>
      <c r="M102" s="32">
        <f>F102/SUM($F$7:$F$10)*400</f>
        <v>338.1220276258339</v>
      </c>
      <c r="N102" s="32">
        <f>G102/SUM($G$7:$G$10)*400</f>
        <v>308.58584729386587</v>
      </c>
      <c r="O102" s="32">
        <f>H102/SUM($H$7:$H$10)*400</f>
        <v>176.921256817486</v>
      </c>
      <c r="P102" s="32">
        <f>I102/SUM($I$7:$I$10)*400</f>
        <v>126.77686856808612</v>
      </c>
      <c r="Q102" s="32">
        <f>J102/SUM($J$7:$J$10)*400</f>
        <v>236.49889395409858</v>
      </c>
      <c r="R102" s="32">
        <f>(E102/(SUM($E$7:$E$10)/4))*100</f>
        <v>184.63511717308512</v>
      </c>
    </row>
    <row r="103" spans="1:18" ht="12.75">
      <c r="A103" s="27">
        <v>2017</v>
      </c>
      <c r="C103" s="25">
        <v>1</v>
      </c>
      <c r="D103" s="31">
        <v>1148992</v>
      </c>
      <c r="E103" s="31">
        <v>1164208</v>
      </c>
      <c r="F103" s="31">
        <v>520696</v>
      </c>
      <c r="G103" s="31">
        <v>493249</v>
      </c>
      <c r="H103" s="31">
        <v>526366</v>
      </c>
      <c r="I103" s="31">
        <v>311997</v>
      </c>
      <c r="J103" s="31">
        <v>293142</v>
      </c>
      <c r="K103" s="33">
        <f>100*(E103/E102-1)</f>
        <v>0.40317955590742915</v>
      </c>
      <c r="L103" s="33">
        <f>100*(D103/D99-1)</f>
        <v>1.409504846331311</v>
      </c>
      <c r="M103" s="32">
        <f>F103/SUM($F$7:$F$10)*400</f>
        <v>338.06489311626547</v>
      </c>
      <c r="N103" s="32">
        <f>G103/SUM($G$7:$G$10)*400</f>
        <v>315.08951243272594</v>
      </c>
      <c r="O103" s="32">
        <f>H103/SUM($H$7:$H$10)*400</f>
        <v>178.559743269866</v>
      </c>
      <c r="P103" s="32">
        <f>I103/SUM($I$7:$I$10)*400</f>
        <v>126.7329990312144</v>
      </c>
      <c r="Q103" s="32">
        <f>J103/SUM($J$7:$J$10)*400</f>
        <v>242.64060440390435</v>
      </c>
      <c r="R103" s="32">
        <f>(E103/(SUM($E$7:$E$10)/4))*100</f>
        <v>185.3795282185527</v>
      </c>
    </row>
    <row r="104" spans="1:18" ht="12.75">
      <c r="A104" s="27">
        <v>2017</v>
      </c>
      <c r="C104" s="25">
        <v>2</v>
      </c>
      <c r="D104" s="31">
        <v>1222811</v>
      </c>
      <c r="E104" s="31">
        <v>1178026</v>
      </c>
      <c r="F104" s="31">
        <v>538966</v>
      </c>
      <c r="G104" s="31">
        <v>504790</v>
      </c>
      <c r="H104" s="31">
        <v>528137</v>
      </c>
      <c r="I104" s="31">
        <v>312525</v>
      </c>
      <c r="J104" s="31">
        <v>298179</v>
      </c>
      <c r="K104" s="33">
        <f>100*(E104/E103-1)</f>
        <v>1.1869013097316028</v>
      </c>
      <c r="L104" s="33">
        <f>100*(D104/D100-1)</f>
        <v>2.8720286168093523</v>
      </c>
      <c r="M104" s="32">
        <f>F104/SUM($F$7:$F$10)*400</f>
        <v>349.92679640961546</v>
      </c>
      <c r="N104" s="32">
        <f>G104/SUM($G$7:$G$10)*400</f>
        <v>322.4619512273025</v>
      </c>
      <c r="O104" s="32">
        <f>H104/SUM($H$7:$H$10)*400</f>
        <v>179.1605216357387</v>
      </c>
      <c r="P104" s="32">
        <f>I104/SUM($I$7:$I$10)*400</f>
        <v>126.94747232258732</v>
      </c>
      <c r="Q104" s="32">
        <f>J104/SUM($J$7:$J$10)*400</f>
        <v>246.80984908526176</v>
      </c>
      <c r="R104" s="32">
        <f>(E104/(SUM($E$7:$E$10)/4))*100</f>
        <v>187.57980026695296</v>
      </c>
    </row>
    <row r="105" spans="1:18" ht="12.75">
      <c r="A105" s="27">
        <v>2017</v>
      </c>
      <c r="B105" s="26">
        <v>2017</v>
      </c>
      <c r="C105" s="25">
        <v>3</v>
      </c>
      <c r="D105" s="31">
        <v>1107528</v>
      </c>
      <c r="E105" s="31">
        <v>1192552</v>
      </c>
      <c r="F105" s="31">
        <v>537286</v>
      </c>
      <c r="G105" s="31">
        <v>510994</v>
      </c>
      <c r="H105" s="31">
        <v>532892</v>
      </c>
      <c r="I105" s="31">
        <v>314244</v>
      </c>
      <c r="J105" s="31">
        <v>309144</v>
      </c>
      <c r="K105" s="33">
        <f>100*(E105/E104-1)</f>
        <v>1.2330797452687836</v>
      </c>
      <c r="L105" s="33">
        <f>100*(D105/D101-1)</f>
        <v>3.2010622685023415</v>
      </c>
      <c r="M105" s="32">
        <f>F105/SUM($F$7:$F$10)*400</f>
        <v>348.8360466814913</v>
      </c>
      <c r="N105" s="32">
        <f>G105/SUM($G$7:$G$10)*400</f>
        <v>326.4250922273504</v>
      </c>
      <c r="O105" s="32">
        <f>H105/SUM($H$7:$H$10)*400</f>
        <v>180.7735657519016</v>
      </c>
      <c r="P105" s="32">
        <f>I105/SUM($I$7:$I$10)*400</f>
        <v>127.6457291177958</v>
      </c>
      <c r="Q105" s="32">
        <f>J105/SUM($J$7:$J$10)*400</f>
        <v>255.8858403362214</v>
      </c>
      <c r="R105" s="32">
        <f>(E105/(SUM($E$7:$E$10)/4))*100</f>
        <v>189.8928087902604</v>
      </c>
    </row>
    <row r="106" spans="1:18" ht="12.75">
      <c r="A106" s="27">
        <v>2017</v>
      </c>
      <c r="C106" s="25">
        <v>4</v>
      </c>
      <c r="D106" s="31">
        <v>1249629</v>
      </c>
      <c r="E106" s="31">
        <v>1194086</v>
      </c>
      <c r="F106" s="31">
        <v>547873</v>
      </c>
      <c r="G106" s="31">
        <v>510645</v>
      </c>
      <c r="H106" s="31">
        <v>534959</v>
      </c>
      <c r="I106" s="31">
        <v>314227</v>
      </c>
      <c r="J106" s="31">
        <v>299577</v>
      </c>
      <c r="K106" s="33">
        <f>100*(E106/E105-1)</f>
        <v>0.12863170746433283</v>
      </c>
      <c r="L106" s="33">
        <f>100*(D106/D102-1)</f>
        <v>3.1579842393843593</v>
      </c>
      <c r="M106" s="32">
        <f>F106/SUM($F$7:$F$10)*400</f>
        <v>355.70971773604504</v>
      </c>
      <c r="N106" s="32">
        <f>G106/SUM($G$7:$G$10)*400</f>
        <v>326.20214957599376</v>
      </c>
      <c r="O106" s="32">
        <f>H106/SUM($H$7:$H$10)*400</f>
        <v>181.47475653804435</v>
      </c>
      <c r="P106" s="32">
        <f>I106/SUM($I$7:$I$10)*400</f>
        <v>127.63882372773266</v>
      </c>
      <c r="Q106" s="32">
        <f>J106/SUM($J$7:$J$10)*400</f>
        <v>247.96700693011732</v>
      </c>
      <c r="R106" s="32">
        <f>(E106/(SUM($E$7:$E$10)/4))*100</f>
        <v>190.1370711525593</v>
      </c>
    </row>
    <row r="107" spans="1:18" ht="12.75">
      <c r="A107" s="27">
        <v>2018</v>
      </c>
      <c r="C107" s="25">
        <v>1</v>
      </c>
      <c r="D107" s="31">
        <v>1187593</v>
      </c>
      <c r="E107" s="31">
        <v>1203109</v>
      </c>
      <c r="F107" s="31">
        <v>545297</v>
      </c>
      <c r="G107" s="31">
        <v>521059</v>
      </c>
      <c r="H107" s="31">
        <v>538563</v>
      </c>
      <c r="I107" s="31">
        <v>313808</v>
      </c>
      <c r="J107" s="31">
        <v>315156</v>
      </c>
      <c r="K107" s="33">
        <f>100*(E107/E106-1)</f>
        <v>0.7556407159953205</v>
      </c>
      <c r="L107" s="33">
        <f>100*(D107/D103-1)</f>
        <v>3.359553417256178</v>
      </c>
      <c r="M107" s="32">
        <f>F107/SUM($F$7:$F$10)*400</f>
        <v>354.0372348195881</v>
      </c>
      <c r="N107" s="32">
        <f>G107/SUM($G$7:$G$10)*400</f>
        <v>332.8546560838111</v>
      </c>
      <c r="O107" s="32">
        <f>H107/SUM($H$7:$H$10)*400</f>
        <v>182.69734560106247</v>
      </c>
      <c r="P107" s="32">
        <f>I107/SUM($I$7:$I$10)*400</f>
        <v>127.46862617264694</v>
      </c>
      <c r="Q107" s="32">
        <f>J107/SUM($J$7:$J$10)*400</f>
        <v>260.86211570336866</v>
      </c>
      <c r="R107" s="32">
        <f>(E107/(SUM($E$7:$E$10)/4))*100</f>
        <v>191.57382427838903</v>
      </c>
    </row>
    <row r="108" spans="1:18" ht="12.75">
      <c r="A108" s="27">
        <v>2018</v>
      </c>
      <c r="C108" s="25">
        <v>2</v>
      </c>
      <c r="D108" s="31">
        <v>1258652</v>
      </c>
      <c r="E108" s="31">
        <v>1210801</v>
      </c>
      <c r="F108" s="31">
        <v>549108</v>
      </c>
      <c r="G108" s="31">
        <v>523681</v>
      </c>
      <c r="H108" s="31">
        <v>541009</v>
      </c>
      <c r="I108" s="31">
        <v>315567</v>
      </c>
      <c r="J108" s="31">
        <v>313379</v>
      </c>
      <c r="K108" s="33">
        <f>100*(E108/E107-1)</f>
        <v>0.6393435673741843</v>
      </c>
      <c r="L108" s="33">
        <f>100*(D108/D104-1)</f>
        <v>2.931033495773261</v>
      </c>
      <c r="M108" s="32">
        <f>F108/SUM($F$7:$F$10)*400</f>
        <v>356.5115486373744</v>
      </c>
      <c r="N108" s="32">
        <f>G108/SUM($G$7:$G$10)*400</f>
        <v>334.5296005876998</v>
      </c>
      <c r="O108" s="32">
        <f>H108/SUM($H$7:$H$10)*400</f>
        <v>183.52710499288887</v>
      </c>
      <c r="P108" s="32">
        <f>I108/SUM($I$7:$I$10)*400</f>
        <v>128.18313094447458</v>
      </c>
      <c r="Q108" s="32">
        <f>J108/SUM($J$7:$J$10)*400</f>
        <v>259.39125054578034</v>
      </c>
      <c r="R108" s="32">
        <f>(E108/(SUM($E$7:$E$10)/4))*100</f>
        <v>192.79863920068564</v>
      </c>
    </row>
    <row r="109" spans="1:18" ht="12.75">
      <c r="A109" s="27">
        <v>2018</v>
      </c>
      <c r="B109" s="26">
        <v>2018</v>
      </c>
      <c r="C109" s="25">
        <v>3</v>
      </c>
      <c r="D109" s="31">
        <v>1115154</v>
      </c>
      <c r="E109" s="31">
        <v>1205148</v>
      </c>
      <c r="F109" s="31">
        <v>551642</v>
      </c>
      <c r="G109" s="31">
        <v>519171</v>
      </c>
      <c r="H109" s="31">
        <v>539003</v>
      </c>
      <c r="I109" s="31">
        <v>315548</v>
      </c>
      <c r="J109" s="31">
        <v>310820</v>
      </c>
      <c r="K109" s="33">
        <f>100*(E109/E108-1)</f>
        <v>-0.46688101512964986</v>
      </c>
      <c r="L109" s="33">
        <f>100*(D109/D105-1)</f>
        <v>0.6885604698030123</v>
      </c>
      <c r="M109" s="32">
        <f>F109/SUM($F$7:$F$10)*400</f>
        <v>358.1567628106283</v>
      </c>
      <c r="N109" s="32">
        <f>G109/SUM($G$7:$G$10)*400</f>
        <v>331.64859383234585</v>
      </c>
      <c r="O109" s="32">
        <f>H109/SUM($H$7:$H$10)*400</f>
        <v>182.84660730686934</v>
      </c>
      <c r="P109" s="32">
        <f>I109/SUM($I$7:$I$10)*400</f>
        <v>128.1754131555805</v>
      </c>
      <c r="Q109" s="32">
        <f>J109/SUM($J$7:$J$10)*400</f>
        <v>257.27310539199965</v>
      </c>
      <c r="R109" s="32">
        <f>(E109/(SUM($E$7:$E$10)/4))*100</f>
        <v>191.89849895682934</v>
      </c>
    </row>
    <row r="110" spans="1:18" ht="12.75">
      <c r="A110" s="27">
        <v>2018</v>
      </c>
      <c r="C110" s="25">
        <v>4</v>
      </c>
      <c r="D110" s="31">
        <v>1277762</v>
      </c>
      <c r="E110" s="31">
        <v>1219159</v>
      </c>
      <c r="F110" s="31">
        <v>569883</v>
      </c>
      <c r="G110" s="31">
        <v>531190</v>
      </c>
      <c r="H110" s="31">
        <v>539909</v>
      </c>
      <c r="I110" s="31">
        <v>316020</v>
      </c>
      <c r="J110" s="31">
        <v>311804</v>
      </c>
      <c r="K110" s="33">
        <f>100*(E110/E109-1)</f>
        <v>1.1625957973626422</v>
      </c>
      <c r="L110" s="33">
        <f>100*(D110/D106-1)</f>
        <v>2.2513081882702846</v>
      </c>
      <c r="M110" s="32">
        <f>F110/SUM($F$7:$F$10)*400</f>
        <v>369.99983768605233</v>
      </c>
      <c r="N110" s="32">
        <f>G110/SUM($G$7:$G$10)*400</f>
        <v>339.3263810147404</v>
      </c>
      <c r="O110" s="32">
        <f>H110/SUM($H$7:$H$10)*400</f>
        <v>183.15395072837168</v>
      </c>
      <c r="P110" s="32">
        <f>I110/SUM($I$7:$I$10)*400</f>
        <v>128.36713927968657</v>
      </c>
      <c r="Q110" s="32">
        <f>J110/SUM($J$7:$J$10)*400</f>
        <v>258.08758559181217</v>
      </c>
      <c r="R110" s="32">
        <f>(E110/(SUM($E$7:$E$10)/4))*100</f>
        <v>194.12950284090346</v>
      </c>
    </row>
    <row r="111" spans="1:18" ht="12.75">
      <c r="A111" s="27">
        <v>2019</v>
      </c>
      <c r="C111" s="25">
        <v>1</v>
      </c>
      <c r="D111" s="31">
        <v>1204574</v>
      </c>
      <c r="E111" s="31">
        <v>1219586</v>
      </c>
      <c r="F111" s="31">
        <v>573743</v>
      </c>
      <c r="G111" s="31">
        <v>530485</v>
      </c>
      <c r="H111" s="31">
        <v>539016</v>
      </c>
      <c r="I111" s="31">
        <v>316747</v>
      </c>
      <c r="J111" s="31">
        <v>310698</v>
      </c>
      <c r="K111" s="33">
        <f>100*(E111/E110-1)</f>
        <v>0.035024143692496956</v>
      </c>
      <c r="L111" s="33">
        <f>100*(D111/D107-1)</f>
        <v>1.4298669662081265</v>
      </c>
      <c r="M111" s="32">
        <f>F111/SUM($F$7:$F$10)*400</f>
        <v>372.50596503757566</v>
      </c>
      <c r="N111" s="32">
        <f>G111/SUM($G$7:$G$10)*400</f>
        <v>338.8760240829168</v>
      </c>
      <c r="O111" s="32">
        <f>H111/SUM($H$7:$H$10)*400</f>
        <v>182.85101731181362</v>
      </c>
      <c r="P111" s="32">
        <f>I111/SUM($I$7:$I$10)*400</f>
        <v>128.66244625473985</v>
      </c>
      <c r="Q111" s="32">
        <f>J111/SUM($J$7:$J$10)*400</f>
        <v>257.1721230908034</v>
      </c>
      <c r="R111" s="32">
        <f>(E111/(SUM($E$7:$E$10)/4))*100</f>
        <v>194.19749503692796</v>
      </c>
    </row>
    <row r="112" spans="1:18" ht="12.75">
      <c r="A112" s="27">
        <v>2019</v>
      </c>
      <c r="C112" s="25">
        <v>2</v>
      </c>
      <c r="D112" s="31">
        <v>1271442</v>
      </c>
      <c r="E112" s="31">
        <v>1222448</v>
      </c>
      <c r="F112" s="31">
        <v>576828</v>
      </c>
      <c r="G112" s="31">
        <v>533896</v>
      </c>
      <c r="H112" s="31">
        <v>544682</v>
      </c>
      <c r="I112" s="31">
        <v>316008</v>
      </c>
      <c r="J112" s="31">
        <v>308021</v>
      </c>
      <c r="K112" s="33">
        <f>100*(E112/E111-1)</f>
        <v>0.23466979778383745</v>
      </c>
      <c r="L112" s="33">
        <f>100*(D112/D108-1)</f>
        <v>1.0161665019401633</v>
      </c>
      <c r="M112" s="32">
        <f>F112/SUM($F$7:$F$10)*400</f>
        <v>374.5089191514227</v>
      </c>
      <c r="N112" s="32">
        <f>G112/SUM($G$7:$G$10)*400</f>
        <v>341.05498506795277</v>
      </c>
      <c r="O112" s="32">
        <f>H112/SUM($H$7:$H$10)*400</f>
        <v>184.7731010052267</v>
      </c>
      <c r="P112" s="32">
        <f>I112/SUM($I$7:$I$10)*400</f>
        <v>128.36226488670084</v>
      </c>
      <c r="Q112" s="32">
        <f>J112/SUM($J$7:$J$10)*400</f>
        <v>254.95630653094756</v>
      </c>
      <c r="R112" s="32">
        <f>(E112/(SUM($E$7:$E$10)/4))*100</f>
        <v>194.6532179058324</v>
      </c>
    </row>
    <row r="113" spans="1:18" ht="12.75">
      <c r="A113" s="27">
        <v>2019</v>
      </c>
      <c r="B113" s="26">
        <v>2019</v>
      </c>
      <c r="C113" s="25">
        <v>3</v>
      </c>
      <c r="D113" s="31">
        <v>1132601</v>
      </c>
      <c r="E113" s="31">
        <v>1225905</v>
      </c>
      <c r="F113" s="31">
        <v>585032</v>
      </c>
      <c r="G113" s="31">
        <v>538308</v>
      </c>
      <c r="H113" s="31">
        <v>547040</v>
      </c>
      <c r="I113" s="31">
        <v>316531</v>
      </c>
      <c r="J113" s="31">
        <v>309588</v>
      </c>
      <c r="K113" s="33">
        <f>100*(E113/E112-1)</f>
        <v>0.28279321492612475</v>
      </c>
      <c r="L113" s="33">
        <f>100*(D113/D109-1)</f>
        <v>1.564537274672384</v>
      </c>
      <c r="M113" s="32">
        <f>F113/SUM($F$7:$F$10)*400</f>
        <v>379.83541365709556</v>
      </c>
      <c r="N113" s="32">
        <f>G113/SUM($G$7:$G$10)*400</f>
        <v>343.8733890157625</v>
      </c>
      <c r="O113" s="32">
        <f>H113/SUM($H$7:$H$10)*400</f>
        <v>185.5730080558917</v>
      </c>
      <c r="P113" s="32">
        <f>I113/SUM($I$7:$I$10)*400</f>
        <v>128.57470718099637</v>
      </c>
      <c r="Q113" s="32">
        <f>J113/SUM($J$7:$J$10)*400</f>
        <v>256.2533496946734</v>
      </c>
      <c r="R113" s="32">
        <f>(E113/(SUM($E$7:$E$10)/4))*100</f>
        <v>195.20368399870546</v>
      </c>
    </row>
    <row r="114" spans="4:18" ht="12.75">
      <c r="D114" s="31"/>
      <c r="E114" s="31"/>
      <c r="F114" s="31"/>
      <c r="G114" s="31"/>
      <c r="H114" s="31"/>
      <c r="I114" s="31"/>
      <c r="J114" s="31"/>
      <c r="M114" s="28"/>
      <c r="N114" s="28"/>
      <c r="O114" s="28"/>
      <c r="P114" s="28"/>
      <c r="Q114" s="28"/>
      <c r="R114" s="28"/>
    </row>
    <row r="115" spans="4:18" ht="12.75">
      <c r="D115" s="31"/>
      <c r="E115" s="31"/>
      <c r="F115" s="31"/>
      <c r="G115" s="31"/>
      <c r="H115" s="31"/>
      <c r="I115" s="31"/>
      <c r="J115" s="31"/>
      <c r="M115" s="28"/>
      <c r="N115" s="28"/>
      <c r="O115" s="28"/>
      <c r="P115" s="28"/>
      <c r="Q115" s="28"/>
      <c r="R115" s="28"/>
    </row>
    <row r="116" spans="4:18" ht="12.75">
      <c r="D116" s="31"/>
      <c r="E116" s="31"/>
      <c r="F116" s="31"/>
      <c r="G116" s="31"/>
      <c r="H116" s="31"/>
      <c r="I116" s="31"/>
      <c r="J116" s="31"/>
      <c r="M116" s="28"/>
      <c r="N116" s="28"/>
      <c r="O116" s="28"/>
      <c r="P116" s="28"/>
      <c r="Q116" s="28"/>
      <c r="R116" s="28"/>
    </row>
    <row r="117" spans="4:18" ht="12.75">
      <c r="D117" s="31"/>
      <c r="E117" s="31"/>
      <c r="F117" s="31"/>
      <c r="G117" s="31"/>
      <c r="H117" s="31"/>
      <c r="I117" s="31"/>
      <c r="J117" s="31"/>
      <c r="M117" s="28"/>
      <c r="N117" s="28"/>
      <c r="O117" s="28"/>
      <c r="P117" s="28"/>
      <c r="Q117" s="28"/>
      <c r="R117" s="28"/>
    </row>
    <row r="118" spans="4:18" ht="12.75">
      <c r="D118" s="31"/>
      <c r="E118" s="31"/>
      <c r="F118" s="31"/>
      <c r="G118" s="31"/>
      <c r="H118" s="31"/>
      <c r="I118" s="31"/>
      <c r="J118" s="31"/>
      <c r="M118" s="28"/>
      <c r="N118" s="28"/>
      <c r="O118" s="28"/>
      <c r="P118" s="28"/>
      <c r="Q118" s="28"/>
      <c r="R118" s="28"/>
    </row>
    <row r="119" spans="4:18" ht="12.75">
      <c r="D119" s="31"/>
      <c r="E119" s="31"/>
      <c r="F119" s="31"/>
      <c r="G119" s="31"/>
      <c r="H119" s="31"/>
      <c r="I119" s="31"/>
      <c r="J119" s="31"/>
      <c r="M119" s="28"/>
      <c r="N119" s="28"/>
      <c r="O119" s="28"/>
      <c r="P119" s="28"/>
      <c r="Q119" s="28"/>
      <c r="R119" s="28"/>
    </row>
    <row r="120" spans="4:18" ht="12.75">
      <c r="D120" s="31"/>
      <c r="E120" s="31"/>
      <c r="F120" s="31"/>
      <c r="G120" s="31"/>
      <c r="H120" s="31"/>
      <c r="I120" s="31"/>
      <c r="J120" s="31"/>
      <c r="M120" s="28"/>
      <c r="N120" s="28"/>
      <c r="O120" s="28"/>
      <c r="P120" s="28"/>
      <c r="Q120" s="28"/>
      <c r="R120" s="28"/>
    </row>
    <row r="121" spans="4:18" ht="12.75">
      <c r="D121" s="31"/>
      <c r="E121" s="31"/>
      <c r="F121" s="31"/>
      <c r="G121" s="31"/>
      <c r="H121" s="31"/>
      <c r="I121" s="31"/>
      <c r="J121" s="31"/>
      <c r="M121" s="28"/>
      <c r="N121" s="28"/>
      <c r="O121" s="28"/>
      <c r="P121" s="28"/>
      <c r="Q121" s="28"/>
      <c r="R121" s="28"/>
    </row>
    <row r="122" spans="4:18" ht="12.75">
      <c r="D122" s="31"/>
      <c r="E122" s="31"/>
      <c r="F122" s="31"/>
      <c r="G122" s="31"/>
      <c r="H122" s="31"/>
      <c r="I122" s="31"/>
      <c r="J122" s="31"/>
      <c r="M122" s="28"/>
      <c r="N122" s="28"/>
      <c r="O122" s="28"/>
      <c r="P122" s="28"/>
      <c r="Q122" s="28"/>
      <c r="R122" s="28"/>
    </row>
    <row r="123" spans="4:18" ht="12.75">
      <c r="D123" s="31"/>
      <c r="E123" s="31"/>
      <c r="F123" s="31"/>
      <c r="G123" s="31"/>
      <c r="H123" s="31"/>
      <c r="I123" s="31"/>
      <c r="J123" s="31"/>
      <c r="M123" s="28"/>
      <c r="N123" s="28"/>
      <c r="O123" s="28"/>
      <c r="P123" s="28"/>
      <c r="Q123" s="28"/>
      <c r="R123" s="28"/>
    </row>
    <row r="124" spans="4:18" ht="12.75">
      <c r="D124" s="31"/>
      <c r="E124" s="31"/>
      <c r="F124" s="31"/>
      <c r="G124" s="31"/>
      <c r="H124" s="31"/>
      <c r="I124" s="31"/>
      <c r="J124" s="31"/>
      <c r="M124" s="28"/>
      <c r="N124" s="28"/>
      <c r="O124" s="28"/>
      <c r="P124" s="28"/>
      <c r="Q124" s="28"/>
      <c r="R124" s="28"/>
    </row>
    <row r="125" spans="4:18" ht="12.75">
      <c r="D125" s="31"/>
      <c r="E125" s="31"/>
      <c r="F125" s="31"/>
      <c r="G125" s="31"/>
      <c r="H125" s="31"/>
      <c r="I125" s="31"/>
      <c r="J125" s="31"/>
      <c r="M125" s="28"/>
      <c r="N125" s="28"/>
      <c r="O125" s="28"/>
      <c r="P125" s="28"/>
      <c r="Q125" s="28"/>
      <c r="R125" s="28"/>
    </row>
    <row r="126" spans="4:18" ht="12.75">
      <c r="D126" s="31"/>
      <c r="E126" s="31"/>
      <c r="F126" s="31"/>
      <c r="G126" s="31"/>
      <c r="H126" s="31"/>
      <c r="I126" s="31"/>
      <c r="J126" s="31"/>
      <c r="M126" s="28"/>
      <c r="N126" s="28"/>
      <c r="O126" s="28"/>
      <c r="P126" s="28"/>
      <c r="Q126" s="28"/>
      <c r="R126" s="28"/>
    </row>
    <row r="127" spans="4:18" ht="12.75">
      <c r="D127" s="31"/>
      <c r="E127" s="31"/>
      <c r="F127" s="31"/>
      <c r="G127" s="31"/>
      <c r="H127" s="31"/>
      <c r="I127" s="31"/>
      <c r="J127" s="31"/>
      <c r="M127" s="28"/>
      <c r="N127" s="28"/>
      <c r="O127" s="28"/>
      <c r="P127" s="28"/>
      <c r="Q127" s="28"/>
      <c r="R127" s="28"/>
    </row>
    <row r="128" spans="4:18" ht="12.75">
      <c r="D128" s="31"/>
      <c r="E128" s="31"/>
      <c r="F128" s="31"/>
      <c r="G128" s="31"/>
      <c r="H128" s="31"/>
      <c r="I128" s="31"/>
      <c r="J128" s="31"/>
      <c r="M128" s="28"/>
      <c r="N128" s="28"/>
      <c r="O128" s="28"/>
      <c r="P128" s="28"/>
      <c r="Q128" s="28"/>
      <c r="R128" s="28"/>
    </row>
    <row r="129" spans="4:18" ht="12.75">
      <c r="D129" s="31"/>
      <c r="E129" s="31"/>
      <c r="F129" s="31"/>
      <c r="G129" s="31"/>
      <c r="H129" s="31"/>
      <c r="I129" s="31"/>
      <c r="J129" s="31"/>
      <c r="M129" s="28"/>
      <c r="N129" s="28"/>
      <c r="O129" s="28"/>
      <c r="P129" s="28"/>
      <c r="Q129" s="28"/>
      <c r="R129" s="28"/>
    </row>
    <row r="130" spans="4:18" ht="12.75">
      <c r="D130" s="31"/>
      <c r="E130" s="31"/>
      <c r="F130" s="31"/>
      <c r="G130" s="31"/>
      <c r="H130" s="31"/>
      <c r="I130" s="31"/>
      <c r="J130" s="31"/>
      <c r="M130" s="28"/>
      <c r="N130" s="28"/>
      <c r="O130" s="28"/>
      <c r="P130" s="28"/>
      <c r="Q130" s="28"/>
      <c r="R130" s="28"/>
    </row>
    <row r="131" spans="4:18" ht="12.75">
      <c r="D131" s="31"/>
      <c r="E131" s="31"/>
      <c r="F131" s="31"/>
      <c r="G131" s="31"/>
      <c r="H131" s="31"/>
      <c r="I131" s="31"/>
      <c r="J131" s="31"/>
      <c r="M131" s="28"/>
      <c r="N131" s="28"/>
      <c r="O131" s="28"/>
      <c r="P131" s="28"/>
      <c r="Q131" s="28"/>
      <c r="R131" s="28"/>
    </row>
    <row r="132" spans="4:18" ht="12.75">
      <c r="D132" s="31"/>
      <c r="E132" s="31"/>
      <c r="F132" s="31"/>
      <c r="G132" s="31"/>
      <c r="H132" s="31"/>
      <c r="I132" s="31"/>
      <c r="J132" s="31"/>
      <c r="M132" s="28"/>
      <c r="N132" s="28"/>
      <c r="O132" s="28"/>
      <c r="P132" s="28"/>
      <c r="Q132" s="28"/>
      <c r="R132" s="28"/>
    </row>
    <row r="133" spans="4:18" ht="12.75">
      <c r="D133" s="31"/>
      <c r="E133" s="31"/>
      <c r="F133" s="31"/>
      <c r="G133" s="31"/>
      <c r="H133" s="31"/>
      <c r="I133" s="31"/>
      <c r="J133" s="31"/>
      <c r="M133" s="28"/>
      <c r="N133" s="28"/>
      <c r="O133" s="28"/>
      <c r="P133" s="28"/>
      <c r="Q133" s="28"/>
      <c r="R133" s="28"/>
    </row>
    <row r="134" spans="4:18" ht="12.75">
      <c r="D134" s="31"/>
      <c r="E134" s="31"/>
      <c r="F134" s="31"/>
      <c r="G134" s="31"/>
      <c r="H134" s="31"/>
      <c r="I134" s="31"/>
      <c r="J134" s="31"/>
      <c r="M134" s="28"/>
      <c r="N134" s="28"/>
      <c r="O134" s="28"/>
      <c r="P134" s="28"/>
      <c r="Q134" s="28"/>
      <c r="R134" s="28"/>
    </row>
    <row r="135" spans="4:18" ht="12.75">
      <c r="D135" s="31"/>
      <c r="E135" s="31"/>
      <c r="F135" s="31"/>
      <c r="G135" s="31"/>
      <c r="H135" s="31"/>
      <c r="I135" s="31"/>
      <c r="J135" s="31"/>
      <c r="M135" s="28"/>
      <c r="N135" s="28"/>
      <c r="O135" s="28"/>
      <c r="P135" s="28"/>
      <c r="Q135" s="28"/>
      <c r="R135" s="28"/>
    </row>
    <row r="136" spans="4:18" ht="12.75">
      <c r="D136" s="31"/>
      <c r="E136" s="31"/>
      <c r="F136" s="31"/>
      <c r="G136" s="31"/>
      <c r="H136" s="31"/>
      <c r="I136" s="31"/>
      <c r="J136" s="31"/>
      <c r="M136" s="28"/>
      <c r="N136" s="28"/>
      <c r="O136" s="28"/>
      <c r="P136" s="28"/>
      <c r="Q136" s="28"/>
      <c r="R136" s="28"/>
    </row>
    <row r="137" spans="4:18" ht="12.75">
      <c r="D137" s="31"/>
      <c r="E137" s="31"/>
      <c r="F137" s="31"/>
      <c r="G137" s="31"/>
      <c r="H137" s="31"/>
      <c r="I137" s="31"/>
      <c r="J137" s="31"/>
      <c r="M137" s="28"/>
      <c r="N137" s="28"/>
      <c r="O137" s="28"/>
      <c r="P137" s="28"/>
      <c r="Q137" s="28"/>
      <c r="R137" s="28"/>
    </row>
    <row r="138" spans="4:18" ht="12.75">
      <c r="D138" s="31"/>
      <c r="E138" s="31"/>
      <c r="F138" s="31"/>
      <c r="G138" s="31"/>
      <c r="H138" s="31"/>
      <c r="I138" s="31"/>
      <c r="J138" s="31"/>
      <c r="M138" s="28"/>
      <c r="N138" s="28"/>
      <c r="O138" s="28"/>
      <c r="P138" s="28"/>
      <c r="Q138" s="28"/>
      <c r="R138" s="28"/>
    </row>
    <row r="139" spans="4:18" ht="12.75">
      <c r="D139" s="31"/>
      <c r="E139" s="31"/>
      <c r="F139" s="31"/>
      <c r="G139" s="31"/>
      <c r="H139" s="31"/>
      <c r="I139" s="31"/>
      <c r="J139" s="31"/>
      <c r="M139" s="28"/>
      <c r="N139" s="28"/>
      <c r="O139" s="28"/>
      <c r="P139" s="28"/>
      <c r="Q139" s="28"/>
      <c r="R139" s="28"/>
    </row>
    <row r="140" spans="4:18" ht="12.75">
      <c r="D140" s="31"/>
      <c r="E140" s="31"/>
      <c r="F140" s="31"/>
      <c r="G140" s="31"/>
      <c r="H140" s="31"/>
      <c r="I140" s="31"/>
      <c r="J140" s="31"/>
      <c r="M140" s="28"/>
      <c r="N140" s="28"/>
      <c r="O140" s="28"/>
      <c r="P140" s="28"/>
      <c r="Q140" s="28"/>
      <c r="R140" s="28"/>
    </row>
    <row r="141" spans="4:18" ht="12.75">
      <c r="D141" s="31"/>
      <c r="E141" s="31"/>
      <c r="F141" s="31"/>
      <c r="G141" s="31"/>
      <c r="H141" s="31"/>
      <c r="I141" s="31"/>
      <c r="J141" s="31"/>
      <c r="M141" s="28"/>
      <c r="N141" s="28"/>
      <c r="O141" s="28"/>
      <c r="P141" s="28"/>
      <c r="Q141" s="28"/>
      <c r="R141" s="28"/>
    </row>
    <row r="142" spans="4:18" ht="12.75">
      <c r="D142" s="31"/>
      <c r="E142" s="31"/>
      <c r="F142" s="31"/>
      <c r="G142" s="31"/>
      <c r="H142" s="31"/>
      <c r="I142" s="31"/>
      <c r="J142" s="31"/>
      <c r="M142" s="28"/>
      <c r="N142" s="28"/>
      <c r="O142" s="28"/>
      <c r="P142" s="28"/>
      <c r="Q142" s="28"/>
      <c r="R142" s="28"/>
    </row>
    <row r="143" spans="4:18" ht="12.75">
      <c r="D143" s="31"/>
      <c r="E143" s="31"/>
      <c r="F143" s="31"/>
      <c r="G143" s="31"/>
      <c r="H143" s="31"/>
      <c r="I143" s="31"/>
      <c r="J143" s="31"/>
      <c r="M143" s="28"/>
      <c r="N143" s="28"/>
      <c r="O143" s="28"/>
      <c r="P143" s="28"/>
      <c r="Q143" s="28"/>
      <c r="R143" s="28"/>
    </row>
    <row r="144" spans="4:18" ht="12.75">
      <c r="D144" s="31"/>
      <c r="E144" s="31"/>
      <c r="F144" s="31"/>
      <c r="G144" s="31"/>
      <c r="H144" s="31"/>
      <c r="I144" s="31"/>
      <c r="J144" s="31"/>
      <c r="M144" s="28"/>
      <c r="N144" s="28"/>
      <c r="O144" s="28"/>
      <c r="P144" s="28"/>
      <c r="Q144" s="28"/>
      <c r="R144" s="28"/>
    </row>
    <row r="145" spans="4:18" ht="12.75">
      <c r="D145" s="31"/>
      <c r="E145" s="31"/>
      <c r="F145" s="31"/>
      <c r="G145" s="31"/>
      <c r="H145" s="31"/>
      <c r="I145" s="31"/>
      <c r="J145" s="31"/>
      <c r="M145" s="28"/>
      <c r="N145" s="28"/>
      <c r="O145" s="28"/>
      <c r="P145" s="28"/>
      <c r="Q145" s="28"/>
      <c r="R145" s="28"/>
    </row>
    <row r="146" spans="4:18" ht="12.75">
      <c r="D146" s="31"/>
      <c r="E146" s="31"/>
      <c r="F146" s="31"/>
      <c r="G146" s="31"/>
      <c r="H146" s="31"/>
      <c r="I146" s="31"/>
      <c r="J146" s="31"/>
      <c r="M146" s="28"/>
      <c r="N146" s="28"/>
      <c r="O146" s="28"/>
      <c r="P146" s="28"/>
      <c r="Q146" s="28"/>
      <c r="R146" s="28"/>
    </row>
    <row r="147" spans="4:18" ht="12.75">
      <c r="D147" s="31"/>
      <c r="E147" s="31"/>
      <c r="F147" s="31"/>
      <c r="G147" s="31"/>
      <c r="H147" s="31"/>
      <c r="I147" s="31"/>
      <c r="J147" s="31"/>
      <c r="M147" s="28"/>
      <c r="N147" s="28"/>
      <c r="O147" s="28"/>
      <c r="P147" s="28"/>
      <c r="Q147" s="28"/>
      <c r="R147" s="28"/>
    </row>
    <row r="148" spans="4:18" ht="12.75">
      <c r="D148" s="31"/>
      <c r="E148" s="31"/>
      <c r="F148" s="31"/>
      <c r="G148" s="31"/>
      <c r="H148" s="31"/>
      <c r="I148" s="31"/>
      <c r="J148" s="31"/>
      <c r="M148" s="28"/>
      <c r="N148" s="28"/>
      <c r="O148" s="28"/>
      <c r="P148" s="28"/>
      <c r="Q148" s="28"/>
      <c r="R148" s="28"/>
    </row>
    <row r="149" spans="4:18" ht="12.75">
      <c r="D149" s="31"/>
      <c r="E149" s="31"/>
      <c r="F149" s="31"/>
      <c r="G149" s="31"/>
      <c r="H149" s="31"/>
      <c r="I149" s="31"/>
      <c r="J149" s="31"/>
      <c r="M149" s="28"/>
      <c r="N149" s="28"/>
      <c r="O149" s="28"/>
      <c r="P149" s="28"/>
      <c r="Q149" s="28"/>
      <c r="R149" s="28"/>
    </row>
    <row r="150" spans="4:18" ht="12.75">
      <c r="D150" s="31"/>
      <c r="E150" s="31"/>
      <c r="F150" s="31"/>
      <c r="G150" s="31"/>
      <c r="H150" s="31"/>
      <c r="I150" s="31"/>
      <c r="J150" s="31"/>
      <c r="M150" s="28"/>
      <c r="N150" s="28"/>
      <c r="O150" s="28"/>
      <c r="P150" s="28"/>
      <c r="Q150" s="28"/>
      <c r="R150" s="28"/>
    </row>
    <row r="151" spans="4:18" ht="12.75">
      <c r="D151" s="31"/>
      <c r="E151" s="31"/>
      <c r="F151" s="31"/>
      <c r="G151" s="31"/>
      <c r="H151" s="31"/>
      <c r="I151" s="31"/>
      <c r="J151" s="31"/>
      <c r="M151" s="28"/>
      <c r="N151" s="28"/>
      <c r="O151" s="28"/>
      <c r="P151" s="28"/>
      <c r="Q151" s="28"/>
      <c r="R151" s="28"/>
    </row>
    <row r="152" spans="4:18" ht="12.75">
      <c r="D152" s="31"/>
      <c r="E152" s="31"/>
      <c r="F152" s="31"/>
      <c r="G152" s="31"/>
      <c r="H152" s="31"/>
      <c r="I152" s="31"/>
      <c r="J152" s="31"/>
      <c r="M152" s="28"/>
      <c r="N152" s="28"/>
      <c r="O152" s="28"/>
      <c r="P152" s="28"/>
      <c r="Q152" s="28"/>
      <c r="R152" s="28"/>
    </row>
    <row r="153" spans="4:18" ht="12.75">
      <c r="D153" s="31"/>
      <c r="E153" s="31"/>
      <c r="F153" s="31"/>
      <c r="G153" s="31"/>
      <c r="H153" s="31"/>
      <c r="I153" s="31"/>
      <c r="J153" s="31"/>
      <c r="M153" s="28"/>
      <c r="N153" s="28"/>
      <c r="O153" s="28"/>
      <c r="P153" s="28"/>
      <c r="Q153" s="28"/>
      <c r="R153" s="28"/>
    </row>
    <row r="154" spans="4:18" ht="12.75">
      <c r="D154" s="31"/>
      <c r="E154" s="31"/>
      <c r="F154" s="31"/>
      <c r="G154" s="31"/>
      <c r="H154" s="31"/>
      <c r="I154" s="31"/>
      <c r="J154" s="31"/>
      <c r="M154" s="28"/>
      <c r="N154" s="28"/>
      <c r="O154" s="28"/>
      <c r="P154" s="28"/>
      <c r="Q154" s="28"/>
      <c r="R154" s="28"/>
    </row>
    <row r="155" spans="4:18" ht="12.75">
      <c r="D155" s="31"/>
      <c r="E155" s="31"/>
      <c r="F155" s="31"/>
      <c r="G155" s="31"/>
      <c r="H155" s="31"/>
      <c r="I155" s="31"/>
      <c r="J155" s="31"/>
      <c r="M155" s="28"/>
      <c r="N155" s="28"/>
      <c r="O155" s="28"/>
      <c r="P155" s="28"/>
      <c r="Q155" s="28"/>
      <c r="R155" s="28"/>
    </row>
    <row r="156" spans="4:18" ht="12.75">
      <c r="D156" s="31"/>
      <c r="E156" s="30"/>
      <c r="F156" s="30"/>
      <c r="G156" s="30"/>
      <c r="H156" s="30"/>
      <c r="I156" s="30"/>
      <c r="J156" s="24"/>
      <c r="M156" s="28"/>
      <c r="N156" s="28"/>
      <c r="O156" s="28"/>
      <c r="P156" s="28"/>
      <c r="Q156" s="28"/>
      <c r="R156" s="28"/>
    </row>
    <row r="157" spans="4:18" ht="12.75">
      <c r="D157" s="31"/>
      <c r="E157" s="30"/>
      <c r="F157" s="30"/>
      <c r="G157" s="30"/>
      <c r="H157" s="30"/>
      <c r="I157" s="30"/>
      <c r="J157" s="24"/>
      <c r="M157" s="28"/>
      <c r="N157" s="28"/>
      <c r="O157" s="28"/>
      <c r="P157" s="28"/>
      <c r="Q157" s="28"/>
      <c r="R157" s="28"/>
    </row>
    <row r="158" spans="6:18" ht="12.75">
      <c r="F158" s="24"/>
      <c r="G158" s="24"/>
      <c r="H158" s="24"/>
      <c r="I158" s="24"/>
      <c r="J158" s="24"/>
      <c r="M158" s="28"/>
      <c r="N158" s="28"/>
      <c r="O158" s="28"/>
      <c r="P158" s="28"/>
      <c r="Q158" s="28"/>
      <c r="R158" s="28"/>
    </row>
    <row r="159" spans="6:18" ht="12.75">
      <c r="F159" s="24"/>
      <c r="G159" s="24"/>
      <c r="H159" s="24"/>
      <c r="I159" s="24"/>
      <c r="J159" s="24"/>
      <c r="M159" s="28"/>
      <c r="N159" s="28"/>
      <c r="O159" s="28"/>
      <c r="P159" s="28"/>
      <c r="Q159" s="28"/>
      <c r="R159" s="28"/>
    </row>
    <row r="160" spans="6:18" ht="12.75">
      <c r="F160" s="24"/>
      <c r="G160" s="24"/>
      <c r="H160" s="24"/>
      <c r="I160" s="24"/>
      <c r="J160" s="24"/>
      <c r="M160" s="28"/>
      <c r="N160" s="28"/>
      <c r="O160" s="28"/>
      <c r="P160" s="28"/>
      <c r="Q160" s="28"/>
      <c r="R160" s="28"/>
    </row>
    <row r="161" spans="6:18" ht="12.75">
      <c r="F161" s="24"/>
      <c r="G161" s="24"/>
      <c r="H161" s="24"/>
      <c r="I161" s="24"/>
      <c r="J161" s="24"/>
      <c r="M161" s="28"/>
      <c r="N161" s="28"/>
      <c r="O161" s="28"/>
      <c r="P161" s="28"/>
      <c r="Q161" s="28"/>
      <c r="R161" s="28"/>
    </row>
    <row r="162" spans="6:18" ht="12.75">
      <c r="F162" s="24"/>
      <c r="G162" s="24"/>
      <c r="H162" s="24"/>
      <c r="I162" s="24"/>
      <c r="J162" s="24"/>
      <c r="M162" s="28"/>
      <c r="N162" s="28"/>
      <c r="O162" s="28"/>
      <c r="P162" s="28"/>
      <c r="Q162" s="28"/>
      <c r="R162" s="28"/>
    </row>
    <row r="163" spans="6:18" ht="12.75">
      <c r="F163" s="24"/>
      <c r="G163" s="24"/>
      <c r="H163" s="24"/>
      <c r="I163" s="24"/>
      <c r="J163" s="24"/>
      <c r="M163" s="28"/>
      <c r="N163" s="28"/>
      <c r="O163" s="28"/>
      <c r="P163" s="28"/>
      <c r="Q163" s="28"/>
      <c r="R163" s="28"/>
    </row>
    <row r="164" spans="6:18" ht="12.75">
      <c r="F164" s="24"/>
      <c r="G164" s="24"/>
      <c r="H164" s="24"/>
      <c r="I164" s="24"/>
      <c r="J164" s="24"/>
      <c r="M164" s="28"/>
      <c r="N164" s="28"/>
      <c r="O164" s="28"/>
      <c r="P164" s="28"/>
      <c r="Q164" s="28"/>
      <c r="R164" s="28"/>
    </row>
    <row r="165" spans="6:18" ht="12.75">
      <c r="F165" s="24"/>
      <c r="G165" s="24"/>
      <c r="H165" s="24"/>
      <c r="I165" s="24"/>
      <c r="J165" s="24"/>
      <c r="M165" s="28"/>
      <c r="N165" s="28"/>
      <c r="O165" s="28"/>
      <c r="P165" s="28"/>
      <c r="Q165" s="28"/>
      <c r="R165" s="28"/>
    </row>
    <row r="166" spans="6:18" ht="12.75">
      <c r="F166" s="24"/>
      <c r="G166" s="24"/>
      <c r="H166" s="24"/>
      <c r="I166" s="24"/>
      <c r="J166" s="24"/>
      <c r="M166" s="28"/>
      <c r="N166" s="28"/>
      <c r="O166" s="28"/>
      <c r="P166" s="28"/>
      <c r="Q166" s="28"/>
      <c r="R166" s="28"/>
    </row>
    <row r="167" spans="6:18" ht="12.75">
      <c r="F167" s="24"/>
      <c r="G167" s="24"/>
      <c r="H167" s="24"/>
      <c r="I167" s="24"/>
      <c r="J167" s="24"/>
      <c r="M167" s="28"/>
      <c r="N167" s="28"/>
      <c r="O167" s="28"/>
      <c r="P167" s="28"/>
      <c r="Q167" s="28"/>
      <c r="R167" s="28"/>
    </row>
    <row r="168" spans="6:18" ht="12.75">
      <c r="F168" s="24"/>
      <c r="G168" s="24"/>
      <c r="H168" s="24"/>
      <c r="I168" s="24"/>
      <c r="J168" s="24"/>
      <c r="M168" s="28"/>
      <c r="N168" s="28"/>
      <c r="O168" s="28"/>
      <c r="P168" s="28"/>
      <c r="Q168" s="28"/>
      <c r="R168" s="28"/>
    </row>
    <row r="169" spans="6:18" ht="12.75">
      <c r="F169" s="24"/>
      <c r="G169" s="24"/>
      <c r="H169" s="24"/>
      <c r="I169" s="24"/>
      <c r="J169" s="24"/>
      <c r="M169" s="28"/>
      <c r="N169" s="28"/>
      <c r="O169" s="28"/>
      <c r="P169" s="28"/>
      <c r="Q169" s="28"/>
      <c r="R169" s="28"/>
    </row>
    <row r="170" spans="6:18" ht="12.75">
      <c r="F170" s="24"/>
      <c r="G170" s="24"/>
      <c r="H170" s="24"/>
      <c r="I170" s="24"/>
      <c r="J170" s="24"/>
      <c r="M170" s="28"/>
      <c r="N170" s="28"/>
      <c r="O170" s="28"/>
      <c r="P170" s="28"/>
      <c r="Q170" s="28"/>
      <c r="R170" s="28"/>
    </row>
    <row r="171" spans="6:18" ht="12.75">
      <c r="F171" s="24"/>
      <c r="G171" s="24"/>
      <c r="H171" s="24"/>
      <c r="I171" s="24"/>
      <c r="J171" s="24"/>
      <c r="M171" s="28"/>
      <c r="N171" s="28"/>
      <c r="O171" s="28"/>
      <c r="P171" s="28"/>
      <c r="Q171" s="28"/>
      <c r="R171" s="28"/>
    </row>
    <row r="172" spans="6:18" ht="12.75">
      <c r="F172" s="24"/>
      <c r="G172" s="24"/>
      <c r="H172" s="24"/>
      <c r="I172" s="24"/>
      <c r="J172" s="24"/>
      <c r="M172" s="28"/>
      <c r="N172" s="28"/>
      <c r="O172" s="28"/>
      <c r="P172" s="28"/>
      <c r="Q172" s="28"/>
      <c r="R172" s="28"/>
    </row>
    <row r="173" spans="6:18" ht="12.75">
      <c r="F173" s="24"/>
      <c r="G173" s="24"/>
      <c r="H173" s="24"/>
      <c r="I173" s="24"/>
      <c r="J173" s="24"/>
      <c r="M173" s="28"/>
      <c r="N173" s="28"/>
      <c r="O173" s="28"/>
      <c r="P173" s="28"/>
      <c r="Q173" s="28"/>
      <c r="R173" s="28"/>
    </row>
    <row r="174" spans="6:18" ht="12.75">
      <c r="F174" s="24"/>
      <c r="G174" s="24"/>
      <c r="H174" s="24"/>
      <c r="I174" s="24"/>
      <c r="J174" s="24"/>
      <c r="K174" s="29"/>
      <c r="L174" s="29"/>
      <c r="M174" s="28"/>
      <c r="N174" s="28"/>
      <c r="O174" s="28"/>
      <c r="P174" s="28"/>
      <c r="Q174" s="28"/>
      <c r="R174" s="28"/>
    </row>
    <row r="175" spans="6:18" ht="12.75">
      <c r="F175" s="24"/>
      <c r="G175" s="24"/>
      <c r="H175" s="24"/>
      <c r="I175" s="24"/>
      <c r="J175" s="24"/>
      <c r="K175" s="29"/>
      <c r="L175" s="29"/>
      <c r="M175" s="28"/>
      <c r="N175" s="28"/>
      <c r="O175" s="28"/>
      <c r="P175" s="28"/>
      <c r="Q175" s="28"/>
      <c r="R175" s="28"/>
    </row>
    <row r="176" spans="6:18" ht="12.75">
      <c r="F176" s="24"/>
      <c r="G176" s="24"/>
      <c r="H176" s="24"/>
      <c r="I176" s="24"/>
      <c r="J176" s="24"/>
      <c r="K176" s="29"/>
      <c r="L176" s="29"/>
      <c r="M176" s="28"/>
      <c r="N176" s="28"/>
      <c r="O176" s="28"/>
      <c r="P176" s="28"/>
      <c r="Q176" s="28"/>
      <c r="R176" s="28"/>
    </row>
    <row r="177" spans="6:18" ht="12.75">
      <c r="F177" s="24"/>
      <c r="G177" s="24"/>
      <c r="H177" s="24"/>
      <c r="I177" s="24"/>
      <c r="J177" s="24"/>
      <c r="K177" s="29"/>
      <c r="L177" s="29"/>
      <c r="M177" s="28"/>
      <c r="N177" s="28"/>
      <c r="O177" s="28"/>
      <c r="P177" s="28"/>
      <c r="Q177" s="28"/>
      <c r="R177" s="28"/>
    </row>
    <row r="178" spans="6:18" ht="12.75">
      <c r="F178" s="24"/>
      <c r="G178" s="24"/>
      <c r="H178" s="24"/>
      <c r="I178" s="24"/>
      <c r="J178" s="24"/>
      <c r="K178" s="29"/>
      <c r="L178" s="29"/>
      <c r="M178" s="28"/>
      <c r="N178" s="28"/>
      <c r="O178" s="28"/>
      <c r="P178" s="28"/>
      <c r="Q178" s="28"/>
      <c r="R178" s="28"/>
    </row>
    <row r="179" spans="6:18" ht="12.75">
      <c r="F179" s="24"/>
      <c r="G179" s="24"/>
      <c r="H179" s="24"/>
      <c r="I179" s="24"/>
      <c r="J179" s="24"/>
      <c r="K179" s="29"/>
      <c r="L179" s="29"/>
      <c r="M179" s="28"/>
      <c r="N179" s="28"/>
      <c r="O179" s="28"/>
      <c r="P179" s="28"/>
      <c r="Q179" s="28"/>
      <c r="R179" s="28"/>
    </row>
    <row r="180" spans="6:18" ht="12.75">
      <c r="F180" s="24"/>
      <c r="G180" s="24"/>
      <c r="H180" s="24"/>
      <c r="I180" s="24"/>
      <c r="J180" s="24"/>
      <c r="K180" s="29"/>
      <c r="L180" s="29"/>
      <c r="M180" s="28"/>
      <c r="N180" s="28"/>
      <c r="O180" s="28"/>
      <c r="P180" s="28"/>
      <c r="Q180" s="28"/>
      <c r="R180" s="28"/>
    </row>
    <row r="181" spans="6:18" ht="12.75">
      <c r="F181" s="24"/>
      <c r="G181" s="24"/>
      <c r="H181" s="24"/>
      <c r="I181" s="24"/>
      <c r="J181" s="24"/>
      <c r="K181" s="29"/>
      <c r="L181" s="29"/>
      <c r="M181" s="28"/>
      <c r="N181" s="28"/>
      <c r="O181" s="28"/>
      <c r="P181" s="28"/>
      <c r="Q181" s="28"/>
      <c r="R181" s="28"/>
    </row>
    <row r="182" spans="6:18" ht="12.75">
      <c r="F182" s="24"/>
      <c r="G182" s="24"/>
      <c r="H182" s="24"/>
      <c r="I182" s="24"/>
      <c r="J182" s="24"/>
      <c r="K182" s="29"/>
      <c r="L182" s="29"/>
      <c r="M182" s="28"/>
      <c r="N182" s="28"/>
      <c r="O182" s="28"/>
      <c r="P182" s="28"/>
      <c r="Q182" s="28"/>
      <c r="R182" s="28"/>
    </row>
    <row r="183" spans="6:18" ht="12.75">
      <c r="F183" s="24"/>
      <c r="G183" s="24"/>
      <c r="H183" s="24"/>
      <c r="I183" s="24"/>
      <c r="J183" s="24"/>
      <c r="K183" s="29"/>
      <c r="L183" s="29"/>
      <c r="M183" s="28"/>
      <c r="N183" s="28"/>
      <c r="O183" s="28"/>
      <c r="P183" s="28"/>
      <c r="Q183" s="28"/>
      <c r="R183" s="28"/>
    </row>
    <row r="184" spans="6:18" ht="12.75">
      <c r="F184" s="24"/>
      <c r="G184" s="24"/>
      <c r="H184" s="24"/>
      <c r="I184" s="24"/>
      <c r="J184" s="24"/>
      <c r="K184" s="29"/>
      <c r="L184" s="29"/>
      <c r="M184" s="28"/>
      <c r="N184" s="28"/>
      <c r="O184" s="28"/>
      <c r="P184" s="28"/>
      <c r="Q184" s="28"/>
      <c r="R184" s="28"/>
    </row>
    <row r="185" spans="6:18" ht="12.75">
      <c r="F185" s="24"/>
      <c r="G185" s="24"/>
      <c r="H185" s="24"/>
      <c r="I185" s="24"/>
      <c r="J185" s="24"/>
      <c r="K185" s="29"/>
      <c r="L185" s="29"/>
      <c r="M185" s="28"/>
      <c r="N185" s="28"/>
      <c r="O185" s="28"/>
      <c r="P185" s="28"/>
      <c r="Q185" s="28"/>
      <c r="R185" s="28"/>
    </row>
    <row r="186" spans="6:18" ht="12.75">
      <c r="F186" s="24"/>
      <c r="G186" s="24"/>
      <c r="H186" s="24"/>
      <c r="I186" s="24"/>
      <c r="J186" s="24"/>
      <c r="K186" s="29"/>
      <c r="L186" s="29"/>
      <c r="M186" s="28"/>
      <c r="N186" s="28"/>
      <c r="O186" s="28"/>
      <c r="P186" s="28"/>
      <c r="Q186" s="28"/>
      <c r="R186" s="28"/>
    </row>
    <row r="187" spans="6:18" ht="12.75">
      <c r="F187" s="24"/>
      <c r="G187" s="24"/>
      <c r="H187" s="24"/>
      <c r="I187" s="24"/>
      <c r="J187" s="24"/>
      <c r="K187" s="29"/>
      <c r="L187" s="29"/>
      <c r="M187" s="28"/>
      <c r="N187" s="28"/>
      <c r="O187" s="28"/>
      <c r="P187" s="28"/>
      <c r="Q187" s="28"/>
      <c r="R187" s="28"/>
    </row>
    <row r="188" spans="6:18" ht="12.75">
      <c r="F188" s="24"/>
      <c r="G188" s="24"/>
      <c r="H188" s="24"/>
      <c r="I188" s="24"/>
      <c r="J188" s="24"/>
      <c r="K188" s="29"/>
      <c r="L188" s="29"/>
      <c r="M188" s="28"/>
      <c r="N188" s="28"/>
      <c r="O188" s="28"/>
      <c r="P188" s="28"/>
      <c r="Q188" s="28"/>
      <c r="R188" s="28"/>
    </row>
    <row r="189" spans="6:18" ht="12.75">
      <c r="F189" s="24"/>
      <c r="G189" s="24"/>
      <c r="H189" s="24"/>
      <c r="I189" s="24"/>
      <c r="J189" s="24"/>
      <c r="K189" s="29"/>
      <c r="L189" s="29"/>
      <c r="M189" s="28"/>
      <c r="N189" s="28"/>
      <c r="O189" s="28"/>
      <c r="P189" s="28"/>
      <c r="Q189" s="28"/>
      <c r="R189" s="28"/>
    </row>
    <row r="190" spans="6:18" ht="12.75">
      <c r="F190" s="24"/>
      <c r="G190" s="24"/>
      <c r="H190" s="24"/>
      <c r="I190" s="24"/>
      <c r="J190" s="24"/>
      <c r="K190" s="29"/>
      <c r="L190" s="29"/>
      <c r="M190" s="28"/>
      <c r="N190" s="28"/>
      <c r="O190" s="28"/>
      <c r="P190" s="28"/>
      <c r="Q190" s="28"/>
      <c r="R190" s="28"/>
    </row>
    <row r="191" spans="6:18" ht="12.75">
      <c r="F191" s="24"/>
      <c r="G191" s="24"/>
      <c r="H191" s="24"/>
      <c r="I191" s="24"/>
      <c r="J191" s="24"/>
      <c r="K191" s="29"/>
      <c r="L191" s="29"/>
      <c r="M191" s="28"/>
      <c r="N191" s="28"/>
      <c r="O191" s="28"/>
      <c r="P191" s="28"/>
      <c r="Q191" s="28"/>
      <c r="R191" s="28"/>
    </row>
    <row r="192" spans="6:18" ht="12.75">
      <c r="F192" s="24"/>
      <c r="G192" s="24"/>
      <c r="H192" s="24"/>
      <c r="I192" s="24"/>
      <c r="J192" s="24"/>
      <c r="K192" s="29"/>
      <c r="L192" s="29"/>
      <c r="M192" s="28"/>
      <c r="N192" s="28"/>
      <c r="O192" s="28"/>
      <c r="P192" s="28"/>
      <c r="Q192" s="28"/>
      <c r="R192" s="28"/>
    </row>
    <row r="193" spans="6:18" ht="12.75">
      <c r="F193" s="24"/>
      <c r="G193" s="24"/>
      <c r="H193" s="24"/>
      <c r="I193" s="24"/>
      <c r="J193" s="24"/>
      <c r="K193" s="29"/>
      <c r="L193" s="29"/>
      <c r="M193" s="28"/>
      <c r="N193" s="28"/>
      <c r="O193" s="28"/>
      <c r="P193" s="28"/>
      <c r="Q193" s="28"/>
      <c r="R193" s="28"/>
    </row>
    <row r="194" spans="6:18" ht="12.75">
      <c r="F194" s="24"/>
      <c r="G194" s="24"/>
      <c r="H194" s="24"/>
      <c r="I194" s="24"/>
      <c r="J194" s="24"/>
      <c r="K194" s="29"/>
      <c r="L194" s="29"/>
      <c r="M194" s="28"/>
      <c r="N194" s="28"/>
      <c r="O194" s="28"/>
      <c r="P194" s="28"/>
      <c r="Q194" s="28"/>
      <c r="R194" s="28"/>
    </row>
    <row r="195" spans="6:18" ht="12.75">
      <c r="F195" s="24"/>
      <c r="G195" s="24"/>
      <c r="H195" s="24"/>
      <c r="I195" s="24"/>
      <c r="J195" s="24"/>
      <c r="K195" s="29"/>
      <c r="L195" s="29"/>
      <c r="M195" s="28"/>
      <c r="N195" s="28"/>
      <c r="O195" s="28"/>
      <c r="P195" s="28"/>
      <c r="Q195" s="28"/>
      <c r="R195" s="28"/>
    </row>
    <row r="196" spans="6:18" ht="12.75">
      <c r="F196" s="24"/>
      <c r="G196" s="24"/>
      <c r="H196" s="24"/>
      <c r="I196" s="24"/>
      <c r="J196" s="24"/>
      <c r="K196" s="29"/>
      <c r="L196" s="29"/>
      <c r="M196" s="28"/>
      <c r="N196" s="28"/>
      <c r="O196" s="28"/>
      <c r="P196" s="28"/>
      <c r="Q196" s="28"/>
      <c r="R196" s="28"/>
    </row>
    <row r="197" spans="6:18" ht="12.75">
      <c r="F197" s="24"/>
      <c r="G197" s="24"/>
      <c r="H197" s="24"/>
      <c r="I197" s="24"/>
      <c r="J197" s="24"/>
      <c r="K197" s="29"/>
      <c r="L197" s="29"/>
      <c r="M197" s="28"/>
      <c r="N197" s="28"/>
      <c r="O197" s="28"/>
      <c r="P197" s="28"/>
      <c r="Q197" s="28"/>
      <c r="R197" s="28"/>
    </row>
    <row r="198" spans="6:18" ht="12.75">
      <c r="F198" s="24"/>
      <c r="G198" s="24"/>
      <c r="H198" s="24"/>
      <c r="I198" s="24"/>
      <c r="J198" s="24"/>
      <c r="K198" s="29"/>
      <c r="L198" s="29"/>
      <c r="M198" s="28"/>
      <c r="N198" s="28"/>
      <c r="O198" s="28"/>
      <c r="P198" s="28"/>
      <c r="Q198" s="28"/>
      <c r="R198" s="28"/>
    </row>
    <row r="199" spans="6:18" ht="12.75">
      <c r="F199" s="24"/>
      <c r="G199" s="24"/>
      <c r="H199" s="24"/>
      <c r="I199" s="24"/>
      <c r="J199" s="24"/>
      <c r="K199" s="29"/>
      <c r="L199" s="29"/>
      <c r="M199" s="28"/>
      <c r="N199" s="28"/>
      <c r="O199" s="28"/>
      <c r="P199" s="28"/>
      <c r="Q199" s="28"/>
      <c r="R199" s="28"/>
    </row>
    <row r="200" spans="6:18" ht="12.75">
      <c r="F200" s="24"/>
      <c r="G200" s="24"/>
      <c r="H200" s="24"/>
      <c r="I200" s="24"/>
      <c r="J200" s="24"/>
      <c r="K200" s="29"/>
      <c r="L200" s="29"/>
      <c r="M200" s="28"/>
      <c r="N200" s="28"/>
      <c r="O200" s="28"/>
      <c r="P200" s="28"/>
      <c r="Q200" s="28"/>
      <c r="R200" s="28"/>
    </row>
    <row r="201" spans="6:18" ht="12.75">
      <c r="F201" s="24"/>
      <c r="G201" s="24"/>
      <c r="H201" s="24"/>
      <c r="I201" s="24"/>
      <c r="J201" s="24"/>
      <c r="K201" s="29"/>
      <c r="L201" s="29"/>
      <c r="M201" s="28"/>
      <c r="N201" s="28"/>
      <c r="O201" s="28"/>
      <c r="P201" s="28"/>
      <c r="Q201" s="28"/>
      <c r="R201" s="28"/>
    </row>
    <row r="202" spans="6:18" ht="12.75">
      <c r="F202" s="24"/>
      <c r="G202" s="24"/>
      <c r="H202" s="24"/>
      <c r="I202" s="24"/>
      <c r="J202" s="24"/>
      <c r="K202" s="29"/>
      <c r="L202" s="29"/>
      <c r="M202" s="28"/>
      <c r="N202" s="28"/>
      <c r="O202" s="28"/>
      <c r="P202" s="28"/>
      <c r="Q202" s="28"/>
      <c r="R202" s="28"/>
    </row>
    <row r="203" spans="6:18" ht="12.75">
      <c r="F203" s="24"/>
      <c r="G203" s="24"/>
      <c r="H203" s="24"/>
      <c r="I203" s="24"/>
      <c r="J203" s="24"/>
      <c r="K203" s="29"/>
      <c r="L203" s="29"/>
      <c r="M203" s="28"/>
      <c r="N203" s="28"/>
      <c r="O203" s="28"/>
      <c r="P203" s="28"/>
      <c r="Q203" s="28"/>
      <c r="R203" s="28"/>
    </row>
    <row r="204" spans="6:18" ht="12.75">
      <c r="F204" s="24"/>
      <c r="G204" s="24"/>
      <c r="H204" s="24"/>
      <c r="I204" s="24"/>
      <c r="J204" s="24"/>
      <c r="K204" s="29"/>
      <c r="L204" s="29"/>
      <c r="M204" s="28"/>
      <c r="N204" s="28"/>
      <c r="O204" s="28"/>
      <c r="P204" s="28"/>
      <c r="Q204" s="28"/>
      <c r="R204" s="28"/>
    </row>
    <row r="205" spans="6:18" ht="12.75">
      <c r="F205" s="24"/>
      <c r="G205" s="24"/>
      <c r="H205" s="24"/>
      <c r="I205" s="24"/>
      <c r="J205" s="24"/>
      <c r="K205" s="29"/>
      <c r="L205" s="29"/>
      <c r="M205" s="28"/>
      <c r="N205" s="28"/>
      <c r="O205" s="28"/>
      <c r="P205" s="28"/>
      <c r="Q205" s="28"/>
      <c r="R205" s="28"/>
    </row>
    <row r="206" spans="6:18" ht="12.75">
      <c r="F206" s="24"/>
      <c r="G206" s="24"/>
      <c r="H206" s="24"/>
      <c r="I206" s="24"/>
      <c r="J206" s="24"/>
      <c r="K206" s="29"/>
      <c r="L206" s="29"/>
      <c r="M206" s="28"/>
      <c r="N206" s="28"/>
      <c r="O206" s="28"/>
      <c r="P206" s="28"/>
      <c r="Q206" s="28"/>
      <c r="R206" s="28"/>
    </row>
    <row r="207" spans="6:18" ht="12.75">
      <c r="F207" s="24"/>
      <c r="G207" s="24"/>
      <c r="H207" s="24"/>
      <c r="I207" s="24"/>
      <c r="J207" s="24"/>
      <c r="K207" s="29"/>
      <c r="L207" s="29"/>
      <c r="M207" s="28"/>
      <c r="N207" s="28"/>
      <c r="O207" s="28"/>
      <c r="P207" s="28"/>
      <c r="Q207" s="28"/>
      <c r="R207" s="28"/>
    </row>
    <row r="208" spans="6:18" ht="12.75">
      <c r="F208" s="24"/>
      <c r="G208" s="24"/>
      <c r="H208" s="24"/>
      <c r="I208" s="24"/>
      <c r="J208" s="24"/>
      <c r="K208" s="29"/>
      <c r="L208" s="29"/>
      <c r="M208" s="28"/>
      <c r="N208" s="28"/>
      <c r="O208" s="28"/>
      <c r="P208" s="28"/>
      <c r="Q208" s="28"/>
      <c r="R208" s="28"/>
    </row>
    <row r="209" spans="6:18" ht="12.75">
      <c r="F209" s="24"/>
      <c r="G209" s="24"/>
      <c r="H209" s="24"/>
      <c r="I209" s="24"/>
      <c r="J209" s="24"/>
      <c r="K209" s="29"/>
      <c r="L209" s="29"/>
      <c r="M209" s="28"/>
      <c r="N209" s="28"/>
      <c r="O209" s="28"/>
      <c r="P209" s="28"/>
      <c r="Q209" s="28"/>
      <c r="R209" s="28"/>
    </row>
    <row r="210" spans="6:18" ht="12.75">
      <c r="F210" s="24"/>
      <c r="G210" s="24"/>
      <c r="H210" s="24"/>
      <c r="I210" s="24"/>
      <c r="J210" s="24"/>
      <c r="K210" s="29"/>
      <c r="L210" s="29"/>
      <c r="M210" s="28"/>
      <c r="N210" s="28"/>
      <c r="O210" s="28"/>
      <c r="P210" s="28"/>
      <c r="Q210" s="28"/>
      <c r="R210" s="28"/>
    </row>
    <row r="211" spans="6:18" ht="12.75">
      <c r="F211" s="24"/>
      <c r="G211" s="24"/>
      <c r="H211" s="24"/>
      <c r="I211" s="24"/>
      <c r="J211" s="24"/>
      <c r="K211" s="29"/>
      <c r="L211" s="29"/>
      <c r="M211" s="28"/>
      <c r="N211" s="28"/>
      <c r="O211" s="28"/>
      <c r="P211" s="28"/>
      <c r="Q211" s="28"/>
      <c r="R211" s="28"/>
    </row>
    <row r="212" spans="6:18" ht="12.75">
      <c r="F212" s="24"/>
      <c r="G212" s="24"/>
      <c r="H212" s="24"/>
      <c r="I212" s="24"/>
      <c r="J212" s="24"/>
      <c r="K212" s="29"/>
      <c r="L212" s="29"/>
      <c r="M212" s="28"/>
      <c r="N212" s="28"/>
      <c r="O212" s="28"/>
      <c r="P212" s="28"/>
      <c r="Q212" s="28"/>
      <c r="R212" s="28"/>
    </row>
    <row r="213" spans="6:18" ht="12.75">
      <c r="F213" s="24"/>
      <c r="G213" s="24"/>
      <c r="H213" s="24"/>
      <c r="I213" s="24"/>
      <c r="J213" s="24"/>
      <c r="K213" s="29"/>
      <c r="L213" s="29"/>
      <c r="M213" s="28"/>
      <c r="N213" s="28"/>
      <c r="O213" s="28"/>
      <c r="P213" s="28"/>
      <c r="Q213" s="28"/>
      <c r="R213" s="28"/>
    </row>
    <row r="214" spans="6:18" ht="12.75">
      <c r="F214" s="24"/>
      <c r="G214" s="24"/>
      <c r="H214" s="24"/>
      <c r="I214" s="24"/>
      <c r="J214" s="24"/>
      <c r="K214" s="29"/>
      <c r="L214" s="29"/>
      <c r="M214" s="28"/>
      <c r="N214" s="28"/>
      <c r="O214" s="28"/>
      <c r="P214" s="28"/>
      <c r="Q214" s="28"/>
      <c r="R214" s="28"/>
    </row>
    <row r="215" spans="6:18" ht="12.75">
      <c r="F215" s="24"/>
      <c r="G215" s="24"/>
      <c r="H215" s="24"/>
      <c r="I215" s="24"/>
      <c r="J215" s="24"/>
      <c r="K215" s="29"/>
      <c r="L215" s="29"/>
      <c r="M215" s="28"/>
      <c r="N215" s="28"/>
      <c r="O215" s="28"/>
      <c r="P215" s="28"/>
      <c r="Q215" s="28"/>
      <c r="R215" s="28"/>
    </row>
    <row r="216" spans="6:18" ht="12.75">
      <c r="F216" s="24"/>
      <c r="G216" s="24"/>
      <c r="H216" s="24"/>
      <c r="I216" s="24"/>
      <c r="J216" s="24"/>
      <c r="K216" s="29"/>
      <c r="L216" s="29"/>
      <c r="M216" s="28"/>
      <c r="N216" s="28"/>
      <c r="O216" s="28"/>
      <c r="P216" s="28"/>
      <c r="Q216" s="28"/>
      <c r="R216" s="28"/>
    </row>
    <row r="217" spans="6:18" ht="12.75">
      <c r="F217" s="24"/>
      <c r="G217" s="24"/>
      <c r="H217" s="24"/>
      <c r="I217" s="24"/>
      <c r="J217" s="24"/>
      <c r="K217" s="29"/>
      <c r="L217" s="29"/>
      <c r="M217" s="28"/>
      <c r="N217" s="28"/>
      <c r="O217" s="28"/>
      <c r="P217" s="28"/>
      <c r="Q217" s="28"/>
      <c r="R217" s="28"/>
    </row>
    <row r="218" spans="6:18" ht="12.75">
      <c r="F218" s="24"/>
      <c r="G218" s="24"/>
      <c r="H218" s="24"/>
      <c r="I218" s="24"/>
      <c r="J218" s="24"/>
      <c r="K218" s="29"/>
      <c r="L218" s="29"/>
      <c r="M218" s="28"/>
      <c r="N218" s="28"/>
      <c r="O218" s="28"/>
      <c r="P218" s="28"/>
      <c r="Q218" s="28"/>
      <c r="R218" s="28"/>
    </row>
    <row r="219" spans="6:18" ht="12.75">
      <c r="F219" s="24"/>
      <c r="G219" s="24"/>
      <c r="H219" s="24"/>
      <c r="I219" s="24"/>
      <c r="J219" s="24"/>
      <c r="K219" s="29"/>
      <c r="L219" s="29"/>
      <c r="M219" s="28"/>
      <c r="N219" s="28"/>
      <c r="O219" s="28"/>
      <c r="P219" s="28"/>
      <c r="Q219" s="28"/>
      <c r="R219" s="28"/>
    </row>
    <row r="220" spans="6:18" ht="12.75">
      <c r="F220" s="24"/>
      <c r="G220" s="24"/>
      <c r="H220" s="24"/>
      <c r="I220" s="24"/>
      <c r="J220" s="24"/>
      <c r="K220" s="29"/>
      <c r="L220" s="29"/>
      <c r="M220" s="28"/>
      <c r="N220" s="28"/>
      <c r="O220" s="28"/>
      <c r="P220" s="28"/>
      <c r="Q220" s="28"/>
      <c r="R220" s="28"/>
    </row>
    <row r="221" spans="6:18" ht="12.75">
      <c r="F221" s="24"/>
      <c r="G221" s="24"/>
      <c r="H221" s="24"/>
      <c r="I221" s="24"/>
      <c r="J221" s="24"/>
      <c r="K221" s="29"/>
      <c r="L221" s="29"/>
      <c r="M221" s="28"/>
      <c r="N221" s="28"/>
      <c r="O221" s="28"/>
      <c r="P221" s="28"/>
      <c r="Q221" s="28"/>
      <c r="R221" s="28"/>
    </row>
    <row r="222" spans="6:18" ht="12.75">
      <c r="F222" s="24"/>
      <c r="G222" s="24"/>
      <c r="H222" s="24"/>
      <c r="I222" s="24"/>
      <c r="J222" s="24"/>
      <c r="K222" s="29"/>
      <c r="L222" s="29"/>
      <c r="M222" s="28"/>
      <c r="N222" s="28"/>
      <c r="O222" s="28"/>
      <c r="P222" s="28"/>
      <c r="Q222" s="28"/>
      <c r="R222" s="28"/>
    </row>
    <row r="223" spans="6:18" ht="12.75">
      <c r="F223" s="24"/>
      <c r="G223" s="24"/>
      <c r="H223" s="24"/>
      <c r="I223" s="24"/>
      <c r="J223" s="24"/>
      <c r="K223" s="29"/>
      <c r="L223" s="29"/>
      <c r="M223" s="28"/>
      <c r="N223" s="28"/>
      <c r="O223" s="28"/>
      <c r="P223" s="28"/>
      <c r="Q223" s="28"/>
      <c r="R223" s="28"/>
    </row>
    <row r="224" spans="6:18" ht="12.75">
      <c r="F224" s="24"/>
      <c r="G224" s="24"/>
      <c r="H224" s="24"/>
      <c r="I224" s="24"/>
      <c r="J224" s="24"/>
      <c r="K224" s="29"/>
      <c r="L224" s="29"/>
      <c r="M224" s="28"/>
      <c r="N224" s="28"/>
      <c r="O224" s="28"/>
      <c r="P224" s="28"/>
      <c r="Q224" s="28"/>
      <c r="R224" s="28"/>
    </row>
    <row r="225" spans="6:18" ht="12.75">
      <c r="F225" s="24"/>
      <c r="G225" s="24"/>
      <c r="H225" s="24"/>
      <c r="I225" s="24"/>
      <c r="J225" s="24"/>
      <c r="K225" s="29"/>
      <c r="L225" s="29"/>
      <c r="M225" s="28"/>
      <c r="N225" s="28"/>
      <c r="O225" s="28"/>
      <c r="P225" s="28"/>
      <c r="Q225" s="28"/>
      <c r="R225" s="28"/>
    </row>
    <row r="226" spans="6:18" ht="12.75">
      <c r="F226" s="24"/>
      <c r="G226" s="24"/>
      <c r="H226" s="24"/>
      <c r="I226" s="24"/>
      <c r="J226" s="24"/>
      <c r="K226" s="29"/>
      <c r="L226" s="29"/>
      <c r="M226" s="28"/>
      <c r="N226" s="28"/>
      <c r="O226" s="28"/>
      <c r="P226" s="28"/>
      <c r="Q226" s="28"/>
      <c r="R226" s="28"/>
    </row>
    <row r="227" spans="6:18" ht="12.75">
      <c r="F227" s="24"/>
      <c r="G227" s="24"/>
      <c r="H227" s="24"/>
      <c r="I227" s="24"/>
      <c r="J227" s="24"/>
      <c r="K227" s="29"/>
      <c r="L227" s="29"/>
      <c r="M227" s="28"/>
      <c r="N227" s="28"/>
      <c r="O227" s="28"/>
      <c r="P227" s="28"/>
      <c r="Q227" s="28"/>
      <c r="R227" s="28"/>
    </row>
    <row r="228" spans="6:18" ht="12.75">
      <c r="F228" s="24"/>
      <c r="G228" s="24"/>
      <c r="H228" s="24"/>
      <c r="I228" s="24"/>
      <c r="J228" s="24"/>
      <c r="K228" s="29"/>
      <c r="L228" s="29"/>
      <c r="M228" s="28"/>
      <c r="N228" s="28"/>
      <c r="O228" s="28"/>
      <c r="P228" s="28"/>
      <c r="Q228" s="28"/>
      <c r="R228" s="28"/>
    </row>
    <row r="229" spans="6:18" ht="12.75">
      <c r="F229" s="24"/>
      <c r="G229" s="24"/>
      <c r="H229" s="24"/>
      <c r="I229" s="24"/>
      <c r="J229" s="24"/>
      <c r="K229" s="29"/>
      <c r="L229" s="29"/>
      <c r="M229" s="28"/>
      <c r="N229" s="28"/>
      <c r="O229" s="28"/>
      <c r="P229" s="28"/>
      <c r="Q229" s="28"/>
      <c r="R229" s="28"/>
    </row>
    <row r="230" spans="6:18" ht="12.75">
      <c r="F230" s="24"/>
      <c r="G230" s="24"/>
      <c r="H230" s="24"/>
      <c r="I230" s="24"/>
      <c r="J230" s="24"/>
      <c r="K230" s="29"/>
      <c r="L230" s="29"/>
      <c r="M230" s="28"/>
      <c r="N230" s="28"/>
      <c r="O230" s="28"/>
      <c r="P230" s="28"/>
      <c r="Q230" s="28"/>
      <c r="R230" s="28"/>
    </row>
    <row r="231" spans="6:18" ht="12.75">
      <c r="F231" s="24"/>
      <c r="G231" s="24"/>
      <c r="H231" s="24"/>
      <c r="I231" s="24"/>
      <c r="J231" s="24"/>
      <c r="K231" s="29"/>
      <c r="L231" s="29"/>
      <c r="M231" s="28"/>
      <c r="N231" s="28"/>
      <c r="O231" s="28"/>
      <c r="P231" s="28"/>
      <c r="Q231" s="28"/>
      <c r="R231" s="28"/>
    </row>
    <row r="232" spans="6:18" ht="12.75">
      <c r="F232" s="24"/>
      <c r="G232" s="24"/>
      <c r="H232" s="24"/>
      <c r="I232" s="24"/>
      <c r="J232" s="24"/>
      <c r="K232" s="29"/>
      <c r="L232" s="29"/>
      <c r="M232" s="28"/>
      <c r="N232" s="28"/>
      <c r="O232" s="28"/>
      <c r="P232" s="28"/>
      <c r="Q232" s="28"/>
      <c r="R232" s="28"/>
    </row>
    <row r="233" spans="6:18" ht="12.75">
      <c r="F233" s="24"/>
      <c r="G233" s="24"/>
      <c r="H233" s="24"/>
      <c r="I233" s="24"/>
      <c r="J233" s="24"/>
      <c r="K233" s="29"/>
      <c r="L233" s="29"/>
      <c r="M233" s="28"/>
      <c r="N233" s="28"/>
      <c r="O233" s="28"/>
      <c r="P233" s="28"/>
      <c r="Q233" s="28"/>
      <c r="R233" s="28"/>
    </row>
    <row r="234" spans="6:18" ht="12.75">
      <c r="F234" s="24"/>
      <c r="G234" s="24"/>
      <c r="H234" s="24"/>
      <c r="I234" s="24"/>
      <c r="J234" s="24"/>
      <c r="K234" s="29"/>
      <c r="L234" s="29"/>
      <c r="M234" s="28"/>
      <c r="N234" s="28"/>
      <c r="O234" s="28"/>
      <c r="P234" s="28"/>
      <c r="Q234" s="28"/>
      <c r="R234" s="28"/>
    </row>
    <row r="235" spans="6:18" ht="12.75">
      <c r="F235" s="24"/>
      <c r="G235" s="24"/>
      <c r="H235" s="24"/>
      <c r="I235" s="24"/>
      <c r="J235" s="24"/>
      <c r="K235" s="29"/>
      <c r="L235" s="29"/>
      <c r="M235" s="28"/>
      <c r="N235" s="28"/>
      <c r="O235" s="28"/>
      <c r="P235" s="28"/>
      <c r="Q235" s="28"/>
      <c r="R235" s="28"/>
    </row>
    <row r="236" spans="6:18" ht="12.75">
      <c r="F236" s="24"/>
      <c r="G236" s="24"/>
      <c r="H236" s="24"/>
      <c r="I236" s="24"/>
      <c r="J236" s="24"/>
      <c r="K236" s="29"/>
      <c r="L236" s="29"/>
      <c r="M236" s="28"/>
      <c r="N236" s="28"/>
      <c r="O236" s="28"/>
      <c r="P236" s="28"/>
      <c r="Q236" s="28"/>
      <c r="R236" s="28"/>
    </row>
    <row r="237" spans="6:18" ht="12.75">
      <c r="F237" s="24"/>
      <c r="G237" s="24"/>
      <c r="H237" s="24"/>
      <c r="I237" s="24"/>
      <c r="J237" s="24"/>
      <c r="K237" s="29"/>
      <c r="L237" s="29"/>
      <c r="M237" s="28"/>
      <c r="N237" s="28"/>
      <c r="O237" s="28"/>
      <c r="P237" s="28"/>
      <c r="Q237" s="28"/>
      <c r="R237" s="28"/>
    </row>
    <row r="238" spans="6:18" ht="12.75">
      <c r="F238" s="24"/>
      <c r="G238" s="24"/>
      <c r="H238" s="24"/>
      <c r="I238" s="24"/>
      <c r="J238" s="24"/>
      <c r="K238" s="29"/>
      <c r="L238" s="29"/>
      <c r="M238" s="28"/>
      <c r="N238" s="28"/>
      <c r="O238" s="28"/>
      <c r="P238" s="28"/>
      <c r="Q238" s="28"/>
      <c r="R238" s="28"/>
    </row>
    <row r="239" spans="6:18" ht="12.75">
      <c r="F239" s="24"/>
      <c r="G239" s="24"/>
      <c r="H239" s="24"/>
      <c r="I239" s="24"/>
      <c r="J239" s="24"/>
      <c r="K239" s="29"/>
      <c r="L239" s="29"/>
      <c r="M239" s="28"/>
      <c r="N239" s="28"/>
      <c r="O239" s="28"/>
      <c r="P239" s="28"/>
      <c r="Q239" s="28"/>
      <c r="R239" s="28"/>
    </row>
    <row r="240" spans="6:18" ht="12.75">
      <c r="F240" s="24"/>
      <c r="G240" s="24"/>
      <c r="H240" s="24"/>
      <c r="I240" s="24"/>
      <c r="J240" s="24"/>
      <c r="K240" s="29"/>
      <c r="L240" s="29"/>
      <c r="M240" s="28"/>
      <c r="N240" s="28"/>
      <c r="O240" s="28"/>
      <c r="P240" s="28"/>
      <c r="Q240" s="28"/>
      <c r="R240" s="28"/>
    </row>
    <row r="241" spans="6:18" ht="12.75">
      <c r="F241" s="24"/>
      <c r="G241" s="24"/>
      <c r="H241" s="24"/>
      <c r="I241" s="24"/>
      <c r="J241" s="24"/>
      <c r="K241" s="29"/>
      <c r="L241" s="29"/>
      <c r="M241" s="28"/>
      <c r="N241" s="28"/>
      <c r="O241" s="28"/>
      <c r="P241" s="28"/>
      <c r="Q241" s="28"/>
      <c r="R241" s="28"/>
    </row>
    <row r="242" spans="6:18" ht="12.75">
      <c r="F242" s="24"/>
      <c r="G242" s="24"/>
      <c r="H242" s="24"/>
      <c r="I242" s="24"/>
      <c r="J242" s="24"/>
      <c r="K242" s="29"/>
      <c r="L242" s="29"/>
      <c r="M242" s="28"/>
      <c r="N242" s="28"/>
      <c r="O242" s="28"/>
      <c r="P242" s="28"/>
      <c r="Q242" s="28"/>
      <c r="R242" s="28"/>
    </row>
    <row r="243" spans="6:18" ht="12.75">
      <c r="F243" s="24"/>
      <c r="G243" s="24"/>
      <c r="H243" s="24"/>
      <c r="I243" s="24"/>
      <c r="J243" s="24"/>
      <c r="K243" s="29"/>
      <c r="L243" s="29"/>
      <c r="M243" s="28"/>
      <c r="N243" s="28"/>
      <c r="O243" s="28"/>
      <c r="P243" s="28"/>
      <c r="Q243" s="28"/>
      <c r="R243" s="28"/>
    </row>
    <row r="244" spans="6:18" ht="12.75">
      <c r="F244" s="24"/>
      <c r="G244" s="24"/>
      <c r="H244" s="24"/>
      <c r="I244" s="24"/>
      <c r="J244" s="24"/>
      <c r="K244" s="29"/>
      <c r="L244" s="29"/>
      <c r="M244" s="28"/>
      <c r="N244" s="28"/>
      <c r="O244" s="28"/>
      <c r="P244" s="28"/>
      <c r="Q244" s="28"/>
      <c r="R244" s="28"/>
    </row>
    <row r="245" spans="6:18" ht="12.75">
      <c r="F245" s="24"/>
      <c r="G245" s="24"/>
      <c r="H245" s="24"/>
      <c r="I245" s="24"/>
      <c r="J245" s="24"/>
      <c r="K245" s="29"/>
      <c r="L245" s="29"/>
      <c r="M245" s="28"/>
      <c r="N245" s="28"/>
      <c r="O245" s="28"/>
      <c r="P245" s="28"/>
      <c r="Q245" s="28"/>
      <c r="R245" s="28"/>
    </row>
    <row r="246" spans="6:18" ht="12.75">
      <c r="F246" s="24"/>
      <c r="G246" s="24"/>
      <c r="H246" s="24"/>
      <c r="I246" s="24"/>
      <c r="J246" s="24"/>
      <c r="K246" s="29"/>
      <c r="L246" s="29"/>
      <c r="M246" s="28"/>
      <c r="N246" s="28"/>
      <c r="O246" s="28"/>
      <c r="P246" s="28"/>
      <c r="Q246" s="28"/>
      <c r="R246" s="28"/>
    </row>
    <row r="247" spans="6:18" ht="12.75">
      <c r="F247" s="24"/>
      <c r="G247" s="24"/>
      <c r="H247" s="24"/>
      <c r="I247" s="24"/>
      <c r="J247" s="24"/>
      <c r="K247" s="29"/>
      <c r="L247" s="29"/>
      <c r="M247" s="28"/>
      <c r="N247" s="28"/>
      <c r="O247" s="28"/>
      <c r="P247" s="28"/>
      <c r="Q247" s="28"/>
      <c r="R247" s="28"/>
    </row>
    <row r="248" spans="6:18" ht="12.75">
      <c r="F248" s="24"/>
      <c r="G248" s="24"/>
      <c r="H248" s="24"/>
      <c r="I248" s="24"/>
      <c r="J248" s="24"/>
      <c r="K248" s="29"/>
      <c r="L248" s="29"/>
      <c r="M248" s="28"/>
      <c r="N248" s="28"/>
      <c r="O248" s="28"/>
      <c r="P248" s="28"/>
      <c r="Q248" s="28"/>
      <c r="R248" s="28"/>
    </row>
    <row r="249" spans="6:18" ht="12.75">
      <c r="F249" s="24"/>
      <c r="G249" s="24"/>
      <c r="H249" s="24"/>
      <c r="I249" s="24"/>
      <c r="J249" s="24"/>
      <c r="K249" s="29"/>
      <c r="L249" s="29"/>
      <c r="M249" s="28"/>
      <c r="N249" s="28"/>
      <c r="O249" s="28"/>
      <c r="P249" s="28"/>
      <c r="Q249" s="28"/>
      <c r="R249" s="28"/>
    </row>
    <row r="250" spans="6:18" ht="12.75">
      <c r="F250" s="24"/>
      <c r="G250" s="24"/>
      <c r="H250" s="24"/>
      <c r="I250" s="24"/>
      <c r="J250" s="24"/>
      <c r="K250" s="29"/>
      <c r="L250" s="29"/>
      <c r="M250" s="28"/>
      <c r="N250" s="28"/>
      <c r="O250" s="28"/>
      <c r="P250" s="28"/>
      <c r="Q250" s="28"/>
      <c r="R250" s="28"/>
    </row>
    <row r="251" spans="6:18" ht="12.75">
      <c r="F251" s="24"/>
      <c r="G251" s="24"/>
      <c r="H251" s="24"/>
      <c r="I251" s="24"/>
      <c r="J251" s="24"/>
      <c r="K251" s="29"/>
      <c r="L251" s="29"/>
      <c r="M251" s="28"/>
      <c r="N251" s="28"/>
      <c r="O251" s="28"/>
      <c r="P251" s="28"/>
      <c r="Q251" s="28"/>
      <c r="R251" s="28"/>
    </row>
    <row r="252" spans="6:18" ht="12.75">
      <c r="F252" s="24"/>
      <c r="G252" s="24"/>
      <c r="H252" s="24"/>
      <c r="I252" s="24"/>
      <c r="J252" s="24"/>
      <c r="K252" s="29"/>
      <c r="L252" s="29"/>
      <c r="M252" s="28"/>
      <c r="N252" s="28"/>
      <c r="O252" s="28"/>
      <c r="P252" s="28"/>
      <c r="Q252" s="28"/>
      <c r="R252" s="28"/>
    </row>
    <row r="253" spans="6:18" ht="12.75">
      <c r="F253" s="24"/>
      <c r="G253" s="24"/>
      <c r="H253" s="24"/>
      <c r="I253" s="24"/>
      <c r="J253" s="24"/>
      <c r="M253" s="28"/>
      <c r="N253" s="28"/>
      <c r="O253" s="28"/>
      <c r="P253" s="28"/>
      <c r="Q253" s="28"/>
      <c r="R253" s="28"/>
    </row>
    <row r="254" spans="6:18" ht="12.75">
      <c r="F254" s="24"/>
      <c r="G254" s="24"/>
      <c r="H254" s="24"/>
      <c r="I254" s="24"/>
      <c r="J254" s="24"/>
      <c r="M254" s="28"/>
      <c r="N254" s="28"/>
      <c r="O254" s="28"/>
      <c r="P254" s="28"/>
      <c r="Q254" s="28"/>
      <c r="R254" s="28"/>
    </row>
    <row r="255" spans="6:18" ht="12.75">
      <c r="F255" s="24"/>
      <c r="G255" s="24"/>
      <c r="H255" s="24"/>
      <c r="I255" s="24"/>
      <c r="J255" s="24"/>
      <c r="M255" s="28"/>
      <c r="N255" s="28"/>
      <c r="O255" s="28"/>
      <c r="P255" s="28"/>
      <c r="Q255" s="28"/>
      <c r="R255" s="28"/>
    </row>
    <row r="256" spans="6:18" ht="12.75">
      <c r="F256" s="24"/>
      <c r="G256" s="24"/>
      <c r="H256" s="24"/>
      <c r="I256" s="24"/>
      <c r="J256" s="24"/>
      <c r="M256" s="28"/>
      <c r="N256" s="28"/>
      <c r="O256" s="28"/>
      <c r="P256" s="28"/>
      <c r="Q256" s="28"/>
      <c r="R256" s="28"/>
    </row>
    <row r="257" spans="6:18" ht="12.75">
      <c r="F257" s="24"/>
      <c r="G257" s="24"/>
      <c r="H257" s="24"/>
      <c r="I257" s="24"/>
      <c r="J257" s="24"/>
      <c r="M257" s="28"/>
      <c r="N257" s="28"/>
      <c r="O257" s="28"/>
      <c r="P257" s="28"/>
      <c r="Q257" s="28"/>
      <c r="R257" s="28"/>
    </row>
    <row r="258" spans="6:18" ht="12.75">
      <c r="F258" s="24"/>
      <c r="G258" s="24"/>
      <c r="H258" s="24"/>
      <c r="I258" s="24"/>
      <c r="J258" s="24"/>
      <c r="M258" s="28"/>
      <c r="N258" s="28"/>
      <c r="O258" s="28"/>
      <c r="P258" s="28"/>
      <c r="Q258" s="28"/>
      <c r="R258" s="28"/>
    </row>
    <row r="259" spans="6:18" ht="12.75">
      <c r="F259" s="24"/>
      <c r="G259" s="24"/>
      <c r="H259" s="24"/>
      <c r="I259" s="24"/>
      <c r="J259" s="24"/>
      <c r="M259" s="28"/>
      <c r="N259" s="28"/>
      <c r="O259" s="28"/>
      <c r="P259" s="28"/>
      <c r="Q259" s="28"/>
      <c r="R259" s="28"/>
    </row>
    <row r="260" spans="6:18" ht="12.75">
      <c r="F260" s="24"/>
      <c r="G260" s="24"/>
      <c r="H260" s="24"/>
      <c r="I260" s="24"/>
      <c r="J260" s="24"/>
      <c r="M260" s="28"/>
      <c r="N260" s="28"/>
      <c r="O260" s="28"/>
      <c r="P260" s="28"/>
      <c r="Q260" s="28"/>
      <c r="R260" s="28"/>
    </row>
    <row r="261" spans="13:18" ht="12.75">
      <c r="M261" s="28"/>
      <c r="N261" s="28"/>
      <c r="O261" s="28"/>
      <c r="P261" s="28"/>
      <c r="Q261" s="28"/>
      <c r="R261" s="28"/>
    </row>
    <row r="262" spans="13:18" ht="12.75">
      <c r="M262" s="28"/>
      <c r="N262" s="28"/>
      <c r="O262" s="28"/>
      <c r="P262" s="28"/>
      <c r="Q262" s="28"/>
      <c r="R262" s="28"/>
    </row>
    <row r="263" spans="13:18" ht="12.75">
      <c r="M263" s="28"/>
      <c r="N263" s="28"/>
      <c r="O263" s="28"/>
      <c r="P263" s="28"/>
      <c r="Q263" s="28"/>
      <c r="R263" s="28"/>
    </row>
    <row r="264" spans="13:18" ht="12.75">
      <c r="M264" s="28"/>
      <c r="N264" s="28"/>
      <c r="O264" s="28"/>
      <c r="P264" s="28"/>
      <c r="Q264" s="28"/>
      <c r="R264" s="28"/>
    </row>
    <row r="265" spans="13:18" ht="12.75">
      <c r="M265" s="28"/>
      <c r="N265" s="28"/>
      <c r="O265" s="28"/>
      <c r="P265" s="28"/>
      <c r="Q265" s="28"/>
      <c r="R265" s="28"/>
    </row>
    <row r="266" spans="13:18" ht="12.75">
      <c r="M266" s="28"/>
      <c r="N266" s="28"/>
      <c r="O266" s="28"/>
      <c r="P266" s="28"/>
      <c r="Q266" s="28"/>
      <c r="R266" s="28"/>
    </row>
    <row r="267" spans="13:18" ht="12.75">
      <c r="M267" s="28"/>
      <c r="N267" s="28"/>
      <c r="O267" s="28"/>
      <c r="P267" s="28"/>
      <c r="Q267" s="28"/>
      <c r="R267" s="28"/>
    </row>
    <row r="268" spans="13:18" ht="12.75">
      <c r="M268" s="28"/>
      <c r="N268" s="28"/>
      <c r="O268" s="28"/>
      <c r="P268" s="28"/>
      <c r="Q268" s="28"/>
      <c r="R268" s="28"/>
    </row>
    <row r="269" spans="13:18" ht="12.75">
      <c r="M269" s="28"/>
      <c r="N269" s="28"/>
      <c r="O269" s="28"/>
      <c r="P269" s="28"/>
      <c r="Q269" s="28"/>
      <c r="R269" s="28"/>
    </row>
    <row r="270" spans="13:18" ht="12.75">
      <c r="M270" s="28"/>
      <c r="N270" s="28"/>
      <c r="O270" s="28"/>
      <c r="P270" s="28"/>
      <c r="Q270" s="28"/>
      <c r="R270" s="28"/>
    </row>
    <row r="271" spans="13:18" ht="12.75">
      <c r="M271" s="28"/>
      <c r="N271" s="28"/>
      <c r="O271" s="28"/>
      <c r="P271" s="28"/>
      <c r="Q271" s="28"/>
      <c r="R271" s="28"/>
    </row>
    <row r="272" spans="13:18" ht="12.75">
      <c r="M272" s="28"/>
      <c r="N272" s="28"/>
      <c r="O272" s="28"/>
      <c r="P272" s="28"/>
      <c r="Q272" s="28"/>
      <c r="R272" s="28"/>
    </row>
    <row r="273" spans="13:18" ht="12.75">
      <c r="M273" s="28"/>
      <c r="N273" s="28"/>
      <c r="O273" s="28"/>
      <c r="P273" s="28"/>
      <c r="Q273" s="28"/>
      <c r="R273" s="28"/>
    </row>
    <row r="274" spans="13:18" ht="12.75">
      <c r="M274" s="28"/>
      <c r="N274" s="28"/>
      <c r="O274" s="28"/>
      <c r="P274" s="28"/>
      <c r="Q274" s="28"/>
      <c r="R274" s="28"/>
    </row>
    <row r="275" spans="13:18" ht="12.75">
      <c r="M275" s="28"/>
      <c r="N275" s="28"/>
      <c r="O275" s="28"/>
      <c r="P275" s="28"/>
      <c r="Q275" s="28"/>
      <c r="R275" s="28"/>
    </row>
    <row r="276" spans="13:18" ht="12.75">
      <c r="M276" s="28"/>
      <c r="N276" s="28"/>
      <c r="O276" s="28"/>
      <c r="P276" s="28"/>
      <c r="Q276" s="28"/>
      <c r="R276" s="28"/>
    </row>
    <row r="277" spans="13:18" ht="12.75">
      <c r="M277" s="28"/>
      <c r="N277" s="28"/>
      <c r="O277" s="28"/>
      <c r="P277" s="28"/>
      <c r="Q277" s="28"/>
      <c r="R277" s="28"/>
    </row>
    <row r="278" spans="13:18" ht="12.75">
      <c r="M278" s="28"/>
      <c r="N278" s="28"/>
      <c r="O278" s="28"/>
      <c r="P278" s="28"/>
      <c r="Q278" s="28"/>
      <c r="R278" s="28"/>
    </row>
    <row r="279" spans="13:18" ht="12.75">
      <c r="M279" s="28"/>
      <c r="N279" s="28"/>
      <c r="O279" s="28"/>
      <c r="P279" s="28"/>
      <c r="Q279" s="28"/>
      <c r="R279" s="28"/>
    </row>
    <row r="280" spans="13:18" ht="12.75">
      <c r="M280" s="28"/>
      <c r="N280" s="28"/>
      <c r="O280" s="28"/>
      <c r="P280" s="28"/>
      <c r="Q280" s="28"/>
      <c r="R280" s="28"/>
    </row>
    <row r="281" spans="13:18" ht="12.75">
      <c r="M281" s="28"/>
      <c r="N281" s="28"/>
      <c r="O281" s="28"/>
      <c r="P281" s="28"/>
      <c r="Q281" s="28"/>
      <c r="R281" s="28"/>
    </row>
    <row r="282" spans="13:18" ht="12.75">
      <c r="M282" s="28"/>
      <c r="N282" s="28"/>
      <c r="O282" s="28"/>
      <c r="P282" s="28"/>
      <c r="Q282" s="28"/>
      <c r="R282" s="28"/>
    </row>
    <row r="283" spans="13:18" ht="12.75">
      <c r="M283" s="28"/>
      <c r="N283" s="28"/>
      <c r="O283" s="28"/>
      <c r="P283" s="28"/>
      <c r="Q283" s="28"/>
      <c r="R283" s="28"/>
    </row>
    <row r="284" spans="13:18" ht="12.75">
      <c r="M284" s="28"/>
      <c r="N284" s="28"/>
      <c r="O284" s="28"/>
      <c r="P284" s="28"/>
      <c r="Q284" s="28"/>
      <c r="R284" s="28"/>
    </row>
    <row r="285" spans="13:18" ht="12.75">
      <c r="M285" s="28"/>
      <c r="N285" s="28"/>
      <c r="O285" s="28"/>
      <c r="P285" s="28"/>
      <c r="Q285" s="28"/>
      <c r="R285" s="28"/>
    </row>
    <row r="286" spans="13:18" ht="12.75">
      <c r="M286" s="28"/>
      <c r="N286" s="28"/>
      <c r="O286" s="28"/>
      <c r="P286" s="28"/>
      <c r="Q286" s="28"/>
      <c r="R286" s="28"/>
    </row>
    <row r="287" spans="13:18" ht="12.75">
      <c r="M287" s="28"/>
      <c r="N287" s="28"/>
      <c r="O287" s="28"/>
      <c r="P287" s="28"/>
      <c r="Q287" s="28"/>
      <c r="R287" s="28"/>
    </row>
    <row r="288" spans="13:18" ht="12.75">
      <c r="M288" s="28"/>
      <c r="N288" s="28"/>
      <c r="O288" s="28"/>
      <c r="P288" s="28"/>
      <c r="Q288" s="28"/>
      <c r="R288" s="28"/>
    </row>
    <row r="289" spans="13:18" ht="12.75">
      <c r="M289" s="28"/>
      <c r="N289" s="28"/>
      <c r="O289" s="28"/>
      <c r="P289" s="28"/>
      <c r="Q289" s="28"/>
      <c r="R289" s="28"/>
    </row>
    <row r="290" spans="13:18" ht="12.75">
      <c r="M290" s="28"/>
      <c r="N290" s="28"/>
      <c r="O290" s="28"/>
      <c r="P290" s="28"/>
      <c r="Q290" s="28"/>
      <c r="R290" s="28"/>
    </row>
    <row r="291" spans="13:18" ht="12.75">
      <c r="M291" s="28"/>
      <c r="N291" s="28"/>
      <c r="O291" s="28"/>
      <c r="P291" s="28"/>
      <c r="Q291" s="28"/>
      <c r="R291" s="28"/>
    </row>
    <row r="292" spans="13:18" ht="12.75">
      <c r="M292" s="28"/>
      <c r="N292" s="28"/>
      <c r="O292" s="28"/>
      <c r="P292" s="28"/>
      <c r="Q292" s="28"/>
      <c r="R292" s="28"/>
    </row>
    <row r="293" spans="13:18" ht="12.75">
      <c r="M293" s="28"/>
      <c r="N293" s="28"/>
      <c r="O293" s="28"/>
      <c r="P293" s="28"/>
      <c r="Q293" s="28"/>
      <c r="R293" s="28"/>
    </row>
    <row r="294" spans="13:18" ht="12.75">
      <c r="M294" s="28"/>
      <c r="N294" s="28"/>
      <c r="O294" s="28"/>
      <c r="P294" s="28"/>
      <c r="Q294" s="28"/>
      <c r="R294" s="28"/>
    </row>
    <row r="295" spans="13:18" ht="12.75">
      <c r="M295" s="28"/>
      <c r="N295" s="28"/>
      <c r="O295" s="28"/>
      <c r="P295" s="28"/>
      <c r="Q295" s="28"/>
      <c r="R295" s="28"/>
    </row>
    <row r="296" spans="13:18" ht="12.75">
      <c r="M296" s="28"/>
      <c r="N296" s="28"/>
      <c r="O296" s="28"/>
      <c r="P296" s="28"/>
      <c r="Q296" s="28"/>
      <c r="R296" s="28"/>
    </row>
    <row r="297" spans="13:18" ht="12.75">
      <c r="M297" s="28"/>
      <c r="N297" s="28"/>
      <c r="O297" s="28"/>
      <c r="P297" s="28"/>
      <c r="Q297" s="28"/>
      <c r="R297" s="28"/>
    </row>
    <row r="298" spans="13:18" ht="12.75">
      <c r="M298" s="28"/>
      <c r="N298" s="28"/>
      <c r="O298" s="28"/>
      <c r="P298" s="28"/>
      <c r="Q298" s="28"/>
      <c r="R298" s="28"/>
    </row>
    <row r="299" spans="13:18" ht="12.75">
      <c r="M299" s="28"/>
      <c r="N299" s="28"/>
      <c r="O299" s="28"/>
      <c r="P299" s="28"/>
      <c r="Q299" s="28"/>
      <c r="R299" s="28"/>
    </row>
    <row r="300" spans="13:18" ht="12.75">
      <c r="M300" s="28"/>
      <c r="N300" s="28"/>
      <c r="O300" s="28"/>
      <c r="P300" s="28"/>
      <c r="Q300" s="28"/>
      <c r="R300" s="28"/>
    </row>
    <row r="301" spans="13:18" ht="12.75">
      <c r="M301" s="28"/>
      <c r="N301" s="28"/>
      <c r="O301" s="28"/>
      <c r="P301" s="28"/>
      <c r="Q301" s="28"/>
      <c r="R301" s="28"/>
    </row>
    <row r="302" spans="13:18" ht="12.75">
      <c r="M302" s="28"/>
      <c r="N302" s="28"/>
      <c r="O302" s="28"/>
      <c r="P302" s="28"/>
      <c r="Q302" s="28"/>
      <c r="R302" s="28"/>
    </row>
    <row r="303" spans="13:18" ht="12.75">
      <c r="M303" s="28"/>
      <c r="N303" s="28"/>
      <c r="O303" s="28"/>
      <c r="P303" s="28"/>
      <c r="Q303" s="28"/>
      <c r="R303" s="28"/>
    </row>
    <row r="304" spans="13:18" ht="12.75">
      <c r="M304" s="28"/>
      <c r="N304" s="28"/>
      <c r="O304" s="28"/>
      <c r="P304" s="28"/>
      <c r="Q304" s="28"/>
      <c r="R304" s="28"/>
    </row>
    <row r="305" spans="13:18" ht="12.75">
      <c r="M305" s="28"/>
      <c r="N305" s="28"/>
      <c r="O305" s="28"/>
      <c r="P305" s="28"/>
      <c r="Q305" s="28"/>
      <c r="R305" s="28"/>
    </row>
    <row r="306" spans="13:18" ht="12.75">
      <c r="M306" s="28"/>
      <c r="N306" s="28"/>
      <c r="O306" s="28"/>
      <c r="P306" s="28"/>
      <c r="Q306" s="28"/>
      <c r="R306" s="28"/>
    </row>
    <row r="307" spans="13:18" ht="12.75">
      <c r="M307" s="28"/>
      <c r="N307" s="28"/>
      <c r="O307" s="28"/>
      <c r="P307" s="28"/>
      <c r="Q307" s="28"/>
      <c r="R307" s="28"/>
    </row>
    <row r="308" spans="13:18" ht="12.75">
      <c r="M308" s="28"/>
      <c r="N308" s="28"/>
      <c r="O308" s="28"/>
      <c r="P308" s="28"/>
      <c r="Q308" s="28"/>
      <c r="R308" s="28"/>
    </row>
    <row r="309" spans="13:18" ht="12.75">
      <c r="M309" s="28"/>
      <c r="N309" s="28"/>
      <c r="O309" s="28"/>
      <c r="P309" s="28"/>
      <c r="Q309" s="28"/>
      <c r="R309" s="28"/>
    </row>
    <row r="310" spans="13:18" ht="12.75">
      <c r="M310" s="28"/>
      <c r="N310" s="28"/>
      <c r="O310" s="28"/>
      <c r="P310" s="28"/>
      <c r="Q310" s="28"/>
      <c r="R310" s="28"/>
    </row>
    <row r="311" spans="13:18" ht="12.75">
      <c r="M311" s="28"/>
      <c r="N311" s="28"/>
      <c r="O311" s="28"/>
      <c r="P311" s="28"/>
      <c r="Q311" s="28"/>
      <c r="R311" s="28"/>
    </row>
    <row r="312" spans="13:18" ht="12.75">
      <c r="M312" s="28"/>
      <c r="N312" s="28"/>
      <c r="O312" s="28"/>
      <c r="P312" s="28"/>
      <c r="Q312" s="28"/>
      <c r="R312" s="28"/>
    </row>
    <row r="313" spans="13:18" ht="12.75">
      <c r="M313" s="28"/>
      <c r="N313" s="28"/>
      <c r="O313" s="28"/>
      <c r="P313" s="28"/>
      <c r="Q313" s="28"/>
      <c r="R313" s="28"/>
    </row>
    <row r="314" spans="13:18" ht="12.75">
      <c r="M314" s="28"/>
      <c r="N314" s="28"/>
      <c r="O314" s="28"/>
      <c r="P314" s="28"/>
      <c r="Q314" s="28"/>
      <c r="R314" s="28"/>
    </row>
    <row r="315" spans="13:18" ht="12.75">
      <c r="M315" s="28"/>
      <c r="N315" s="28"/>
      <c r="O315" s="28"/>
      <c r="P315" s="28"/>
      <c r="Q315" s="28"/>
      <c r="R315" s="28"/>
    </row>
    <row r="316" spans="13:18" ht="12.75">
      <c r="M316" s="28"/>
      <c r="N316" s="28"/>
      <c r="O316" s="28"/>
      <c r="P316" s="28"/>
      <c r="Q316" s="28"/>
      <c r="R316" s="28"/>
    </row>
    <row r="317" spans="13:18" ht="12.75">
      <c r="M317" s="28"/>
      <c r="N317" s="28"/>
      <c r="O317" s="28"/>
      <c r="P317" s="28"/>
      <c r="Q317" s="28"/>
      <c r="R317" s="28"/>
    </row>
    <row r="318" spans="13:18" ht="12.75">
      <c r="M318" s="28"/>
      <c r="N318" s="28"/>
      <c r="O318" s="28"/>
      <c r="P318" s="28"/>
      <c r="Q318" s="28"/>
      <c r="R318" s="28"/>
    </row>
    <row r="319" spans="13:18" ht="12.75">
      <c r="M319" s="28"/>
      <c r="N319" s="28"/>
      <c r="O319" s="28"/>
      <c r="P319" s="28"/>
      <c r="Q319" s="28"/>
      <c r="R319" s="28"/>
    </row>
    <row r="320" spans="13:18" ht="12.75">
      <c r="M320" s="28"/>
      <c r="N320" s="28"/>
      <c r="O320" s="28"/>
      <c r="P320" s="28"/>
      <c r="Q320" s="28"/>
      <c r="R320" s="28"/>
    </row>
    <row r="321" spans="13:18" ht="12.75">
      <c r="M321" s="28"/>
      <c r="N321" s="28"/>
      <c r="O321" s="28"/>
      <c r="P321" s="28"/>
      <c r="Q321" s="28"/>
      <c r="R321" s="28"/>
    </row>
    <row r="322" spans="13:18" ht="12.75">
      <c r="M322" s="28"/>
      <c r="N322" s="28"/>
      <c r="O322" s="28"/>
      <c r="P322" s="28"/>
      <c r="Q322" s="28"/>
      <c r="R322" s="28"/>
    </row>
    <row r="323" spans="13:18" ht="12.75">
      <c r="M323" s="28"/>
      <c r="N323" s="28"/>
      <c r="O323" s="28"/>
      <c r="P323" s="28"/>
      <c r="Q323" s="28"/>
      <c r="R323" s="28"/>
    </row>
    <row r="324" spans="13:18" ht="12.75">
      <c r="M324" s="28"/>
      <c r="N324" s="28"/>
      <c r="O324" s="28"/>
      <c r="P324" s="28"/>
      <c r="Q324" s="28"/>
      <c r="R324" s="28"/>
    </row>
    <row r="325" spans="13:18" ht="12.75">
      <c r="M325" s="28"/>
      <c r="N325" s="28"/>
      <c r="O325" s="28"/>
      <c r="P325" s="28"/>
      <c r="Q325" s="28"/>
      <c r="R325" s="28"/>
    </row>
    <row r="326" spans="13:18" ht="12.75">
      <c r="M326" s="28"/>
      <c r="N326" s="28"/>
      <c r="O326" s="28"/>
      <c r="P326" s="28"/>
      <c r="Q326" s="28"/>
      <c r="R326" s="28"/>
    </row>
    <row r="327" spans="13:18" ht="12.75">
      <c r="M327" s="28"/>
      <c r="N327" s="28"/>
      <c r="O327" s="28"/>
      <c r="P327" s="28"/>
      <c r="Q327" s="28"/>
      <c r="R327" s="28"/>
    </row>
    <row r="328" spans="13:18" ht="12.75">
      <c r="M328" s="28"/>
      <c r="N328" s="28"/>
      <c r="O328" s="28"/>
      <c r="P328" s="28"/>
      <c r="Q328" s="28"/>
      <c r="R328" s="28"/>
    </row>
    <row r="329" spans="13:18" ht="12.75">
      <c r="M329" s="28"/>
      <c r="N329" s="28"/>
      <c r="O329" s="28"/>
      <c r="P329" s="28"/>
      <c r="Q329" s="28"/>
      <c r="R329" s="28"/>
    </row>
    <row r="330" spans="13:18" ht="12.75">
      <c r="M330" s="28"/>
      <c r="N330" s="28"/>
      <c r="O330" s="28"/>
      <c r="P330" s="28"/>
      <c r="Q330" s="28"/>
      <c r="R330" s="28"/>
    </row>
    <row r="331" spans="13:18" ht="12.75">
      <c r="M331" s="28"/>
      <c r="N331" s="28"/>
      <c r="O331" s="28"/>
      <c r="P331" s="28"/>
      <c r="Q331" s="28"/>
      <c r="R331" s="28"/>
    </row>
    <row r="332" spans="13:18" ht="12.75">
      <c r="M332" s="28"/>
      <c r="N332" s="28"/>
      <c r="O332" s="28"/>
      <c r="P332" s="28"/>
      <c r="Q332" s="28"/>
      <c r="R332" s="28"/>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1"/>
  <dimension ref="B1:G27"/>
  <sheetViews>
    <sheetView showGridLines="0" zoomScalePageLayoutView="0" workbookViewId="0" topLeftCell="A1">
      <selection activeCell="A1" sqref="A1"/>
    </sheetView>
  </sheetViews>
  <sheetFormatPr defaultColWidth="9.140625" defaultRowHeight="12.75"/>
  <cols>
    <col min="8" max="8" width="20.7109375" style="0" customWidth="1"/>
  </cols>
  <sheetData>
    <row r="1" s="85" customFormat="1" ht="20.25" customHeight="1">
      <c r="B1" s="85" t="s">
        <v>62</v>
      </c>
    </row>
    <row r="2" ht="12.75" customHeight="1">
      <c r="B2" s="84" t="s">
        <v>61</v>
      </c>
    </row>
    <row r="3" ht="12.75" customHeight="1">
      <c r="B3" s="84" t="s">
        <v>60</v>
      </c>
    </row>
    <row r="4" ht="12.75" customHeight="1"/>
    <row r="24" spans="3:7" ht="12.75">
      <c r="C24" s="83"/>
      <c r="D24" s="83"/>
      <c r="E24" s="83"/>
      <c r="F24" s="75"/>
      <c r="G24" s="75"/>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5.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85" t="s">
        <v>65</v>
      </c>
    </row>
    <row r="2" ht="12.75" customHeight="1">
      <c r="B2" s="84" t="s">
        <v>64</v>
      </c>
    </row>
    <row r="3" ht="12.75" customHeight="1">
      <c r="B3" s="84" t="s">
        <v>63</v>
      </c>
    </row>
    <row r="4" ht="12.75" customHeight="1"/>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12"/>
  <dimension ref="B1:F27"/>
  <sheetViews>
    <sheetView showGridLines="0" zoomScalePageLayoutView="0" workbookViewId="0" topLeftCell="A1">
      <selection activeCell="A1" sqref="A1"/>
    </sheetView>
  </sheetViews>
  <sheetFormatPr defaultColWidth="9.140625" defaultRowHeight="12.75"/>
  <sheetData>
    <row r="1" ht="20.25" customHeight="1">
      <c r="B1" s="85" t="s">
        <v>67</v>
      </c>
    </row>
    <row r="2" ht="12.75" customHeight="1">
      <c r="B2" s="84" t="s">
        <v>66</v>
      </c>
    </row>
    <row r="3" ht="12.75" customHeight="1">
      <c r="B3" s="84"/>
    </row>
    <row r="4" ht="12.75" customHeight="1"/>
    <row r="23" spans="2:6" ht="12.75">
      <c r="B23" s="86"/>
      <c r="C23" s="86"/>
      <c r="D23" s="86"/>
      <c r="E23" s="86"/>
      <c r="F23" s="86"/>
    </row>
    <row r="26" ht="12.75">
      <c r="B26" s="86"/>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4"/>
  <dimension ref="B1:E36"/>
  <sheetViews>
    <sheetView showGridLines="0" zoomScalePageLayoutView="0" workbookViewId="0" topLeftCell="A1">
      <selection activeCell="A1" sqref="A1"/>
    </sheetView>
  </sheetViews>
  <sheetFormatPr defaultColWidth="9.140625" defaultRowHeight="12.75"/>
  <sheetData>
    <row r="1" ht="20.25" customHeight="1">
      <c r="B1" s="85" t="s">
        <v>72</v>
      </c>
    </row>
    <row r="2" ht="12.75" customHeight="1">
      <c r="B2" s="84" t="s">
        <v>66</v>
      </c>
    </row>
    <row r="3" ht="12.75" customHeight="1">
      <c r="B3" s="84"/>
    </row>
    <row r="4" ht="12.75" customHeight="1"/>
    <row r="23" ht="12.75">
      <c r="B23" s="86"/>
    </row>
    <row r="31" ht="12.75">
      <c r="B31" s="92"/>
    </row>
    <row r="34" spans="2:5" ht="12.75">
      <c r="B34" s="91" t="s">
        <v>71</v>
      </c>
      <c r="C34" s="89" t="s">
        <v>45</v>
      </c>
      <c r="D34" s="88" t="s">
        <v>70</v>
      </c>
      <c r="E34" s="88"/>
    </row>
    <row r="35" spans="2:5" ht="12.75">
      <c r="B35" s="84"/>
      <c r="C35" s="89" t="s">
        <v>44</v>
      </c>
      <c r="D35" s="88" t="s">
        <v>69</v>
      </c>
      <c r="E35" s="88"/>
    </row>
    <row r="36" spans="2:5" ht="12.75">
      <c r="B36" s="90"/>
      <c r="C36" s="89" t="s">
        <v>43</v>
      </c>
      <c r="D36" s="88" t="s">
        <v>68</v>
      </c>
      <c r="E36" s="87"/>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KOM/KOMPR-S</dc:creator>
  <cp:keywords/>
  <dc:description/>
  <cp:lastModifiedBy>Johansson Ted KOM/KOMPR-S</cp:lastModifiedBy>
  <dcterms:created xsi:type="dcterms:W3CDTF">2019-11-28T09:24:17Z</dcterms:created>
  <dcterms:modified xsi:type="dcterms:W3CDTF">2019-11-28T09:24:19Z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