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<sst xmlns="http://schemas.openxmlformats.org/spreadsheetml/2006/main" count="78" uniqueCount="69">
  <si>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</si>
  <si>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</si>
  <si>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</si>
  <si>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</si>
  <si>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</si>
  <si>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</si>
  <si>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</si>
  <si>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</si>
  <si>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</si>
  <si>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</si>
  <si>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</si>
  <si>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</si>
  <si>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</si>
  <si>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</si>
  <si>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</si>
  <si>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</si>
  <si>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</si>
  <si>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</si>
  <si>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</si>
  <si>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</si>
  <si>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</si>
  <si>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</si>
  <si>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</si>
  <si>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</si>
  <si>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</si>
  <si>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</si>
  <si>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</si>
  <si>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</si>
  <si>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</si>
  <si>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</si>
  <si>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</si>
  <si>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</si>
  <si>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</si>
  <si>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</si>
  <si>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</si>
  <si>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</si>
  <si>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</si>
  <si>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</si>
  <si>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</si>
  <si>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</si>
  <si>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2019</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</si>
  <si>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</si>
  <si>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</si>
  <si>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</si>
  <si>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</si>
  <si>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</si>
  <si>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</si>
  <si>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</si>
  <si>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</si>
  <si>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</si>
  <si>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</si>
  <si>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</si>
  <si>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</si>
  <si>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</si>
  <si>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</si>
  <si>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</si>
  <si>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</si>
  <si>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</si>
  <si>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2019</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</si>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</sst>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2"/>
      <color indexed="18"/>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1" applyNumberFormat="0" applyFont="0" applyAlignment="0" applyProtection="0"/>
    <xf numFmtId="0" fontId="42" fillId="21" borderId="2" applyNumberFormat="0" applyAlignment="0" applyProtection="0"/>
    <xf numFmtId="0" fontId="43"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9" fontId="4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5"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7" fillId="33" borderId="0" xfId="44" applyFont="1" applyFill="1" applyAlignment="1" applyProtection="1">
      <alignment vertical="top" wrapText="1"/>
      <protection/>
    </xf>
    <xf numFmtId="0" fontId="58"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8"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8"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9" fillId="0" borderId="0" xfId="0" applyNumberFormat="1" applyFont="1" applyAlignment="1">
      <alignment/>
    </xf>
    <xf numFmtId="3" fontId="59" fillId="0" borderId="0" xfId="0" applyNumberFormat="1" applyFont="1" applyFill="1" applyAlignment="1">
      <alignment/>
    </xf>
    <xf numFmtId="0" fontId="60" fillId="0" borderId="0" xfId="0" applyFont="1" applyAlignment="1">
      <alignment/>
    </xf>
    <xf numFmtId="3" fontId="60" fillId="0" borderId="0" xfId="0" applyNumberFormat="1" applyFont="1" applyAlignment="1">
      <alignment/>
    </xf>
    <xf numFmtId="0" fontId="25" fillId="0" borderId="0" xfId="0"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1"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2" fillId="35" borderId="0" xfId="0" applyNumberFormat="1" applyFont="1" applyFill="1" applyAlignment="1">
      <alignment/>
    </xf>
    <xf numFmtId="3" fontId="63"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2"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5"/>
          <c:w val="0.9715"/>
          <c:h val="0.942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Data!$K$7:$K$114</c:f>
              <c:numCache>
                <c:ptCount val="108"/>
                <c:pt idx="1">
                  <c:v>1.0438372924471473</c:v>
                </c:pt>
                <c:pt idx="2">
                  <c:v>1.1367266871988857</c:v>
                </c:pt>
                <c:pt idx="3">
                  <c:v>0.026693033276270484</c:v>
                </c:pt>
                <c:pt idx="4">
                  <c:v>1.1236505061638091</c:v>
                </c:pt>
                <c:pt idx="5">
                  <c:v>1.131932874147612</c:v>
                </c:pt>
                <c:pt idx="6">
                  <c:v>1.1516880822903364</c:v>
                </c:pt>
                <c:pt idx="7">
                  <c:v>1.5397249651589062</c:v>
                </c:pt>
                <c:pt idx="8">
                  <c:v>1.10778047035196</c:v>
                </c:pt>
                <c:pt idx="9">
                  <c:v>0.7478742084502388</c:v>
                </c:pt>
                <c:pt idx="10">
                  <c:v>0.5466327628419698</c:v>
                </c:pt>
                <c:pt idx="11">
                  <c:v>0.8444064129680129</c:v>
                </c:pt>
                <c:pt idx="12">
                  <c:v>0.5344511396384588</c:v>
                </c:pt>
                <c:pt idx="13">
                  <c:v>-0.526687629934619</c:v>
                </c:pt>
                <c:pt idx="14">
                  <c:v>0.5382087458193574</c:v>
                </c:pt>
                <c:pt idx="15">
                  <c:v>0.49218867618616713</c:v>
                </c:pt>
                <c:pt idx="16">
                  <c:v>0.9557874478530515</c:v>
                </c:pt>
                <c:pt idx="17">
                  <c:v>1.1800344450199507</c:v>
                </c:pt>
                <c:pt idx="18">
                  <c:v>0.9142613774984154</c:v>
                </c:pt>
                <c:pt idx="19">
                  <c:v>1.7827496576203972</c:v>
                </c:pt>
                <c:pt idx="20">
                  <c:v>0.4589908243024965</c:v>
                </c:pt>
                <c:pt idx="21">
                  <c:v>1.321342663459446</c:v>
                </c:pt>
                <c:pt idx="22">
                  <c:v>0.6825404533363555</c:v>
                </c:pt>
                <c:pt idx="23">
                  <c:v>0.9623423114436092</c:v>
                </c:pt>
                <c:pt idx="24">
                  <c:v>1.2858433818875303</c:v>
                </c:pt>
                <c:pt idx="25">
                  <c:v>0.5296869698053541</c:v>
                </c:pt>
                <c:pt idx="26">
                  <c:v>0.9547466259363757</c:v>
                </c:pt>
                <c:pt idx="27">
                  <c:v>1.8049441683340772</c:v>
                </c:pt>
                <c:pt idx="28">
                  <c:v>0.823831647714024</c:v>
                </c:pt>
                <c:pt idx="29">
                  <c:v>2.3576048666317018</c:v>
                </c:pt>
                <c:pt idx="30">
                  <c:v>0.8708954077714548</c:v>
                </c:pt>
                <c:pt idx="31">
                  <c:v>-0.25957320853680077</c:v>
                </c:pt>
                <c:pt idx="32">
                  <c:v>0.4655411610684501</c:v>
                </c:pt>
                <c:pt idx="33">
                  <c:v>-0.10709371246857557</c:v>
                </c:pt>
                <c:pt idx="34">
                  <c:v>0.37699434021731815</c:v>
                </c:pt>
                <c:pt idx="35">
                  <c:v>0.9224584505753031</c:v>
                </c:pt>
                <c:pt idx="36">
                  <c:v>-0.10582963950652724</c:v>
                </c:pt>
                <c:pt idx="37">
                  <c:v>1.5195006186950577</c:v>
                </c:pt>
                <c:pt idx="38">
                  <c:v>0.49974828985164255</c:v>
                </c:pt>
                <c:pt idx="39">
                  <c:v>0.2541122336889634</c:v>
                </c:pt>
                <c:pt idx="40">
                  <c:v>1.0491417822713345</c:v>
                </c:pt>
                <c:pt idx="41">
                  <c:v>-0.43070350566127846</c:v>
                </c:pt>
                <c:pt idx="42">
                  <c:v>1.2991019160526474</c:v>
                </c:pt>
                <c:pt idx="43">
                  <c:v>0.7067386439661316</c:v>
                </c:pt>
                <c:pt idx="44">
                  <c:v>1.6374459233941874</c:v>
                </c:pt>
                <c:pt idx="45">
                  <c:v>0.6120381399720376</c:v>
                </c:pt>
                <c:pt idx="46">
                  <c:v>0.6767518598915334</c:v>
                </c:pt>
                <c:pt idx="47">
                  <c:v>0.9128472824853517</c:v>
                </c:pt>
                <c:pt idx="48">
                  <c:v>0.4272133233227615</c:v>
                </c:pt>
                <c:pt idx="49">
                  <c:v>0.6660328724053644</c:v>
                </c:pt>
                <c:pt idx="50">
                  <c:v>1.1501848998291209</c:v>
                </c:pt>
                <c:pt idx="51">
                  <c:v>0.7346393108578653</c:v>
                </c:pt>
                <c:pt idx="52">
                  <c:v>1.510685571909276</c:v>
                </c:pt>
                <c:pt idx="53">
                  <c:v>1.6559492819405053</c:v>
                </c:pt>
                <c:pt idx="54">
                  <c:v>1.0888177853375813</c:v>
                </c:pt>
                <c:pt idx="55">
                  <c:v>0.6056452332755091</c:v>
                </c:pt>
                <c:pt idx="56">
                  <c:v>1.0916144349284007</c:v>
                </c:pt>
                <c:pt idx="57">
                  <c:v>0.5318429892965604</c:v>
                </c:pt>
                <c:pt idx="58">
                  <c:v>0.7442736984492271</c:v>
                </c:pt>
                <c:pt idx="59">
                  <c:v>0.9773307475703596</c:v>
                </c:pt>
                <c:pt idx="60">
                  <c:v>-0.30539441353125696</c:v>
                </c:pt>
                <c:pt idx="61">
                  <c:v>-0.15761743389318683</c:v>
                </c:pt>
                <c:pt idx="62">
                  <c:v>-0.5178964643111295</c:v>
                </c:pt>
                <c:pt idx="63">
                  <c:v>-3.8123993879600304</c:v>
                </c:pt>
                <c:pt idx="64">
                  <c:v>-0.8360734684155213</c:v>
                </c:pt>
                <c:pt idx="65">
                  <c:v>-0.17608134415025845</c:v>
                </c:pt>
                <c:pt idx="66">
                  <c:v>-0.17168396758405757</c:v>
                </c:pt>
                <c:pt idx="67">
                  <c:v>0.27709511258298125</c:v>
                </c:pt>
                <c:pt idx="68">
                  <c:v>3.5263354267063285</c:v>
                </c:pt>
                <c:pt idx="69">
                  <c:v>1.7958347214230175</c:v>
                </c:pt>
                <c:pt idx="70">
                  <c:v>1.02066823423006</c:v>
                </c:pt>
                <c:pt idx="71">
                  <c:v>1.5226019510116817</c:v>
                </c:pt>
                <c:pt idx="72">
                  <c:v>0.7058862208108696</c:v>
                </c:pt>
                <c:pt idx="73">
                  <c:v>0.09419459778139405</c:v>
                </c:pt>
                <c:pt idx="74">
                  <c:v>1.046197294429807</c:v>
                </c:pt>
                <c:pt idx="75">
                  <c:v>-1.2028313529811596</c:v>
                </c:pt>
                <c:pt idx="76">
                  <c:v>0.21034364135688044</c:v>
                </c:pt>
                <c:pt idx="77">
                  <c:v>0.11899887521611419</c:v>
                </c:pt>
                <c:pt idx="78">
                  <c:v>-0.2756419833963575</c:v>
                </c:pt>
                <c:pt idx="79">
                  <c:v>-0.4694447912564903</c:v>
                </c:pt>
                <c:pt idx="80">
                  <c:v>1.1364974110863013</c:v>
                </c:pt>
                <c:pt idx="81">
                  <c:v>-0.11849788192191957</c:v>
                </c:pt>
                <c:pt idx="82">
                  <c:v>0.44522857486737344</c:v>
                </c:pt>
                <c:pt idx="83">
                  <c:v>0.905624993461962</c:v>
                </c:pt>
                <c:pt idx="84">
                  <c:v>0.7170174787147321</c:v>
                </c:pt>
                <c:pt idx="85">
                  <c:v>0.8987807274462689</c:v>
                </c:pt>
                <c:pt idx="86">
                  <c:v>0.6640235561429231</c:v>
                </c:pt>
                <c:pt idx="87">
                  <c:v>0.8442698088784617</c:v>
                </c:pt>
                <c:pt idx="88">
                  <c:v>1.2905182628524248</c:v>
                </c:pt>
                <c:pt idx="89">
                  <c:v>0.9693115966538102</c:v>
                </c:pt>
                <c:pt idx="90">
                  <c:v>1.3444731087512762</c:v>
                </c:pt>
                <c:pt idx="91">
                  <c:v>0.8566595829260448</c:v>
                </c:pt>
                <c:pt idx="92">
                  <c:v>0.17950748180892706</c:v>
                </c:pt>
                <c:pt idx="93">
                  <c:v>0.09971246519224763</c:v>
                </c:pt>
                <c:pt idx="94">
                  <c:v>0.4389775839935828</c:v>
                </c:pt>
                <c:pt idx="95">
                  <c:v>0.6202298355887592</c:v>
                </c:pt>
                <c:pt idx="96">
                  <c:v>0.3860734169006452</c:v>
                </c:pt>
                <c:pt idx="97">
                  <c:v>1.2031602068892644</c:v>
                </c:pt>
                <c:pt idx="98">
                  <c:v>1.1823204513681684</c:v>
                </c:pt>
                <c:pt idx="99">
                  <c:v>0.2054468153646294</c:v>
                </c:pt>
                <c:pt idx="100">
                  <c:v>0.7309426238085948</c:v>
                </c:pt>
                <c:pt idx="101">
                  <c:v>0.6426111354902231</c:v>
                </c:pt>
                <c:pt idx="102">
                  <c:v>-0.5352831005129843</c:v>
                </c:pt>
                <c:pt idx="103">
                  <c:v>1.250761748359852</c:v>
                </c:pt>
                <c:pt idx="104">
                  <c:v>0.037227425953090254</c:v>
                </c:pt>
                <c:pt idx="105">
                  <c:v>0.2290192092525789</c:v>
                </c:pt>
                <c:pt idx="106">
                  <c:v>0.3738206168081071</c:v>
                </c:pt>
                <c:pt idx="107">
                  <c:v>0.15741231107671005</c:v>
                </c:pt>
              </c:numCache>
            </c:numRef>
          </c:val>
        </c:ser>
        <c:gapWidth val="60"/>
        <c:axId val="12772155"/>
        <c:axId val="47840532"/>
      </c:barChart>
      <c:catAx>
        <c:axId val="12772155"/>
        <c:scaling>
          <c:orientation val="minMax"/>
        </c:scaling>
        <c:axPos val="b"/>
        <c:delete val="0"/>
        <c:numFmt formatCode="General" sourceLinked="1"/>
        <c:majorTickMark val="out"/>
        <c:minorTickMark val="none"/>
        <c:tickLblPos val="low"/>
        <c:spPr>
          <a:ln w="12700">
            <a:solidFill>
              <a:srgbClr val="333399"/>
            </a:solidFill>
          </a:ln>
        </c:spPr>
        <c:crossAx val="47840532"/>
        <c:crosses val="autoZero"/>
        <c:auto val="1"/>
        <c:lblOffset val="100"/>
        <c:tickLblSkip val="3"/>
        <c:tickMarkSkip val="4"/>
        <c:noMultiLvlLbl val="0"/>
      </c:catAx>
      <c:valAx>
        <c:axId val="47840532"/>
        <c:scaling>
          <c:orientation val="minMax"/>
          <c:max val="4"/>
          <c:min val="-4"/>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12772155"/>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55"/>
          <c:w val="0.9715"/>
          <c:h val="0.942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Data!$B$11:$B$114</c:f>
              <c:numCache>
                <c:ptCount val="104"/>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Data!$L$11:$L$114</c:f>
              <c:numCache>
                <c:ptCount val="104"/>
                <c:pt idx="0">
                  <c:v>3.416674951653098</c:v>
                </c:pt>
                <c:pt idx="1">
                  <c:v>3.360422935238039</c:v>
                </c:pt>
                <c:pt idx="2">
                  <c:v>3.210270119093983</c:v>
                </c:pt>
                <c:pt idx="3">
                  <c:v>5.301181294542623</c:v>
                </c:pt>
                <c:pt idx="4">
                  <c:v>5.169903477148496</c:v>
                </c:pt>
                <c:pt idx="5">
                  <c:v>4.578390829615109</c:v>
                </c:pt>
                <c:pt idx="6">
                  <c:v>3.7378205799573516</c:v>
                </c:pt>
                <c:pt idx="7">
                  <c:v>3.479153888944353</c:v>
                </c:pt>
                <c:pt idx="8">
                  <c:v>2.6846359914310947</c:v>
                </c:pt>
                <c:pt idx="9">
                  <c:v>1.4730473667399435</c:v>
                </c:pt>
                <c:pt idx="10">
                  <c:v>1.2839517252099641</c:v>
                </c:pt>
                <c:pt idx="11">
                  <c:v>1.109744969551274</c:v>
                </c:pt>
                <c:pt idx="12">
                  <c:v>1.1986055513757865</c:v>
                </c:pt>
                <c:pt idx="13">
                  <c:v>3.406680900339132</c:v>
                </c:pt>
                <c:pt idx="14">
                  <c:v>3.65255694808575</c:v>
                </c:pt>
                <c:pt idx="15">
                  <c:v>4.9681473089826955</c:v>
                </c:pt>
                <c:pt idx="16">
                  <c:v>4.114218585065199</c:v>
                </c:pt>
                <c:pt idx="17">
                  <c:v>4.750078855771767</c:v>
                </c:pt>
                <c:pt idx="18">
                  <c:v>4.45224298894229</c:v>
                </c:pt>
                <c:pt idx="19">
                  <c:v>3.3494550479495455</c:v>
                </c:pt>
                <c:pt idx="20">
                  <c:v>4.050709845166822</c:v>
                </c:pt>
                <c:pt idx="21">
                  <c:v>3.681549517090832</c:v>
                </c:pt>
                <c:pt idx="22">
                  <c:v>4.102005772532968</c:v>
                </c:pt>
                <c:pt idx="23">
                  <c:v>4.3940052729068535</c:v>
                </c:pt>
                <c:pt idx="24">
                  <c:v>3.8699647827835193</c:v>
                </c:pt>
                <c:pt idx="25">
                  <c:v>6.175958442243612</c:v>
                </c:pt>
                <c:pt idx="26">
                  <c:v>6.451658187617215</c:v>
                </c:pt>
                <c:pt idx="27">
                  <c:v>3.6868689300520563</c:v>
                </c:pt>
                <c:pt idx="28">
                  <c:v>3.3210355366815714</c:v>
                </c:pt>
                <c:pt idx="29">
                  <c:v>0.8254995879071636</c:v>
                </c:pt>
                <c:pt idx="30">
                  <c:v>0.6944462760219539</c:v>
                </c:pt>
                <c:pt idx="31">
                  <c:v>1.5101699637782184</c:v>
                </c:pt>
                <c:pt idx="32">
                  <c:v>1.2047325291206779</c:v>
                </c:pt>
                <c:pt idx="33">
                  <c:v>2.57860137590169</c:v>
                </c:pt>
                <c:pt idx="34">
                  <c:v>3.0565712549504465</c:v>
                </c:pt>
                <c:pt idx="35">
                  <c:v>2.008650819792135</c:v>
                </c:pt>
                <c:pt idx="36">
                  <c:v>3.5792535213135857</c:v>
                </c:pt>
                <c:pt idx="37">
                  <c:v>1.2130038447013325</c:v>
                </c:pt>
                <c:pt idx="38">
                  <c:v>2.261131239142622</c:v>
                </c:pt>
                <c:pt idx="39">
                  <c:v>2.4619617436774766</c:v>
                </c:pt>
                <c:pt idx="40">
                  <c:v>3.2993399224670927</c:v>
                </c:pt>
                <c:pt idx="41">
                  <c:v>4.3796569941919605</c:v>
                </c:pt>
                <c:pt idx="42">
                  <c:v>3.8404374300981647</c:v>
                </c:pt>
                <c:pt idx="43">
                  <c:v>3.816433049929424</c:v>
                </c:pt>
                <c:pt idx="44">
                  <c:v>2.418263308731472</c:v>
                </c:pt>
                <c:pt idx="45">
                  <c:v>2.8418631497935998</c:v>
                </c:pt>
                <c:pt idx="46">
                  <c:v>3.3257380290185212</c:v>
                </c:pt>
                <c:pt idx="47">
                  <c:v>2.9675326317919692</c:v>
                </c:pt>
                <c:pt idx="48">
                  <c:v>3.85105893667288</c:v>
                </c:pt>
                <c:pt idx="49">
                  <c:v>5.299187455088927</c:v>
                </c:pt>
                <c:pt idx="50">
                  <c:v>5.184191690004791</c:v>
                </c:pt>
                <c:pt idx="51">
                  <c:v>5.083000400236259</c:v>
                </c:pt>
                <c:pt idx="52">
                  <c:v>4.270243179870037</c:v>
                </c:pt>
                <c:pt idx="53">
                  <c:v>3.3771451645467465</c:v>
                </c:pt>
                <c:pt idx="54">
                  <c:v>2.964585301611833</c:v>
                </c:pt>
                <c:pt idx="55">
                  <c:v>3.585107833778167</c:v>
                </c:pt>
                <c:pt idx="56">
                  <c:v>1.7859157047787289</c:v>
                </c:pt>
                <c:pt idx="57">
                  <c:v>1.3742439363549241</c:v>
                </c:pt>
                <c:pt idx="58">
                  <c:v>0.014865085976878412</c:v>
                </c:pt>
                <c:pt idx="59">
                  <c:v>-4.827512921014421</c:v>
                </c:pt>
                <c:pt idx="60">
                  <c:v>-5.432460385917837</c:v>
                </c:pt>
                <c:pt idx="61">
                  <c:v>-5.08261513283057</c:v>
                </c:pt>
                <c:pt idx="62">
                  <c:v>-4.756762074216015</c:v>
                </c:pt>
                <c:pt idx="63">
                  <c:v>-1.2272133068655822</c:v>
                </c:pt>
                <c:pt idx="64">
                  <c:v>3.3495944572124126</c:v>
                </c:pt>
                <c:pt idx="65">
                  <c:v>5.61387021838653</c:v>
                </c:pt>
                <c:pt idx="66">
                  <c:v>7.06588977580187</c:v>
                </c:pt>
                <c:pt idx="67">
                  <c:v>7.6892527127564225</c:v>
                </c:pt>
                <c:pt idx="68">
                  <c:v>5.2838776765157025</c:v>
                </c:pt>
                <c:pt idx="69">
                  <c:v>3.4752277357112726</c:v>
                </c:pt>
                <c:pt idx="70">
                  <c:v>3.565496587911099</c:v>
                </c:pt>
                <c:pt idx="71">
                  <c:v>0.2110557151788317</c:v>
                </c:pt>
                <c:pt idx="72">
                  <c:v>0.31405657869461034</c:v>
                </c:pt>
                <c:pt idx="73">
                  <c:v>0.27413390586954467</c:v>
                </c:pt>
                <c:pt idx="74">
                  <c:v>-1.2442402378929796</c:v>
                </c:pt>
                <c:pt idx="75">
                  <c:v>-0.5481267931384481</c:v>
                </c:pt>
                <c:pt idx="76">
                  <c:v>0.639300232217832</c:v>
                </c:pt>
                <c:pt idx="77">
                  <c:v>0.34061926397344067</c:v>
                </c:pt>
                <c:pt idx="78">
                  <c:v>0.7792844239487673</c:v>
                </c:pt>
                <c:pt idx="79">
                  <c:v>2.5553384809833934</c:v>
                </c:pt>
                <c:pt idx="80">
                  <c:v>1.9030265637598465</c:v>
                </c:pt>
                <c:pt idx="81">
                  <c:v>3.0287703650103914</c:v>
                </c:pt>
                <c:pt idx="82">
                  <c:v>3.1018847731852928</c:v>
                </c:pt>
                <c:pt idx="83">
                  <c:v>3.433621111966456</c:v>
                </c:pt>
                <c:pt idx="84">
                  <c:v>3.528818178817472</c:v>
                </c:pt>
                <c:pt idx="85">
                  <c:v>3.809128794258143</c:v>
                </c:pt>
                <c:pt idx="86">
                  <c:v>4.4367196395763475</c:v>
                </c:pt>
                <c:pt idx="87">
                  <c:v>4.8769557645297335</c:v>
                </c:pt>
                <c:pt idx="88">
                  <c:v>3.2160565071285285</c:v>
                </c:pt>
                <c:pt idx="89">
                  <c:v>2.5695258855397807</c:v>
                </c:pt>
                <c:pt idx="90">
                  <c:v>1.3911996817955519</c:v>
                </c:pt>
                <c:pt idx="91">
                  <c:v>1.4893410235700566</c:v>
                </c:pt>
                <c:pt idx="92">
                  <c:v>1.400344901233641</c:v>
                </c:pt>
                <c:pt idx="93">
                  <c:v>2.882072777049083</c:v>
                </c:pt>
                <c:pt idx="94">
                  <c:v>3.204076916482479</c:v>
                </c:pt>
                <c:pt idx="95">
                  <c:v>3.1622423067651617</c:v>
                </c:pt>
                <c:pt idx="96">
                  <c:v>3.362650083337315</c:v>
                </c:pt>
                <c:pt idx="97">
                  <c:v>2.927026728653259</c:v>
                </c:pt>
                <c:pt idx="98">
                  <c:v>0.7467841151949095</c:v>
                </c:pt>
                <c:pt idx="99">
                  <c:v>2.2026537476322883</c:v>
                </c:pt>
                <c:pt idx="100">
                  <c:v>1.42558817090217</c:v>
                </c:pt>
                <c:pt idx="101">
                  <c:v>1.0264269790042801</c:v>
                </c:pt>
                <c:pt idx="102">
                  <c:v>1.8190209890484033</c:v>
                </c:pt>
                <c:pt idx="103">
                  <c:v>0.8314580700526264</c:v>
                </c:pt>
              </c:numCache>
            </c:numRef>
          </c:val>
        </c:ser>
        <c:gapWidth val="60"/>
        <c:axId val="27911605"/>
        <c:axId val="49877854"/>
      </c:barChart>
      <c:catAx>
        <c:axId val="27911605"/>
        <c:scaling>
          <c:orientation val="minMax"/>
        </c:scaling>
        <c:axPos val="b"/>
        <c:delete val="0"/>
        <c:numFmt formatCode="General" sourceLinked="1"/>
        <c:majorTickMark val="out"/>
        <c:minorTickMark val="none"/>
        <c:tickLblPos val="low"/>
        <c:spPr>
          <a:ln w="12700">
            <a:solidFill>
              <a:srgbClr val="333399"/>
            </a:solidFill>
          </a:ln>
        </c:spPr>
        <c:crossAx val="49877854"/>
        <c:crosses val="autoZero"/>
        <c:auto val="1"/>
        <c:lblOffset val="100"/>
        <c:tickLblSkip val="3"/>
        <c:tickMarkSkip val="4"/>
        <c:noMultiLvlLbl val="0"/>
      </c:catAx>
      <c:valAx>
        <c:axId val="49877854"/>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7911605"/>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425"/>
          <c:w val="0.9705"/>
          <c:h val="0.961"/>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Data!$M$7:$M$114</c:f>
              <c:numCache>
                <c:ptCount val="108"/>
                <c:pt idx="0">
                  <c:v>95.93529723078122</c:v>
                </c:pt>
                <c:pt idx="1">
                  <c:v>97.1125967148604</c:v>
                </c:pt>
                <c:pt idx="2">
                  <c:v>103.51339153811938</c:v>
                </c:pt>
                <c:pt idx="3">
                  <c:v>103.438714516239</c:v>
                </c:pt>
                <c:pt idx="4">
                  <c:v>108.11284672054235</c:v>
                </c:pt>
                <c:pt idx="5">
                  <c:v>111.15252619377713</c:v>
                </c:pt>
                <c:pt idx="6">
                  <c:v>112.83698006123515</c:v>
                </c:pt>
                <c:pt idx="7">
                  <c:v>120.69754832090341</c:v>
                </c:pt>
                <c:pt idx="8">
                  <c:v>125.87234125450904</c:v>
                </c:pt>
                <c:pt idx="9">
                  <c:v>126.70807453416148</c:v>
                </c:pt>
                <c:pt idx="10">
                  <c:v>126.10351533963436</c:v>
                </c:pt>
                <c:pt idx="11">
                  <c:v>127.07626472030209</c:v>
                </c:pt>
                <c:pt idx="12">
                  <c:v>128.27888945527982</c:v>
                </c:pt>
                <c:pt idx="13">
                  <c:v>132.22183621056323</c:v>
                </c:pt>
                <c:pt idx="14">
                  <c:v>131.55234047527054</c:v>
                </c:pt>
                <c:pt idx="15">
                  <c:v>136.37842418496524</c:v>
                </c:pt>
                <c:pt idx="16">
                  <c:v>142.6207738487563</c:v>
                </c:pt>
                <c:pt idx="17">
                  <c:v>150.46380924241785</c:v>
                </c:pt>
                <c:pt idx="18">
                  <c:v>152.99698369768146</c:v>
                </c:pt>
                <c:pt idx="19">
                  <c:v>157.73085751948906</c:v>
                </c:pt>
                <c:pt idx="20">
                  <c:v>159.62830324065806</c:v>
                </c:pt>
                <c:pt idx="21">
                  <c:v>161.20626118126063</c:v>
                </c:pt>
                <c:pt idx="22">
                  <c:v>166.11935985558114</c:v>
                </c:pt>
                <c:pt idx="23">
                  <c:v>170.37595010276206</c:v>
                </c:pt>
                <c:pt idx="24">
                  <c:v>169.56164588156224</c:v>
                </c:pt>
                <c:pt idx="25">
                  <c:v>173.1688707210878</c:v>
                </c:pt>
                <c:pt idx="26">
                  <c:v>179.35407622900522</c:v>
                </c:pt>
                <c:pt idx="27">
                  <c:v>180.17552346968924</c:v>
                </c:pt>
                <c:pt idx="28">
                  <c:v>186.34579357323057</c:v>
                </c:pt>
                <c:pt idx="29">
                  <c:v>194.66091761825757</c:v>
                </c:pt>
                <c:pt idx="30">
                  <c:v>202.7481144051975</c:v>
                </c:pt>
                <c:pt idx="31">
                  <c:v>204.69036633949474</c:v>
                </c:pt>
                <c:pt idx="32">
                  <c:v>199.85389278327753</c:v>
                </c:pt>
                <c:pt idx="33">
                  <c:v>196.20575792306968</c:v>
                </c:pt>
                <c:pt idx="34">
                  <c:v>197.99605835197553</c:v>
                </c:pt>
                <c:pt idx="35">
                  <c:v>200.23507027757125</c:v>
                </c:pt>
                <c:pt idx="36">
                  <c:v>202.1123856711029</c:v>
                </c:pt>
                <c:pt idx="37">
                  <c:v>204.0695730097762</c:v>
                </c:pt>
                <c:pt idx="38">
                  <c:v>198.72724380099547</c:v>
                </c:pt>
                <c:pt idx="39">
                  <c:v>202.9201962382262</c:v>
                </c:pt>
                <c:pt idx="40">
                  <c:v>207.03327673031532</c:v>
                </c:pt>
                <c:pt idx="41">
                  <c:v>208.60798784387958</c:v>
                </c:pt>
                <c:pt idx="42">
                  <c:v>213.58537369355795</c:v>
                </c:pt>
                <c:pt idx="43">
                  <c:v>217.17311757085386</c:v>
                </c:pt>
                <c:pt idx="44">
                  <c:v>225.53759338686268</c:v>
                </c:pt>
                <c:pt idx="45">
                  <c:v>235.9430246791323</c:v>
                </c:pt>
                <c:pt idx="46">
                  <c:v>234.9481968746043</c:v>
                </c:pt>
                <c:pt idx="47">
                  <c:v>237.66644047104967</c:v>
                </c:pt>
                <c:pt idx="48">
                  <c:v>238.63464429386383</c:v>
                </c:pt>
                <c:pt idx="49">
                  <c:v>245.66597292795615</c:v>
                </c:pt>
                <c:pt idx="50">
                  <c:v>253.8057683129162</c:v>
                </c:pt>
                <c:pt idx="51">
                  <c:v>255.65516099391868</c:v>
                </c:pt>
                <c:pt idx="52">
                  <c:v>265.14693515761724</c:v>
                </c:pt>
                <c:pt idx="53">
                  <c:v>265.2008324864526</c:v>
                </c:pt>
                <c:pt idx="54">
                  <c:v>272.25553827522054</c:v>
                </c:pt>
                <c:pt idx="55">
                  <c:v>281.2531453636933</c:v>
                </c:pt>
                <c:pt idx="56">
                  <c:v>276.5121285224015</c:v>
                </c:pt>
                <c:pt idx="57">
                  <c:v>281.98627890893624</c:v>
                </c:pt>
                <c:pt idx="58">
                  <c:v>284.7551730071787</c:v>
                </c:pt>
                <c:pt idx="59">
                  <c:v>289.9715253268743</c:v>
                </c:pt>
                <c:pt idx="60">
                  <c:v>298.5606815739319</c:v>
                </c:pt>
                <c:pt idx="61">
                  <c:v>294.7443610731413</c:v>
                </c:pt>
                <c:pt idx="62">
                  <c:v>291.5741591529678</c:v>
                </c:pt>
                <c:pt idx="63">
                  <c:v>271.06784894461885</c:v>
                </c:pt>
                <c:pt idx="64">
                  <c:v>251.32843928271095</c:v>
                </c:pt>
                <c:pt idx="65">
                  <c:v>242.43992558272427</c:v>
                </c:pt>
                <c:pt idx="66">
                  <c:v>249.27254840207408</c:v>
                </c:pt>
                <c:pt idx="67">
                  <c:v>249.12838928157458</c:v>
                </c:pt>
                <c:pt idx="68">
                  <c:v>258.1610621020608</c:v>
                </c:pt>
                <c:pt idx="69">
                  <c:v>272.32696847006264</c:v>
                </c:pt>
                <c:pt idx="70">
                  <c:v>277.9712525934031</c:v>
                </c:pt>
                <c:pt idx="71">
                  <c:v>286.6169036309267</c:v>
                </c:pt>
                <c:pt idx="72">
                  <c:v>290.15334764101783</c:v>
                </c:pt>
                <c:pt idx="73">
                  <c:v>289.46761777053376</c:v>
                </c:pt>
                <c:pt idx="74">
                  <c:v>299.9782462588435</c:v>
                </c:pt>
                <c:pt idx="75">
                  <c:v>289.5871010055423</c:v>
                </c:pt>
                <c:pt idx="76">
                  <c:v>298.83601250677776</c:v>
                </c:pt>
                <c:pt idx="77">
                  <c:v>301.46659177318963</c:v>
                </c:pt>
                <c:pt idx="78">
                  <c:v>296.3950479394012</c:v>
                </c:pt>
                <c:pt idx="79">
                  <c:v>291.3787001652635</c:v>
                </c:pt>
                <c:pt idx="80">
                  <c:v>289.7617803002016</c:v>
                </c:pt>
                <c:pt idx="81">
                  <c:v>294.4852642754868</c:v>
                </c:pt>
                <c:pt idx="82">
                  <c:v>296.69830158477623</c:v>
                </c:pt>
                <c:pt idx="83">
                  <c:v>294.013824989529</c:v>
                </c:pt>
                <c:pt idx="84">
                  <c:v>300.89320211822996</c:v>
                </c:pt>
                <c:pt idx="85">
                  <c:v>305.53941161000415</c:v>
                </c:pt>
                <c:pt idx="86">
                  <c:v>308.38817765338825</c:v>
                </c:pt>
                <c:pt idx="87">
                  <c:v>312.0739757072401</c:v>
                </c:pt>
                <c:pt idx="88">
                  <c:v>317.8331975077356</c:v>
                </c:pt>
                <c:pt idx="89">
                  <c:v>320.58066254752544</c:v>
                </c:pt>
                <c:pt idx="90">
                  <c:v>328.66006694957355</c:v>
                </c:pt>
                <c:pt idx="91">
                  <c:v>331.8497498319767</c:v>
                </c:pt>
                <c:pt idx="92">
                  <c:v>332.1387174383833</c:v>
                </c:pt>
                <c:pt idx="93">
                  <c:v>327.61328991243306</c:v>
                </c:pt>
                <c:pt idx="94">
                  <c:v>332.1607958622436</c:v>
                </c:pt>
                <c:pt idx="95">
                  <c:v>338.76484205809874</c:v>
                </c:pt>
                <c:pt idx="96">
                  <c:v>337.9745643569821</c:v>
                </c:pt>
                <c:pt idx="97">
                  <c:v>349.81574256557775</c:v>
                </c:pt>
                <c:pt idx="98">
                  <c:v>348.17674427665565</c:v>
                </c:pt>
                <c:pt idx="99">
                  <c:v>356.8113561022491</c:v>
                </c:pt>
                <c:pt idx="100">
                  <c:v>354.10934664099506</c:v>
                </c:pt>
                <c:pt idx="101">
                  <c:v>356.165237521632</c:v>
                </c:pt>
                <c:pt idx="102">
                  <c:v>357.0814921118337</c:v>
                </c:pt>
                <c:pt idx="103">
                  <c:v>371.8259830580565</c:v>
                </c:pt>
                <c:pt idx="104">
                  <c:v>374.26305143298714</c:v>
                </c:pt>
                <c:pt idx="105">
                  <c:v>374.7260489686454</c:v>
                </c:pt>
                <c:pt idx="106">
                  <c:v>379.1956310695373</c:v>
                </c:pt>
                <c:pt idx="107">
                  <c:v>372.78964132301707</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Data!$B$7:$B$114</c:f>
              <c:numCache>
                <c:ptCount val="108"/>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Data!$N$7:$N$114</c:f>
              <c:numCache>
                <c:ptCount val="108"/>
                <c:pt idx="0">
                  <c:v>97.9132821198485</c:v>
                </c:pt>
                <c:pt idx="1">
                  <c:v>98.23212839473041</c:v>
                </c:pt>
                <c:pt idx="2">
                  <c:v>100.63721332189577</c:v>
                </c:pt>
                <c:pt idx="3">
                  <c:v>103.21737616352533</c:v>
                </c:pt>
                <c:pt idx="4">
                  <c:v>106.70487710201324</c:v>
                </c:pt>
                <c:pt idx="5">
                  <c:v>112.09587113243143</c:v>
                </c:pt>
                <c:pt idx="6">
                  <c:v>112.17702038475608</c:v>
                </c:pt>
                <c:pt idx="7">
                  <c:v>119.2663979795753</c:v>
                </c:pt>
                <c:pt idx="8">
                  <c:v>118.96416493745276</c:v>
                </c:pt>
                <c:pt idx="9">
                  <c:v>120.33347869912</c:v>
                </c:pt>
                <c:pt idx="10">
                  <c:v>122.6209930559882</c:v>
                </c:pt>
                <c:pt idx="11">
                  <c:v>122.70533716076658</c:v>
                </c:pt>
                <c:pt idx="12">
                  <c:v>122.03825196842845</c:v>
                </c:pt>
                <c:pt idx="13">
                  <c:v>123.64462378216218</c:v>
                </c:pt>
                <c:pt idx="14">
                  <c:v>125.4401308611565</c:v>
                </c:pt>
                <c:pt idx="15">
                  <c:v>130.45924406596092</c:v>
                </c:pt>
                <c:pt idx="16">
                  <c:v>134.39913611189652</c:v>
                </c:pt>
                <c:pt idx="17">
                  <c:v>140.34092270533716</c:v>
                </c:pt>
                <c:pt idx="18">
                  <c:v>142.48275179031543</c:v>
                </c:pt>
                <c:pt idx="19">
                  <c:v>148.08524505317033</c:v>
                </c:pt>
                <c:pt idx="20">
                  <c:v>154.22958529217726</c:v>
                </c:pt>
                <c:pt idx="21">
                  <c:v>156.51837759002694</c:v>
                </c:pt>
                <c:pt idx="22">
                  <c:v>157.39568407382026</c:v>
                </c:pt>
                <c:pt idx="23">
                  <c:v>160.1943748232847</c:v>
                </c:pt>
                <c:pt idx="24">
                  <c:v>160.00012779409815</c:v>
                </c:pt>
                <c:pt idx="25">
                  <c:v>161.4870121260625</c:v>
                </c:pt>
                <c:pt idx="26">
                  <c:v>166.27417904272636</c:v>
                </c:pt>
                <c:pt idx="27">
                  <c:v>170.04602184959595</c:v>
                </c:pt>
                <c:pt idx="28">
                  <c:v>175.2926085491057</c:v>
                </c:pt>
                <c:pt idx="29">
                  <c:v>183.40881172255263</c:v>
                </c:pt>
                <c:pt idx="30">
                  <c:v>190.8119238283278</c:v>
                </c:pt>
                <c:pt idx="31">
                  <c:v>187.22729937524662</c:v>
                </c:pt>
                <c:pt idx="32">
                  <c:v>187.2343280506448</c:v>
                </c:pt>
                <c:pt idx="33">
                  <c:v>180.9423856282757</c:v>
                </c:pt>
                <c:pt idx="34">
                  <c:v>178.2344286884971</c:v>
                </c:pt>
                <c:pt idx="35">
                  <c:v>179.1117351722904</c:v>
                </c:pt>
                <c:pt idx="36">
                  <c:v>180.5034129011337</c:v>
                </c:pt>
                <c:pt idx="37">
                  <c:v>179.5871292174049</c:v>
                </c:pt>
                <c:pt idx="38">
                  <c:v>176.5143201274107</c:v>
                </c:pt>
                <c:pt idx="39">
                  <c:v>179.71556228604473</c:v>
                </c:pt>
                <c:pt idx="40">
                  <c:v>185.9551091281727</c:v>
                </c:pt>
                <c:pt idx="41">
                  <c:v>184.16726969506732</c:v>
                </c:pt>
                <c:pt idx="42">
                  <c:v>185.5813113910867</c:v>
                </c:pt>
                <c:pt idx="43">
                  <c:v>189.47328065021637</c:v>
                </c:pt>
                <c:pt idx="44">
                  <c:v>190.02599012471106</c:v>
                </c:pt>
                <c:pt idx="45">
                  <c:v>197.6923580726733</c:v>
                </c:pt>
                <c:pt idx="46">
                  <c:v>199.38371296167614</c:v>
                </c:pt>
                <c:pt idx="47">
                  <c:v>202.42265661566083</c:v>
                </c:pt>
                <c:pt idx="48">
                  <c:v>203.0974094538879</c:v>
                </c:pt>
                <c:pt idx="49">
                  <c:v>208.400864527074</c:v>
                </c:pt>
                <c:pt idx="50">
                  <c:v>213.05512558166285</c:v>
                </c:pt>
                <c:pt idx="51">
                  <c:v>219.9368377669898</c:v>
                </c:pt>
                <c:pt idx="52">
                  <c:v>222.04607935694008</c:v>
                </c:pt>
                <c:pt idx="53">
                  <c:v>226.9239800832898</c:v>
                </c:pt>
                <c:pt idx="54">
                  <c:v>231.63191465910126</c:v>
                </c:pt>
                <c:pt idx="55">
                  <c:v>239.3902943577308</c:v>
                </c:pt>
                <c:pt idx="56">
                  <c:v>240.20434276294034</c:v>
                </c:pt>
                <c:pt idx="57">
                  <c:v>243.55957680984397</c:v>
                </c:pt>
                <c:pt idx="58">
                  <c:v>252.72433055860398</c:v>
                </c:pt>
                <c:pt idx="59">
                  <c:v>256.67125127993774</c:v>
                </c:pt>
                <c:pt idx="60">
                  <c:v>262.32422321156156</c:v>
                </c:pt>
                <c:pt idx="61">
                  <c:v>262.09930559881917</c:v>
                </c:pt>
                <c:pt idx="62">
                  <c:v>258.29295838544937</c:v>
                </c:pt>
                <c:pt idx="63">
                  <c:v>241.83435648483163</c:v>
                </c:pt>
                <c:pt idx="64">
                  <c:v>221.9189242292818</c:v>
                </c:pt>
                <c:pt idx="65">
                  <c:v>210.134391468466</c:v>
                </c:pt>
                <c:pt idx="66">
                  <c:v>220.2365149271494</c:v>
                </c:pt>
                <c:pt idx="67">
                  <c:v>225.937409645579</c:v>
                </c:pt>
                <c:pt idx="68">
                  <c:v>229.34312236125157</c:v>
                </c:pt>
                <c:pt idx="69">
                  <c:v>241.27653524641096</c:v>
                </c:pt>
                <c:pt idx="70">
                  <c:v>250.9761072959248</c:v>
                </c:pt>
                <c:pt idx="71">
                  <c:v>251.75884614708784</c:v>
                </c:pt>
                <c:pt idx="72">
                  <c:v>260.16066912989794</c:v>
                </c:pt>
                <c:pt idx="73">
                  <c:v>261.66161081265864</c:v>
                </c:pt>
                <c:pt idx="74">
                  <c:v>263.0366753087426</c:v>
                </c:pt>
                <c:pt idx="75">
                  <c:v>259.95683754335016</c:v>
                </c:pt>
                <c:pt idx="76">
                  <c:v>264.79320518780145</c:v>
                </c:pt>
                <c:pt idx="77">
                  <c:v>265.85006237949415</c:v>
                </c:pt>
                <c:pt idx="78">
                  <c:v>266.5235372767397</c:v>
                </c:pt>
                <c:pt idx="79">
                  <c:v>262.13700485777315</c:v>
                </c:pt>
                <c:pt idx="80">
                  <c:v>260.14533383812</c:v>
                </c:pt>
                <c:pt idx="81">
                  <c:v>265.8321712057533</c:v>
                </c:pt>
                <c:pt idx="82">
                  <c:v>265.8251425303551</c:v>
                </c:pt>
                <c:pt idx="83">
                  <c:v>267.17400923631845</c:v>
                </c:pt>
                <c:pt idx="84">
                  <c:v>273.91450894319075</c:v>
                </c:pt>
                <c:pt idx="85">
                  <c:v>281.4556386749669</c:v>
                </c:pt>
                <c:pt idx="86">
                  <c:v>281.4620283798743</c:v>
                </c:pt>
                <c:pt idx="87">
                  <c:v>288.65108537124985</c:v>
                </c:pt>
                <c:pt idx="88">
                  <c:v>290.6836505023107</c:v>
                </c:pt>
                <c:pt idx="89">
                  <c:v>290.4887645026334</c:v>
                </c:pt>
                <c:pt idx="90">
                  <c:v>299.53147488766103</c:v>
                </c:pt>
                <c:pt idx="91">
                  <c:v>305.3844445828881</c:v>
                </c:pt>
                <c:pt idx="92">
                  <c:v>304.5588947088451</c:v>
                </c:pt>
                <c:pt idx="93">
                  <c:v>304.03238302447096</c:v>
                </c:pt>
                <c:pt idx="94">
                  <c:v>309.004851383451</c:v>
                </c:pt>
                <c:pt idx="95">
                  <c:v>309.83934684436434</c:v>
                </c:pt>
                <c:pt idx="96">
                  <c:v>314.96261223916025</c:v>
                </c:pt>
                <c:pt idx="97">
                  <c:v>322.186173637036</c:v>
                </c:pt>
                <c:pt idx="98">
                  <c:v>325.13949524526083</c:v>
                </c:pt>
                <c:pt idx="99">
                  <c:v>328.51901017081275</c:v>
                </c:pt>
                <c:pt idx="100">
                  <c:v>332.50363015110054</c:v>
                </c:pt>
                <c:pt idx="101">
                  <c:v>333.937479932333</c:v>
                </c:pt>
                <c:pt idx="102">
                  <c:v>329.9049371652394</c:v>
                </c:pt>
                <c:pt idx="103">
                  <c:v>343.2038299891215</c:v>
                </c:pt>
                <c:pt idx="104">
                  <c:v>342.4485668690606</c:v>
                </c:pt>
                <c:pt idx="105">
                  <c:v>341.7316419784443</c:v>
                </c:pt>
                <c:pt idx="106">
                  <c:v>342.2996867447169</c:v>
                </c:pt>
                <c:pt idx="107">
                  <c:v>338.2058028105117</c:v>
                </c:pt>
              </c:numCache>
            </c:numRef>
          </c:val>
          <c:smooth val="0"/>
        </c:ser>
        <c:marker val="1"/>
        <c:axId val="46247503"/>
        <c:axId val="13574344"/>
      </c:lineChart>
      <c:catAx>
        <c:axId val="46247503"/>
        <c:scaling>
          <c:orientation val="minMax"/>
        </c:scaling>
        <c:axPos val="b"/>
        <c:delete val="0"/>
        <c:numFmt formatCode="General" sourceLinked="1"/>
        <c:majorTickMark val="out"/>
        <c:minorTickMark val="none"/>
        <c:tickLblPos val="nextTo"/>
        <c:spPr>
          <a:ln w="12700">
            <a:solidFill>
              <a:srgbClr val="333399"/>
            </a:solidFill>
          </a:ln>
        </c:spPr>
        <c:crossAx val="13574344"/>
        <c:crossesAt val="20"/>
        <c:auto val="1"/>
        <c:lblOffset val="100"/>
        <c:tickLblSkip val="3"/>
        <c:tickMarkSkip val="4"/>
        <c:noMultiLvlLbl val="0"/>
      </c:catAx>
      <c:valAx>
        <c:axId val="13574344"/>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46247503"/>
        <c:crossesAt val="1"/>
        <c:crossBetween val="between"/>
        <c:dispUnits/>
        <c:majorUnit val="20"/>
      </c:valAx>
      <c:spPr>
        <a:solidFill>
          <a:srgbClr val="FFFFFF"/>
        </a:solidFill>
        <a:ln w="3175">
          <a:noFill/>
        </a:ln>
      </c:spPr>
    </c:plotArea>
    <c:legend>
      <c:legendPos val="r"/>
      <c:layout>
        <c:manualLayout>
          <c:xMode val="edge"/>
          <c:yMode val="edge"/>
          <c:x val="0.74825"/>
          <c:y val="0.64575"/>
          <c:w val="0.20425"/>
          <c:h val="0.09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425"/>
          <c:w val="0.9715"/>
          <c:h val="0.969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Data!$O$9:$O$114</c:f>
              <c:numCache>
                <c:ptCount val="106"/>
                <c:pt idx="0">
                  <c:v>100.23568004165743</c:v>
                </c:pt>
                <c:pt idx="1">
                  <c:v>100.37069358117476</c:v>
                </c:pt>
                <c:pt idx="2">
                  <c:v>101.4318050173813</c:v>
                </c:pt>
                <c:pt idx="3">
                  <c:v>101.27168845795372</c:v>
                </c:pt>
                <c:pt idx="4">
                  <c:v>101.8493971458884</c:v>
                </c:pt>
                <c:pt idx="5">
                  <c:v>102.90915166209977</c:v>
                </c:pt>
                <c:pt idx="6">
                  <c:v>102.29344921430092</c:v>
                </c:pt>
                <c:pt idx="7">
                  <c:v>103.3050330706845</c:v>
                </c:pt>
                <c:pt idx="8">
                  <c:v>103.10488737140003</c:v>
                </c:pt>
                <c:pt idx="9">
                  <c:v>103.1374534512836</c:v>
                </c:pt>
                <c:pt idx="10">
                  <c:v>103.70871676924133</c:v>
                </c:pt>
                <c:pt idx="11">
                  <c:v>104.06321211797402</c:v>
                </c:pt>
                <c:pt idx="12">
                  <c:v>105.68574920217344</c:v>
                </c:pt>
                <c:pt idx="13">
                  <c:v>105.920835591333</c:v>
                </c:pt>
                <c:pt idx="14">
                  <c:v>106.8710188179361</c:v>
                </c:pt>
                <c:pt idx="15">
                  <c:v>108.54613655194755</c:v>
                </c:pt>
                <c:pt idx="16">
                  <c:v>108.21606576312757</c:v>
                </c:pt>
                <c:pt idx="17">
                  <c:v>109.06990767007507</c:v>
                </c:pt>
                <c:pt idx="18">
                  <c:v>109.95224489692073</c:v>
                </c:pt>
                <c:pt idx="19">
                  <c:v>111.23521275233412</c:v>
                </c:pt>
                <c:pt idx="20">
                  <c:v>112.16300679901725</c:v>
                </c:pt>
                <c:pt idx="21">
                  <c:v>113.77129622326763</c:v>
                </c:pt>
                <c:pt idx="22">
                  <c:v>114.3598602711635</c:v>
                </c:pt>
                <c:pt idx="23">
                  <c:v>114.68212877001139</c:v>
                </c:pt>
                <c:pt idx="24">
                  <c:v>116.04108414515312</c:v>
                </c:pt>
                <c:pt idx="25">
                  <c:v>119.77363182180926</c:v>
                </c:pt>
                <c:pt idx="26">
                  <c:v>121.22112622663448</c:v>
                </c:pt>
                <c:pt idx="27">
                  <c:v>122.87555093071991</c:v>
                </c:pt>
                <c:pt idx="28">
                  <c:v>123.23140319944774</c:v>
                </c:pt>
                <c:pt idx="29">
                  <c:v>123.1920525195884</c:v>
                </c:pt>
                <c:pt idx="30">
                  <c:v>123.69207753780083</c:v>
                </c:pt>
                <c:pt idx="31">
                  <c:v>123.73448128764923</c:v>
                </c:pt>
                <c:pt idx="32">
                  <c:v>123.95565924685852</c:v>
                </c:pt>
                <c:pt idx="33">
                  <c:v>123.59302237815496</c:v>
                </c:pt>
                <c:pt idx="34">
                  <c:v>125.95134932972391</c:v>
                </c:pt>
                <c:pt idx="35">
                  <c:v>126.25665632863246</c:v>
                </c:pt>
                <c:pt idx="36">
                  <c:v>126.30923697844447</c:v>
                </c:pt>
                <c:pt idx="37">
                  <c:v>127.35033384472257</c:v>
                </c:pt>
                <c:pt idx="38">
                  <c:v>127.59220483385786</c:v>
                </c:pt>
                <c:pt idx="39">
                  <c:v>127.90226105274942</c:v>
                </c:pt>
                <c:pt idx="40">
                  <c:v>129.25612797790936</c:v>
                </c:pt>
                <c:pt idx="41">
                  <c:v>130.00854011521946</c:v>
                </c:pt>
                <c:pt idx="42">
                  <c:v>131.53270049977058</c:v>
                </c:pt>
                <c:pt idx="43">
                  <c:v>130.90682115200812</c:v>
                </c:pt>
                <c:pt idx="44">
                  <c:v>132.47575989639915</c:v>
                </c:pt>
                <c:pt idx="45">
                  <c:v>133.51651753267845</c:v>
                </c:pt>
                <c:pt idx="46">
                  <c:v>134.59357277882796</c:v>
                </c:pt>
                <c:pt idx="47">
                  <c:v>135.57360824532435</c:v>
                </c:pt>
                <c:pt idx="48">
                  <c:v>137.44480091863485</c:v>
                </c:pt>
                <c:pt idx="49">
                  <c:v>138.47809549494082</c:v>
                </c:pt>
                <c:pt idx="50">
                  <c:v>138.82818085368925</c:v>
                </c:pt>
                <c:pt idx="51">
                  <c:v>140.47480326780257</c:v>
                </c:pt>
                <c:pt idx="52">
                  <c:v>140.8622039264176</c:v>
                </c:pt>
                <c:pt idx="53">
                  <c:v>142.8002249094892</c:v>
                </c:pt>
                <c:pt idx="54">
                  <c:v>143.73242894615657</c:v>
                </c:pt>
                <c:pt idx="55">
                  <c:v>144.9109139619435</c:v>
                </c:pt>
                <c:pt idx="56">
                  <c:v>147.57861867240644</c:v>
                </c:pt>
                <c:pt idx="57">
                  <c:v>149.10922442693453</c:v>
                </c:pt>
                <c:pt idx="58">
                  <c:v>148.22179875010707</c:v>
                </c:pt>
                <c:pt idx="59">
                  <c:v>148.1787165402611</c:v>
                </c:pt>
                <c:pt idx="60">
                  <c:v>147.20376952374653</c:v>
                </c:pt>
                <c:pt idx="61">
                  <c:v>145.56189632961622</c:v>
                </c:pt>
                <c:pt idx="62">
                  <c:v>147.47990274275935</c:v>
                </c:pt>
                <c:pt idx="63">
                  <c:v>148.83275197792292</c:v>
                </c:pt>
                <c:pt idx="64">
                  <c:v>149.5994117751821</c:v>
                </c:pt>
                <c:pt idx="65">
                  <c:v>150.1642297231629</c:v>
                </c:pt>
                <c:pt idx="66">
                  <c:v>154.3628794181527</c:v>
                </c:pt>
                <c:pt idx="67">
                  <c:v>154.0704631591981</c:v>
                </c:pt>
                <c:pt idx="68">
                  <c:v>155.98745188234486</c:v>
                </c:pt>
                <c:pt idx="69">
                  <c:v>157.17509610809904</c:v>
                </c:pt>
                <c:pt idx="70">
                  <c:v>157.9400597553643</c:v>
                </c:pt>
                <c:pt idx="71">
                  <c:v>159.1073501811912</c:v>
                </c:pt>
                <c:pt idx="72">
                  <c:v>158.30880276404602</c:v>
                </c:pt>
                <c:pt idx="73">
                  <c:v>158.33831577394054</c:v>
                </c:pt>
                <c:pt idx="74">
                  <c:v>158.9245052118449</c:v>
                </c:pt>
                <c:pt idx="75">
                  <c:v>158.94418055177454</c:v>
                </c:pt>
                <c:pt idx="76">
                  <c:v>159.751887178887</c:v>
                </c:pt>
                <c:pt idx="77">
                  <c:v>160.47817860629053</c:v>
                </c:pt>
                <c:pt idx="78">
                  <c:v>160.91951683471274</c:v>
                </c:pt>
                <c:pt idx="79">
                  <c:v>161.43514643286935</c:v>
                </c:pt>
                <c:pt idx="80">
                  <c:v>162.9671091073926</c:v>
                </c:pt>
                <c:pt idx="81">
                  <c:v>164.03263053358336</c:v>
                </c:pt>
                <c:pt idx="82">
                  <c:v>165.34714677888397</c:v>
                </c:pt>
                <c:pt idx="83">
                  <c:v>167.25802936205255</c:v>
                </c:pt>
                <c:pt idx="84">
                  <c:v>167.16168804239697</c:v>
                </c:pt>
                <c:pt idx="85">
                  <c:v>168.79304510656485</c:v>
                </c:pt>
                <c:pt idx="86">
                  <c:v>170.95868941882267</c:v>
                </c:pt>
                <c:pt idx="87">
                  <c:v>171.7996405858163</c:v>
                </c:pt>
                <c:pt idx="88">
                  <c:v>173.5453181595755</c:v>
                </c:pt>
                <c:pt idx="89">
                  <c:v>175.03250247425882</c:v>
                </c:pt>
                <c:pt idx="90">
                  <c:v>175.8385129513773</c:v>
                </c:pt>
                <c:pt idx="91">
                  <c:v>175.40972623291023</c:v>
                </c:pt>
                <c:pt idx="92">
                  <c:v>176.74222166814656</c:v>
                </c:pt>
                <c:pt idx="93">
                  <c:v>176.99494801724308</c:v>
                </c:pt>
                <c:pt idx="94">
                  <c:v>178.49841537186816</c:v>
                </c:pt>
                <c:pt idx="95">
                  <c:v>179.13752468958336</c:v>
                </c:pt>
                <c:pt idx="96">
                  <c:v>180.67864657407384</c:v>
                </c:pt>
                <c:pt idx="97">
                  <c:v>181.74756030025247</c:v>
                </c:pt>
                <c:pt idx="98">
                  <c:v>182.51998700749104</c:v>
                </c:pt>
                <c:pt idx="99">
                  <c:v>183.49968324398864</c:v>
                </c:pt>
                <c:pt idx="100">
                  <c:v>182.70554581682768</c:v>
                </c:pt>
                <c:pt idx="101">
                  <c:v>183.56074464377033</c:v>
                </c:pt>
                <c:pt idx="102">
                  <c:v>183.27511298479146</c:v>
                </c:pt>
                <c:pt idx="103">
                  <c:v>184.9135938789339</c:v>
                </c:pt>
                <c:pt idx="104">
                  <c:v>185.82273027568374</c:v>
                </c:pt>
                <c:pt idx="105">
                  <c:v>187.18406026081698</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Data!$P$9:$P$114</c:f>
              <c:numCache>
                <c:ptCount val="106"/>
                <c:pt idx="0">
                  <c:v>99.5965972797738</c:v>
                </c:pt>
                <c:pt idx="1">
                  <c:v>99.32441216139358</c:v>
                </c:pt>
                <c:pt idx="2">
                  <c:v>98.79304181088415</c:v>
                </c:pt>
                <c:pt idx="3">
                  <c:v>99.24560035099694</c:v>
                </c:pt>
                <c:pt idx="4">
                  <c:v>98.7841043890866</c:v>
                </c:pt>
                <c:pt idx="5">
                  <c:v>98.38435788686849</c:v>
                </c:pt>
                <c:pt idx="6">
                  <c:v>99.37519296706154</c:v>
                </c:pt>
                <c:pt idx="7">
                  <c:v>99.35041193389557</c:v>
                </c:pt>
                <c:pt idx="8">
                  <c:v>99.52509790539332</c:v>
                </c:pt>
                <c:pt idx="9">
                  <c:v>99.27810006662442</c:v>
                </c:pt>
                <c:pt idx="10">
                  <c:v>99.36991176327207</c:v>
                </c:pt>
                <c:pt idx="11">
                  <c:v>99.22244430361235</c:v>
                </c:pt>
                <c:pt idx="12">
                  <c:v>98.73779229431743</c:v>
                </c:pt>
                <c:pt idx="13">
                  <c:v>99.78509563041324</c:v>
                </c:pt>
                <c:pt idx="14">
                  <c:v>98.75729212369392</c:v>
                </c:pt>
                <c:pt idx="15">
                  <c:v>99.01647735582314</c:v>
                </c:pt>
                <c:pt idx="16">
                  <c:v>100.05606200945742</c:v>
                </c:pt>
                <c:pt idx="17">
                  <c:v>99.44222363054324</c:v>
                </c:pt>
                <c:pt idx="18">
                  <c:v>102.66863289946212</c:v>
                </c:pt>
                <c:pt idx="19">
                  <c:v>102.61460212223143</c:v>
                </c:pt>
                <c:pt idx="20">
                  <c:v>103.70293634930694</c:v>
                </c:pt>
                <c:pt idx="21">
                  <c:v>103.57740619769578</c:v>
                </c:pt>
                <c:pt idx="22">
                  <c:v>104.92167568533775</c:v>
                </c:pt>
                <c:pt idx="23">
                  <c:v>104.82702026357269</c:v>
                </c:pt>
                <c:pt idx="24">
                  <c:v>104.11365150554931</c:v>
                </c:pt>
                <c:pt idx="25">
                  <c:v>104.09252669039147</c:v>
                </c:pt>
                <c:pt idx="26">
                  <c:v>103.71999870001139</c:v>
                </c:pt>
                <c:pt idx="27">
                  <c:v>103.73462357204374</c:v>
                </c:pt>
                <c:pt idx="28">
                  <c:v>104.25665025431027</c:v>
                </c:pt>
                <c:pt idx="29">
                  <c:v>103.64362436828678</c:v>
                </c:pt>
                <c:pt idx="30">
                  <c:v>103.73340483270772</c:v>
                </c:pt>
                <c:pt idx="31">
                  <c:v>103.85893498431888</c:v>
                </c:pt>
                <c:pt idx="32">
                  <c:v>104.14655746762216</c:v>
                </c:pt>
                <c:pt idx="33">
                  <c:v>105.14104876582331</c:v>
                </c:pt>
                <c:pt idx="34">
                  <c:v>105.9023546043972</c:v>
                </c:pt>
                <c:pt idx="35">
                  <c:v>106.27691382700402</c:v>
                </c:pt>
                <c:pt idx="36">
                  <c:v>106.51578673686606</c:v>
                </c:pt>
                <c:pt idx="37">
                  <c:v>106.91878321064692</c:v>
                </c:pt>
                <c:pt idx="38">
                  <c:v>107.16984351386924</c:v>
                </c:pt>
                <c:pt idx="39">
                  <c:v>107.16496855652512</c:v>
                </c:pt>
                <c:pt idx="40">
                  <c:v>107.43512244267863</c:v>
                </c:pt>
                <c:pt idx="41">
                  <c:v>107.11662522952925</c:v>
                </c:pt>
                <c:pt idx="42">
                  <c:v>106.5226929264369</c:v>
                </c:pt>
                <c:pt idx="43">
                  <c:v>106.40569395017793</c:v>
                </c:pt>
                <c:pt idx="44">
                  <c:v>105.8995108792798</c:v>
                </c:pt>
                <c:pt idx="45">
                  <c:v>105.79835551438926</c:v>
                </c:pt>
                <c:pt idx="46">
                  <c:v>106.32322592177319</c:v>
                </c:pt>
                <c:pt idx="47">
                  <c:v>106.25944522985424</c:v>
                </c:pt>
                <c:pt idx="48">
                  <c:v>105.96694778920683</c:v>
                </c:pt>
                <c:pt idx="49">
                  <c:v>106.42519377955443</c:v>
                </c:pt>
                <c:pt idx="50">
                  <c:v>107.4879344805733</c:v>
                </c:pt>
                <c:pt idx="51">
                  <c:v>107.65612050894555</c:v>
                </c:pt>
                <c:pt idx="52">
                  <c:v>108.77207949430444</c:v>
                </c:pt>
                <c:pt idx="53">
                  <c:v>108.89192219568078</c:v>
                </c:pt>
                <c:pt idx="54">
                  <c:v>108.51695672662865</c:v>
                </c:pt>
                <c:pt idx="55">
                  <c:v>109.27704382586651</c:v>
                </c:pt>
                <c:pt idx="56">
                  <c:v>109.05523326670891</c:v>
                </c:pt>
                <c:pt idx="57">
                  <c:v>109.7296023659793</c:v>
                </c:pt>
                <c:pt idx="58">
                  <c:v>109.76535205316952</c:v>
                </c:pt>
                <c:pt idx="59">
                  <c:v>110.24228538000294</c:v>
                </c:pt>
                <c:pt idx="60">
                  <c:v>110.59490729456117</c:v>
                </c:pt>
                <c:pt idx="61">
                  <c:v>110.3101285363753</c:v>
                </c:pt>
                <c:pt idx="62">
                  <c:v>113.41303888590974</c:v>
                </c:pt>
                <c:pt idx="63">
                  <c:v>112.25848648824324</c:v>
                </c:pt>
                <c:pt idx="64">
                  <c:v>112.69967012788638</c:v>
                </c:pt>
                <c:pt idx="65">
                  <c:v>112.98241765384553</c:v>
                </c:pt>
                <c:pt idx="66">
                  <c:v>113.5466939664278</c:v>
                </c:pt>
                <c:pt idx="67">
                  <c:v>113.86315994735045</c:v>
                </c:pt>
                <c:pt idx="68">
                  <c:v>113.63484944506736</c:v>
                </c:pt>
                <c:pt idx="69">
                  <c:v>114.43637368173027</c:v>
                </c:pt>
                <c:pt idx="70">
                  <c:v>114.5342790750581</c:v>
                </c:pt>
                <c:pt idx="71">
                  <c:v>114.8763385820374</c:v>
                </c:pt>
                <c:pt idx="72">
                  <c:v>115.04574334974569</c:v>
                </c:pt>
                <c:pt idx="73">
                  <c:v>115.24602284730008</c:v>
                </c:pt>
                <c:pt idx="74">
                  <c:v>115.83629893238434</c:v>
                </c:pt>
                <c:pt idx="75">
                  <c:v>116.4143876241083</c:v>
                </c:pt>
                <c:pt idx="76">
                  <c:v>117.3154422398804</c:v>
                </c:pt>
                <c:pt idx="77">
                  <c:v>117.64003314970995</c:v>
                </c:pt>
                <c:pt idx="78">
                  <c:v>118.45415102617851</c:v>
                </c:pt>
                <c:pt idx="79">
                  <c:v>118.51386925364402</c:v>
                </c:pt>
                <c:pt idx="80">
                  <c:v>118.56668129153869</c:v>
                </c:pt>
                <c:pt idx="81">
                  <c:v>119.07773931978096</c:v>
                </c:pt>
                <c:pt idx="82">
                  <c:v>119.18783210646906</c:v>
                </c:pt>
                <c:pt idx="83">
                  <c:v>120.13560506345569</c:v>
                </c:pt>
                <c:pt idx="84">
                  <c:v>120.81484912007019</c:v>
                </c:pt>
                <c:pt idx="85">
                  <c:v>121.35312566015047</c:v>
                </c:pt>
                <c:pt idx="86">
                  <c:v>121.80649669315393</c:v>
                </c:pt>
                <c:pt idx="87">
                  <c:v>121.62409203919466</c:v>
                </c:pt>
                <c:pt idx="88">
                  <c:v>123.03945465477177</c:v>
                </c:pt>
                <c:pt idx="89">
                  <c:v>124.17735094817921</c:v>
                </c:pt>
                <c:pt idx="90">
                  <c:v>125.6670566632542</c:v>
                </c:pt>
                <c:pt idx="91">
                  <c:v>127.00563870066136</c:v>
                </c:pt>
                <c:pt idx="92">
                  <c:v>126.53520531695348</c:v>
                </c:pt>
                <c:pt idx="93">
                  <c:v>126.78667186662116</c:v>
                </c:pt>
                <c:pt idx="94">
                  <c:v>126.70623507044314</c:v>
                </c:pt>
                <c:pt idx="95">
                  <c:v>126.9881701035116</c:v>
                </c:pt>
                <c:pt idx="96">
                  <c:v>127.62963324070915</c:v>
                </c:pt>
                <c:pt idx="97">
                  <c:v>127.66375794211801</c:v>
                </c:pt>
                <c:pt idx="98">
                  <c:v>127.3684167763532</c:v>
                </c:pt>
                <c:pt idx="99">
                  <c:v>128.3381270413884</c:v>
                </c:pt>
                <c:pt idx="100">
                  <c:v>128.06959814101626</c:v>
                </c:pt>
                <c:pt idx="101">
                  <c:v>128.5432814962869</c:v>
                </c:pt>
                <c:pt idx="102">
                  <c:v>128.93612180893416</c:v>
                </c:pt>
                <c:pt idx="103">
                  <c:v>128.3438144916232</c:v>
                </c:pt>
                <c:pt idx="104">
                  <c:v>128.74884219763075</c:v>
                </c:pt>
                <c:pt idx="105">
                  <c:v>128.70456133508833</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Data!$B$9:$B$114</c:f>
              <c:numCache>
                <c:ptCount val="106"/>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Data!$Q$9:$Q$114</c:f>
              <c:numCache>
                <c:ptCount val="106"/>
                <c:pt idx="0">
                  <c:v>98.18396299630584</c:v>
                </c:pt>
                <c:pt idx="1">
                  <c:v>100.76594335620194</c:v>
                </c:pt>
                <c:pt idx="2">
                  <c:v>105.0118482186281</c:v>
                </c:pt>
                <c:pt idx="3">
                  <c:v>104.40008692142924</c:v>
                </c:pt>
                <c:pt idx="4">
                  <c:v>106.80822442285205</c:v>
                </c:pt>
                <c:pt idx="5">
                  <c:v>113.2900795744989</c:v>
                </c:pt>
                <c:pt idx="6">
                  <c:v>112.28013534908268</c:v>
                </c:pt>
                <c:pt idx="7">
                  <c:v>112.36871242459048</c:v>
                </c:pt>
                <c:pt idx="8">
                  <c:v>118.3075155992922</c:v>
                </c:pt>
                <c:pt idx="9">
                  <c:v>122.67262699324289</c:v>
                </c:pt>
                <c:pt idx="10">
                  <c:v>119.92011506741585</c:v>
                </c:pt>
                <c:pt idx="11">
                  <c:v>120.17094547749873</c:v>
                </c:pt>
                <c:pt idx="12">
                  <c:v>124.77943687331201</c:v>
                </c:pt>
                <c:pt idx="13">
                  <c:v>125.06669150136074</c:v>
                </c:pt>
                <c:pt idx="14">
                  <c:v>122.2752718881611</c:v>
                </c:pt>
                <c:pt idx="15">
                  <c:v>125.57663055288238</c:v>
                </c:pt>
                <c:pt idx="16">
                  <c:v>123.91022258094557</c:v>
                </c:pt>
                <c:pt idx="17">
                  <c:v>128.16192220532082</c:v>
                </c:pt>
                <c:pt idx="18">
                  <c:v>130.45416446776144</c:v>
                </c:pt>
                <c:pt idx="19">
                  <c:v>133.14872877409744</c:v>
                </c:pt>
                <c:pt idx="20">
                  <c:v>135.90289634619563</c:v>
                </c:pt>
                <c:pt idx="21">
                  <c:v>138.77378698041161</c:v>
                </c:pt>
                <c:pt idx="22">
                  <c:v>140.8905307381078</c:v>
                </c:pt>
                <c:pt idx="23">
                  <c:v>139.36650834549198</c:v>
                </c:pt>
                <c:pt idx="24">
                  <c:v>145.7167396185805</c:v>
                </c:pt>
                <c:pt idx="25">
                  <c:v>143.61820796986723</c:v>
                </c:pt>
                <c:pt idx="26">
                  <c:v>145.86243649044383</c:v>
                </c:pt>
                <c:pt idx="27">
                  <c:v>150.9585157131179</c:v>
                </c:pt>
                <c:pt idx="28">
                  <c:v>153.70771634640258</c:v>
                </c:pt>
                <c:pt idx="29">
                  <c:v>155.76734030774324</c:v>
                </c:pt>
                <c:pt idx="30">
                  <c:v>153.835201109283</c:v>
                </c:pt>
                <c:pt idx="31">
                  <c:v>153.32691770403252</c:v>
                </c:pt>
                <c:pt idx="32">
                  <c:v>154.59431492461636</c:v>
                </c:pt>
                <c:pt idx="33">
                  <c:v>159.85099183559433</c:v>
                </c:pt>
                <c:pt idx="34">
                  <c:v>147.965107254835</c:v>
                </c:pt>
                <c:pt idx="35">
                  <c:v>155.71435962706568</c:v>
                </c:pt>
                <c:pt idx="36">
                  <c:v>153.47840933784497</c:v>
                </c:pt>
                <c:pt idx="37">
                  <c:v>154.8741191444448</c:v>
                </c:pt>
                <c:pt idx="38">
                  <c:v>160.52401204482663</c:v>
                </c:pt>
                <c:pt idx="39">
                  <c:v>156.14399983443536</c:v>
                </c:pt>
                <c:pt idx="40">
                  <c:v>155.93042146545392</c:v>
                </c:pt>
                <c:pt idx="41">
                  <c:v>156.8012914040915</c:v>
                </c:pt>
                <c:pt idx="42">
                  <c:v>159.462742785004</c:v>
                </c:pt>
                <c:pt idx="43">
                  <c:v>162.5894307681164</c:v>
                </c:pt>
                <c:pt idx="44">
                  <c:v>166.6656318877472</c:v>
                </c:pt>
                <c:pt idx="45">
                  <c:v>169.73685572077525</c:v>
                </c:pt>
                <c:pt idx="46">
                  <c:v>169.43552809942156</c:v>
                </c:pt>
                <c:pt idx="47">
                  <c:v>171.52329804737218</c:v>
                </c:pt>
                <c:pt idx="48">
                  <c:v>176.66490754250356</c:v>
                </c:pt>
                <c:pt idx="49">
                  <c:v>173.82133507176192</c:v>
                </c:pt>
                <c:pt idx="50">
                  <c:v>179.60616314324446</c:v>
                </c:pt>
                <c:pt idx="51">
                  <c:v>189.59053798156026</c:v>
                </c:pt>
                <c:pt idx="52">
                  <c:v>191.3157213961237</c:v>
                </c:pt>
                <c:pt idx="53">
                  <c:v>194.50532393754074</c:v>
                </c:pt>
                <c:pt idx="54">
                  <c:v>203.4209791078136</c:v>
                </c:pt>
                <c:pt idx="55">
                  <c:v>203.42594604662713</c:v>
                </c:pt>
                <c:pt idx="56">
                  <c:v>202.63868624468384</c:v>
                </c:pt>
                <c:pt idx="57">
                  <c:v>209.61723527768294</c:v>
                </c:pt>
                <c:pt idx="58">
                  <c:v>209.99886174318857</c:v>
                </c:pt>
                <c:pt idx="59">
                  <c:v>205.53937851178094</c:v>
                </c:pt>
                <c:pt idx="60">
                  <c:v>203.16269828951044</c:v>
                </c:pt>
                <c:pt idx="61">
                  <c:v>202.90524529434288</c:v>
                </c:pt>
                <c:pt idx="62">
                  <c:v>182.8975879303387</c:v>
                </c:pt>
                <c:pt idx="63">
                  <c:v>178.88264572274133</c:v>
                </c:pt>
                <c:pt idx="64">
                  <c:v>176.9058040749594</c:v>
                </c:pt>
                <c:pt idx="65">
                  <c:v>179.76676083154834</c:v>
                </c:pt>
                <c:pt idx="66">
                  <c:v>179.62354742909176</c:v>
                </c:pt>
                <c:pt idx="67">
                  <c:v>187.17495007191712</c:v>
                </c:pt>
                <c:pt idx="68">
                  <c:v>196.5028611637124</c:v>
                </c:pt>
                <c:pt idx="69">
                  <c:v>198.94990635250778</c:v>
                </c:pt>
                <c:pt idx="70">
                  <c:v>195.87454340380177</c:v>
                </c:pt>
                <c:pt idx="71">
                  <c:v>207.5766512484608</c:v>
                </c:pt>
                <c:pt idx="72">
                  <c:v>205.5236498722048</c:v>
                </c:pt>
                <c:pt idx="73">
                  <c:v>199.79511377394218</c:v>
                </c:pt>
                <c:pt idx="74">
                  <c:v>205.05427415432692</c:v>
                </c:pt>
                <c:pt idx="75">
                  <c:v>200.3721064994464</c:v>
                </c:pt>
                <c:pt idx="76">
                  <c:v>195.26940469168764</c:v>
                </c:pt>
                <c:pt idx="77">
                  <c:v>200.7247591552065</c:v>
                </c:pt>
                <c:pt idx="78">
                  <c:v>196.3803433396455</c:v>
                </c:pt>
                <c:pt idx="79">
                  <c:v>199.33236064114902</c:v>
                </c:pt>
                <c:pt idx="80">
                  <c:v>203.999627479589</c:v>
                </c:pt>
                <c:pt idx="81">
                  <c:v>205.03688986847962</c:v>
                </c:pt>
                <c:pt idx="82">
                  <c:v>209.70250106064842</c:v>
                </c:pt>
                <c:pt idx="83">
                  <c:v>211.07917093512972</c:v>
                </c:pt>
                <c:pt idx="84">
                  <c:v>213.36892972816358</c:v>
                </c:pt>
                <c:pt idx="85">
                  <c:v>220.39300903361996</c:v>
                </c:pt>
                <c:pt idx="86">
                  <c:v>220.42777760531465</c:v>
                </c:pt>
                <c:pt idx="87">
                  <c:v>223.94105899274618</c:v>
                </c:pt>
                <c:pt idx="88">
                  <c:v>223.94105899274618</c:v>
                </c:pt>
                <c:pt idx="89">
                  <c:v>233.14396879106778</c:v>
                </c:pt>
                <c:pt idx="90">
                  <c:v>231.03053632591397</c:v>
                </c:pt>
                <c:pt idx="91">
                  <c:v>234.9494510497832</c:v>
                </c:pt>
                <c:pt idx="92">
                  <c:v>234.462691046058</c:v>
                </c:pt>
                <c:pt idx="93">
                  <c:v>236.76486718612568</c:v>
                </c:pt>
                <c:pt idx="94">
                  <c:v>242.8270160080299</c:v>
                </c:pt>
                <c:pt idx="95">
                  <c:v>246.91977359037242</c:v>
                </c:pt>
                <c:pt idx="96">
                  <c:v>255.1756537215824</c:v>
                </c:pt>
                <c:pt idx="97">
                  <c:v>248.39826571053095</c:v>
                </c:pt>
                <c:pt idx="98">
                  <c:v>261.2386303666222</c:v>
                </c:pt>
                <c:pt idx="99">
                  <c:v>259.4795062034996</c:v>
                </c:pt>
                <c:pt idx="100">
                  <c:v>256.1715249536936</c:v>
                </c:pt>
                <c:pt idx="101">
                  <c:v>258.855327559267</c:v>
                </c:pt>
                <c:pt idx="102">
                  <c:v>257.50680367139563</c:v>
                </c:pt>
                <c:pt idx="103">
                  <c:v>254.91075031819452</c:v>
                </c:pt>
                <c:pt idx="104">
                  <c:v>256.51921067064023</c:v>
                </c:pt>
                <c:pt idx="105">
                  <c:v>255.39668249878414</c:v>
                </c:pt>
              </c:numCache>
            </c:numRef>
          </c:val>
          <c:smooth val="0"/>
        </c:ser>
        <c:marker val="1"/>
        <c:axId val="55060233"/>
        <c:axId val="25780050"/>
      </c:lineChart>
      <c:catAx>
        <c:axId val="55060233"/>
        <c:scaling>
          <c:orientation val="minMax"/>
        </c:scaling>
        <c:axPos val="b"/>
        <c:delete val="0"/>
        <c:numFmt formatCode="General" sourceLinked="1"/>
        <c:majorTickMark val="out"/>
        <c:minorTickMark val="none"/>
        <c:tickLblPos val="nextTo"/>
        <c:spPr>
          <a:ln w="12700">
            <a:solidFill>
              <a:srgbClr val="333399"/>
            </a:solidFill>
          </a:ln>
        </c:spPr>
        <c:crossAx val="25780050"/>
        <c:crossesAt val="20"/>
        <c:auto val="1"/>
        <c:lblOffset val="100"/>
        <c:tickLblSkip val="3"/>
        <c:tickMarkSkip val="4"/>
        <c:noMultiLvlLbl val="0"/>
      </c:catAx>
      <c:valAx>
        <c:axId val="25780050"/>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5060233"/>
        <c:crossesAt val="1"/>
        <c:crossBetween val="between"/>
        <c:dispUnits/>
        <c:majorUnit val="20"/>
      </c:valAx>
      <c:spPr>
        <a:solidFill>
          <a:srgbClr val="FFFFFF"/>
        </a:solidFill>
        <a:ln w="3175">
          <a:noFill/>
        </a:ln>
      </c:spPr>
    </c:plotArea>
    <c:legend>
      <c:legendPos val="r"/>
      <c:layout>
        <c:manualLayout>
          <c:xMode val="edge"/>
          <c:yMode val="edge"/>
          <c:x val="0.099"/>
          <c:y val="0.0455"/>
          <c:w val="0.505"/>
          <c:h val="0.1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0.15075</cdr:x>
      <cdr:y>0.99375</cdr:y>
    </cdr:to>
    <cdr:sp fLocksText="0">
      <cdr:nvSpPr>
        <cdr:cNvPr id="1" name="Text Box 1"/>
        <cdr:cNvSpPr txBox="1">
          <a:spLocks noChangeArrowheads="1"/>
        </cdr:cNvSpPr>
      </cdr:nvSpPr>
      <cdr:spPr>
        <a:xfrm>
          <a:off x="0" y="402907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0.96025</cdr:y>
    </cdr:from>
    <cdr:to>
      <cdr:x>1</cdr:x>
      <cdr:y>1</cdr:y>
    </cdr:to>
    <cdr:sp textlink="[0]!textSv">
      <cdr:nvSpPr>
        <cdr:cNvPr id="2" name="Text Box 2"/>
        <cdr:cNvSpPr txBox="1">
          <a:spLocks noChangeArrowheads="1"/>
        </cdr:cNvSpPr>
      </cdr:nvSpPr>
      <cdr:spPr>
        <a:xfrm>
          <a:off x="2466975" y="4133850"/>
          <a:ext cx="2971800" cy="219075"/>
        </a:xfrm>
        <a:prstGeom prst="rect">
          <a:avLst/>
        </a:prstGeom>
        <a:noFill/>
        <a:ln w="1" cmpd="sng">
          <a:noFill/>
        </a:ln>
      </cdr:spPr>
      <cdr:txBody>
        <a:bodyPr vertOverflow="clip" wrap="square" lIns="0" tIns="0" rIns="36000" bIns="0"/>
        <a:p>
          <a:pPr algn="r">
            <a:defRPr/>
          </a:pPr>
          <a:fld id="{ece5b647-8f50-4dd1-9986-308cc3a204bd}" type="TxLink">
            <a:rPr lang="en-US" cap="none" sz="1200" b="0" i="0" u="none" baseline="0">
              <a:solidFill>
                <a:srgbClr val="000080"/>
              </a:solidFill>
            </a:rPr>
            <a:t>Data t.o.m fjärde kvartalet 2019</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104775</xdr:rowOff>
    </xdr:to>
    <xdr:graphicFrame>
      <xdr:nvGraphicFramePr>
        <xdr:cNvPr id="1" name="Diagram 2"/>
        <xdr:cNvGraphicFramePr/>
      </xdr:nvGraphicFramePr>
      <xdr:xfrm>
        <a:off x="514350" y="742950"/>
        <a:ext cx="5391150"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0.151</cdr:x>
      <cdr:y>0.99375</cdr:y>
    </cdr:to>
    <cdr:sp fLocksText="0">
      <cdr:nvSpPr>
        <cdr:cNvPr id="1" name="Text Box 1"/>
        <cdr:cNvSpPr txBox="1">
          <a:spLocks noChangeArrowheads="1"/>
        </cdr:cNvSpPr>
      </cdr:nvSpPr>
      <cdr:spPr>
        <a:xfrm>
          <a:off x="0" y="402907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0.96025</cdr:y>
    </cdr:from>
    <cdr:to>
      <cdr:x>1</cdr:x>
      <cdr:y>1</cdr:y>
    </cdr:to>
    <cdr:sp textlink="[0]!textSv">
      <cdr:nvSpPr>
        <cdr:cNvPr id="2" name="Text Box 2"/>
        <cdr:cNvSpPr txBox="1">
          <a:spLocks noChangeArrowheads="1"/>
        </cdr:cNvSpPr>
      </cdr:nvSpPr>
      <cdr:spPr>
        <a:xfrm>
          <a:off x="2476500" y="4133850"/>
          <a:ext cx="2971800" cy="219075"/>
        </a:xfrm>
        <a:prstGeom prst="rect">
          <a:avLst/>
        </a:prstGeom>
        <a:noFill/>
        <a:ln w="1" cmpd="sng">
          <a:noFill/>
        </a:ln>
      </cdr:spPr>
      <cdr:txBody>
        <a:bodyPr vertOverflow="clip" wrap="square" lIns="0" tIns="0" rIns="36000" bIns="0"/>
        <a:p>
          <a:pPr algn="r">
            <a:defRPr/>
          </a:pPr>
          <a:fld id="{bd059314-14e9-440c-b398-545d064cadcf}" type="TxLink">
            <a:rPr lang="en-US" cap="none" sz="1200" b="0" i="0" u="none" baseline="0">
              <a:solidFill>
                <a:srgbClr val="000080"/>
              </a:solidFill>
            </a:rPr>
            <a:t>Data t.o.m fjärde kvartalet 2019</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95250</xdr:rowOff>
    </xdr:to>
    <xdr:graphicFrame>
      <xdr:nvGraphicFramePr>
        <xdr:cNvPr id="1" name="Diagram 1"/>
        <xdr:cNvGraphicFramePr/>
      </xdr:nvGraphicFramePr>
      <xdr:xfrm>
        <a:off x="200025" y="733425"/>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cdr:y>
    </cdr:from>
    <cdr:to>
      <cdr:x>0.14925</cdr:x>
      <cdr:y>0.99325</cdr:y>
    </cdr:to>
    <cdr:sp fLocksText="0">
      <cdr:nvSpPr>
        <cdr:cNvPr id="1" name="Text Box 1"/>
        <cdr:cNvSpPr txBox="1">
          <a:spLocks noChangeArrowheads="1"/>
        </cdr:cNvSpPr>
      </cdr:nvSpPr>
      <cdr:spPr>
        <a:xfrm>
          <a:off x="0" y="406717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0.96025</cdr:y>
    </cdr:from>
    <cdr:to>
      <cdr:x>1</cdr:x>
      <cdr:y>1</cdr:y>
    </cdr:to>
    <cdr:sp textlink="[0]!textSv">
      <cdr:nvSpPr>
        <cdr:cNvPr id="2" name="Text Box 2"/>
        <cdr:cNvSpPr txBox="1">
          <a:spLocks noChangeArrowheads="1"/>
        </cdr:cNvSpPr>
      </cdr:nvSpPr>
      <cdr:spPr>
        <a:xfrm>
          <a:off x="2143125" y="4133850"/>
          <a:ext cx="3305175" cy="219075"/>
        </a:xfrm>
        <a:prstGeom prst="rect">
          <a:avLst/>
        </a:prstGeom>
        <a:noFill/>
        <a:ln w="1" cmpd="sng">
          <a:noFill/>
        </a:ln>
      </cdr:spPr>
      <cdr:txBody>
        <a:bodyPr vertOverflow="clip" wrap="square" lIns="0" tIns="0" rIns="36000" bIns="0"/>
        <a:p>
          <a:pPr algn="r">
            <a:defRPr/>
          </a:pPr>
          <a:fld id="{de6eef9b-a8b0-496f-8e98-0b2c09811d88}" type="TxLink">
            <a:rPr lang="en-US" cap="none" sz="1200" b="0" i="0" u="none" baseline="0">
              <a:solidFill>
                <a:srgbClr val="000080"/>
              </a:solidFill>
            </a:rPr>
            <a:t>Data t.o.m fjärde kvartalet 2019</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152400</xdr:rowOff>
    </xdr:to>
    <xdr:graphicFrame>
      <xdr:nvGraphicFramePr>
        <xdr:cNvPr id="1" name="Diagram 1"/>
        <xdr:cNvGraphicFramePr/>
      </xdr:nvGraphicFramePr>
      <xdr:xfrm>
        <a:off x="409575" y="628650"/>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cdr:y>
    </cdr:from>
    <cdr:to>
      <cdr:x>0.149</cdr:x>
      <cdr:y>0.99325</cdr:y>
    </cdr:to>
    <cdr:sp fLocksText="0">
      <cdr:nvSpPr>
        <cdr:cNvPr id="1" name="Text Box 1"/>
        <cdr:cNvSpPr txBox="1">
          <a:spLocks noChangeArrowheads="1"/>
        </cdr:cNvSpPr>
      </cdr:nvSpPr>
      <cdr:spPr>
        <a:xfrm>
          <a:off x="0" y="4067175"/>
          <a:ext cx="790575"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0.398</cdr:x>
      <cdr:y>0.96025</cdr:y>
    </cdr:from>
    <cdr:to>
      <cdr:x>1</cdr:x>
      <cdr:y>1</cdr:y>
    </cdr:to>
    <cdr:sp textlink="[0]!textSv">
      <cdr:nvSpPr>
        <cdr:cNvPr id="2" name="Text Box 2"/>
        <cdr:cNvSpPr txBox="1">
          <a:spLocks noChangeArrowheads="1"/>
        </cdr:cNvSpPr>
      </cdr:nvSpPr>
      <cdr:spPr>
        <a:xfrm>
          <a:off x="2143125" y="4133850"/>
          <a:ext cx="3305175" cy="219075"/>
        </a:xfrm>
        <a:prstGeom prst="rect">
          <a:avLst/>
        </a:prstGeom>
        <a:noFill/>
        <a:ln w="1" cmpd="sng">
          <a:noFill/>
        </a:ln>
      </cdr:spPr>
      <cdr:txBody>
        <a:bodyPr vertOverflow="clip" wrap="square" lIns="0" tIns="0" rIns="36000" bIns="0"/>
        <a:p>
          <a:pPr algn="r">
            <a:defRPr/>
          </a:pPr>
          <a:fld id="{bbd69d7d-ccec-4744-bd31-5c8c3206e775}" type="TxLink">
            <a:rPr lang="en-US" cap="none" sz="1200" b="0" i="0" u="none" baseline="0">
              <a:solidFill>
                <a:srgbClr val="000080"/>
              </a:solidFill>
            </a:rPr>
            <a:t>Data t.o.m fjärde kvartalet 2019</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142875</xdr:rowOff>
    </xdr:to>
    <xdr:graphicFrame>
      <xdr:nvGraphicFramePr>
        <xdr:cNvPr id="1" name="Diagram 1"/>
        <xdr:cNvGraphicFramePr/>
      </xdr:nvGraphicFramePr>
      <xdr:xfrm>
        <a:off x="704850" y="619125"/>
        <a:ext cx="5400675"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5.7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6.25">
      <c r="B8" s="4" t="s">
        <v>7</v>
      </c>
      <c r="C8" s="2" t="s">
        <v>6</v>
      </c>
    </row>
    <row r="9" spans="2:3" s="1" customFormat="1" ht="12.75">
      <c r="B9" s="4"/>
      <c r="C9" s="2"/>
    </row>
    <row r="10" spans="2:3" s="1" customFormat="1" ht="26.25">
      <c r="B10" s="4" t="s">
        <v>5</v>
      </c>
      <c r="C10" s="2" t="s">
        <v>4</v>
      </c>
    </row>
    <row r="11" spans="2:3" s="1" customFormat="1" ht="12.75">
      <c r="B11" s="4"/>
      <c r="C11" s="2"/>
    </row>
    <row r="12" spans="2:3" s="1" customFormat="1" ht="26.25">
      <c r="B12" s="4" t="s">
        <v>3</v>
      </c>
      <c r="C12" s="3" t="s">
        <v>2</v>
      </c>
    </row>
    <row r="13" spans="2:3" s="1" customFormat="1" ht="12.75">
      <c r="B13" s="4"/>
      <c r="C13" s="2"/>
    </row>
    <row r="14" spans="2:3" s="1" customFormat="1" ht="26.2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5.75" thickBot="1">
      <c r="B2" s="10" t="s">
        <v>11</v>
      </c>
      <c r="C2" s="19"/>
    </row>
    <row r="3" spans="2:3" s="6" customFormat="1" ht="12.75">
      <c r="B3" s="18"/>
      <c r="C3" s="7"/>
    </row>
    <row r="4" spans="2:3" s="1" customFormat="1" ht="39">
      <c r="B4" s="17" t="s">
        <v>20</v>
      </c>
      <c r="C4" s="16" t="s">
        <v>19</v>
      </c>
    </row>
    <row r="5" spans="2:3" s="1" customFormat="1" ht="39">
      <c r="B5" s="12"/>
      <c r="C5" s="3" t="s">
        <v>18</v>
      </c>
    </row>
    <row r="6" spans="2:3" s="1" customFormat="1" ht="26.25">
      <c r="B6" s="12"/>
      <c r="C6" s="3" t="s">
        <v>17</v>
      </c>
    </row>
    <row r="8" spans="2:3" s="6" customFormat="1" ht="12.75">
      <c r="B8" s="15" t="s">
        <v>16</v>
      </c>
      <c r="C8" s="7"/>
    </row>
    <row r="9" spans="2:3" s="1" customFormat="1" ht="12.75">
      <c r="B9" s="12"/>
      <c r="C9" s="2"/>
    </row>
    <row r="10" spans="2:3" s="1" customFormat="1" ht="78.75">
      <c r="B10" s="13"/>
      <c r="C10" s="14" t="s">
        <v>15</v>
      </c>
    </row>
    <row r="11" spans="2:3" s="1" customFormat="1" ht="12.75">
      <c r="B11" s="12"/>
      <c r="C11" s="14"/>
    </row>
    <row r="12" spans="2:3" s="1" customFormat="1" ht="26.25">
      <c r="B12" s="13"/>
      <c r="C12" s="3" t="s">
        <v>14</v>
      </c>
    </row>
    <row r="13" spans="2:3" s="1" customFormat="1" ht="12.75">
      <c r="B13" s="12"/>
      <c r="C13" s="2"/>
    </row>
    <row r="14" spans="2:3" s="1" customFormat="1" ht="39">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10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4" customFormat="1" ht="17.25" hidden="1">
      <c r="A1" s="67" t="s">
        <v>59</v>
      </c>
      <c r="B1" s="80"/>
      <c r="C1" s="79"/>
      <c r="D1" s="78"/>
      <c r="E1" s="78"/>
      <c r="F1" s="60"/>
      <c r="G1" s="60"/>
      <c r="H1" s="63" t="s">
        <v>58</v>
      </c>
      <c r="I1" s="62"/>
      <c r="J1" s="62"/>
      <c r="K1" s="77"/>
      <c r="L1" s="76"/>
      <c r="M1" s="75"/>
      <c r="N1" s="60"/>
      <c r="O1" s="60"/>
      <c r="P1" s="60"/>
      <c r="Q1" s="60"/>
      <c r="R1" s="60"/>
    </row>
    <row r="2" spans="1:18" s="37" customFormat="1" ht="20.25" customHeight="1" hidden="1">
      <c r="A2" s="46" t="s">
        <v>57</v>
      </c>
      <c r="B2" s="45"/>
      <c r="C2" s="44" t="s">
        <v>56</v>
      </c>
      <c r="D2" s="73" t="s">
        <v>55</v>
      </c>
      <c r="E2" s="72"/>
      <c r="F2" s="55" t="s">
        <v>54</v>
      </c>
      <c r="G2" s="55"/>
      <c r="H2" s="54"/>
      <c r="I2" s="54"/>
      <c r="J2" s="54"/>
      <c r="K2" s="53" t="s">
        <v>53</v>
      </c>
      <c r="L2" s="53"/>
      <c r="M2" s="71" t="s">
        <v>52</v>
      </c>
      <c r="N2" s="70"/>
      <c r="O2" s="69"/>
      <c r="P2" s="69"/>
      <c r="Q2" s="69"/>
      <c r="R2" s="49"/>
    </row>
    <row r="3" spans="1:18" s="37" customFormat="1" ht="30" hidden="1">
      <c r="A3" s="46"/>
      <c r="B3" s="45"/>
      <c r="C3" s="44"/>
      <c r="D3" s="42" t="s">
        <v>51</v>
      </c>
      <c r="E3" s="42" t="s">
        <v>50</v>
      </c>
      <c r="F3" s="41" t="s">
        <v>47</v>
      </c>
      <c r="G3" s="41" t="s">
        <v>46</v>
      </c>
      <c r="H3" s="41" t="s">
        <v>45</v>
      </c>
      <c r="I3" s="41" t="s">
        <v>44</v>
      </c>
      <c r="J3" s="41" t="s">
        <v>43</v>
      </c>
      <c r="K3" s="39" t="s">
        <v>49</v>
      </c>
      <c r="L3" s="39" t="s">
        <v>48</v>
      </c>
      <c r="M3" s="68" t="s">
        <v>47</v>
      </c>
      <c r="N3" s="68" t="s">
        <v>46</v>
      </c>
      <c r="O3" s="41" t="s">
        <v>45</v>
      </c>
      <c r="P3" s="68" t="s">
        <v>44</v>
      </c>
      <c r="Q3" s="68" t="s">
        <v>43</v>
      </c>
      <c r="R3" s="68" t="s">
        <v>42</v>
      </c>
    </row>
    <row r="4" spans="1:18" s="37" customFormat="1" ht="15" customHeight="1">
      <c r="A4" s="67" t="s">
        <v>41</v>
      </c>
      <c r="B4" s="45"/>
      <c r="C4" s="44"/>
      <c r="D4" s="66"/>
      <c r="E4" s="65"/>
      <c r="F4" s="60"/>
      <c r="G4" s="64"/>
      <c r="H4" s="63" t="s">
        <v>40</v>
      </c>
      <c r="I4" s="62"/>
      <c r="J4" s="62"/>
      <c r="K4" s="61"/>
      <c r="L4" s="61"/>
      <c r="M4" s="60"/>
      <c r="N4" s="60"/>
      <c r="O4" s="60"/>
      <c r="P4" s="60"/>
      <c r="Q4" s="60"/>
      <c r="R4" s="60"/>
    </row>
    <row r="5" spans="1:19" s="47" customFormat="1" ht="12.75">
      <c r="A5" s="59"/>
      <c r="B5" s="58"/>
      <c r="C5" s="57"/>
      <c r="D5" s="56" t="s">
        <v>39</v>
      </c>
      <c r="E5" s="56"/>
      <c r="F5" s="55" t="s">
        <v>38</v>
      </c>
      <c r="G5" s="54"/>
      <c r="H5" s="54"/>
      <c r="I5" s="54"/>
      <c r="J5" s="54"/>
      <c r="K5" s="53" t="s">
        <v>37</v>
      </c>
      <c r="L5" s="53"/>
      <c r="M5" s="52" t="s">
        <v>36</v>
      </c>
      <c r="N5" s="51"/>
      <c r="O5" s="50"/>
      <c r="P5" s="50"/>
      <c r="Q5" s="50"/>
      <c r="R5" s="49"/>
      <c r="S5" s="48"/>
    </row>
    <row r="6" spans="1:18" s="37" customFormat="1" ht="33.75">
      <c r="A6" s="46" t="s">
        <v>35</v>
      </c>
      <c r="B6" s="45"/>
      <c r="C6" s="44" t="s">
        <v>34</v>
      </c>
      <c r="D6" s="43" t="s">
        <v>33</v>
      </c>
      <c r="E6" s="42" t="s">
        <v>32</v>
      </c>
      <c r="F6" s="41" t="s">
        <v>26</v>
      </c>
      <c r="G6" s="41" t="s">
        <v>25</v>
      </c>
      <c r="H6" s="40" t="s">
        <v>31</v>
      </c>
      <c r="I6" s="40" t="s">
        <v>30</v>
      </c>
      <c r="J6" s="40" t="s">
        <v>29</v>
      </c>
      <c r="K6" s="39" t="s">
        <v>28</v>
      </c>
      <c r="L6" s="39" t="s">
        <v>27</v>
      </c>
      <c r="M6" s="38" t="s">
        <v>26</v>
      </c>
      <c r="N6" s="38" t="s">
        <v>25</v>
      </c>
      <c r="O6" s="38" t="s">
        <v>24</v>
      </c>
      <c r="P6" s="38" t="s">
        <v>23</v>
      </c>
      <c r="Q6" s="38" t="s">
        <v>22</v>
      </c>
      <c r="R6" s="38" t="s">
        <v>21</v>
      </c>
    </row>
    <row r="7" spans="1:28" ht="12.75">
      <c r="A7" s="26">
        <v>1993</v>
      </c>
      <c r="C7" s="24">
        <v>1</v>
      </c>
      <c r="D7" s="23">
        <v>623618</v>
      </c>
      <c r="E7" s="23">
        <v>619541</v>
      </c>
      <c r="F7" s="23">
        <v>147737</v>
      </c>
      <c r="G7" s="23">
        <v>153236</v>
      </c>
      <c r="H7" s="23">
        <v>292120</v>
      </c>
      <c r="I7" s="23">
        <v>248062</v>
      </c>
      <c r="J7" s="23">
        <v>121667</v>
      </c>
      <c r="K7" s="32"/>
      <c r="L7" s="32"/>
      <c r="M7" s="31">
        <f>F7/SUM($F$7:$F$10)*400</f>
        <v>95.93529723078122</v>
      </c>
      <c r="N7" s="31">
        <f>G7/SUM($G$7:$G$10)*400</f>
        <v>97.9132821198485</v>
      </c>
      <c r="O7" s="31">
        <f>H7/SUM($H$7:$H$10)*400</f>
        <v>99.09586724573228</v>
      </c>
      <c r="P7" s="31">
        <f>I7/SUM($I$7:$I$10)*400</f>
        <v>100.77430572482491</v>
      </c>
      <c r="Q7" s="31">
        <f>J7/SUM($J$7:$J$10)*400</f>
        <v>100.7187574374735</v>
      </c>
      <c r="R7" s="31">
        <f>(E7/(SUM($E$7:$E$10)/4))*100</f>
        <v>98.65436076762185</v>
      </c>
      <c r="S7" s="23"/>
      <c r="T7" s="36"/>
      <c r="U7" s="23"/>
      <c r="V7" s="23"/>
      <c r="W7" s="23"/>
      <c r="X7" s="23"/>
      <c r="Y7" s="23"/>
      <c r="Z7" s="23"/>
      <c r="AA7" s="23"/>
      <c r="AB7" s="23"/>
    </row>
    <row r="8" spans="1:28" ht="12.75">
      <c r="A8" s="26">
        <v>1993</v>
      </c>
      <c r="C8" s="24">
        <v>2</v>
      </c>
      <c r="D8" s="23">
        <v>640098</v>
      </c>
      <c r="E8" s="23">
        <v>626008</v>
      </c>
      <c r="F8" s="23">
        <v>149550</v>
      </c>
      <c r="G8" s="23">
        <v>153735</v>
      </c>
      <c r="H8" s="23">
        <v>295663</v>
      </c>
      <c r="I8" s="23">
        <v>246906</v>
      </c>
      <c r="J8" s="23">
        <v>121199</v>
      </c>
      <c r="K8" s="32">
        <f>100*(E8/E7-1)</f>
        <v>1.0438372924471473</v>
      </c>
      <c r="L8" s="32"/>
      <c r="M8" s="31">
        <f>F8/SUM($F$7:$F$10)*400</f>
        <v>97.1125967148604</v>
      </c>
      <c r="N8" s="31">
        <f>G8/SUM($G$7:$G$10)*400</f>
        <v>98.23212839473041</v>
      </c>
      <c r="O8" s="31">
        <f>H8/SUM($H$7:$H$10)*400</f>
        <v>100.2977591314355</v>
      </c>
      <c r="P8" s="31">
        <f>I8/SUM($I$7:$I$10)*400</f>
        <v>100.3046848340077</v>
      </c>
      <c r="Q8" s="31">
        <f>J8/SUM($J$7:$J$10)*400</f>
        <v>100.33133621001873</v>
      </c>
      <c r="R8" s="31">
        <f>(E8/(SUM($E$7:$E$10)/4))*100</f>
        <v>99.68415177593964</v>
      </c>
      <c r="S8" s="23"/>
      <c r="T8" s="36"/>
      <c r="U8" s="23"/>
      <c r="V8" s="23"/>
      <c r="W8" s="23"/>
      <c r="X8" s="23"/>
      <c r="Y8" s="23"/>
      <c r="Z8" s="23"/>
      <c r="AA8" s="23"/>
      <c r="AB8" s="23"/>
    </row>
    <row r="9" spans="1:28" ht="12.75">
      <c r="A9" s="26">
        <v>1993</v>
      </c>
      <c r="B9" s="25">
        <v>1993</v>
      </c>
      <c r="C9" s="24">
        <v>3</v>
      </c>
      <c r="D9" s="23">
        <v>582817</v>
      </c>
      <c r="E9" s="23">
        <v>633124</v>
      </c>
      <c r="F9" s="23">
        <v>159407</v>
      </c>
      <c r="G9" s="23">
        <v>157499</v>
      </c>
      <c r="H9" s="23">
        <v>295480</v>
      </c>
      <c r="I9" s="23">
        <v>245163</v>
      </c>
      <c r="J9" s="23">
        <v>118605</v>
      </c>
      <c r="K9" s="32">
        <f>100*(E9/E8-1)</f>
        <v>1.1367266871988857</v>
      </c>
      <c r="L9" s="32"/>
      <c r="M9" s="31">
        <f>F9/SUM($F$7:$F$10)*400</f>
        <v>103.51339153811938</v>
      </c>
      <c r="N9" s="31">
        <f>G9/SUM($G$7:$G$10)*400</f>
        <v>100.63721332189577</v>
      </c>
      <c r="O9" s="31">
        <f>H9/SUM($H$7:$H$10)*400</f>
        <v>100.23568004165743</v>
      </c>
      <c r="P9" s="31">
        <f>I9/SUM($I$7:$I$10)*400</f>
        <v>99.5965972797738</v>
      </c>
      <c r="Q9" s="31">
        <f>J9/SUM($J$7:$J$10)*400</f>
        <v>98.18396299630584</v>
      </c>
      <c r="R9" s="31">
        <f>(E9/(SUM($E$7:$E$10)/4))*100</f>
        <v>100.8172881320846</v>
      </c>
      <c r="S9" s="23"/>
      <c r="T9" s="36"/>
      <c r="U9" s="23"/>
      <c r="V9" s="23"/>
      <c r="W9" s="23"/>
      <c r="X9" s="23"/>
      <c r="Y9" s="23"/>
      <c r="Z9" s="23"/>
      <c r="AA9" s="23"/>
      <c r="AB9" s="23"/>
    </row>
    <row r="10" spans="1:28" ht="12.75">
      <c r="A10" s="26">
        <v>1993</v>
      </c>
      <c r="C10" s="24">
        <v>4</v>
      </c>
      <c r="D10" s="23">
        <v>665795</v>
      </c>
      <c r="E10" s="23">
        <v>633293</v>
      </c>
      <c r="F10" s="23">
        <v>159292</v>
      </c>
      <c r="G10" s="23">
        <v>161537</v>
      </c>
      <c r="H10" s="23">
        <v>295878</v>
      </c>
      <c r="I10" s="23">
        <v>244493</v>
      </c>
      <c r="J10" s="23">
        <v>121724</v>
      </c>
      <c r="K10" s="32">
        <f>100*(E10/E9-1)</f>
        <v>0.026693033276270484</v>
      </c>
      <c r="L10" s="32"/>
      <c r="M10" s="31">
        <f>F10/SUM($F$7:$F$10)*400</f>
        <v>103.438714516239</v>
      </c>
      <c r="N10" s="31">
        <f>G10/SUM($G$7:$G$10)*400</f>
        <v>103.21737616352533</v>
      </c>
      <c r="O10" s="31">
        <f>H10/SUM($H$7:$H$10)*400</f>
        <v>100.37069358117476</v>
      </c>
      <c r="P10" s="31">
        <f>I10/SUM($I$7:$I$10)*400</f>
        <v>99.32441216139358</v>
      </c>
      <c r="Q10" s="31">
        <f>J10/SUM($J$7:$J$10)*400</f>
        <v>100.76594335620194</v>
      </c>
      <c r="R10" s="31">
        <f>(E10/(SUM($E$7:$E$10)/4))*100</f>
        <v>100.84419932435391</v>
      </c>
      <c r="S10" s="23"/>
      <c r="T10" s="36"/>
      <c r="U10" s="23"/>
      <c r="V10" s="23"/>
      <c r="W10" s="23"/>
      <c r="X10" s="23"/>
      <c r="Y10" s="23"/>
      <c r="Z10" s="23"/>
      <c r="AA10" s="23"/>
      <c r="AB10" s="23"/>
    </row>
    <row r="11" spans="1:28" ht="12.75">
      <c r="A11" s="26">
        <v>1994</v>
      </c>
      <c r="C11" s="24">
        <v>1</v>
      </c>
      <c r="D11" s="23">
        <v>644925</v>
      </c>
      <c r="E11" s="23">
        <v>640409</v>
      </c>
      <c r="F11" s="23">
        <v>166490</v>
      </c>
      <c r="G11" s="23">
        <v>166995</v>
      </c>
      <c r="H11" s="23">
        <v>299006</v>
      </c>
      <c r="I11" s="23">
        <v>243185</v>
      </c>
      <c r="J11" s="23">
        <v>126853</v>
      </c>
      <c r="K11" s="32">
        <f>100*(E11/E10-1)</f>
        <v>1.1236505061638091</v>
      </c>
      <c r="L11" s="32">
        <f>100*(D11/D7-1)</f>
        <v>3.416674951653098</v>
      </c>
      <c r="M11" s="31">
        <f>F11/SUM($F$7:$F$10)*400</f>
        <v>108.11284672054235</v>
      </c>
      <c r="N11" s="31">
        <f>G11/SUM($G$7:$G$10)*400</f>
        <v>106.70487710201324</v>
      </c>
      <c r="O11" s="31">
        <f>H11/SUM($H$7:$H$10)*400</f>
        <v>101.4318050173813</v>
      </c>
      <c r="P11" s="31">
        <f>I11/SUM($I$7:$I$10)*400</f>
        <v>98.79304181088415</v>
      </c>
      <c r="Q11" s="31">
        <f>J11/SUM($J$7:$J$10)*400</f>
        <v>105.0118482186281</v>
      </c>
      <c r="R11" s="31">
        <f>(E11/(SUM($E$7:$E$10)/4))*100</f>
        <v>101.97733568049887</v>
      </c>
      <c r="S11" s="23"/>
      <c r="T11" s="36"/>
      <c r="U11" s="23"/>
      <c r="V11" s="23"/>
      <c r="W11" s="23"/>
      <c r="X11" s="23"/>
      <c r="Y11" s="23"/>
      <c r="Z11" s="23"/>
      <c r="AA11" s="23"/>
      <c r="AB11" s="23"/>
    </row>
    <row r="12" spans="1:28" ht="12.75">
      <c r="A12" s="26">
        <v>1994</v>
      </c>
      <c r="C12" s="24">
        <v>2</v>
      </c>
      <c r="D12" s="23">
        <v>661608</v>
      </c>
      <c r="E12" s="23">
        <v>647658</v>
      </c>
      <c r="F12" s="23">
        <v>171171</v>
      </c>
      <c r="G12" s="23">
        <v>175432</v>
      </c>
      <c r="H12" s="23">
        <v>298534</v>
      </c>
      <c r="I12" s="23">
        <v>244299</v>
      </c>
      <c r="J12" s="23">
        <v>126114</v>
      </c>
      <c r="K12" s="32">
        <f>100*(E12/E11-1)</f>
        <v>1.131932874147612</v>
      </c>
      <c r="L12" s="32">
        <f>100*(D12/D8-1)</f>
        <v>3.360422935238039</v>
      </c>
      <c r="M12" s="31">
        <f>F12/SUM($F$7:$F$10)*400</f>
        <v>111.15252619377713</v>
      </c>
      <c r="N12" s="31">
        <f>G12/SUM($G$7:$G$10)*400</f>
        <v>112.09587113243143</v>
      </c>
      <c r="O12" s="31">
        <f>H12/SUM($H$7:$H$10)*400</f>
        <v>101.27168845795372</v>
      </c>
      <c r="P12" s="31">
        <f>I12/SUM($I$7:$I$10)*400</f>
        <v>99.24560035099694</v>
      </c>
      <c r="Q12" s="31">
        <f>J12/SUM($J$7:$J$10)*400</f>
        <v>104.40008692142924</v>
      </c>
      <c r="R12" s="31">
        <f>(E12/(SUM($E$7:$E$10)/4))*100</f>
        <v>103.1316506672463</v>
      </c>
      <c r="S12" s="23"/>
      <c r="T12" s="36"/>
      <c r="U12" s="23"/>
      <c r="V12" s="23"/>
      <c r="W12" s="23"/>
      <c r="X12" s="23"/>
      <c r="Y12" s="23"/>
      <c r="Z12" s="23"/>
      <c r="AA12" s="23"/>
      <c r="AB12" s="23"/>
    </row>
    <row r="13" spans="1:28" ht="12.75">
      <c r="A13" s="26">
        <v>1994</v>
      </c>
      <c r="B13" s="25">
        <v>1994</v>
      </c>
      <c r="C13" s="24">
        <v>3</v>
      </c>
      <c r="D13" s="23">
        <v>601527</v>
      </c>
      <c r="E13" s="23">
        <v>655117</v>
      </c>
      <c r="F13" s="23">
        <v>173765</v>
      </c>
      <c r="G13" s="23">
        <v>175559</v>
      </c>
      <c r="H13" s="23">
        <v>300237</v>
      </c>
      <c r="I13" s="23">
        <v>243163</v>
      </c>
      <c r="J13" s="23">
        <v>129023</v>
      </c>
      <c r="K13" s="32">
        <f>100*(E13/E12-1)</f>
        <v>1.1516880822903364</v>
      </c>
      <c r="L13" s="32">
        <f>100*(D13/D9-1)</f>
        <v>3.210270119093983</v>
      </c>
      <c r="M13" s="31">
        <f>F13/SUM($F$7:$F$10)*400</f>
        <v>112.83698006123515</v>
      </c>
      <c r="N13" s="31">
        <f>G13/SUM($G$7:$G$10)*400</f>
        <v>112.17702038475608</v>
      </c>
      <c r="O13" s="31">
        <f>H13/SUM($H$7:$H$10)*400</f>
        <v>101.8493971458884</v>
      </c>
      <c r="P13" s="31">
        <f>I13/SUM($I$7:$I$10)*400</f>
        <v>98.7841043890866</v>
      </c>
      <c r="Q13" s="31">
        <f>J13/SUM($J$7:$J$10)*400</f>
        <v>106.80822442285205</v>
      </c>
      <c r="R13" s="31">
        <f>(E13/(SUM($E$7:$E$10)/4))*100</f>
        <v>104.31940559705029</v>
      </c>
      <c r="S13" s="23"/>
      <c r="T13" s="36"/>
      <c r="U13" s="23"/>
      <c r="V13" s="23"/>
      <c r="W13" s="23"/>
      <c r="X13" s="23"/>
      <c r="Y13" s="23"/>
      <c r="Z13" s="23"/>
      <c r="AA13" s="23"/>
      <c r="AB13" s="23"/>
    </row>
    <row r="14" spans="1:28" ht="12.75">
      <c r="A14" s="26">
        <v>1994</v>
      </c>
      <c r="C14" s="24">
        <v>4</v>
      </c>
      <c r="D14" s="23">
        <v>701090</v>
      </c>
      <c r="E14" s="23">
        <v>665204</v>
      </c>
      <c r="F14" s="23">
        <v>185870</v>
      </c>
      <c r="G14" s="23">
        <v>186654</v>
      </c>
      <c r="H14" s="23">
        <v>303361</v>
      </c>
      <c r="I14" s="23">
        <v>242179</v>
      </c>
      <c r="J14" s="23">
        <v>136853</v>
      </c>
      <c r="K14" s="32">
        <f>100*(E14/E13-1)</f>
        <v>1.5397249651589062</v>
      </c>
      <c r="L14" s="32">
        <f>100*(D14/D10-1)</f>
        <v>5.301181294542623</v>
      </c>
      <c r="M14" s="31">
        <f>F14/SUM($F$7:$F$10)*400</f>
        <v>120.69754832090341</v>
      </c>
      <c r="N14" s="31">
        <f>G14/SUM($G$7:$G$10)*400</f>
        <v>119.2663979795753</v>
      </c>
      <c r="O14" s="31">
        <f>H14/SUM($H$7:$H$10)*400</f>
        <v>102.90915166209977</v>
      </c>
      <c r="P14" s="31">
        <f>I14/SUM($I$7:$I$10)*400</f>
        <v>98.38435788686849</v>
      </c>
      <c r="Q14" s="31">
        <f>J14/SUM($J$7:$J$10)*400</f>
        <v>113.2900795744989</v>
      </c>
      <c r="R14" s="31">
        <f>(E14/(SUM($E$7:$E$10)/4))*100</f>
        <v>105.92563752853343</v>
      </c>
      <c r="S14" s="23"/>
      <c r="T14" s="36"/>
      <c r="U14" s="23"/>
      <c r="V14" s="23"/>
      <c r="W14" s="23"/>
      <c r="X14" s="23"/>
      <c r="Y14" s="23"/>
      <c r="Z14" s="23"/>
      <c r="AA14" s="23"/>
      <c r="AB14" s="23"/>
    </row>
    <row r="15" spans="1:28" ht="12.75">
      <c r="A15" s="26">
        <v>1995</v>
      </c>
      <c r="C15" s="24">
        <v>1</v>
      </c>
      <c r="D15" s="23">
        <v>678267</v>
      </c>
      <c r="E15" s="23">
        <v>672573</v>
      </c>
      <c r="F15" s="23">
        <v>193839</v>
      </c>
      <c r="G15" s="23">
        <v>186181</v>
      </c>
      <c r="H15" s="23">
        <v>301546</v>
      </c>
      <c r="I15" s="23">
        <v>244618</v>
      </c>
      <c r="J15" s="23">
        <v>135633</v>
      </c>
      <c r="K15" s="32">
        <f>100*(E15/E14-1)</f>
        <v>1.10778047035196</v>
      </c>
      <c r="L15" s="32">
        <f>100*(D15/D11-1)</f>
        <v>5.169903477148496</v>
      </c>
      <c r="M15" s="31">
        <f>F15/SUM($F$7:$F$10)*400</f>
        <v>125.87234125450904</v>
      </c>
      <c r="N15" s="31">
        <f>G15/SUM($G$7:$G$10)*400</f>
        <v>118.96416493745276</v>
      </c>
      <c r="O15" s="31">
        <f>H15/SUM($H$7:$H$10)*400</f>
        <v>102.29344921430092</v>
      </c>
      <c r="P15" s="31">
        <f>I15/SUM($I$7:$I$10)*400</f>
        <v>99.37519296706154</v>
      </c>
      <c r="Q15" s="31">
        <f>J15/SUM($J$7:$J$10)*400</f>
        <v>112.28013534908268</v>
      </c>
      <c r="R15" s="31">
        <f>(E15/(SUM($E$7:$E$10)/4))*100</f>
        <v>107.0990610541703</v>
      </c>
      <c r="S15" s="23"/>
      <c r="T15" s="36"/>
      <c r="U15" s="23"/>
      <c r="V15" s="23"/>
      <c r="W15" s="23"/>
      <c r="X15" s="23"/>
      <c r="Y15" s="23"/>
      <c r="Z15" s="23"/>
      <c r="AA15" s="23"/>
      <c r="AB15" s="23"/>
    </row>
    <row r="16" spans="1:28" ht="12.75">
      <c r="A16" s="26">
        <v>1995</v>
      </c>
      <c r="C16" s="24">
        <v>2</v>
      </c>
      <c r="D16" s="23">
        <v>691899</v>
      </c>
      <c r="E16" s="23">
        <v>677603</v>
      </c>
      <c r="F16" s="23">
        <v>195126</v>
      </c>
      <c r="G16" s="23">
        <v>188324</v>
      </c>
      <c r="H16" s="23">
        <v>304528</v>
      </c>
      <c r="I16" s="23">
        <v>244557</v>
      </c>
      <c r="J16" s="23">
        <v>135740</v>
      </c>
      <c r="K16" s="32">
        <f>100*(E16/E15-1)</f>
        <v>0.7478742084502388</v>
      </c>
      <c r="L16" s="32">
        <f>100*(D16/D12-1)</f>
        <v>4.578390829615109</v>
      </c>
      <c r="M16" s="31">
        <f>F16/SUM($F$7:$F$10)*400</f>
        <v>126.70807453416148</v>
      </c>
      <c r="N16" s="31">
        <f>G16/SUM($G$7:$G$10)*400</f>
        <v>120.33347869912</v>
      </c>
      <c r="O16" s="31">
        <f>H16/SUM($H$7:$H$10)*400</f>
        <v>103.3050330706845</v>
      </c>
      <c r="P16" s="31">
        <f>I16/SUM($I$7:$I$10)*400</f>
        <v>99.35041193389557</v>
      </c>
      <c r="Q16" s="31">
        <f>J16/SUM($J$7:$J$10)*400</f>
        <v>112.36871242459048</v>
      </c>
      <c r="R16" s="31">
        <f>(E16/(SUM($E$7:$E$10)/4))*100</f>
        <v>107.90002730928683</v>
      </c>
      <c r="S16" s="23"/>
      <c r="T16" s="36"/>
      <c r="U16" s="23"/>
      <c r="V16" s="23"/>
      <c r="W16" s="23"/>
      <c r="X16" s="23"/>
      <c r="Y16" s="23"/>
      <c r="Z16" s="23"/>
      <c r="AA16" s="23"/>
      <c r="AB16" s="23"/>
    </row>
    <row r="17" spans="1:28" ht="12.75">
      <c r="A17" s="26">
        <v>1995</v>
      </c>
      <c r="B17" s="25">
        <v>1995</v>
      </c>
      <c r="C17" s="24">
        <v>3</v>
      </c>
      <c r="D17" s="23">
        <v>624011</v>
      </c>
      <c r="E17" s="23">
        <v>681307</v>
      </c>
      <c r="F17" s="23">
        <v>194195</v>
      </c>
      <c r="G17" s="23">
        <v>191904</v>
      </c>
      <c r="H17" s="23">
        <v>303938</v>
      </c>
      <c r="I17" s="23">
        <v>244987</v>
      </c>
      <c r="J17" s="23">
        <v>142914</v>
      </c>
      <c r="K17" s="32">
        <f>100*(E17/E16-1)</f>
        <v>0.5466327628419698</v>
      </c>
      <c r="L17" s="32">
        <f>100*(D17/D13-1)</f>
        <v>3.7378205799573516</v>
      </c>
      <c r="M17" s="31">
        <f>F17/SUM($F$7:$F$10)*400</f>
        <v>126.10351533963436</v>
      </c>
      <c r="N17" s="31">
        <f>G17/SUM($G$7:$G$10)*400</f>
        <v>122.6209930559882</v>
      </c>
      <c r="O17" s="31">
        <f>H17/SUM($H$7:$H$10)*400</f>
        <v>103.10488737140003</v>
      </c>
      <c r="P17" s="31">
        <f>I17/SUM($I$7:$I$10)*400</f>
        <v>99.52509790539332</v>
      </c>
      <c r="Q17" s="31">
        <f>J17/SUM($J$7:$J$10)*400</f>
        <v>118.3075155992922</v>
      </c>
      <c r="R17" s="31">
        <f>(E17/(SUM($E$7:$E$10)/4))*100</f>
        <v>108.4898442096748</v>
      </c>
      <c r="S17" s="23"/>
      <c r="T17" s="36"/>
      <c r="U17" s="23"/>
      <c r="V17" s="23"/>
      <c r="W17" s="23"/>
      <c r="X17" s="23"/>
      <c r="Y17" s="23"/>
      <c r="Z17" s="23"/>
      <c r="AA17" s="23"/>
      <c r="AB17" s="23"/>
    </row>
    <row r="18" spans="1:28" ht="12.75">
      <c r="A18" s="26">
        <v>1995</v>
      </c>
      <c r="C18" s="24">
        <v>4</v>
      </c>
      <c r="D18" s="23">
        <v>725482</v>
      </c>
      <c r="E18" s="23">
        <v>687060</v>
      </c>
      <c r="F18" s="23">
        <v>195693</v>
      </c>
      <c r="G18" s="23">
        <v>192036</v>
      </c>
      <c r="H18" s="23">
        <v>304034</v>
      </c>
      <c r="I18" s="23">
        <v>244379</v>
      </c>
      <c r="J18" s="23">
        <v>148187</v>
      </c>
      <c r="K18" s="32">
        <f>100*(E18/E17-1)</f>
        <v>0.8444064129680129</v>
      </c>
      <c r="L18" s="32">
        <f>100*(D18/D14-1)</f>
        <v>3.479153888944353</v>
      </c>
      <c r="M18" s="31">
        <f>F18/SUM($F$7:$F$10)*400</f>
        <v>127.07626472030209</v>
      </c>
      <c r="N18" s="31">
        <f>G18/SUM($G$7:$G$10)*400</f>
        <v>122.70533716076658</v>
      </c>
      <c r="O18" s="31">
        <f>H18/SUM($H$7:$H$10)*400</f>
        <v>103.1374534512836</v>
      </c>
      <c r="P18" s="31">
        <f>I18/SUM($I$7:$I$10)*400</f>
        <v>99.27810006662442</v>
      </c>
      <c r="Q18" s="31">
        <f>J18/SUM($J$7:$J$10)*400</f>
        <v>122.67262699324289</v>
      </c>
      <c r="R18" s="31">
        <f>(E18/(SUM($E$7:$E$10)/4))*100</f>
        <v>109.4059394116003</v>
      </c>
      <c r="S18" s="23"/>
      <c r="T18" s="36"/>
      <c r="U18" s="23"/>
      <c r="V18" s="23"/>
      <c r="W18" s="23"/>
      <c r="X18" s="23"/>
      <c r="Y18" s="23"/>
      <c r="Z18" s="23"/>
      <c r="AA18" s="23"/>
      <c r="AB18" s="23"/>
    </row>
    <row r="19" spans="1:28" ht="12.75">
      <c r="A19" s="26">
        <v>1996</v>
      </c>
      <c r="C19" s="24">
        <v>1</v>
      </c>
      <c r="D19" s="23">
        <v>696476</v>
      </c>
      <c r="E19" s="23">
        <v>690732</v>
      </c>
      <c r="F19" s="23">
        <v>197545</v>
      </c>
      <c r="G19" s="23">
        <v>190992</v>
      </c>
      <c r="H19" s="23">
        <v>305718</v>
      </c>
      <c r="I19" s="23">
        <v>244605</v>
      </c>
      <c r="J19" s="23">
        <v>144862</v>
      </c>
      <c r="K19" s="32">
        <f>100*(E19/E18-1)</f>
        <v>0.5344511396384588</v>
      </c>
      <c r="L19" s="32">
        <f>100*(D19/D15-1)</f>
        <v>2.6846359914310947</v>
      </c>
      <c r="M19" s="31">
        <f>F19/SUM($F$7:$F$10)*400</f>
        <v>128.27888945527982</v>
      </c>
      <c r="N19" s="31">
        <f>G19/SUM($G$7:$G$10)*400</f>
        <v>122.03825196842845</v>
      </c>
      <c r="O19" s="31">
        <f>H19/SUM($H$7:$H$10)*400</f>
        <v>103.70871676924133</v>
      </c>
      <c r="P19" s="31">
        <f>I19/SUM($I$7:$I$10)*400</f>
        <v>99.36991176327207</v>
      </c>
      <c r="Q19" s="31">
        <f>J19/SUM($J$7:$J$10)*400</f>
        <v>119.92011506741585</v>
      </c>
      <c r="R19" s="31">
        <f>(E19/(SUM($E$7:$E$10)/4))*100</f>
        <v>109.99066070161778</v>
      </c>
      <c r="S19" s="23"/>
      <c r="T19" s="36"/>
      <c r="U19" s="23"/>
      <c r="V19" s="23"/>
      <c r="W19" s="23"/>
      <c r="X19" s="23"/>
      <c r="Y19" s="23"/>
      <c r="Z19" s="23"/>
      <c r="AA19" s="23"/>
      <c r="AB19" s="23"/>
    </row>
    <row r="20" spans="1:28" ht="12.75">
      <c r="A20" s="26">
        <v>1996</v>
      </c>
      <c r="C20" s="24">
        <v>2</v>
      </c>
      <c r="D20" s="23">
        <v>702091</v>
      </c>
      <c r="E20" s="23">
        <v>687094</v>
      </c>
      <c r="F20" s="23">
        <v>203617</v>
      </c>
      <c r="G20" s="23">
        <v>193506</v>
      </c>
      <c r="H20" s="23">
        <v>306763</v>
      </c>
      <c r="I20" s="23">
        <v>244242</v>
      </c>
      <c r="J20" s="23">
        <v>145165</v>
      </c>
      <c r="K20" s="32">
        <f>100*(E20/E19-1)</f>
        <v>-0.526687629934619</v>
      </c>
      <c r="L20" s="32">
        <f>100*(D20/D16-1)</f>
        <v>1.4730473667399435</v>
      </c>
      <c r="M20" s="31">
        <f>F20/SUM($F$7:$F$10)*400</f>
        <v>132.22183621056323</v>
      </c>
      <c r="N20" s="31">
        <f>G20/SUM($G$7:$G$10)*400</f>
        <v>123.64462378216218</v>
      </c>
      <c r="O20" s="31">
        <f>H20/SUM($H$7:$H$10)*400</f>
        <v>104.06321211797402</v>
      </c>
      <c r="P20" s="31">
        <f>I20/SUM($I$7:$I$10)*400</f>
        <v>99.22244430361235</v>
      </c>
      <c r="Q20" s="31">
        <f>J20/SUM($J$7:$J$10)*400</f>
        <v>120.17094547749873</v>
      </c>
      <c r="R20" s="31">
        <f>(E20/(SUM($E$7:$E$10)/4))*100</f>
        <v>109.41135349761899</v>
      </c>
      <c r="S20" s="23"/>
      <c r="T20" s="36"/>
      <c r="U20" s="23"/>
      <c r="V20" s="23"/>
      <c r="W20" s="23"/>
      <c r="X20" s="23"/>
      <c r="Y20" s="23"/>
      <c r="Z20" s="23"/>
      <c r="AA20" s="23"/>
      <c r="AB20" s="23"/>
    </row>
    <row r="21" spans="1:28" ht="12.75" customHeight="1">
      <c r="A21" s="26">
        <v>1996</v>
      </c>
      <c r="B21" s="25">
        <v>1996</v>
      </c>
      <c r="C21" s="24">
        <v>3</v>
      </c>
      <c r="D21" s="23">
        <v>632023</v>
      </c>
      <c r="E21" s="23">
        <v>690792</v>
      </c>
      <c r="F21" s="23">
        <v>202586</v>
      </c>
      <c r="G21" s="23">
        <v>196316</v>
      </c>
      <c r="H21" s="23">
        <v>311546</v>
      </c>
      <c r="I21" s="23">
        <v>243049</v>
      </c>
      <c r="J21" s="23">
        <v>150732</v>
      </c>
      <c r="K21" s="32">
        <f>100*(E21/E20-1)</f>
        <v>0.5382087458193574</v>
      </c>
      <c r="L21" s="32">
        <f>100*(D21/D17-1)</f>
        <v>1.2839517252099641</v>
      </c>
      <c r="M21" s="31">
        <f>F21/SUM($F$7:$F$10)*400</f>
        <v>131.55234047527054</v>
      </c>
      <c r="N21" s="31">
        <f>G21/SUM($G$7:$G$10)*400</f>
        <v>125.4401308611565</v>
      </c>
      <c r="O21" s="31">
        <f>H21/SUM($H$7:$H$10)*400</f>
        <v>105.68574920217344</v>
      </c>
      <c r="P21" s="31">
        <f>I21/SUM($I$7:$I$10)*400</f>
        <v>98.73779229431743</v>
      </c>
      <c r="Q21" s="31">
        <f>J21/SUM($J$7:$J$10)*400</f>
        <v>124.77943687331201</v>
      </c>
      <c r="R21" s="31">
        <f>(E21/(SUM($E$7:$E$10)/4))*100</f>
        <v>110.00021497106252</v>
      </c>
      <c r="S21" s="23"/>
      <c r="T21" s="36"/>
      <c r="U21" s="23"/>
      <c r="V21" s="23"/>
      <c r="W21" s="23"/>
      <c r="X21" s="23"/>
      <c r="Y21" s="23"/>
      <c r="Z21" s="23"/>
      <c r="AA21" s="23"/>
      <c r="AB21" s="23"/>
    </row>
    <row r="22" spans="1:28" ht="12.75">
      <c r="A22" s="26">
        <v>1996</v>
      </c>
      <c r="C22" s="24">
        <v>4</v>
      </c>
      <c r="D22" s="23">
        <v>733533</v>
      </c>
      <c r="E22" s="23">
        <v>694192</v>
      </c>
      <c r="F22" s="23">
        <v>210018</v>
      </c>
      <c r="G22" s="23">
        <v>204171</v>
      </c>
      <c r="H22" s="23">
        <v>312239</v>
      </c>
      <c r="I22" s="23">
        <v>245627</v>
      </c>
      <c r="J22" s="23">
        <v>151079</v>
      </c>
      <c r="K22" s="32">
        <f>100*(E22/E21-1)</f>
        <v>0.49218867618616713</v>
      </c>
      <c r="L22" s="32">
        <f>100*(D22/D18-1)</f>
        <v>1.109744969551274</v>
      </c>
      <c r="M22" s="31">
        <f>F22/SUM($F$7:$F$10)*400</f>
        <v>136.37842418496524</v>
      </c>
      <c r="N22" s="31">
        <f>G22/SUM($G$7:$G$10)*400</f>
        <v>130.45924406596092</v>
      </c>
      <c r="O22" s="31">
        <f>H22/SUM($H$7:$H$10)*400</f>
        <v>105.920835591333</v>
      </c>
      <c r="P22" s="31">
        <f>I22/SUM($I$7:$I$10)*400</f>
        <v>99.78509563041324</v>
      </c>
      <c r="Q22" s="31">
        <f>J22/SUM($J$7:$J$10)*400</f>
        <v>125.06669150136074</v>
      </c>
      <c r="R22" s="31">
        <f>(E22/(SUM($E$7:$E$10)/4))*100</f>
        <v>110.54162357293053</v>
      </c>
      <c r="S22" s="23"/>
      <c r="T22" s="36"/>
      <c r="U22" s="23"/>
      <c r="V22" s="23"/>
      <c r="W22" s="23"/>
      <c r="X22" s="23"/>
      <c r="Y22" s="23"/>
      <c r="Z22" s="23"/>
      <c r="AA22" s="23"/>
      <c r="AB22" s="23"/>
    </row>
    <row r="23" spans="1:28" ht="12.75">
      <c r="A23" s="26">
        <v>1997</v>
      </c>
      <c r="C23" s="24">
        <v>1</v>
      </c>
      <c r="D23" s="23">
        <v>704824</v>
      </c>
      <c r="E23" s="23">
        <v>700827</v>
      </c>
      <c r="F23" s="23">
        <v>219631</v>
      </c>
      <c r="G23" s="23">
        <v>210337</v>
      </c>
      <c r="H23" s="23">
        <v>315040</v>
      </c>
      <c r="I23" s="23">
        <v>243097</v>
      </c>
      <c r="J23" s="23">
        <v>147707</v>
      </c>
      <c r="K23" s="32">
        <f>100*(E23/E22-1)</f>
        <v>0.9557874478530515</v>
      </c>
      <c r="L23" s="32">
        <f>100*(D23/D19-1)</f>
        <v>1.1986055513757865</v>
      </c>
      <c r="M23" s="31">
        <f>F23/SUM($F$7:$F$10)*400</f>
        <v>142.6207738487563</v>
      </c>
      <c r="N23" s="31">
        <f>G23/SUM($G$7:$G$10)*400</f>
        <v>134.39913611189652</v>
      </c>
      <c r="O23" s="31">
        <f>H23/SUM($H$7:$H$10)*400</f>
        <v>106.8710188179361</v>
      </c>
      <c r="P23" s="31">
        <f>I23/SUM($I$7:$I$10)*400</f>
        <v>98.75729212369392</v>
      </c>
      <c r="Q23" s="31">
        <f>J23/SUM($J$7:$J$10)*400</f>
        <v>122.2752718881611</v>
      </c>
      <c r="R23" s="31">
        <f>(E23/(SUM($E$7:$E$10)/4))*100</f>
        <v>111.59816653569357</v>
      </c>
      <c r="S23" s="23"/>
      <c r="T23" s="36"/>
      <c r="U23" s="23"/>
      <c r="V23" s="23"/>
      <c r="W23" s="23"/>
      <c r="X23" s="23"/>
      <c r="Y23" s="23"/>
      <c r="Z23" s="23"/>
      <c r="AA23" s="23"/>
      <c r="AB23" s="23"/>
    </row>
    <row r="24" spans="1:28" ht="12.75">
      <c r="A24" s="26">
        <v>1997</v>
      </c>
      <c r="C24" s="24">
        <v>2</v>
      </c>
      <c r="D24" s="23">
        <v>726009</v>
      </c>
      <c r="E24" s="23">
        <v>709097</v>
      </c>
      <c r="F24" s="23">
        <v>231709</v>
      </c>
      <c r="G24" s="23">
        <v>219636</v>
      </c>
      <c r="H24" s="23">
        <v>319978</v>
      </c>
      <c r="I24" s="23">
        <v>243735</v>
      </c>
      <c r="J24" s="23">
        <v>151695</v>
      </c>
      <c r="K24" s="32">
        <f>100*(E24/E23-1)</f>
        <v>1.1800344450199507</v>
      </c>
      <c r="L24" s="32">
        <f>100*(D24/D20-1)</f>
        <v>3.406680900339132</v>
      </c>
      <c r="M24" s="31">
        <f>F24/SUM($F$7:$F$10)*400</f>
        <v>150.46380924241785</v>
      </c>
      <c r="N24" s="31">
        <f>G24/SUM($G$7:$G$10)*400</f>
        <v>140.34092270533716</v>
      </c>
      <c r="O24" s="31">
        <f>H24/SUM($H$7:$H$10)*400</f>
        <v>108.54613655194755</v>
      </c>
      <c r="P24" s="31">
        <f>I24/SUM($I$7:$I$10)*400</f>
        <v>99.01647735582314</v>
      </c>
      <c r="Q24" s="31">
        <f>J24/SUM($J$7:$J$10)*400</f>
        <v>125.57663055288238</v>
      </c>
      <c r="R24" s="31">
        <f>(E24/(SUM($E$7:$E$10)/4))*100</f>
        <v>112.91506334082548</v>
      </c>
      <c r="S24" s="23"/>
      <c r="T24" s="36"/>
      <c r="U24" s="23"/>
      <c r="V24" s="23"/>
      <c r="W24" s="23"/>
      <c r="X24" s="23"/>
      <c r="Y24" s="23"/>
      <c r="Z24" s="23"/>
      <c r="AA24" s="23"/>
      <c r="AB24" s="23"/>
    </row>
    <row r="25" spans="1:28" ht="12.75">
      <c r="A25" s="26">
        <v>1997</v>
      </c>
      <c r="B25" s="25">
        <v>1997</v>
      </c>
      <c r="C25" s="24">
        <v>3</v>
      </c>
      <c r="D25" s="23">
        <v>655108</v>
      </c>
      <c r="E25" s="23">
        <v>715580</v>
      </c>
      <c r="F25" s="23">
        <v>235610</v>
      </c>
      <c r="G25" s="23">
        <v>222988</v>
      </c>
      <c r="H25" s="23">
        <v>319005</v>
      </c>
      <c r="I25" s="23">
        <v>246294</v>
      </c>
      <c r="J25" s="23">
        <v>149682</v>
      </c>
      <c r="K25" s="32">
        <f>100*(E25/E24-1)</f>
        <v>0.9142613774984154</v>
      </c>
      <c r="L25" s="32">
        <f>100*(D25/D21-1)</f>
        <v>3.65255694808575</v>
      </c>
      <c r="M25" s="31">
        <f>F25/SUM($F$7:$F$10)*400</f>
        <v>152.99698369768146</v>
      </c>
      <c r="N25" s="31">
        <f>G25/SUM($G$7:$G$10)*400</f>
        <v>142.48275179031543</v>
      </c>
      <c r="O25" s="31">
        <f>H25/SUM($H$7:$H$10)*400</f>
        <v>108.21606576312757</v>
      </c>
      <c r="P25" s="31">
        <f>I25/SUM($I$7:$I$10)*400</f>
        <v>100.05606200945742</v>
      </c>
      <c r="Q25" s="31">
        <f>J25/SUM($J$7:$J$10)*400</f>
        <v>123.91022258094557</v>
      </c>
      <c r="R25" s="31">
        <f>(E25/(SUM($E$7:$E$10)/4))*100</f>
        <v>113.94740215432853</v>
      </c>
      <c r="S25" s="23"/>
      <c r="T25" s="36"/>
      <c r="U25" s="23"/>
      <c r="V25" s="23"/>
      <c r="W25" s="23"/>
      <c r="X25" s="23"/>
      <c r="Y25" s="23"/>
      <c r="Z25" s="23"/>
      <c r="AA25" s="23"/>
      <c r="AB25" s="23"/>
    </row>
    <row r="26" spans="1:28" ht="12.75">
      <c r="A26" s="26">
        <v>1997</v>
      </c>
      <c r="C26" s="24">
        <v>4</v>
      </c>
      <c r="D26" s="23">
        <v>769976</v>
      </c>
      <c r="E26" s="23">
        <v>728337</v>
      </c>
      <c r="F26" s="23">
        <v>242900</v>
      </c>
      <c r="G26" s="23">
        <v>231756</v>
      </c>
      <c r="H26" s="23">
        <v>321522</v>
      </c>
      <c r="I26" s="23">
        <v>244783</v>
      </c>
      <c r="J26" s="23">
        <v>154818</v>
      </c>
      <c r="K26" s="32">
        <f>100*(E26/E25-1)</f>
        <v>1.7827496576203972</v>
      </c>
      <c r="L26" s="32">
        <f>100*(D26/D22-1)</f>
        <v>4.9681473089826955</v>
      </c>
      <c r="M26" s="31">
        <f>F26/SUM($F$7:$F$10)*400</f>
        <v>157.73085751948906</v>
      </c>
      <c r="N26" s="31">
        <f>G26/SUM($G$7:$G$10)*400</f>
        <v>148.08524505317033</v>
      </c>
      <c r="O26" s="31">
        <f>H26/SUM($H$7:$H$10)*400</f>
        <v>109.06990767007507</v>
      </c>
      <c r="P26" s="31">
        <f>I26/SUM($I$7:$I$10)*400</f>
        <v>99.44222363054324</v>
      </c>
      <c r="Q26" s="31">
        <f>J26/SUM($J$7:$J$10)*400</f>
        <v>128.16192220532082</v>
      </c>
      <c r="R26" s="31">
        <f>(E26/(SUM($E$7:$E$10)/4))*100</f>
        <v>115.97879907610213</v>
      </c>
      <c r="S26" s="23"/>
      <c r="T26" s="36"/>
      <c r="U26" s="23"/>
      <c r="V26" s="23"/>
      <c r="W26" s="23"/>
      <c r="X26" s="23"/>
      <c r="Y26" s="23"/>
      <c r="Z26" s="23"/>
      <c r="AA26" s="23"/>
      <c r="AB26" s="23"/>
    </row>
    <row r="27" spans="1:28" ht="12.75">
      <c r="A27" s="26">
        <v>1998</v>
      </c>
      <c r="C27" s="24">
        <v>1</v>
      </c>
      <c r="D27" s="23">
        <v>733822</v>
      </c>
      <c r="E27" s="23">
        <v>731680</v>
      </c>
      <c r="F27" s="23">
        <v>245822</v>
      </c>
      <c r="G27" s="23">
        <v>241372</v>
      </c>
      <c r="H27" s="23">
        <v>324123</v>
      </c>
      <c r="I27" s="23">
        <v>252725</v>
      </c>
      <c r="J27" s="23">
        <v>157587</v>
      </c>
      <c r="K27" s="32">
        <f>100*(E27/E26-1)</f>
        <v>0.4589908243024965</v>
      </c>
      <c r="L27" s="32">
        <f>100*(D27/D23-1)</f>
        <v>4.114218585065199</v>
      </c>
      <c r="M27" s="31">
        <f>F27/SUM($F$7:$F$10)*400</f>
        <v>159.62830324065806</v>
      </c>
      <c r="N27" s="31">
        <f>G27/SUM($G$7:$G$10)*400</f>
        <v>154.22958529217726</v>
      </c>
      <c r="O27" s="31">
        <f>H27/SUM($H$7:$H$10)*400</f>
        <v>109.95224489692073</v>
      </c>
      <c r="P27" s="31">
        <f>I27/SUM($I$7:$I$10)*400</f>
        <v>102.66863289946212</v>
      </c>
      <c r="Q27" s="31">
        <f>J27/SUM($J$7:$J$10)*400</f>
        <v>130.45416446776144</v>
      </c>
      <c r="R27" s="31">
        <f>(E27/(SUM($E$7:$E$10)/4))*100</f>
        <v>116.51113112199766</v>
      </c>
      <c r="S27" s="23"/>
      <c r="T27" s="36"/>
      <c r="U27" s="23"/>
      <c r="V27" s="23"/>
      <c r="W27" s="23"/>
      <c r="X27" s="23"/>
      <c r="Y27" s="23"/>
      <c r="Z27" s="23"/>
      <c r="AA27" s="23"/>
      <c r="AB27" s="23"/>
    </row>
    <row r="28" spans="1:28" ht="12.75">
      <c r="A28" s="26">
        <v>1998</v>
      </c>
      <c r="C28" s="24">
        <v>2</v>
      </c>
      <c r="D28" s="23">
        <v>760495</v>
      </c>
      <c r="E28" s="23">
        <v>741348</v>
      </c>
      <c r="F28" s="23">
        <v>248252</v>
      </c>
      <c r="G28" s="23">
        <v>244954</v>
      </c>
      <c r="H28" s="23">
        <v>327905</v>
      </c>
      <c r="I28" s="23">
        <v>252592</v>
      </c>
      <c r="J28" s="23">
        <v>160842</v>
      </c>
      <c r="K28" s="32">
        <f>100*(E28/E27-1)</f>
        <v>1.321342663459446</v>
      </c>
      <c r="L28" s="32">
        <f>100*(D28/D24-1)</f>
        <v>4.750078855771767</v>
      </c>
      <c r="M28" s="31">
        <f>F28/SUM($F$7:$F$10)*400</f>
        <v>161.20626118126063</v>
      </c>
      <c r="N28" s="31">
        <f>G28/SUM($G$7:$G$10)*400</f>
        <v>156.51837759002694</v>
      </c>
      <c r="O28" s="31">
        <f>H28/SUM($H$7:$H$10)*400</f>
        <v>111.23521275233412</v>
      </c>
      <c r="P28" s="31">
        <f>I28/SUM($I$7:$I$10)*400</f>
        <v>102.61460212223143</v>
      </c>
      <c r="Q28" s="31">
        <f>J28/SUM($J$7:$J$10)*400</f>
        <v>133.14872877409744</v>
      </c>
      <c r="R28" s="31">
        <f>(E28/(SUM($E$7:$E$10)/4))*100</f>
        <v>118.05064240519178</v>
      </c>
      <c r="S28" s="23"/>
      <c r="T28" s="36"/>
      <c r="U28" s="23"/>
      <c r="V28" s="23"/>
      <c r="W28" s="23"/>
      <c r="X28" s="23"/>
      <c r="Y28" s="23"/>
      <c r="Z28" s="23"/>
      <c r="AA28" s="23"/>
      <c r="AB28" s="23"/>
    </row>
    <row r="29" spans="1:28" ht="12.75">
      <c r="A29" s="26">
        <v>1998</v>
      </c>
      <c r="B29" s="25">
        <v>1998</v>
      </c>
      <c r="C29" s="24">
        <v>3</v>
      </c>
      <c r="D29" s="23">
        <v>684275</v>
      </c>
      <c r="E29" s="23">
        <v>746408</v>
      </c>
      <c r="F29" s="23">
        <v>255818</v>
      </c>
      <c r="G29" s="23">
        <v>246327</v>
      </c>
      <c r="H29" s="23">
        <v>330640</v>
      </c>
      <c r="I29" s="23">
        <v>255271</v>
      </c>
      <c r="J29" s="23">
        <v>164169</v>
      </c>
      <c r="K29" s="32">
        <f>100*(E29/E28-1)</f>
        <v>0.6825404533363555</v>
      </c>
      <c r="L29" s="32">
        <f>100*(D29/D25-1)</f>
        <v>4.45224298894229</v>
      </c>
      <c r="M29" s="31">
        <f>F29/SUM($F$7:$F$10)*400</f>
        <v>166.11935985558114</v>
      </c>
      <c r="N29" s="31">
        <f>G29/SUM($G$7:$G$10)*400</f>
        <v>157.39568407382026</v>
      </c>
      <c r="O29" s="31">
        <f>H29/SUM($H$7:$H$10)*400</f>
        <v>112.16300679901725</v>
      </c>
      <c r="P29" s="31">
        <f>I29/SUM($I$7:$I$10)*400</f>
        <v>103.70293634930694</v>
      </c>
      <c r="Q29" s="31">
        <f>J29/SUM($J$7:$J$10)*400</f>
        <v>135.90289634619563</v>
      </c>
      <c r="R29" s="31">
        <f>(E29/(SUM($E$7:$E$10)/4))*100</f>
        <v>118.85638579503066</v>
      </c>
      <c r="S29" s="23"/>
      <c r="T29" s="36"/>
      <c r="U29" s="23"/>
      <c r="V29" s="23"/>
      <c r="W29" s="23"/>
      <c r="X29" s="23"/>
      <c r="Y29" s="23"/>
      <c r="Z29" s="23"/>
      <c r="AA29" s="23"/>
      <c r="AB29" s="23"/>
    </row>
    <row r="30" spans="1:28" ht="12.75">
      <c r="A30" s="26">
        <v>1998</v>
      </c>
      <c r="C30" s="24">
        <v>4</v>
      </c>
      <c r="D30" s="23">
        <v>795766</v>
      </c>
      <c r="E30" s="23">
        <v>753591</v>
      </c>
      <c r="F30" s="23">
        <v>262373</v>
      </c>
      <c r="G30" s="23">
        <v>250707</v>
      </c>
      <c r="H30" s="23">
        <v>335381</v>
      </c>
      <c r="I30" s="23">
        <v>254962</v>
      </c>
      <c r="J30" s="23">
        <v>167637</v>
      </c>
      <c r="K30" s="32">
        <f>100*(E30/E29-1)</f>
        <v>0.9623423114436092</v>
      </c>
      <c r="L30" s="32">
        <f>100*(D30/D26-1)</f>
        <v>3.3494550479495455</v>
      </c>
      <c r="M30" s="31">
        <f>F30/SUM($F$7:$F$10)*400</f>
        <v>170.37595010276206</v>
      </c>
      <c r="N30" s="31">
        <f>G30/SUM($G$7:$G$10)*400</f>
        <v>160.1943748232847</v>
      </c>
      <c r="O30" s="31">
        <f>H30/SUM($H$7:$H$10)*400</f>
        <v>113.77129622326763</v>
      </c>
      <c r="P30" s="31">
        <f>I30/SUM($I$7:$I$10)*400</f>
        <v>103.57740619769578</v>
      </c>
      <c r="Q30" s="31">
        <f>J30/SUM($J$7:$J$10)*400</f>
        <v>138.77378698041161</v>
      </c>
      <c r="R30" s="31">
        <f>(E30/(SUM($E$7:$E$10)/4))*100</f>
        <v>120.00019108538889</v>
      </c>
      <c r="S30" s="23"/>
      <c r="T30" s="36"/>
      <c r="U30" s="23"/>
      <c r="V30" s="23"/>
      <c r="W30" s="23"/>
      <c r="X30" s="23"/>
      <c r="Y30" s="23"/>
      <c r="Z30" s="23"/>
      <c r="AA30" s="23"/>
      <c r="AB30" s="23"/>
    </row>
    <row r="31" spans="1:28" ht="12.75">
      <c r="A31" s="26">
        <v>1999</v>
      </c>
      <c r="C31" s="24">
        <v>1</v>
      </c>
      <c r="D31" s="23">
        <v>763547</v>
      </c>
      <c r="E31" s="23">
        <v>763281</v>
      </c>
      <c r="F31" s="23">
        <v>261119</v>
      </c>
      <c r="G31" s="23">
        <v>250403</v>
      </c>
      <c r="H31" s="23">
        <v>337116</v>
      </c>
      <c r="I31" s="23">
        <v>258271</v>
      </c>
      <c r="J31" s="23">
        <v>170194</v>
      </c>
      <c r="K31" s="32">
        <f>100*(E31/E30-1)</f>
        <v>1.2858433818875303</v>
      </c>
      <c r="L31" s="32">
        <f>100*(D31/D27-1)</f>
        <v>4.050709845166822</v>
      </c>
      <c r="M31" s="31">
        <f>F31/SUM($F$7:$F$10)*400</f>
        <v>169.56164588156224</v>
      </c>
      <c r="N31" s="31">
        <f>G31/SUM($G$7:$G$10)*400</f>
        <v>160.00012779409815</v>
      </c>
      <c r="O31" s="31">
        <f>H31/SUM($H$7:$H$10)*400</f>
        <v>114.3598602711635</v>
      </c>
      <c r="P31" s="31">
        <f>I31/SUM($I$7:$I$10)*400</f>
        <v>104.92167568533775</v>
      </c>
      <c r="Q31" s="31">
        <f>J31/SUM($J$7:$J$10)*400</f>
        <v>140.8905307381078</v>
      </c>
      <c r="R31" s="31">
        <f>(E31/(SUM($E$7:$E$10)/4))*100</f>
        <v>121.54320560071274</v>
      </c>
      <c r="S31" s="23"/>
      <c r="T31" s="36"/>
      <c r="U31" s="23"/>
      <c r="V31" s="23"/>
      <c r="W31" s="23"/>
      <c r="X31" s="23"/>
      <c r="Y31" s="23"/>
      <c r="Z31" s="23"/>
      <c r="AA31" s="23"/>
      <c r="AB31" s="23"/>
    </row>
    <row r="32" spans="1:28" ht="12.75">
      <c r="A32" s="26">
        <v>1999</v>
      </c>
      <c r="C32" s="24">
        <v>2</v>
      </c>
      <c r="D32" s="23">
        <v>788493</v>
      </c>
      <c r="E32" s="23">
        <v>767324</v>
      </c>
      <c r="F32" s="23">
        <v>266674</v>
      </c>
      <c r="G32" s="23">
        <v>252730</v>
      </c>
      <c r="H32" s="23">
        <v>338066</v>
      </c>
      <c r="I32" s="23">
        <v>258038</v>
      </c>
      <c r="J32" s="23">
        <v>168353</v>
      </c>
      <c r="K32" s="32">
        <f>100*(E32/E31-1)</f>
        <v>0.5296869698053541</v>
      </c>
      <c r="L32" s="32">
        <f>100*(D32/D28-1)</f>
        <v>3.681549517090832</v>
      </c>
      <c r="M32" s="31">
        <f>F32/SUM($F$7:$F$10)*400</f>
        <v>173.1688707210878</v>
      </c>
      <c r="N32" s="31">
        <f>G32/SUM($G$7:$G$10)*400</f>
        <v>161.4870121260625</v>
      </c>
      <c r="O32" s="31">
        <f>H32/SUM($H$7:$H$10)*400</f>
        <v>114.68212877001139</v>
      </c>
      <c r="P32" s="31">
        <f>I32/SUM($I$7:$I$10)*400</f>
        <v>104.82702026357269</v>
      </c>
      <c r="Q32" s="31">
        <f>J32/SUM($J$7:$J$10)*400</f>
        <v>139.36650834549198</v>
      </c>
      <c r="R32" s="31">
        <f>(E32/(SUM($E$7:$E$10)/4))*100</f>
        <v>122.18700412346347</v>
      </c>
      <c r="S32" s="23"/>
      <c r="T32" s="36"/>
      <c r="U32" s="23"/>
      <c r="V32" s="23"/>
      <c r="W32" s="23"/>
      <c r="X32" s="23"/>
      <c r="Y32" s="23"/>
      <c r="Z32" s="23"/>
      <c r="AA32" s="23"/>
      <c r="AB32" s="23"/>
    </row>
    <row r="33" spans="1:28" ht="12.75">
      <c r="A33" s="26">
        <v>1999</v>
      </c>
      <c r="B33" s="25">
        <v>1999</v>
      </c>
      <c r="C33" s="24">
        <v>3</v>
      </c>
      <c r="D33" s="23">
        <v>712344</v>
      </c>
      <c r="E33" s="23">
        <v>774650</v>
      </c>
      <c r="F33" s="23">
        <v>276199</v>
      </c>
      <c r="G33" s="23">
        <v>260222</v>
      </c>
      <c r="H33" s="23">
        <v>342072</v>
      </c>
      <c r="I33" s="23">
        <v>256282</v>
      </c>
      <c r="J33" s="23">
        <v>176024</v>
      </c>
      <c r="K33" s="32">
        <f>100*(E33/E32-1)</f>
        <v>0.9547466259363757</v>
      </c>
      <c r="L33" s="32">
        <f>100*(D33/D29-1)</f>
        <v>4.102005772532968</v>
      </c>
      <c r="M33" s="31">
        <f>F33/SUM($F$7:$F$10)*400</f>
        <v>179.35407622900522</v>
      </c>
      <c r="N33" s="31">
        <f>G33/SUM($G$7:$G$10)*400</f>
        <v>166.27417904272636</v>
      </c>
      <c r="O33" s="31">
        <f>H33/SUM($H$7:$H$10)*400</f>
        <v>116.04108414515312</v>
      </c>
      <c r="P33" s="31">
        <f>I33/SUM($I$7:$I$10)*400</f>
        <v>104.11365150554931</v>
      </c>
      <c r="Q33" s="31">
        <f>J33/SUM($J$7:$J$10)*400</f>
        <v>145.7167396185805</v>
      </c>
      <c r="R33" s="31">
        <f>(E33/(SUM($E$7:$E$10)/4))*100</f>
        <v>123.35358042266495</v>
      </c>
      <c r="S33" s="23"/>
      <c r="T33" s="36"/>
      <c r="U33" s="23"/>
      <c r="V33" s="23"/>
      <c r="W33" s="23"/>
      <c r="X33" s="23"/>
      <c r="Y33" s="23"/>
      <c r="Z33" s="23"/>
      <c r="AA33" s="23"/>
      <c r="AB33" s="23"/>
    </row>
    <row r="34" spans="1:28" ht="12.75">
      <c r="A34" s="26">
        <v>1999</v>
      </c>
      <c r="C34" s="24">
        <v>4</v>
      </c>
      <c r="D34" s="23">
        <v>830732</v>
      </c>
      <c r="E34" s="23">
        <v>788632</v>
      </c>
      <c r="F34" s="23">
        <v>277464</v>
      </c>
      <c r="G34" s="23">
        <v>266125</v>
      </c>
      <c r="H34" s="23">
        <v>353075</v>
      </c>
      <c r="I34" s="23">
        <v>256230</v>
      </c>
      <c r="J34" s="23">
        <v>173489</v>
      </c>
      <c r="K34" s="32">
        <f>100*(E34/E33-1)</f>
        <v>1.8049441683340772</v>
      </c>
      <c r="L34" s="32">
        <f>100*(D34/D30-1)</f>
        <v>4.3940052729068535</v>
      </c>
      <c r="M34" s="31">
        <f>F34/SUM($F$7:$F$10)*400</f>
        <v>180.17552346968924</v>
      </c>
      <c r="N34" s="31">
        <f>G34/SUM($G$7:$G$10)*400</f>
        <v>170.04602184959595</v>
      </c>
      <c r="O34" s="31">
        <f>H34/SUM($H$7:$H$10)*400</f>
        <v>119.77363182180926</v>
      </c>
      <c r="P34" s="31">
        <f>I34/SUM($I$7:$I$10)*400</f>
        <v>104.09252669039147</v>
      </c>
      <c r="Q34" s="31">
        <f>J34/SUM($J$7:$J$10)*400</f>
        <v>143.61820796986723</v>
      </c>
      <c r="R34" s="31">
        <f>(E34/(SUM($E$7:$E$10)/4))*100</f>
        <v>125.58004367893514</v>
      </c>
      <c r="S34" s="23"/>
      <c r="T34" s="36"/>
      <c r="U34" s="23"/>
      <c r="V34" s="23"/>
      <c r="W34" s="23"/>
      <c r="X34" s="23"/>
      <c r="Y34" s="23"/>
      <c r="Z34" s="23"/>
      <c r="AA34" s="23"/>
      <c r="AB34" s="23"/>
    </row>
    <row r="35" spans="1:28" ht="12.75">
      <c r="A35" s="26">
        <v>2000</v>
      </c>
      <c r="C35" s="24">
        <v>1</v>
      </c>
      <c r="D35" s="23">
        <v>793096</v>
      </c>
      <c r="E35" s="23">
        <v>795129</v>
      </c>
      <c r="F35" s="23">
        <v>286966</v>
      </c>
      <c r="G35" s="23">
        <v>274336</v>
      </c>
      <c r="H35" s="23">
        <v>357342</v>
      </c>
      <c r="I35" s="23">
        <v>255313</v>
      </c>
      <c r="J35" s="23">
        <v>176200</v>
      </c>
      <c r="K35" s="32">
        <f>100*(E35/E34-1)</f>
        <v>0.823831647714024</v>
      </c>
      <c r="L35" s="32">
        <f>100*(D35/D31-1)</f>
        <v>3.8699647827835193</v>
      </c>
      <c r="M35" s="31">
        <f>F35/SUM($F$7:$F$10)*400</f>
        <v>186.34579357323057</v>
      </c>
      <c r="N35" s="31">
        <f>G35/SUM($G$7:$G$10)*400</f>
        <v>175.2926085491057</v>
      </c>
      <c r="O35" s="31">
        <f>H35/SUM($H$7:$H$10)*400</f>
        <v>121.22112622663448</v>
      </c>
      <c r="P35" s="31">
        <f>I35/SUM($I$7:$I$10)*400</f>
        <v>103.71999870001139</v>
      </c>
      <c r="Q35" s="31">
        <f>J35/SUM($J$7:$J$10)*400</f>
        <v>145.86243649044383</v>
      </c>
      <c r="R35" s="31">
        <f>(E35/(SUM($E$7:$E$10)/4))*100</f>
        <v>126.61461182197529</v>
      </c>
      <c r="S35" s="23"/>
      <c r="T35" s="36"/>
      <c r="U35" s="23"/>
      <c r="V35" s="23"/>
      <c r="W35" s="23"/>
      <c r="X35" s="23"/>
      <c r="Y35" s="23"/>
      <c r="Z35" s="23"/>
      <c r="AA35" s="23"/>
      <c r="AB35" s="23"/>
    </row>
    <row r="36" spans="1:28" ht="12.75">
      <c r="A36" s="26">
        <v>2000</v>
      </c>
      <c r="C36" s="24">
        <v>2</v>
      </c>
      <c r="D36" s="23">
        <v>837190</v>
      </c>
      <c r="E36" s="23">
        <v>813875</v>
      </c>
      <c r="F36" s="23">
        <v>299771</v>
      </c>
      <c r="G36" s="23">
        <v>287038</v>
      </c>
      <c r="H36" s="23">
        <v>362219</v>
      </c>
      <c r="I36" s="23">
        <v>255349</v>
      </c>
      <c r="J36" s="23">
        <v>182356</v>
      </c>
      <c r="K36" s="32">
        <f>100*(E36/E35-1)</f>
        <v>2.3576048666317018</v>
      </c>
      <c r="L36" s="32">
        <f>100*(D36/D32-1)</f>
        <v>6.175958442243612</v>
      </c>
      <c r="M36" s="31">
        <f>F36/SUM($F$7:$F$10)*400</f>
        <v>194.66091761825757</v>
      </c>
      <c r="N36" s="31">
        <f>G36/SUM($G$7:$G$10)*400</f>
        <v>183.40881172255263</v>
      </c>
      <c r="O36" s="31">
        <f>H36/SUM($H$7:$H$10)*400</f>
        <v>122.87555093071991</v>
      </c>
      <c r="P36" s="31">
        <f>I36/SUM($I$7:$I$10)*400</f>
        <v>103.73462357204374</v>
      </c>
      <c r="Q36" s="31">
        <f>J36/SUM($J$7:$J$10)*400</f>
        <v>150.9585157131179</v>
      </c>
      <c r="R36" s="31">
        <f>(E36/(SUM($E$7:$E$10)/4))*100</f>
        <v>129.59968407215703</v>
      </c>
      <c r="S36" s="23"/>
      <c r="T36" s="36"/>
      <c r="U36" s="23"/>
      <c r="V36" s="23"/>
      <c r="W36" s="23"/>
      <c r="X36" s="23"/>
      <c r="Y36" s="23"/>
      <c r="Z36" s="23"/>
      <c r="AA36" s="23"/>
      <c r="AB36" s="23"/>
    </row>
    <row r="37" spans="1:28" ht="12.75">
      <c r="A37" s="26">
        <v>2000</v>
      </c>
      <c r="B37" s="25">
        <v>2000</v>
      </c>
      <c r="C37" s="24">
        <v>3</v>
      </c>
      <c r="D37" s="23">
        <v>758302</v>
      </c>
      <c r="E37" s="23">
        <v>820963</v>
      </c>
      <c r="F37" s="23">
        <v>312225</v>
      </c>
      <c r="G37" s="23">
        <v>298624</v>
      </c>
      <c r="H37" s="23">
        <v>363268</v>
      </c>
      <c r="I37" s="23">
        <v>256634</v>
      </c>
      <c r="J37" s="23">
        <v>185677</v>
      </c>
      <c r="K37" s="32">
        <f>100*(E37/E36-1)</f>
        <v>0.8708954077714548</v>
      </c>
      <c r="L37" s="32">
        <f>100*(D37/D33-1)</f>
        <v>6.451658187617215</v>
      </c>
      <c r="M37" s="31">
        <f>F37/SUM($F$7:$F$10)*400</f>
        <v>202.7481144051975</v>
      </c>
      <c r="N37" s="31">
        <f>G37/SUM($G$7:$G$10)*400</f>
        <v>190.8119238283278</v>
      </c>
      <c r="O37" s="31">
        <f>H37/SUM($H$7:$H$10)*400</f>
        <v>123.23140319944774</v>
      </c>
      <c r="P37" s="31">
        <f>I37/SUM($I$7:$I$10)*400</f>
        <v>104.25665025431027</v>
      </c>
      <c r="Q37" s="31">
        <f>J37/SUM($J$7:$J$10)*400</f>
        <v>153.70771634640258</v>
      </c>
      <c r="R37" s="31">
        <f>(E37/(SUM($E$7:$E$10)/4))*100</f>
        <v>130.72836176922777</v>
      </c>
      <c r="S37" s="23"/>
      <c r="T37" s="36"/>
      <c r="U37" s="23"/>
      <c r="V37" s="23"/>
      <c r="W37" s="23"/>
      <c r="X37" s="23"/>
      <c r="Y37" s="23"/>
      <c r="Z37" s="23"/>
      <c r="AA37" s="23"/>
      <c r="AB37" s="23"/>
    </row>
    <row r="38" spans="1:28" ht="12.75">
      <c r="A38" s="26">
        <v>2000</v>
      </c>
      <c r="C38" s="24">
        <v>4</v>
      </c>
      <c r="D38" s="23">
        <v>861360</v>
      </c>
      <c r="E38" s="23">
        <v>818832</v>
      </c>
      <c r="F38" s="23">
        <v>315216</v>
      </c>
      <c r="G38" s="23">
        <v>293014</v>
      </c>
      <c r="H38" s="23">
        <v>363152</v>
      </c>
      <c r="I38" s="23">
        <v>255125</v>
      </c>
      <c r="J38" s="23">
        <v>188165</v>
      </c>
      <c r="K38" s="32">
        <f>100*(E38/E37-1)</f>
        <v>-0.25957320853680077</v>
      </c>
      <c r="L38" s="32">
        <f>100*(D38/D34-1)</f>
        <v>3.6868689300520563</v>
      </c>
      <c r="M38" s="31">
        <f>F38/SUM($F$7:$F$10)*400</f>
        <v>204.69036633949474</v>
      </c>
      <c r="N38" s="31">
        <f>G38/SUM($G$7:$G$10)*400</f>
        <v>187.22729937524662</v>
      </c>
      <c r="O38" s="31">
        <f>H38/SUM($H$7:$H$10)*400</f>
        <v>123.1920525195884</v>
      </c>
      <c r="P38" s="31">
        <f>I38/SUM($I$7:$I$10)*400</f>
        <v>103.64362436828678</v>
      </c>
      <c r="Q38" s="31">
        <f>J38/SUM($J$7:$J$10)*400</f>
        <v>155.76734030774324</v>
      </c>
      <c r="R38" s="31">
        <f>(E38/(SUM($E$7:$E$10)/4))*100</f>
        <v>130.38902596611578</v>
      </c>
      <c r="S38" s="23"/>
      <c r="T38" s="36"/>
      <c r="U38" s="23"/>
      <c r="V38" s="23"/>
      <c r="W38" s="23"/>
      <c r="X38" s="23"/>
      <c r="Y38" s="23"/>
      <c r="Z38" s="23"/>
      <c r="AA38" s="23"/>
      <c r="AB38" s="23"/>
    </row>
    <row r="39" spans="1:28" ht="12.75">
      <c r="A39" s="26">
        <v>2001</v>
      </c>
      <c r="C39" s="24">
        <v>1</v>
      </c>
      <c r="D39" s="23">
        <v>819435</v>
      </c>
      <c r="E39" s="23">
        <v>822644</v>
      </c>
      <c r="F39" s="23">
        <v>307768</v>
      </c>
      <c r="G39" s="23">
        <v>293025</v>
      </c>
      <c r="H39" s="23">
        <v>364626</v>
      </c>
      <c r="I39" s="23">
        <v>255346</v>
      </c>
      <c r="J39" s="23">
        <v>185831</v>
      </c>
      <c r="K39" s="32">
        <f>100*(E39/E38-1)</f>
        <v>0.4655411610684501</v>
      </c>
      <c r="L39" s="32">
        <f>100*(D39/D35-1)</f>
        <v>3.3210355366815714</v>
      </c>
      <c r="M39" s="31">
        <f>F39/SUM($F$7:$F$10)*400</f>
        <v>199.85389278327753</v>
      </c>
      <c r="N39" s="31">
        <f>G39/SUM($G$7:$G$10)*400</f>
        <v>187.2343280506448</v>
      </c>
      <c r="O39" s="31">
        <f>H39/SUM($H$7:$H$10)*400</f>
        <v>123.69207753780083</v>
      </c>
      <c r="P39" s="31">
        <f>I39/SUM($I$7:$I$10)*400</f>
        <v>103.73340483270772</v>
      </c>
      <c r="Q39" s="31">
        <f>J39/SUM($J$7:$J$10)*400</f>
        <v>153.835201109283</v>
      </c>
      <c r="R39" s="31">
        <f>(E39/(SUM($E$7:$E$10)/4))*100</f>
        <v>130.99604055150428</v>
      </c>
      <c r="S39" s="23"/>
      <c r="T39" s="36"/>
      <c r="U39" s="23"/>
      <c r="V39" s="23"/>
      <c r="W39" s="23"/>
      <c r="X39" s="23"/>
      <c r="Y39" s="23"/>
      <c r="Z39" s="23"/>
      <c r="AA39" s="23"/>
      <c r="AB39" s="23"/>
    </row>
    <row r="40" spans="1:28" ht="12.75">
      <c r="A40" s="26">
        <v>2001</v>
      </c>
      <c r="C40" s="24">
        <v>2</v>
      </c>
      <c r="D40" s="23">
        <v>844101</v>
      </c>
      <c r="E40" s="23">
        <v>821763</v>
      </c>
      <c r="F40" s="23">
        <v>302150</v>
      </c>
      <c r="G40" s="23">
        <v>283178</v>
      </c>
      <c r="H40" s="23">
        <v>364751</v>
      </c>
      <c r="I40" s="23">
        <v>255655</v>
      </c>
      <c r="J40" s="23">
        <v>185217</v>
      </c>
      <c r="K40" s="32">
        <f>100*(E40/E39-1)</f>
        <v>-0.10709371246857557</v>
      </c>
      <c r="L40" s="32">
        <f>100*(D40/D36-1)</f>
        <v>0.8254995879071636</v>
      </c>
      <c r="M40" s="31">
        <f>F40/SUM($F$7:$F$10)*400</f>
        <v>196.20575792306968</v>
      </c>
      <c r="N40" s="31">
        <f>G40/SUM($G$7:$G$10)*400</f>
        <v>180.9423856282757</v>
      </c>
      <c r="O40" s="31">
        <f>H40/SUM($H$7:$H$10)*400</f>
        <v>123.73448128764923</v>
      </c>
      <c r="P40" s="31">
        <f>I40/SUM($I$7:$I$10)*400</f>
        <v>103.85893498431888</v>
      </c>
      <c r="Q40" s="31">
        <f>J40/SUM($J$7:$J$10)*400</f>
        <v>153.32691770403252</v>
      </c>
      <c r="R40" s="31">
        <f>(E40/(SUM($E$7:$E$10)/4))*100</f>
        <v>130.85575202849083</v>
      </c>
      <c r="S40" s="23"/>
      <c r="T40" s="36"/>
      <c r="U40" s="23"/>
      <c r="V40" s="23"/>
      <c r="W40" s="23"/>
      <c r="X40" s="23"/>
      <c r="Y40" s="23"/>
      <c r="Z40" s="23"/>
      <c r="AA40" s="23"/>
      <c r="AB40" s="23"/>
    </row>
    <row r="41" spans="1:28" ht="12.75">
      <c r="A41" s="26">
        <v>2001</v>
      </c>
      <c r="B41" s="25">
        <v>2001</v>
      </c>
      <c r="C41" s="24">
        <v>3</v>
      </c>
      <c r="D41" s="23">
        <v>763568</v>
      </c>
      <c r="E41" s="23">
        <v>824861</v>
      </c>
      <c r="F41" s="23">
        <v>304907</v>
      </c>
      <c r="G41" s="23">
        <v>278940</v>
      </c>
      <c r="H41" s="23">
        <v>365403</v>
      </c>
      <c r="I41" s="23">
        <v>256363</v>
      </c>
      <c r="J41" s="23">
        <v>186748</v>
      </c>
      <c r="K41" s="32">
        <f>100*(E41/E40-1)</f>
        <v>0.37699434021731815</v>
      </c>
      <c r="L41" s="32">
        <f>100*(D41/D37-1)</f>
        <v>0.6944462760219539</v>
      </c>
      <c r="M41" s="31">
        <f>F41/SUM($F$7:$F$10)*400</f>
        <v>197.99605835197553</v>
      </c>
      <c r="N41" s="31">
        <f>G41/SUM($G$7:$G$10)*400</f>
        <v>178.2344286884971</v>
      </c>
      <c r="O41" s="31">
        <f>H41/SUM($H$7:$H$10)*400</f>
        <v>123.95565924685852</v>
      </c>
      <c r="P41" s="31">
        <f>I41/SUM($I$7:$I$10)*400</f>
        <v>104.14655746762216</v>
      </c>
      <c r="Q41" s="31">
        <f>J41/SUM($J$7:$J$10)*400</f>
        <v>154.59431492461636</v>
      </c>
      <c r="R41" s="31">
        <f>(E41/(SUM($E$7:$E$10)/4))*100</f>
        <v>131.34907080748704</v>
      </c>
      <c r="S41" s="23"/>
      <c r="T41" s="36"/>
      <c r="U41" s="23"/>
      <c r="V41" s="23"/>
      <c r="W41" s="23"/>
      <c r="X41" s="23"/>
      <c r="Y41" s="23"/>
      <c r="Z41" s="23"/>
      <c r="AA41" s="23"/>
      <c r="AB41" s="23"/>
    </row>
    <row r="42" spans="1:28" ht="12.75">
      <c r="A42" s="26">
        <v>2001</v>
      </c>
      <c r="C42" s="24">
        <v>4</v>
      </c>
      <c r="D42" s="23">
        <v>874368</v>
      </c>
      <c r="E42" s="23">
        <v>832470</v>
      </c>
      <c r="F42" s="23">
        <v>308355</v>
      </c>
      <c r="G42" s="23">
        <v>280313</v>
      </c>
      <c r="H42" s="23">
        <v>364334</v>
      </c>
      <c r="I42" s="23">
        <v>258811</v>
      </c>
      <c r="J42" s="23">
        <v>193098</v>
      </c>
      <c r="K42" s="32">
        <f>100*(E42/E41-1)</f>
        <v>0.9224584505753031</v>
      </c>
      <c r="L42" s="32">
        <f>100*(D42/D38-1)</f>
        <v>1.5101699637782184</v>
      </c>
      <c r="M42" s="31">
        <f>F42/SUM($F$7:$F$10)*400</f>
        <v>200.23507027757125</v>
      </c>
      <c r="N42" s="31">
        <f>G42/SUM($G$7:$G$10)*400</f>
        <v>179.1117351722904</v>
      </c>
      <c r="O42" s="31">
        <f>H42/SUM($H$7:$H$10)*400</f>
        <v>123.59302237815496</v>
      </c>
      <c r="P42" s="31">
        <f>I42/SUM($I$7:$I$10)*400</f>
        <v>105.14104876582331</v>
      </c>
      <c r="Q42" s="31">
        <f>J42/SUM($J$7:$J$10)*400</f>
        <v>159.85099183559433</v>
      </c>
      <c r="R42" s="31">
        <f>(E42/(SUM($E$7:$E$10)/4))*100</f>
        <v>132.56071141090285</v>
      </c>
      <c r="S42" s="23"/>
      <c r="T42" s="36"/>
      <c r="U42" s="23"/>
      <c r="V42" s="23"/>
      <c r="W42" s="23"/>
      <c r="X42" s="23"/>
      <c r="Y42" s="23"/>
      <c r="Z42" s="23"/>
      <c r="AA42" s="23"/>
      <c r="AB42" s="23"/>
    </row>
    <row r="43" spans="1:28" ht="12.75">
      <c r="A43" s="24">
        <v>2002</v>
      </c>
      <c r="C43" s="24">
        <v>1</v>
      </c>
      <c r="D43" s="23">
        <v>829307</v>
      </c>
      <c r="E43" s="23">
        <v>831589</v>
      </c>
      <c r="F43" s="23">
        <v>311246</v>
      </c>
      <c r="G43" s="23">
        <v>282491</v>
      </c>
      <c r="H43" s="23">
        <v>371286</v>
      </c>
      <c r="I43" s="23">
        <v>260685</v>
      </c>
      <c r="J43" s="23">
        <v>178740</v>
      </c>
      <c r="K43" s="32">
        <f>100*(E43/E42-1)</f>
        <v>-0.10582963950652724</v>
      </c>
      <c r="L43" s="32">
        <f>100*(D43/D39-1)</f>
        <v>1.2047325291206779</v>
      </c>
      <c r="M43" s="31">
        <f>F43/SUM($F$7:$F$10)*400</f>
        <v>202.1123856711029</v>
      </c>
      <c r="N43" s="31">
        <f>G43/SUM($G$7:$G$10)*400</f>
        <v>180.5034129011337</v>
      </c>
      <c r="O43" s="31">
        <f>H43/SUM($H$7:$H$10)*400</f>
        <v>125.95134932972391</v>
      </c>
      <c r="P43" s="31">
        <f>I43/SUM($I$7:$I$10)*400</f>
        <v>105.9023546043972</v>
      </c>
      <c r="Q43" s="31">
        <f>J43/SUM($J$7:$J$10)*400</f>
        <v>147.965107254835</v>
      </c>
      <c r="R43" s="31">
        <f>(E43/(SUM($E$7:$E$10)/4))*100</f>
        <v>132.4204228878894</v>
      </c>
      <c r="S43" s="23"/>
      <c r="T43" s="36"/>
      <c r="U43" s="23"/>
      <c r="V43" s="23"/>
      <c r="W43" s="23"/>
      <c r="X43" s="23"/>
      <c r="Y43" s="23"/>
      <c r="Z43" s="23"/>
      <c r="AA43" s="23"/>
      <c r="AB43" s="23"/>
    </row>
    <row r="44" spans="1:28" ht="12.75">
      <c r="A44" s="24">
        <v>2002</v>
      </c>
      <c r="C44" s="24">
        <v>2</v>
      </c>
      <c r="D44" s="23">
        <v>865867</v>
      </c>
      <c r="E44" s="23">
        <v>844225</v>
      </c>
      <c r="F44" s="23">
        <v>314260</v>
      </c>
      <c r="G44" s="23">
        <v>281057</v>
      </c>
      <c r="H44" s="23">
        <v>372186</v>
      </c>
      <c r="I44" s="23">
        <v>261607</v>
      </c>
      <c r="J44" s="23">
        <v>188101</v>
      </c>
      <c r="K44" s="32">
        <f>100*(E44/E43-1)</f>
        <v>1.5195006186950577</v>
      </c>
      <c r="L44" s="32">
        <f>100*(D44/D40-1)</f>
        <v>2.57860137590169</v>
      </c>
      <c r="M44" s="31">
        <f>F44/SUM($F$7:$F$10)*400</f>
        <v>204.0695730097762</v>
      </c>
      <c r="N44" s="31">
        <f>G44/SUM($G$7:$G$10)*400</f>
        <v>179.5871292174049</v>
      </c>
      <c r="O44" s="31">
        <f>H44/SUM($H$7:$H$10)*400</f>
        <v>126.25665632863246</v>
      </c>
      <c r="P44" s="31">
        <f>I44/SUM($I$7:$I$10)*400</f>
        <v>106.27691382700402</v>
      </c>
      <c r="Q44" s="31">
        <f>J44/SUM($J$7:$J$10)*400</f>
        <v>155.71435962706568</v>
      </c>
      <c r="R44" s="31">
        <f>(E44/(SUM($E$7:$E$10)/4))*100</f>
        <v>134.43255203294947</v>
      </c>
      <c r="S44" s="23"/>
      <c r="T44" s="36"/>
      <c r="U44" s="23"/>
      <c r="V44" s="23"/>
      <c r="W44" s="23"/>
      <c r="X44" s="23"/>
      <c r="Y44" s="23"/>
      <c r="Z44" s="23"/>
      <c r="AA44" s="23"/>
      <c r="AB44" s="23"/>
    </row>
    <row r="45" spans="1:28" ht="12.75">
      <c r="A45" s="24">
        <v>2002</v>
      </c>
      <c r="B45" s="25">
        <v>2002</v>
      </c>
      <c r="C45" s="24">
        <v>3</v>
      </c>
      <c r="D45" s="23">
        <v>786907</v>
      </c>
      <c r="E45" s="23">
        <v>848444</v>
      </c>
      <c r="F45" s="23">
        <v>306033</v>
      </c>
      <c r="G45" s="23">
        <v>276248</v>
      </c>
      <c r="H45" s="23">
        <v>372341</v>
      </c>
      <c r="I45" s="23">
        <v>262195</v>
      </c>
      <c r="J45" s="23">
        <v>185400</v>
      </c>
      <c r="K45" s="32">
        <f>100*(E45/E44-1)</f>
        <v>0.49974828985164255</v>
      </c>
      <c r="L45" s="32">
        <f>100*(D45/D41-1)</f>
        <v>3.0565712549504465</v>
      </c>
      <c r="M45" s="31">
        <f>F45/SUM($F$7:$F$10)*400</f>
        <v>198.72724380099547</v>
      </c>
      <c r="N45" s="31">
        <f>G45/SUM($G$7:$G$10)*400</f>
        <v>176.5143201274107</v>
      </c>
      <c r="O45" s="31">
        <f>H45/SUM($H$7:$H$10)*400</f>
        <v>126.30923697844447</v>
      </c>
      <c r="P45" s="31">
        <f>I45/SUM($I$7:$I$10)*400</f>
        <v>106.51578673686606</v>
      </c>
      <c r="Q45" s="31">
        <f>J45/SUM($J$7:$J$10)*400</f>
        <v>153.47840933784497</v>
      </c>
      <c r="R45" s="31">
        <f>(E45/(SUM($E$7:$E$10)/4))*100</f>
        <v>135.10437641273808</v>
      </c>
      <c r="S45" s="23"/>
      <c r="T45" s="36"/>
      <c r="U45" s="23"/>
      <c r="V45" s="23"/>
      <c r="W45" s="23"/>
      <c r="X45" s="23"/>
      <c r="Y45" s="23"/>
      <c r="Z45" s="23"/>
      <c r="AA45" s="23"/>
      <c r="AB45" s="23"/>
    </row>
    <row r="46" spans="1:28" ht="12.75">
      <c r="A46" s="24">
        <v>2002</v>
      </c>
      <c r="C46" s="24">
        <v>4</v>
      </c>
      <c r="D46" s="23">
        <v>891931</v>
      </c>
      <c r="E46" s="23">
        <v>850600</v>
      </c>
      <c r="F46" s="23">
        <v>312490</v>
      </c>
      <c r="G46" s="23">
        <v>281258</v>
      </c>
      <c r="H46" s="23">
        <v>375410</v>
      </c>
      <c r="I46" s="23">
        <v>263187</v>
      </c>
      <c r="J46" s="23">
        <v>187086</v>
      </c>
      <c r="K46" s="32">
        <f>100*(E46/E45-1)</f>
        <v>0.2541122336889634</v>
      </c>
      <c r="L46" s="32">
        <f>100*(D46/D42-1)</f>
        <v>2.008650819792135</v>
      </c>
      <c r="M46" s="31">
        <f>F46/SUM($F$7:$F$10)*400</f>
        <v>202.9201962382262</v>
      </c>
      <c r="N46" s="31">
        <f>G46/SUM($G$7:$G$10)*400</f>
        <v>179.71556228604473</v>
      </c>
      <c r="O46" s="31">
        <f>H46/SUM($H$7:$H$10)*400</f>
        <v>127.35033384472257</v>
      </c>
      <c r="P46" s="31">
        <f>I46/SUM($I$7:$I$10)*400</f>
        <v>106.91878321064692</v>
      </c>
      <c r="Q46" s="31">
        <f>J46/SUM($J$7:$J$10)*400</f>
        <v>154.8741191444448</v>
      </c>
      <c r="R46" s="31">
        <f>(E46/(SUM($E$7:$E$10)/4))*100</f>
        <v>135.447693161452</v>
      </c>
      <c r="S46" s="23"/>
      <c r="T46" s="36"/>
      <c r="U46" s="23"/>
      <c r="V46" s="23"/>
      <c r="W46" s="23"/>
      <c r="X46" s="23"/>
      <c r="Y46" s="23"/>
      <c r="Z46" s="23"/>
      <c r="AA46" s="23"/>
      <c r="AB46" s="23"/>
    </row>
    <row r="47" spans="1:28" ht="12.75">
      <c r="A47" s="26">
        <v>2003</v>
      </c>
      <c r="C47" s="24">
        <v>1</v>
      </c>
      <c r="D47" s="23">
        <v>858990</v>
      </c>
      <c r="E47" s="23">
        <v>859524</v>
      </c>
      <c r="F47" s="23">
        <v>318824</v>
      </c>
      <c r="G47" s="23">
        <v>291023</v>
      </c>
      <c r="H47" s="23">
        <v>376123</v>
      </c>
      <c r="I47" s="23">
        <v>263805</v>
      </c>
      <c r="J47" s="23">
        <v>193911</v>
      </c>
      <c r="K47" s="32">
        <f>100*(E47/E46-1)</f>
        <v>1.0491417822713345</v>
      </c>
      <c r="L47" s="32">
        <f>100*(D47/D43-1)</f>
        <v>3.5792535213135857</v>
      </c>
      <c r="M47" s="31">
        <f>F47/SUM($F$7:$F$10)*400</f>
        <v>207.03327673031532</v>
      </c>
      <c r="N47" s="31">
        <f>G47/SUM($G$7:$G$10)*400</f>
        <v>185.9551091281727</v>
      </c>
      <c r="O47" s="31">
        <f>H47/SUM($H$7:$H$10)*400</f>
        <v>127.59220483385786</v>
      </c>
      <c r="P47" s="31">
        <f>I47/SUM($I$7:$I$10)*400</f>
        <v>107.16984351386924</v>
      </c>
      <c r="Q47" s="31">
        <f>J47/SUM($J$7:$J$10)*400</f>
        <v>160.52401204482663</v>
      </c>
      <c r="R47" s="31">
        <f>(E47/(SUM($E$7:$E$10)/4))*100</f>
        <v>136.8687315035315</v>
      </c>
      <c r="S47" s="23"/>
      <c r="T47" s="36"/>
      <c r="U47" s="23"/>
      <c r="V47" s="23"/>
      <c r="W47" s="23"/>
      <c r="X47" s="23"/>
      <c r="Y47" s="23"/>
      <c r="Z47" s="23"/>
      <c r="AA47" s="23"/>
      <c r="AB47" s="23"/>
    </row>
    <row r="48" spans="1:28" ht="12.75">
      <c r="A48" s="26">
        <v>2003</v>
      </c>
      <c r="C48" s="24">
        <v>2</v>
      </c>
      <c r="D48" s="23">
        <v>876370</v>
      </c>
      <c r="E48" s="23">
        <v>855822</v>
      </c>
      <c r="F48" s="23">
        <v>321249</v>
      </c>
      <c r="G48" s="23">
        <v>288225</v>
      </c>
      <c r="H48" s="23">
        <v>377037</v>
      </c>
      <c r="I48" s="23">
        <v>263793</v>
      </c>
      <c r="J48" s="23">
        <v>188620</v>
      </c>
      <c r="K48" s="32">
        <f>100*(E48/E47-1)</f>
        <v>-0.43070350566127846</v>
      </c>
      <c r="L48" s="32">
        <f>100*(D48/D44-1)</f>
        <v>1.2130038447013325</v>
      </c>
      <c r="M48" s="31">
        <f>F48/SUM($F$7:$F$10)*400</f>
        <v>208.60798784387958</v>
      </c>
      <c r="N48" s="31">
        <f>G48/SUM($G$7:$G$10)*400</f>
        <v>184.16726969506732</v>
      </c>
      <c r="O48" s="31">
        <f>H48/SUM($H$7:$H$10)*400</f>
        <v>127.90226105274942</v>
      </c>
      <c r="P48" s="31">
        <f>I48/SUM($I$7:$I$10)*400</f>
        <v>107.16496855652512</v>
      </c>
      <c r="Q48" s="31">
        <f>J48/SUM($J$7:$J$10)*400</f>
        <v>156.14399983443536</v>
      </c>
      <c r="R48" s="31">
        <f>(E48/(SUM($E$7:$E$10)/4))*100</f>
        <v>136.27923307879166</v>
      </c>
      <c r="S48" s="23"/>
      <c r="T48" s="36"/>
      <c r="U48" s="23"/>
      <c r="V48" s="23"/>
      <c r="W48" s="23"/>
      <c r="X48" s="23"/>
      <c r="Y48" s="23"/>
      <c r="Z48" s="23"/>
      <c r="AA48" s="23"/>
      <c r="AB48" s="23"/>
    </row>
    <row r="49" spans="1:28" ht="12.75">
      <c r="A49" s="26">
        <v>2003</v>
      </c>
      <c r="B49" s="26">
        <v>2003</v>
      </c>
      <c r="C49" s="24">
        <v>3</v>
      </c>
      <c r="D49" s="23">
        <v>804700</v>
      </c>
      <c r="E49" s="23">
        <v>866940</v>
      </c>
      <c r="F49" s="23">
        <v>328914</v>
      </c>
      <c r="G49" s="23">
        <v>290438</v>
      </c>
      <c r="H49" s="23">
        <v>381028</v>
      </c>
      <c r="I49" s="23">
        <v>264458</v>
      </c>
      <c r="J49" s="23">
        <v>188362</v>
      </c>
      <c r="K49" s="32">
        <f>100*(E49/E48-1)</f>
        <v>1.2991019160526474</v>
      </c>
      <c r="L49" s="32">
        <f>100*(D49/D45-1)</f>
        <v>2.261131239142622</v>
      </c>
      <c r="M49" s="31">
        <f>F49/SUM($F$7:$F$10)*400</f>
        <v>213.58537369355795</v>
      </c>
      <c r="N49" s="31">
        <f>G49/SUM($G$7:$G$10)*400</f>
        <v>185.5813113910867</v>
      </c>
      <c r="O49" s="31">
        <f>H49/SUM($H$7:$H$10)*400</f>
        <v>129.25612797790936</v>
      </c>
      <c r="P49" s="31">
        <f>I49/SUM($I$7:$I$10)*400</f>
        <v>107.43512244267863</v>
      </c>
      <c r="Q49" s="31">
        <f>J49/SUM($J$7:$J$10)*400</f>
        <v>155.93042146545392</v>
      </c>
      <c r="R49" s="31">
        <f>(E49/(SUM($E$7:$E$10)/4))*100</f>
        <v>138.0496392069001</v>
      </c>
      <c r="S49" s="23"/>
      <c r="T49" s="36"/>
      <c r="U49" s="23"/>
      <c r="V49" s="23"/>
      <c r="W49" s="23"/>
      <c r="X49" s="23"/>
      <c r="Y49" s="23"/>
      <c r="Z49" s="23"/>
      <c r="AA49" s="23"/>
      <c r="AB49" s="23"/>
    </row>
    <row r="50" spans="1:28" ht="12.75">
      <c r="A50" s="26">
        <v>2003</v>
      </c>
      <c r="C50" s="24">
        <v>4</v>
      </c>
      <c r="D50" s="23">
        <v>913890</v>
      </c>
      <c r="E50" s="23">
        <v>873067</v>
      </c>
      <c r="F50" s="23">
        <v>334439</v>
      </c>
      <c r="G50" s="23">
        <v>296529</v>
      </c>
      <c r="H50" s="23">
        <v>383246</v>
      </c>
      <c r="I50" s="23">
        <v>263674</v>
      </c>
      <c r="J50" s="23">
        <v>189414</v>
      </c>
      <c r="K50" s="32">
        <f>100*(E50/E49-1)</f>
        <v>0.7067386439661316</v>
      </c>
      <c r="L50" s="32">
        <f>100*(D50/D46-1)</f>
        <v>2.4619617436774766</v>
      </c>
      <c r="M50" s="31">
        <f>F50/SUM($F$7:$F$10)*400</f>
        <v>217.17311757085386</v>
      </c>
      <c r="N50" s="31">
        <f>G50/SUM($G$7:$G$10)*400</f>
        <v>189.47328065021637</v>
      </c>
      <c r="O50" s="31">
        <f>H50/SUM($H$7:$H$10)*400</f>
        <v>130.00854011521946</v>
      </c>
      <c r="P50" s="31">
        <f>I50/SUM($I$7:$I$10)*400</f>
        <v>107.11662522952925</v>
      </c>
      <c r="Q50" s="31">
        <f>J50/SUM($J$7:$J$10)*400</f>
        <v>156.8012914040915</v>
      </c>
      <c r="R50" s="31">
        <f>(E50/(SUM($E$7:$E$10)/4))*100</f>
        <v>139.02528935503108</v>
      </c>
      <c r="S50" s="23"/>
      <c r="T50" s="36"/>
      <c r="U50" s="23"/>
      <c r="V50" s="23"/>
      <c r="W50" s="23"/>
      <c r="X50" s="23"/>
      <c r="Y50" s="23"/>
      <c r="Z50" s="23"/>
      <c r="AA50" s="23"/>
      <c r="AB50" s="23"/>
    </row>
    <row r="51" spans="1:28" ht="12.75">
      <c r="A51" s="26">
        <v>2004</v>
      </c>
      <c r="C51" s="24">
        <v>1</v>
      </c>
      <c r="D51" s="23">
        <v>887331</v>
      </c>
      <c r="E51" s="23">
        <v>887363</v>
      </c>
      <c r="F51" s="23">
        <v>347320</v>
      </c>
      <c r="G51" s="23">
        <v>297394</v>
      </c>
      <c r="H51" s="23">
        <v>387739</v>
      </c>
      <c r="I51" s="23">
        <v>262212</v>
      </c>
      <c r="J51" s="23">
        <v>192629</v>
      </c>
      <c r="K51" s="32">
        <f>100*(E51/E50-1)</f>
        <v>1.6374459233941874</v>
      </c>
      <c r="L51" s="32">
        <f>100*(D51/D47-1)</f>
        <v>3.2993399224670927</v>
      </c>
      <c r="M51" s="31">
        <f>F51/SUM($F$7:$F$10)*400</f>
        <v>225.53759338686268</v>
      </c>
      <c r="N51" s="31">
        <f>G51/SUM($G$7:$G$10)*400</f>
        <v>190.02599012471106</v>
      </c>
      <c r="O51" s="31">
        <f>H51/SUM($H$7:$H$10)*400</f>
        <v>131.53270049977058</v>
      </c>
      <c r="P51" s="31">
        <f>I51/SUM($I$7:$I$10)*400</f>
        <v>106.5226929264369</v>
      </c>
      <c r="Q51" s="31">
        <f>J51/SUM($J$7:$J$10)*400</f>
        <v>159.462742785004</v>
      </c>
      <c r="R51" s="31">
        <f>(E51/(SUM($E$7:$E$10)/4))*100</f>
        <v>141.30175328806203</v>
      </c>
      <c r="S51" s="23"/>
      <c r="T51" s="36"/>
      <c r="U51" s="23"/>
      <c r="V51" s="23"/>
      <c r="W51" s="23"/>
      <c r="X51" s="23"/>
      <c r="Y51" s="23"/>
      <c r="Z51" s="23"/>
      <c r="AA51" s="23"/>
      <c r="AB51" s="23"/>
    </row>
    <row r="52" spans="1:28" ht="12.75">
      <c r="A52" s="26">
        <v>2004</v>
      </c>
      <c r="C52" s="24">
        <v>2</v>
      </c>
      <c r="D52" s="23">
        <v>914752</v>
      </c>
      <c r="E52" s="23">
        <v>892794</v>
      </c>
      <c r="F52" s="23">
        <v>363344</v>
      </c>
      <c r="G52" s="23">
        <v>309392</v>
      </c>
      <c r="H52" s="23">
        <v>385894</v>
      </c>
      <c r="I52" s="23">
        <v>261924</v>
      </c>
      <c r="J52" s="23">
        <v>196406</v>
      </c>
      <c r="K52" s="32">
        <f>100*(E52/E51-1)</f>
        <v>0.6120381399720376</v>
      </c>
      <c r="L52" s="32">
        <f>100*(D52/D48-1)</f>
        <v>4.3796569941919605</v>
      </c>
      <c r="M52" s="31">
        <f>F52/SUM($F$7:$F$10)*400</f>
        <v>235.9430246791323</v>
      </c>
      <c r="N52" s="31">
        <f>G52/SUM($G$7:$G$10)*400</f>
        <v>197.6923580726733</v>
      </c>
      <c r="O52" s="31">
        <f>H52/SUM($H$7:$H$10)*400</f>
        <v>130.90682115200812</v>
      </c>
      <c r="P52" s="31">
        <f>I52/SUM($I$7:$I$10)*400</f>
        <v>106.40569395017793</v>
      </c>
      <c r="Q52" s="31">
        <f>J52/SUM($J$7:$J$10)*400</f>
        <v>162.5894307681164</v>
      </c>
      <c r="R52" s="31">
        <f>(E52/(SUM($E$7:$E$10)/4))*100</f>
        <v>142.16657391063416</v>
      </c>
      <c r="S52" s="23"/>
      <c r="T52" s="36"/>
      <c r="U52" s="23"/>
      <c r="V52" s="23"/>
      <c r="W52" s="23"/>
      <c r="X52" s="23"/>
      <c r="Y52" s="23"/>
      <c r="Z52" s="23"/>
      <c r="AA52" s="23"/>
      <c r="AB52" s="23"/>
    </row>
    <row r="53" spans="1:28" ht="12.75">
      <c r="A53" s="26">
        <v>2004</v>
      </c>
      <c r="B53" s="25">
        <v>2004</v>
      </c>
      <c r="C53" s="24">
        <v>3</v>
      </c>
      <c r="D53" s="23">
        <v>835604</v>
      </c>
      <c r="E53" s="23">
        <v>898836</v>
      </c>
      <c r="F53" s="23">
        <v>361812</v>
      </c>
      <c r="G53" s="23">
        <v>312039</v>
      </c>
      <c r="H53" s="23">
        <v>390519</v>
      </c>
      <c r="I53" s="23">
        <v>260678</v>
      </c>
      <c r="J53" s="23">
        <v>201330</v>
      </c>
      <c r="K53" s="32">
        <f>100*(E53/E52-1)</f>
        <v>0.6767518598915334</v>
      </c>
      <c r="L53" s="32">
        <f>100*(D53/D49-1)</f>
        <v>3.8404374300981647</v>
      </c>
      <c r="M53" s="31">
        <f>F53/SUM($F$7:$F$10)*400</f>
        <v>234.9481968746043</v>
      </c>
      <c r="N53" s="31">
        <f>G53/SUM($G$7:$G$10)*400</f>
        <v>199.38371296167614</v>
      </c>
      <c r="O53" s="31">
        <f>H53/SUM($H$7:$H$10)*400</f>
        <v>132.47575989639915</v>
      </c>
      <c r="P53" s="31">
        <f>I53/SUM($I$7:$I$10)*400</f>
        <v>105.8995108792798</v>
      </c>
      <c r="Q53" s="31">
        <f>J53/SUM($J$7:$J$10)*400</f>
        <v>166.6656318877472</v>
      </c>
      <c r="R53" s="31">
        <f>(E53/(SUM($E$7:$E$10)/4))*100</f>
        <v>143.12868884371844</v>
      </c>
      <c r="S53" s="23"/>
      <c r="T53" s="36"/>
      <c r="U53" s="23"/>
      <c r="V53" s="23"/>
      <c r="W53" s="23"/>
      <c r="X53" s="23"/>
      <c r="Y53" s="23"/>
      <c r="Z53" s="23"/>
      <c r="AA53" s="23"/>
      <c r="AB53" s="23"/>
    </row>
    <row r="54" spans="1:28" ht="12.75">
      <c r="A54" s="26">
        <v>2004</v>
      </c>
      <c r="C54" s="24">
        <v>4</v>
      </c>
      <c r="D54" s="23">
        <v>948768</v>
      </c>
      <c r="E54" s="23">
        <v>907041</v>
      </c>
      <c r="F54" s="23">
        <v>365998</v>
      </c>
      <c r="G54" s="23">
        <v>316795</v>
      </c>
      <c r="H54" s="23">
        <v>393587</v>
      </c>
      <c r="I54" s="23">
        <v>260429</v>
      </c>
      <c r="J54" s="23">
        <v>205040</v>
      </c>
      <c r="K54" s="32">
        <f>100*(E54/E53-1)</f>
        <v>0.9128472824853517</v>
      </c>
      <c r="L54" s="32">
        <f>100*(D54/D50-1)</f>
        <v>3.816433049929424</v>
      </c>
      <c r="M54" s="31">
        <f>F54/SUM($F$7:$F$10)*400</f>
        <v>237.66644047104967</v>
      </c>
      <c r="N54" s="31">
        <f>G54/SUM($G$7:$G$10)*400</f>
        <v>202.42265661566083</v>
      </c>
      <c r="O54" s="31">
        <f>H54/SUM($H$7:$H$10)*400</f>
        <v>133.51651753267845</v>
      </c>
      <c r="P54" s="31">
        <f>I54/SUM($I$7:$I$10)*400</f>
        <v>105.79835551438926</v>
      </c>
      <c r="Q54" s="31">
        <f>J54/SUM($J$7:$J$10)*400</f>
        <v>169.73685572077525</v>
      </c>
      <c r="R54" s="31">
        <f>(E54/(SUM($E$7:$E$10)/4))*100</f>
        <v>144.43523519028523</v>
      </c>
      <c r="S54" s="23"/>
      <c r="T54" s="36"/>
      <c r="U54" s="23"/>
      <c r="V54" s="23"/>
      <c r="W54" s="23"/>
      <c r="X54" s="23"/>
      <c r="Y54" s="23"/>
      <c r="Z54" s="23"/>
      <c r="AA54" s="23"/>
      <c r="AB54" s="23"/>
    </row>
    <row r="55" spans="1:28" ht="12.75">
      <c r="A55" s="26">
        <v>2005</v>
      </c>
      <c r="C55" s="24">
        <v>1</v>
      </c>
      <c r="D55" s="23">
        <v>908789</v>
      </c>
      <c r="E55" s="23">
        <v>910916</v>
      </c>
      <c r="F55" s="23">
        <v>367489</v>
      </c>
      <c r="G55" s="23">
        <v>317851</v>
      </c>
      <c r="H55" s="23">
        <v>396762</v>
      </c>
      <c r="I55" s="23">
        <v>261721</v>
      </c>
      <c r="J55" s="23">
        <v>204676</v>
      </c>
      <c r="K55" s="32">
        <f>100*(E55/E54-1)</f>
        <v>0.4272133233227615</v>
      </c>
      <c r="L55" s="32">
        <f>100*(D55/D51-1)</f>
        <v>2.418263308731472</v>
      </c>
      <c r="M55" s="31">
        <f>F55/SUM($F$7:$F$10)*400</f>
        <v>238.63464429386383</v>
      </c>
      <c r="N55" s="31">
        <f>G55/SUM($G$7:$G$10)*400</f>
        <v>203.0974094538879</v>
      </c>
      <c r="O55" s="31">
        <f>H55/SUM($H$7:$H$10)*400</f>
        <v>134.59357277882796</v>
      </c>
      <c r="P55" s="31">
        <f>I55/SUM($I$7:$I$10)*400</f>
        <v>106.32322592177319</v>
      </c>
      <c r="Q55" s="31">
        <f>J55/SUM($J$7:$J$10)*400</f>
        <v>169.43552809942156</v>
      </c>
      <c r="R55" s="31">
        <f>(E55/(SUM($E$7:$E$10)/4))*100</f>
        <v>145.05228175859068</v>
      </c>
      <c r="S55" s="23"/>
      <c r="T55" s="36"/>
      <c r="U55" s="23"/>
      <c r="V55" s="23"/>
      <c r="W55" s="23"/>
      <c r="X55" s="23"/>
      <c r="Y55" s="23"/>
      <c r="Z55" s="23"/>
      <c r="AA55" s="23"/>
      <c r="AB55" s="23"/>
    </row>
    <row r="56" spans="1:28" ht="12.75">
      <c r="A56" s="26">
        <v>2005</v>
      </c>
      <c r="C56" s="24">
        <v>2</v>
      </c>
      <c r="D56" s="23">
        <v>940748</v>
      </c>
      <c r="E56" s="23">
        <v>916983</v>
      </c>
      <c r="F56" s="23">
        <v>378317</v>
      </c>
      <c r="G56" s="23">
        <v>326151</v>
      </c>
      <c r="H56" s="23">
        <v>399651</v>
      </c>
      <c r="I56" s="23">
        <v>261564</v>
      </c>
      <c r="J56" s="23">
        <v>207198</v>
      </c>
      <c r="K56" s="32">
        <f>100*(E56/E55-1)</f>
        <v>0.6660328724053644</v>
      </c>
      <c r="L56" s="32">
        <f>100*(D56/D52-1)</f>
        <v>2.8418631497935998</v>
      </c>
      <c r="M56" s="31">
        <f>F56/SUM($F$7:$F$10)*400</f>
        <v>245.66597292795615</v>
      </c>
      <c r="N56" s="31">
        <f>G56/SUM($G$7:$G$10)*400</f>
        <v>208.400864527074</v>
      </c>
      <c r="O56" s="31">
        <f>H56/SUM($H$7:$H$10)*400</f>
        <v>135.57360824532435</v>
      </c>
      <c r="P56" s="31">
        <f>I56/SUM($I$7:$I$10)*400</f>
        <v>106.25944522985424</v>
      </c>
      <c r="Q56" s="31">
        <f>J56/SUM($J$7:$J$10)*400</f>
        <v>171.52329804737218</v>
      </c>
      <c r="R56" s="31">
        <f>(E56/(SUM($E$7:$E$10)/4))*100</f>
        <v>146.01837763727696</v>
      </c>
      <c r="S56" s="23"/>
      <c r="T56" s="36"/>
      <c r="U56" s="23"/>
      <c r="V56" s="23"/>
      <c r="W56" s="23"/>
      <c r="X56" s="23"/>
      <c r="Y56" s="23"/>
      <c r="Z56" s="23"/>
      <c r="AA56" s="23"/>
      <c r="AB56" s="23"/>
    </row>
    <row r="57" spans="1:28" ht="12.75">
      <c r="A57" s="26">
        <v>2005</v>
      </c>
      <c r="B57" s="25">
        <v>2005</v>
      </c>
      <c r="C57" s="24">
        <v>3</v>
      </c>
      <c r="D57" s="23">
        <v>863394</v>
      </c>
      <c r="E57" s="23">
        <v>927530</v>
      </c>
      <c r="F57" s="23">
        <v>390852</v>
      </c>
      <c r="G57" s="23">
        <v>333435</v>
      </c>
      <c r="H57" s="23">
        <v>405167</v>
      </c>
      <c r="I57" s="23">
        <v>260844</v>
      </c>
      <c r="J57" s="23">
        <v>213409</v>
      </c>
      <c r="K57" s="32">
        <f>100*(E57/E56-1)</f>
        <v>1.1501848998291209</v>
      </c>
      <c r="L57" s="32">
        <f>100*(D57/D53-1)</f>
        <v>3.3257380290185212</v>
      </c>
      <c r="M57" s="31">
        <f>F57/SUM($F$7:$F$10)*400</f>
        <v>253.8057683129162</v>
      </c>
      <c r="N57" s="31">
        <f>G57/SUM($G$7:$G$10)*400</f>
        <v>213.05512558166285</v>
      </c>
      <c r="O57" s="31">
        <f>H57/SUM($H$7:$H$10)*400</f>
        <v>137.44480091863485</v>
      </c>
      <c r="P57" s="31">
        <f>I57/SUM($I$7:$I$10)*400</f>
        <v>105.96694778920683</v>
      </c>
      <c r="Q57" s="31">
        <f>J57/SUM($J$7:$J$10)*400</f>
        <v>176.66490754250356</v>
      </c>
      <c r="R57" s="31">
        <f>(E57/(SUM($E$7:$E$10)/4))*100</f>
        <v>147.69785896783634</v>
      </c>
      <c r="S57" s="23"/>
      <c r="T57" s="36"/>
      <c r="U57" s="23"/>
      <c r="V57" s="23"/>
      <c r="W57" s="23"/>
      <c r="X57" s="23"/>
      <c r="Y57" s="23"/>
      <c r="Z57" s="23"/>
      <c r="AA57" s="23"/>
      <c r="AB57" s="23"/>
    </row>
    <row r="58" spans="1:28" ht="12.75">
      <c r="A58" s="26">
        <v>2005</v>
      </c>
      <c r="C58" s="24">
        <v>4</v>
      </c>
      <c r="D58" s="23">
        <v>976923</v>
      </c>
      <c r="E58" s="23">
        <v>934344</v>
      </c>
      <c r="F58" s="23">
        <v>393700</v>
      </c>
      <c r="G58" s="23">
        <v>344205</v>
      </c>
      <c r="H58" s="23">
        <v>408213</v>
      </c>
      <c r="I58" s="23">
        <v>261972</v>
      </c>
      <c r="J58" s="23">
        <v>209974</v>
      </c>
      <c r="K58" s="32">
        <f>100*(E58/E57-1)</f>
        <v>0.7346393108578653</v>
      </c>
      <c r="L58" s="32">
        <f>100*(D58/D54-1)</f>
        <v>2.9675326317919692</v>
      </c>
      <c r="M58" s="31">
        <f>F58/SUM($F$7:$F$10)*400</f>
        <v>255.65516099391868</v>
      </c>
      <c r="N58" s="31">
        <f>G58/SUM($G$7:$G$10)*400</f>
        <v>219.9368377669898</v>
      </c>
      <c r="O58" s="31">
        <f>H58/SUM($H$7:$H$10)*400</f>
        <v>138.47809549494082</v>
      </c>
      <c r="P58" s="31">
        <f>I58/SUM($I$7:$I$10)*400</f>
        <v>106.42519377955443</v>
      </c>
      <c r="Q58" s="31">
        <f>J58/SUM($J$7:$J$10)*400</f>
        <v>173.82133507176192</v>
      </c>
      <c r="R58" s="31">
        <f>(E58/(SUM($E$7:$E$10)/4))*100</f>
        <v>148.7829055011095</v>
      </c>
      <c r="S58" s="23"/>
      <c r="T58" s="36"/>
      <c r="U58" s="23"/>
      <c r="V58" s="23"/>
      <c r="W58" s="23"/>
      <c r="X58" s="23"/>
      <c r="Y58" s="23"/>
      <c r="Z58" s="23"/>
      <c r="AA58" s="23"/>
      <c r="AB58" s="23"/>
    </row>
    <row r="59" spans="1:28" ht="12.75">
      <c r="A59" s="26">
        <v>2006</v>
      </c>
      <c r="C59" s="24">
        <v>1</v>
      </c>
      <c r="D59" s="23">
        <v>943787</v>
      </c>
      <c r="E59" s="23">
        <v>948459</v>
      </c>
      <c r="F59" s="23">
        <v>408317</v>
      </c>
      <c r="G59" s="23">
        <v>347506</v>
      </c>
      <c r="H59" s="23">
        <v>409245</v>
      </c>
      <c r="I59" s="23">
        <v>264588</v>
      </c>
      <c r="J59" s="23">
        <v>216962</v>
      </c>
      <c r="K59" s="32">
        <f>100*(E59/E58-1)</f>
        <v>1.510685571909276</v>
      </c>
      <c r="L59" s="32">
        <f>100*(D59/D55-1)</f>
        <v>3.85105893667288</v>
      </c>
      <c r="M59" s="31">
        <f>F59/SUM($F$7:$F$10)*400</f>
        <v>265.14693515761724</v>
      </c>
      <c r="N59" s="31">
        <f>G59/SUM($G$7:$G$10)*400</f>
        <v>222.04607935694008</v>
      </c>
      <c r="O59" s="31">
        <f>H59/SUM($H$7:$H$10)*400</f>
        <v>138.82818085368925</v>
      </c>
      <c r="P59" s="31">
        <f>I59/SUM($I$7:$I$10)*400</f>
        <v>107.4879344805733</v>
      </c>
      <c r="Q59" s="31">
        <f>J59/SUM($J$7:$J$10)*400</f>
        <v>179.60616314324446</v>
      </c>
      <c r="R59" s="31">
        <f>(E59/(SUM($E$7:$E$10)/4))*100</f>
        <v>151.03054738798215</v>
      </c>
      <c r="S59" s="23"/>
      <c r="T59" s="36"/>
      <c r="U59" s="23"/>
      <c r="V59" s="23"/>
      <c r="W59" s="23"/>
      <c r="X59" s="23"/>
      <c r="Y59" s="23"/>
      <c r="Z59" s="23"/>
      <c r="AA59" s="23"/>
      <c r="AB59" s="23"/>
    </row>
    <row r="60" spans="1:28" ht="12.75">
      <c r="A60" s="26">
        <v>2006</v>
      </c>
      <c r="C60" s="24">
        <v>2</v>
      </c>
      <c r="D60" s="23">
        <v>990600</v>
      </c>
      <c r="E60" s="23">
        <v>964165</v>
      </c>
      <c r="F60" s="23">
        <v>408400</v>
      </c>
      <c r="G60" s="23">
        <v>355140</v>
      </c>
      <c r="H60" s="23">
        <v>414099</v>
      </c>
      <c r="I60" s="23">
        <v>265002</v>
      </c>
      <c r="J60" s="23">
        <v>229023</v>
      </c>
      <c r="K60" s="32">
        <f>100*(E60/E59-1)</f>
        <v>1.6559492819405053</v>
      </c>
      <c r="L60" s="32">
        <f>100*(D60/D56-1)</f>
        <v>5.299187455088927</v>
      </c>
      <c r="M60" s="31">
        <f>F60/SUM($F$7:$F$10)*400</f>
        <v>265.2008324864526</v>
      </c>
      <c r="N60" s="31">
        <f>G60/SUM($G$7:$G$10)*400</f>
        <v>226.9239800832898</v>
      </c>
      <c r="O60" s="31">
        <f>H60/SUM($H$7:$H$10)*400</f>
        <v>140.47480326780257</v>
      </c>
      <c r="P60" s="31">
        <f>I60/SUM($I$7:$I$10)*400</f>
        <v>107.65612050894555</v>
      </c>
      <c r="Q60" s="31">
        <f>J60/SUM($J$7:$J$10)*400</f>
        <v>189.59053798156026</v>
      </c>
      <c r="R60" s="31">
        <f>(E60/(SUM($E$7:$E$10)/4))*100</f>
        <v>153.53153665296426</v>
      </c>
      <c r="S60" s="23"/>
      <c r="T60" s="36"/>
      <c r="U60" s="23"/>
      <c r="V60" s="23"/>
      <c r="W60" s="23"/>
      <c r="X60" s="23"/>
      <c r="Y60" s="23"/>
      <c r="Z60" s="23"/>
      <c r="AA60" s="23"/>
      <c r="AB60" s="23"/>
    </row>
    <row r="61" spans="1:28" ht="12.75">
      <c r="A61" s="26">
        <v>2006</v>
      </c>
      <c r="B61" s="25">
        <v>2006</v>
      </c>
      <c r="C61" s="24">
        <v>3</v>
      </c>
      <c r="D61" s="23">
        <v>908154</v>
      </c>
      <c r="E61" s="23">
        <v>974663</v>
      </c>
      <c r="F61" s="23">
        <v>419264</v>
      </c>
      <c r="G61" s="23">
        <v>362508</v>
      </c>
      <c r="H61" s="23">
        <v>415241</v>
      </c>
      <c r="I61" s="23">
        <v>267749</v>
      </c>
      <c r="J61" s="23">
        <v>231107</v>
      </c>
      <c r="K61" s="32">
        <f>100*(E61/E60-1)</f>
        <v>1.0888177853375813</v>
      </c>
      <c r="L61" s="32">
        <f>100*(D61/D57-1)</f>
        <v>5.184191690004791</v>
      </c>
      <c r="M61" s="31">
        <f>F61/SUM($F$7:$F$10)*400</f>
        <v>272.25553827522054</v>
      </c>
      <c r="N61" s="31">
        <f>G61/SUM($G$7:$G$10)*400</f>
        <v>231.63191465910126</v>
      </c>
      <c r="O61" s="31">
        <f>H61/SUM($H$7:$H$10)*400</f>
        <v>140.8622039264176</v>
      </c>
      <c r="P61" s="31">
        <f>I61/SUM($I$7:$I$10)*400</f>
        <v>108.77207949430444</v>
      </c>
      <c r="Q61" s="31">
        <f>J61/SUM($J$7:$J$10)*400</f>
        <v>191.3157213961237</v>
      </c>
      <c r="R61" s="31">
        <f>(E61/(SUM($E$7:$E$10)/4))*100</f>
        <v>155.20321533014382</v>
      </c>
      <c r="S61" s="23"/>
      <c r="T61" s="36"/>
      <c r="U61" s="23"/>
      <c r="V61" s="23"/>
      <c r="W61" s="23"/>
      <c r="X61" s="23"/>
      <c r="Y61" s="23"/>
      <c r="Z61" s="23"/>
      <c r="AA61" s="23"/>
      <c r="AB61" s="23"/>
    </row>
    <row r="62" spans="1:28" ht="12.75">
      <c r="A62" s="26">
        <v>2006</v>
      </c>
      <c r="C62" s="24">
        <v>4</v>
      </c>
      <c r="D62" s="23">
        <v>1026580</v>
      </c>
      <c r="E62" s="23">
        <v>980566</v>
      </c>
      <c r="F62" s="23">
        <v>433120</v>
      </c>
      <c r="G62" s="23">
        <v>374650</v>
      </c>
      <c r="H62" s="23">
        <v>420954</v>
      </c>
      <c r="I62" s="23">
        <v>268044</v>
      </c>
      <c r="J62" s="23">
        <v>234960</v>
      </c>
      <c r="K62" s="32">
        <f>100*(E62/E61-1)</f>
        <v>0.6056452332755091</v>
      </c>
      <c r="L62" s="32">
        <f>100*(D62/D58-1)</f>
        <v>5.083000400236259</v>
      </c>
      <c r="M62" s="31">
        <f>F62/SUM($F$7:$F$10)*400</f>
        <v>281.2531453636933</v>
      </c>
      <c r="N62" s="31">
        <f>G62/SUM($G$7:$G$10)*400</f>
        <v>239.3902943577308</v>
      </c>
      <c r="O62" s="31">
        <f>H62/SUM($H$7:$H$10)*400</f>
        <v>142.8002249094892</v>
      </c>
      <c r="P62" s="31">
        <f>I62/SUM($I$7:$I$10)*400</f>
        <v>108.89192219568078</v>
      </c>
      <c r="Q62" s="31">
        <f>J62/SUM($J$7:$J$10)*400</f>
        <v>194.50532393754074</v>
      </c>
      <c r="R62" s="31">
        <f>(E62/(SUM($E$7:$E$10)/4))*100</f>
        <v>156.14319620568114</v>
      </c>
      <c r="S62" s="23"/>
      <c r="T62" s="36"/>
      <c r="U62" s="23"/>
      <c r="V62" s="23"/>
      <c r="W62" s="23"/>
      <c r="X62" s="23"/>
      <c r="Y62" s="23"/>
      <c r="Z62" s="23"/>
      <c r="AA62" s="23"/>
      <c r="AB62" s="23"/>
    </row>
    <row r="63" spans="1:28" ht="12.75">
      <c r="A63" s="26">
        <v>2007</v>
      </c>
      <c r="C63" s="24">
        <v>1</v>
      </c>
      <c r="D63" s="23">
        <v>984089</v>
      </c>
      <c r="E63" s="23">
        <v>991270</v>
      </c>
      <c r="F63" s="23">
        <v>425819</v>
      </c>
      <c r="G63" s="23">
        <v>375924</v>
      </c>
      <c r="H63" s="23">
        <v>423702</v>
      </c>
      <c r="I63" s="23">
        <v>267121</v>
      </c>
      <c r="J63" s="23">
        <v>245730</v>
      </c>
      <c r="K63" s="32">
        <f>100*(E63/E62-1)</f>
        <v>1.0916144349284007</v>
      </c>
      <c r="L63" s="32">
        <f>100*(D63/D59-1)</f>
        <v>4.270243179870037</v>
      </c>
      <c r="M63" s="31">
        <f>F63/SUM($F$7:$F$10)*400</f>
        <v>276.5121285224015</v>
      </c>
      <c r="N63" s="31">
        <f>G63/SUM($G$7:$G$10)*400</f>
        <v>240.20434276294034</v>
      </c>
      <c r="O63" s="31">
        <f>H63/SUM($H$7:$H$10)*400</f>
        <v>143.73242894615657</v>
      </c>
      <c r="P63" s="31">
        <f>I63/SUM($I$7:$I$10)*400</f>
        <v>108.51695672662865</v>
      </c>
      <c r="Q63" s="31">
        <f>J63/SUM($J$7:$J$10)*400</f>
        <v>203.4209791078136</v>
      </c>
      <c r="R63" s="31">
        <f>(E63/(SUM($E$7:$E$10)/4))*100</f>
        <v>157.8476778746209</v>
      </c>
      <c r="S63" s="23"/>
      <c r="T63" s="36"/>
      <c r="U63" s="23"/>
      <c r="V63" s="23"/>
      <c r="W63" s="23"/>
      <c r="X63" s="23"/>
      <c r="Y63" s="23"/>
      <c r="Z63" s="23"/>
      <c r="AA63" s="23"/>
      <c r="AB63" s="23"/>
    </row>
    <row r="64" spans="1:28" ht="12.75">
      <c r="A64" s="26">
        <v>2007</v>
      </c>
      <c r="C64" s="24">
        <v>2</v>
      </c>
      <c r="D64" s="23">
        <v>1024054</v>
      </c>
      <c r="E64" s="23">
        <v>996542</v>
      </c>
      <c r="F64" s="23">
        <v>434249</v>
      </c>
      <c r="G64" s="23">
        <v>381175</v>
      </c>
      <c r="H64" s="23">
        <v>427176</v>
      </c>
      <c r="I64" s="23">
        <v>268992</v>
      </c>
      <c r="J64" s="23">
        <v>245736</v>
      </c>
      <c r="K64" s="32">
        <f>100*(E64/E63-1)</f>
        <v>0.5318429892965604</v>
      </c>
      <c r="L64" s="32">
        <f>100*(D64/D60-1)</f>
        <v>3.3771451645467465</v>
      </c>
      <c r="M64" s="31">
        <f>F64/SUM($F$7:$F$10)*400</f>
        <v>281.98627890893624</v>
      </c>
      <c r="N64" s="31">
        <f>G64/SUM($G$7:$G$10)*400</f>
        <v>243.55957680984397</v>
      </c>
      <c r="O64" s="31">
        <f>H64/SUM($H$7:$H$10)*400</f>
        <v>144.9109139619435</v>
      </c>
      <c r="P64" s="31">
        <f>I64/SUM($I$7:$I$10)*400</f>
        <v>109.27704382586651</v>
      </c>
      <c r="Q64" s="31">
        <f>J64/SUM($J$7:$J$10)*400</f>
        <v>203.42594604662713</v>
      </c>
      <c r="R64" s="31">
        <f>(E64/(SUM($E$7:$E$10)/4))*100</f>
        <v>158.68717968316452</v>
      </c>
      <c r="S64" s="23"/>
      <c r="T64" s="36"/>
      <c r="U64" s="23"/>
      <c r="V64" s="23"/>
      <c r="W64" s="23"/>
      <c r="X64" s="23"/>
      <c r="Y64" s="23"/>
      <c r="Z64" s="23"/>
      <c r="AA64" s="23"/>
      <c r="AB64" s="23"/>
    </row>
    <row r="65" spans="1:28" ht="12.75">
      <c r="A65" s="26">
        <v>2007</v>
      </c>
      <c r="B65" s="26">
        <v>2007</v>
      </c>
      <c r="C65" s="24">
        <v>3</v>
      </c>
      <c r="D65" s="23">
        <v>935077</v>
      </c>
      <c r="E65" s="23">
        <v>1003959</v>
      </c>
      <c r="F65" s="23">
        <v>438513</v>
      </c>
      <c r="G65" s="23">
        <v>395518</v>
      </c>
      <c r="H65" s="23">
        <v>435040</v>
      </c>
      <c r="I65" s="23">
        <v>268446</v>
      </c>
      <c r="J65" s="23">
        <v>244785</v>
      </c>
      <c r="K65" s="32">
        <f>100*(E65/E64-1)</f>
        <v>0.7442736984492271</v>
      </c>
      <c r="L65" s="32">
        <f>100*(D65/D61-1)</f>
        <v>2.964585301611833</v>
      </c>
      <c r="M65" s="31">
        <f>F65/SUM($F$7:$F$10)*400</f>
        <v>284.7551730071787</v>
      </c>
      <c r="N65" s="31">
        <f>G65/SUM($G$7:$G$10)*400</f>
        <v>252.72433055860398</v>
      </c>
      <c r="O65" s="31">
        <f>H65/SUM($H$7:$H$10)*400</f>
        <v>147.57861867240644</v>
      </c>
      <c r="P65" s="31">
        <f>I65/SUM($I$7:$I$10)*400</f>
        <v>109.05523326670891</v>
      </c>
      <c r="Q65" s="31">
        <f>J65/SUM($J$7:$J$10)*400</f>
        <v>202.63868624468384</v>
      </c>
      <c r="R65" s="31">
        <f>(E65/(SUM($E$7:$E$10)/4))*100</f>
        <v>159.86824662435717</v>
      </c>
      <c r="S65" s="23"/>
      <c r="T65" s="36"/>
      <c r="U65" s="23"/>
      <c r="V65" s="23"/>
      <c r="W65" s="23"/>
      <c r="X65" s="23"/>
      <c r="Y65" s="23"/>
      <c r="Z65" s="23"/>
      <c r="AA65" s="23"/>
      <c r="AB65" s="23"/>
    </row>
    <row r="66" spans="1:28" ht="12.75">
      <c r="A66" s="26">
        <v>2007</v>
      </c>
      <c r="C66" s="24">
        <v>4</v>
      </c>
      <c r="D66" s="23">
        <v>1063384</v>
      </c>
      <c r="E66" s="23">
        <v>1013771</v>
      </c>
      <c r="F66" s="23">
        <v>446546</v>
      </c>
      <c r="G66" s="23">
        <v>401695</v>
      </c>
      <c r="H66" s="23">
        <v>439552</v>
      </c>
      <c r="I66" s="23">
        <v>270106</v>
      </c>
      <c r="J66" s="23">
        <v>253215</v>
      </c>
      <c r="K66" s="32">
        <f>100*(E66/E65-1)</f>
        <v>0.9773307475703596</v>
      </c>
      <c r="L66" s="32">
        <f>100*(D66/D62-1)</f>
        <v>3.585107833778167</v>
      </c>
      <c r="M66" s="31">
        <f>F66/SUM($F$7:$F$10)*400</f>
        <v>289.9715253268743</v>
      </c>
      <c r="N66" s="31">
        <f>G66/SUM($G$7:$G$10)*400</f>
        <v>256.67125127993774</v>
      </c>
      <c r="O66" s="31">
        <f>H66/SUM($H$7:$H$10)*400</f>
        <v>149.10922442693453</v>
      </c>
      <c r="P66" s="31">
        <f>I66/SUM($I$7:$I$10)*400</f>
        <v>109.7296023659793</v>
      </c>
      <c r="Q66" s="31">
        <f>J66/SUM($J$7:$J$10)*400</f>
        <v>209.61723527768294</v>
      </c>
      <c r="R66" s="31">
        <f>(E66/(SUM($E$7:$E$10)/4))*100</f>
        <v>161.43068815421864</v>
      </c>
      <c r="S66" s="23"/>
      <c r="T66" s="36"/>
      <c r="U66" s="23"/>
      <c r="V66" s="23"/>
      <c r="W66" s="23"/>
      <c r="X66" s="23"/>
      <c r="Y66" s="23"/>
      <c r="Z66" s="23"/>
      <c r="AA66" s="23"/>
      <c r="AB66" s="23"/>
    </row>
    <row r="67" spans="1:28" ht="12.75">
      <c r="A67" s="26">
        <v>2008</v>
      </c>
      <c r="C67" s="24">
        <v>1</v>
      </c>
      <c r="D67" s="23">
        <v>1001664</v>
      </c>
      <c r="E67" s="23">
        <v>1010675</v>
      </c>
      <c r="F67" s="23">
        <v>459773</v>
      </c>
      <c r="G67" s="23">
        <v>410542</v>
      </c>
      <c r="H67" s="23">
        <v>436936</v>
      </c>
      <c r="I67" s="23">
        <v>270194</v>
      </c>
      <c r="J67" s="23">
        <v>253676</v>
      </c>
      <c r="K67" s="32">
        <f>100*(E67/E66-1)</f>
        <v>-0.30539441353125696</v>
      </c>
      <c r="L67" s="32">
        <f>100*(D67/D63-1)</f>
        <v>1.7859157047787289</v>
      </c>
      <c r="M67" s="31">
        <f>F67/SUM($F$7:$F$10)*400</f>
        <v>298.5606815739319</v>
      </c>
      <c r="N67" s="31">
        <f>G67/SUM($G$7:$G$10)*400</f>
        <v>262.32422321156156</v>
      </c>
      <c r="O67" s="31">
        <f>H67/SUM($H$7:$H$10)*400</f>
        <v>148.22179875010707</v>
      </c>
      <c r="P67" s="31">
        <f>I67/SUM($I$7:$I$10)*400</f>
        <v>109.76535205316952</v>
      </c>
      <c r="Q67" s="31">
        <f>J67/SUM($J$7:$J$10)*400</f>
        <v>209.99886174318857</v>
      </c>
      <c r="R67" s="31">
        <f>(E67/(SUM($E$7:$E$10)/4))*100</f>
        <v>160.9376878508706</v>
      </c>
      <c r="S67" s="23"/>
      <c r="T67" s="36"/>
      <c r="U67" s="23"/>
      <c r="V67" s="23"/>
      <c r="W67" s="23"/>
      <c r="X67" s="23"/>
      <c r="Y67" s="23"/>
      <c r="Z67" s="23"/>
      <c r="AA67" s="23"/>
      <c r="AB67" s="23"/>
    </row>
    <row r="68" spans="1:28" ht="12.75">
      <c r="A68" s="26">
        <v>2008</v>
      </c>
      <c r="C68" s="24">
        <v>2</v>
      </c>
      <c r="D68" s="23">
        <v>1038127</v>
      </c>
      <c r="E68" s="23">
        <v>1009082</v>
      </c>
      <c r="F68" s="23">
        <v>453896</v>
      </c>
      <c r="G68" s="23">
        <v>410190</v>
      </c>
      <c r="H68" s="23">
        <v>436809</v>
      </c>
      <c r="I68" s="23">
        <v>271368</v>
      </c>
      <c r="J68" s="23">
        <v>248289</v>
      </c>
      <c r="K68" s="32">
        <f>100*(E68/E67-1)</f>
        <v>-0.15761743389318683</v>
      </c>
      <c r="L68" s="32">
        <f>100*(D68/D64-1)</f>
        <v>1.3742439363549241</v>
      </c>
      <c r="M68" s="31">
        <f>F68/SUM($F$7:$F$10)*400</f>
        <v>294.7443610731413</v>
      </c>
      <c r="N68" s="31">
        <f>G68/SUM($G$7:$G$10)*400</f>
        <v>262.09930559881917</v>
      </c>
      <c r="O68" s="31">
        <f>H68/SUM($H$7:$H$10)*400</f>
        <v>148.1787165402611</v>
      </c>
      <c r="P68" s="31">
        <f>I68/SUM($I$7:$I$10)*400</f>
        <v>110.24228538000294</v>
      </c>
      <c r="Q68" s="31">
        <f>J68/SUM($J$7:$J$10)*400</f>
        <v>205.53937851178094</v>
      </c>
      <c r="R68" s="31">
        <f>(E68/(SUM($E$7:$E$10)/4))*100</f>
        <v>160.68402199711304</v>
      </c>
      <c r="S68" s="23"/>
      <c r="T68" s="36"/>
      <c r="U68" s="23"/>
      <c r="V68" s="23"/>
      <c r="W68" s="23"/>
      <c r="X68" s="23"/>
      <c r="Y68" s="23"/>
      <c r="Z68" s="23"/>
      <c r="AA68" s="23"/>
      <c r="AB68" s="23"/>
    </row>
    <row r="69" spans="1:28" ht="12.75">
      <c r="A69" s="26">
        <v>2008</v>
      </c>
      <c r="B69" s="25">
        <v>2008</v>
      </c>
      <c r="C69" s="24">
        <v>3</v>
      </c>
      <c r="D69" s="23">
        <v>935216</v>
      </c>
      <c r="E69" s="23">
        <v>1003856</v>
      </c>
      <c r="F69" s="23">
        <v>449014</v>
      </c>
      <c r="G69" s="23">
        <v>404233</v>
      </c>
      <c r="H69" s="23">
        <v>433935</v>
      </c>
      <c r="I69" s="23">
        <v>272236</v>
      </c>
      <c r="J69" s="23">
        <v>245418</v>
      </c>
      <c r="K69" s="32">
        <f>100*(E69/E68-1)</f>
        <v>-0.5178964643111295</v>
      </c>
      <c r="L69" s="32">
        <f>100*(D69/D65-1)</f>
        <v>0.014865085976878412</v>
      </c>
      <c r="M69" s="31">
        <f>F69/SUM($F$7:$F$10)*400</f>
        <v>291.5741591529678</v>
      </c>
      <c r="N69" s="31">
        <f>G69/SUM($G$7:$G$10)*400</f>
        <v>258.29295838544937</v>
      </c>
      <c r="O69" s="31">
        <f>H69/SUM($H$7:$H$10)*400</f>
        <v>147.20376952374653</v>
      </c>
      <c r="P69" s="31">
        <f>I69/SUM($I$7:$I$10)*400</f>
        <v>110.59490729456117</v>
      </c>
      <c r="Q69" s="31">
        <f>J69/SUM($J$7:$J$10)*400</f>
        <v>203.16269828951044</v>
      </c>
      <c r="R69" s="31">
        <f>(E69/(SUM($E$7:$E$10)/4))*100</f>
        <v>159.85184512847707</v>
      </c>
      <c r="S69" s="23"/>
      <c r="T69" s="36"/>
      <c r="U69" s="23"/>
      <c r="V69" s="23"/>
      <c r="W69" s="23"/>
      <c r="X69" s="23"/>
      <c r="Y69" s="23"/>
      <c r="Z69" s="23"/>
      <c r="AA69" s="23"/>
      <c r="AB69" s="23"/>
    </row>
    <row r="70" spans="1:28" ht="12.75">
      <c r="A70" s="26">
        <v>2008</v>
      </c>
      <c r="C70" s="24">
        <v>4</v>
      </c>
      <c r="D70" s="23">
        <v>1012049</v>
      </c>
      <c r="E70" s="23">
        <v>965585</v>
      </c>
      <c r="F70" s="23">
        <v>417435</v>
      </c>
      <c r="G70" s="23">
        <v>378475</v>
      </c>
      <c r="H70" s="23">
        <v>429095</v>
      </c>
      <c r="I70" s="23">
        <v>271535</v>
      </c>
      <c r="J70" s="23">
        <v>245107</v>
      </c>
      <c r="K70" s="32">
        <f>100*(E70/E69-1)</f>
        <v>-3.8123993879600304</v>
      </c>
      <c r="L70" s="32">
        <f>100*(D70/D66-1)</f>
        <v>-4.827512921014421</v>
      </c>
      <c r="M70" s="31">
        <f>F70/SUM($F$7:$F$10)*400</f>
        <v>271.06784894461885</v>
      </c>
      <c r="N70" s="31">
        <f>G70/SUM($G$7:$G$10)*400</f>
        <v>241.83435648483163</v>
      </c>
      <c r="O70" s="31">
        <f>H70/SUM($H$7:$H$10)*400</f>
        <v>145.56189632961622</v>
      </c>
      <c r="P70" s="31">
        <f>I70/SUM($I$7:$I$10)*400</f>
        <v>110.3101285363753</v>
      </c>
      <c r="Q70" s="31">
        <f>J70/SUM($J$7:$J$10)*400</f>
        <v>202.90524529434288</v>
      </c>
      <c r="R70" s="31">
        <f>(E70/(SUM($E$7:$E$10)/4))*100</f>
        <v>153.75765436315618</v>
      </c>
      <c r="S70" s="23"/>
      <c r="T70" s="36"/>
      <c r="U70" s="23"/>
      <c r="V70" s="23"/>
      <c r="W70" s="23"/>
      <c r="X70" s="23"/>
      <c r="Y70" s="23"/>
      <c r="Z70" s="23"/>
      <c r="AA70" s="23"/>
      <c r="AB70" s="23"/>
    </row>
    <row r="71" spans="1:28" ht="12.75">
      <c r="A71" s="26">
        <v>2009</v>
      </c>
      <c r="C71" s="24">
        <v>1</v>
      </c>
      <c r="D71" s="23">
        <v>947249</v>
      </c>
      <c r="E71" s="29">
        <v>957512</v>
      </c>
      <c r="F71" s="29">
        <v>387037</v>
      </c>
      <c r="G71" s="29">
        <v>347307</v>
      </c>
      <c r="H71" s="29">
        <v>434749</v>
      </c>
      <c r="I71" s="29">
        <v>279173</v>
      </c>
      <c r="J71" s="23">
        <v>220938</v>
      </c>
      <c r="K71" s="32">
        <f>100*(E71/E70-1)</f>
        <v>-0.8360734684155213</v>
      </c>
      <c r="L71" s="32">
        <f>100*(D71/D67-1)</f>
        <v>-5.432460385917837</v>
      </c>
      <c r="M71" s="31">
        <f>F71/SUM($F$7:$F$10)*400</f>
        <v>251.32843928271095</v>
      </c>
      <c r="N71" s="31">
        <f>G71/SUM($G$7:$G$10)*400</f>
        <v>221.9189242292818</v>
      </c>
      <c r="O71" s="31">
        <f>H71/SUM($H$7:$H$10)*400</f>
        <v>147.47990274275935</v>
      </c>
      <c r="P71" s="31">
        <f>I71/SUM($I$7:$I$10)*400</f>
        <v>113.41303888590974</v>
      </c>
      <c r="Q71" s="31">
        <f>J71/SUM($J$7:$J$10)*400</f>
        <v>182.8975879303387</v>
      </c>
      <c r="R71" s="31">
        <f>(E71/(SUM($E$7:$E$10)/4))*100</f>
        <v>152.4721274093678</v>
      </c>
      <c r="S71" s="23"/>
      <c r="T71" s="36"/>
      <c r="U71" s="23"/>
      <c r="V71" s="23"/>
      <c r="W71" s="23"/>
      <c r="X71" s="23"/>
      <c r="Y71" s="23"/>
      <c r="Z71" s="23"/>
      <c r="AA71" s="23"/>
      <c r="AB71" s="23"/>
    </row>
    <row r="72" spans="1:28" ht="12.75">
      <c r="A72" s="26">
        <v>2009</v>
      </c>
      <c r="C72" s="24">
        <v>2</v>
      </c>
      <c r="D72" s="23">
        <v>985363</v>
      </c>
      <c r="E72" s="29">
        <v>955826</v>
      </c>
      <c r="F72" s="29">
        <v>373349</v>
      </c>
      <c r="G72" s="29">
        <v>328864</v>
      </c>
      <c r="H72" s="29">
        <v>438737</v>
      </c>
      <c r="I72" s="29">
        <v>276331</v>
      </c>
      <c r="J72" s="23">
        <v>216088</v>
      </c>
      <c r="K72" s="32">
        <f>100*(E72/E71-1)</f>
        <v>-0.17608134415025845</v>
      </c>
      <c r="L72" s="32">
        <f>100*(D72/D68-1)</f>
        <v>-5.08261513283057</v>
      </c>
      <c r="M72" s="31">
        <f>F72/SUM($F$7:$F$10)*400</f>
        <v>242.43992558272427</v>
      </c>
      <c r="N72" s="31">
        <f>G72/SUM($G$7:$G$10)*400</f>
        <v>210.134391468466</v>
      </c>
      <c r="O72" s="31">
        <f>H72/SUM($H$7:$H$10)*400</f>
        <v>148.83275197792292</v>
      </c>
      <c r="P72" s="31">
        <f>I72/SUM($I$7:$I$10)*400</f>
        <v>112.25848648824324</v>
      </c>
      <c r="Q72" s="31">
        <f>J72/SUM($J$7:$J$10)*400</f>
        <v>178.88264572274133</v>
      </c>
      <c r="R72" s="31">
        <f>(E72/(SUM($E$7:$E$10)/4))*100</f>
        <v>152.2036524379709</v>
      </c>
      <c r="S72" s="23"/>
      <c r="T72" s="36"/>
      <c r="U72" s="23"/>
      <c r="V72" s="23"/>
      <c r="W72" s="23"/>
      <c r="X72" s="23"/>
      <c r="Y72" s="23"/>
      <c r="Z72" s="23"/>
      <c r="AA72" s="23"/>
      <c r="AB72" s="23"/>
    </row>
    <row r="73" spans="1:28" ht="12.75">
      <c r="A73" s="26">
        <v>2009</v>
      </c>
      <c r="B73" s="25">
        <v>2009</v>
      </c>
      <c r="C73" s="24">
        <v>3</v>
      </c>
      <c r="D73" s="23">
        <v>890730</v>
      </c>
      <c r="E73" s="23">
        <v>954185</v>
      </c>
      <c r="F73" s="23">
        <v>383871</v>
      </c>
      <c r="G73" s="23">
        <v>344674</v>
      </c>
      <c r="H73" s="23">
        <v>440997</v>
      </c>
      <c r="I73" s="23">
        <v>277417</v>
      </c>
      <c r="J73" s="23">
        <v>213700</v>
      </c>
      <c r="K73" s="32">
        <f>100*(E73/E72-1)</f>
        <v>-0.17168396758405757</v>
      </c>
      <c r="L73" s="32">
        <f>100*(D73/D69-1)</f>
        <v>-4.756762074216015</v>
      </c>
      <c r="M73" s="31">
        <f>F73/SUM($F$7:$F$10)*400</f>
        <v>249.27254840207408</v>
      </c>
      <c r="N73" s="31">
        <f>G73/SUM($G$7:$G$10)*400</f>
        <v>220.2365149271494</v>
      </c>
      <c r="O73" s="31">
        <f>H73/SUM($H$7:$H$10)*400</f>
        <v>149.5994117751821</v>
      </c>
      <c r="P73" s="31">
        <f>I73/SUM($I$7:$I$10)*400</f>
        <v>112.69967012788638</v>
      </c>
      <c r="Q73" s="31">
        <f>J73/SUM($J$7:$J$10)*400</f>
        <v>176.9058040749594</v>
      </c>
      <c r="R73" s="31">
        <f>(E73/(SUM($E$7:$E$10)/4))*100</f>
        <v>151.94234316865754</v>
      </c>
      <c r="S73" s="23"/>
      <c r="T73" s="36"/>
      <c r="U73" s="23"/>
      <c r="V73" s="23"/>
      <c r="W73" s="23"/>
      <c r="X73" s="23"/>
      <c r="Y73" s="23"/>
      <c r="Z73" s="23"/>
      <c r="AA73" s="23"/>
      <c r="AB73" s="23"/>
    </row>
    <row r="74" spans="1:28" ht="12.75">
      <c r="A74" s="26">
        <v>2009</v>
      </c>
      <c r="C74" s="24">
        <v>4</v>
      </c>
      <c r="D74" s="23">
        <v>999629</v>
      </c>
      <c r="E74" s="23">
        <v>956829</v>
      </c>
      <c r="F74" s="23">
        <v>383649</v>
      </c>
      <c r="G74" s="23">
        <v>353596</v>
      </c>
      <c r="H74" s="23">
        <v>442662</v>
      </c>
      <c r="I74" s="23">
        <v>278113</v>
      </c>
      <c r="J74" s="23">
        <v>217156</v>
      </c>
      <c r="K74" s="32">
        <f>100*(E74/E73-1)</f>
        <v>0.27709511258298125</v>
      </c>
      <c r="L74" s="32">
        <f>100*(D74/D70-1)</f>
        <v>-1.2272133068655822</v>
      </c>
      <c r="M74" s="31">
        <f>F74/SUM($F$7:$F$10)*400</f>
        <v>249.12838928157458</v>
      </c>
      <c r="N74" s="31">
        <f>G74/SUM($G$7:$G$10)*400</f>
        <v>225.937409645579</v>
      </c>
      <c r="O74" s="31">
        <f>H74/SUM($H$7:$H$10)*400</f>
        <v>150.1642297231629</v>
      </c>
      <c r="P74" s="31">
        <f>I74/SUM($I$7:$I$10)*400</f>
        <v>112.98241765384553</v>
      </c>
      <c r="Q74" s="31">
        <f>J74/SUM($J$7:$J$10)*400</f>
        <v>179.76676083154834</v>
      </c>
      <c r="R74" s="31">
        <f>(E74/(SUM($E$7:$E$10)/4))*100</f>
        <v>152.36336797552198</v>
      </c>
      <c r="S74" s="23"/>
      <c r="T74" s="36"/>
      <c r="U74" s="23"/>
      <c r="V74" s="23"/>
      <c r="W74" s="23"/>
      <c r="X74" s="23"/>
      <c r="Y74" s="23"/>
      <c r="Z74" s="23"/>
      <c r="AA74" s="23"/>
      <c r="AB74" s="23"/>
    </row>
    <row r="75" spans="1:28" ht="12.75">
      <c r="A75" s="26">
        <v>2010</v>
      </c>
      <c r="C75" s="24">
        <v>1</v>
      </c>
      <c r="D75" s="23">
        <v>978978</v>
      </c>
      <c r="E75" s="23">
        <v>990570</v>
      </c>
      <c r="F75" s="23">
        <v>397559</v>
      </c>
      <c r="G75" s="23">
        <v>358926</v>
      </c>
      <c r="H75" s="23">
        <v>455039</v>
      </c>
      <c r="I75" s="23">
        <v>279502</v>
      </c>
      <c r="J75" s="23">
        <v>216983</v>
      </c>
      <c r="K75" s="32">
        <f>100*(E75/E74-1)</f>
        <v>3.5263354267063285</v>
      </c>
      <c r="L75" s="32">
        <f>100*(D75/D71-1)</f>
        <v>3.3495944572124126</v>
      </c>
      <c r="M75" s="31">
        <f>F75/SUM($F$7:$F$10)*400</f>
        <v>258.1610621020608</v>
      </c>
      <c r="N75" s="31">
        <f>G75/SUM($G$7:$G$10)*400</f>
        <v>229.34312236125157</v>
      </c>
      <c r="O75" s="31">
        <f>H75/SUM($H$7:$H$10)*400</f>
        <v>154.3628794181527</v>
      </c>
      <c r="P75" s="31">
        <f>I75/SUM($I$7:$I$10)*400</f>
        <v>113.5466939664278</v>
      </c>
      <c r="Q75" s="31">
        <f>J75/SUM($J$7:$J$10)*400</f>
        <v>179.62354742909176</v>
      </c>
      <c r="R75" s="31">
        <f>(E75/(SUM($E$7:$E$10)/4))*100</f>
        <v>157.73621139776571</v>
      </c>
      <c r="S75" s="23"/>
      <c r="T75" s="36"/>
      <c r="U75" s="23"/>
      <c r="V75" s="23"/>
      <c r="W75" s="23"/>
      <c r="X75" s="23"/>
      <c r="Y75" s="23"/>
      <c r="Z75" s="23"/>
      <c r="AA75" s="23"/>
      <c r="AB75" s="23"/>
    </row>
    <row r="76" spans="1:28" ht="12.75">
      <c r="A76" s="26">
        <v>2010</v>
      </c>
      <c r="C76" s="24">
        <v>2</v>
      </c>
      <c r="D76" s="23">
        <v>1040680</v>
      </c>
      <c r="E76" s="23">
        <v>1008359</v>
      </c>
      <c r="F76" s="23">
        <v>419374</v>
      </c>
      <c r="G76" s="23">
        <v>377602</v>
      </c>
      <c r="H76" s="23">
        <v>454177</v>
      </c>
      <c r="I76" s="23">
        <v>280281</v>
      </c>
      <c r="J76" s="23">
        <v>226105</v>
      </c>
      <c r="K76" s="32">
        <f>100*(E76/E75-1)</f>
        <v>1.7958347214230175</v>
      </c>
      <c r="L76" s="32">
        <f>100*(D76/D72-1)</f>
        <v>5.61387021838653</v>
      </c>
      <c r="M76" s="31">
        <f>F76/SUM($F$7:$F$10)*400</f>
        <v>272.32696847006264</v>
      </c>
      <c r="N76" s="31">
        <f>G76/SUM($G$7:$G$10)*400</f>
        <v>241.27653524641096</v>
      </c>
      <c r="O76" s="31">
        <f>H76/SUM($H$7:$H$10)*400</f>
        <v>154.0704631591981</v>
      </c>
      <c r="P76" s="31">
        <f>I76/SUM($I$7:$I$10)*400</f>
        <v>113.86315994735045</v>
      </c>
      <c r="Q76" s="31">
        <f>J76/SUM($J$7:$J$10)*400</f>
        <v>187.17495007191712</v>
      </c>
      <c r="R76" s="31">
        <f>(E76/(SUM($E$7:$E$10)/4))*100</f>
        <v>160.568893050304</v>
      </c>
      <c r="S76" s="23"/>
      <c r="T76" s="36"/>
      <c r="U76" s="23"/>
      <c r="V76" s="23"/>
      <c r="W76" s="23"/>
      <c r="X76" s="23"/>
      <c r="Y76" s="23"/>
      <c r="Z76" s="23"/>
      <c r="AA76" s="23"/>
      <c r="AB76" s="23"/>
    </row>
    <row r="77" spans="1:28" ht="12.75">
      <c r="A77" s="26">
        <v>2010</v>
      </c>
      <c r="B77" s="25">
        <v>2010</v>
      </c>
      <c r="C77" s="24">
        <v>3</v>
      </c>
      <c r="D77" s="23">
        <v>953668</v>
      </c>
      <c r="E77" s="23">
        <v>1018651</v>
      </c>
      <c r="F77" s="23">
        <v>428066</v>
      </c>
      <c r="G77" s="23">
        <v>392782</v>
      </c>
      <c r="H77" s="23">
        <v>459828</v>
      </c>
      <c r="I77" s="23">
        <v>279719</v>
      </c>
      <c r="J77" s="23">
        <v>237373</v>
      </c>
      <c r="K77" s="32">
        <f>100*(E77/E76-1)</f>
        <v>1.02066823423006</v>
      </c>
      <c r="L77" s="32">
        <f>100*(D77/D73-1)</f>
        <v>7.06588977580187</v>
      </c>
      <c r="M77" s="31">
        <f>F77/SUM($F$7:$F$10)*400</f>
        <v>277.9712525934031</v>
      </c>
      <c r="N77" s="31">
        <f>G77/SUM($G$7:$G$10)*400</f>
        <v>250.9761072959248</v>
      </c>
      <c r="O77" s="31">
        <f>H77/SUM($H$7:$H$10)*400</f>
        <v>155.98745188234486</v>
      </c>
      <c r="P77" s="31">
        <f>I77/SUM($I$7:$I$10)*400</f>
        <v>113.63484944506736</v>
      </c>
      <c r="Q77" s="31">
        <f>J77/SUM($J$7:$J$10)*400</f>
        <v>196.5028611637124</v>
      </c>
      <c r="R77" s="31">
        <f>(E77/(SUM($E$7:$E$10)/4))*100</f>
        <v>162.20776873572333</v>
      </c>
      <c r="S77" s="23"/>
      <c r="T77" s="36"/>
      <c r="U77" s="23"/>
      <c r="V77" s="23"/>
      <c r="W77" s="23"/>
      <c r="X77" s="23"/>
      <c r="Y77" s="23"/>
      <c r="Z77" s="23"/>
      <c r="AA77" s="23"/>
      <c r="AB77" s="23"/>
    </row>
    <row r="78" spans="1:28" ht="12.75">
      <c r="A78" s="26">
        <v>2010</v>
      </c>
      <c r="C78" s="24">
        <v>4</v>
      </c>
      <c r="D78" s="23">
        <v>1076493</v>
      </c>
      <c r="E78" s="23">
        <v>1034161</v>
      </c>
      <c r="F78" s="23">
        <v>441380</v>
      </c>
      <c r="G78" s="23">
        <v>394007</v>
      </c>
      <c r="H78" s="23">
        <v>463329</v>
      </c>
      <c r="I78" s="23">
        <v>281692</v>
      </c>
      <c r="J78" s="23">
        <v>240329</v>
      </c>
      <c r="K78" s="32">
        <f>100*(E78/E77-1)</f>
        <v>1.5226019510116817</v>
      </c>
      <c r="L78" s="32">
        <f>100*(D78/D74-1)</f>
        <v>7.6892527127564225</v>
      </c>
      <c r="M78" s="31">
        <f>F78/SUM($F$7:$F$10)*400</f>
        <v>286.6169036309267</v>
      </c>
      <c r="N78" s="31">
        <f>G78/SUM($G$7:$G$10)*400</f>
        <v>251.75884614708784</v>
      </c>
      <c r="O78" s="31">
        <f>H78/SUM($H$7:$H$10)*400</f>
        <v>157.17509610809904</v>
      </c>
      <c r="P78" s="31">
        <f>I78/SUM($I$7:$I$10)*400</f>
        <v>114.43637368173027</v>
      </c>
      <c r="Q78" s="31">
        <f>J78/SUM($J$7:$J$10)*400</f>
        <v>198.94990635250778</v>
      </c>
      <c r="R78" s="31">
        <f>(E78/(SUM($E$7:$E$10)/4))*100</f>
        <v>164.67754738718597</v>
      </c>
      <c r="S78" s="23"/>
      <c r="T78" s="36"/>
      <c r="U78" s="23"/>
      <c r="W78" s="23"/>
      <c r="X78" s="23"/>
      <c r="Y78" s="23"/>
      <c r="Z78" s="23"/>
      <c r="AA78" s="23"/>
      <c r="AB78" s="23"/>
    </row>
    <row r="79" spans="1:28" ht="12.75">
      <c r="A79" s="26">
        <v>2011</v>
      </c>
      <c r="C79" s="24">
        <v>1</v>
      </c>
      <c r="D79" s="23">
        <v>1030706</v>
      </c>
      <c r="E79" s="23">
        <v>1041461</v>
      </c>
      <c r="F79" s="23">
        <v>446826</v>
      </c>
      <c r="G79" s="23">
        <v>407156</v>
      </c>
      <c r="H79" s="23">
        <v>465584</v>
      </c>
      <c r="I79" s="23">
        <v>281933</v>
      </c>
      <c r="J79" s="23">
        <v>236614</v>
      </c>
      <c r="K79" s="32">
        <f>100*(E79/E78-1)</f>
        <v>0.7058862208108696</v>
      </c>
      <c r="L79" s="32">
        <f>100*(D79/D75-1)</f>
        <v>5.2838776765157025</v>
      </c>
      <c r="M79" s="31">
        <f>F79/SUM($F$7:$F$10)*400</f>
        <v>290.15334764101783</v>
      </c>
      <c r="N79" s="31">
        <f>G79/SUM($G$7:$G$10)*400</f>
        <v>260.16066912989794</v>
      </c>
      <c r="O79" s="31">
        <f>H79/SUM($H$7:$H$10)*400</f>
        <v>157.9400597553643</v>
      </c>
      <c r="P79" s="31">
        <f>I79/SUM($I$7:$I$10)*400</f>
        <v>114.5342790750581</v>
      </c>
      <c r="Q79" s="31">
        <f>J79/SUM($J$7:$J$10)*400</f>
        <v>195.87454340380177</v>
      </c>
      <c r="R79" s="31">
        <f>(E79/(SUM($E$7:$E$10)/4))*100</f>
        <v>165.83998350296142</v>
      </c>
      <c r="S79" s="23"/>
      <c r="T79" s="36"/>
      <c r="U79" s="23"/>
      <c r="W79" s="23"/>
      <c r="X79" s="23"/>
      <c r="Y79" s="23"/>
      <c r="Z79" s="23"/>
      <c r="AA79" s="23"/>
      <c r="AB79" s="23"/>
    </row>
    <row r="80" spans="1:28" ht="12.75">
      <c r="A80" s="26">
        <v>2011</v>
      </c>
      <c r="C80" s="24">
        <v>2</v>
      </c>
      <c r="D80" s="23">
        <v>1076846</v>
      </c>
      <c r="E80" s="23">
        <v>1042442</v>
      </c>
      <c r="F80" s="23">
        <v>445770</v>
      </c>
      <c r="G80" s="23">
        <v>409505</v>
      </c>
      <c r="H80" s="23">
        <v>469025</v>
      </c>
      <c r="I80" s="23">
        <v>282775</v>
      </c>
      <c r="J80" s="23">
        <v>250750</v>
      </c>
      <c r="K80" s="32">
        <f>100*(E80/E79-1)</f>
        <v>0.09419459778139405</v>
      </c>
      <c r="L80" s="32">
        <f>100*(D80/D76-1)</f>
        <v>3.4752277357112726</v>
      </c>
      <c r="M80" s="31">
        <f>F80/SUM($F$7:$F$10)*400</f>
        <v>289.46761777053376</v>
      </c>
      <c r="N80" s="31">
        <f>G80/SUM($G$7:$G$10)*400</f>
        <v>261.66161081265864</v>
      </c>
      <c r="O80" s="31">
        <f>H80/SUM($H$7:$H$10)*400</f>
        <v>159.1073501811912</v>
      </c>
      <c r="P80" s="31">
        <f>I80/SUM($I$7:$I$10)*400</f>
        <v>114.8763385820374</v>
      </c>
      <c r="Q80" s="31">
        <f>J80/SUM($J$7:$J$10)*400</f>
        <v>207.5766512484608</v>
      </c>
      <c r="R80" s="31">
        <f>(E80/(SUM($E$7:$E$10)/4))*100</f>
        <v>165.99619580838277</v>
      </c>
      <c r="S80" s="23"/>
      <c r="T80" s="36"/>
      <c r="U80" s="23"/>
      <c r="W80" s="23"/>
      <c r="X80" s="23"/>
      <c r="Y80" s="23"/>
      <c r="Z80" s="23"/>
      <c r="AA80" s="23"/>
      <c r="AB80" s="23"/>
    </row>
    <row r="81" spans="1:21" ht="12.75">
      <c r="A81" s="26">
        <v>2011</v>
      </c>
      <c r="B81" s="25">
        <v>2011</v>
      </c>
      <c r="C81" s="24">
        <v>3</v>
      </c>
      <c r="D81" s="23">
        <v>987671</v>
      </c>
      <c r="E81" s="23">
        <v>1053348</v>
      </c>
      <c r="F81" s="23">
        <v>461956</v>
      </c>
      <c r="G81" s="23">
        <v>411657</v>
      </c>
      <c r="H81" s="23">
        <v>466671</v>
      </c>
      <c r="I81" s="23">
        <v>283192</v>
      </c>
      <c r="J81" s="23">
        <v>248270</v>
      </c>
      <c r="K81" s="32">
        <f>100*(E81/E80-1)</f>
        <v>1.046197294429807</v>
      </c>
      <c r="L81" s="32">
        <f>100*(D81/D77-1)</f>
        <v>3.565496587911099</v>
      </c>
      <c r="M81" s="31">
        <f>F81/SUM($F$7:$F$10)*400</f>
        <v>299.9782462588435</v>
      </c>
      <c r="N81" s="31">
        <f>G81/SUM($G$7:$G$10)*400</f>
        <v>263.0366753087426</v>
      </c>
      <c r="O81" s="31">
        <f>H81/SUM($H$7:$H$10)*400</f>
        <v>158.30880276404602</v>
      </c>
      <c r="P81" s="31">
        <f>I81/SUM($I$7:$I$10)*400</f>
        <v>115.04574334974569</v>
      </c>
      <c r="Q81" s="31">
        <f>J81/SUM($J$7:$J$10)*400</f>
        <v>205.5236498722048</v>
      </c>
      <c r="R81" s="31">
        <f>(E81/(SUM($E$7:$E$10)/4))*100</f>
        <v>167.73284351778645</v>
      </c>
      <c r="S81" s="23"/>
      <c r="T81" s="36"/>
      <c r="U81" s="23"/>
    </row>
    <row r="82" spans="1:21" ht="12.75">
      <c r="A82" s="26">
        <v>2011</v>
      </c>
      <c r="C82" s="24">
        <v>4</v>
      </c>
      <c r="D82" s="23">
        <v>1078765</v>
      </c>
      <c r="E82" s="23">
        <v>1040678</v>
      </c>
      <c r="F82" s="23">
        <v>445954</v>
      </c>
      <c r="G82" s="23">
        <v>406837</v>
      </c>
      <c r="H82" s="23">
        <v>466758</v>
      </c>
      <c r="I82" s="23">
        <v>283685</v>
      </c>
      <c r="J82" s="23">
        <v>241350</v>
      </c>
      <c r="K82" s="32">
        <f>100*(E82/E81-1)</f>
        <v>-1.2028313529811596</v>
      </c>
      <c r="L82" s="32">
        <f>100*(D82/D78-1)</f>
        <v>0.2110557151788317</v>
      </c>
      <c r="M82" s="31">
        <f>F82/SUM($F$7:$F$10)*400</f>
        <v>289.5871010055423</v>
      </c>
      <c r="N82" s="31">
        <f>G82/SUM($G$7:$G$10)*400</f>
        <v>259.95683754335016</v>
      </c>
      <c r="O82" s="31">
        <f>H82/SUM($H$7:$H$10)*400</f>
        <v>158.33831577394054</v>
      </c>
      <c r="P82" s="31">
        <f>I82/SUM($I$7:$I$10)*400</f>
        <v>115.24602284730008</v>
      </c>
      <c r="Q82" s="31">
        <f>J82/SUM($J$7:$J$10)*400</f>
        <v>199.79511377394218</v>
      </c>
      <c r="R82" s="31">
        <f>(E82/(SUM($E$7:$E$10)/4))*100</f>
        <v>165.7153002867077</v>
      </c>
      <c r="S82" s="23"/>
      <c r="T82" s="36"/>
      <c r="U82" s="23"/>
    </row>
    <row r="83" spans="1:21" ht="12.75">
      <c r="A83" s="26">
        <v>2012</v>
      </c>
      <c r="C83" s="24">
        <v>1</v>
      </c>
      <c r="D83" s="23">
        <v>1033943</v>
      </c>
      <c r="E83" s="23">
        <v>1042867</v>
      </c>
      <c r="F83" s="23">
        <v>460197</v>
      </c>
      <c r="G83" s="23">
        <v>414406</v>
      </c>
      <c r="H83" s="23">
        <v>468486</v>
      </c>
      <c r="I83" s="23">
        <v>285138</v>
      </c>
      <c r="J83" s="23">
        <v>247703</v>
      </c>
      <c r="K83" s="32">
        <f>100*(E83/E82-1)</f>
        <v>0.21034364135688044</v>
      </c>
      <c r="L83" s="32">
        <f>100*(D83/D79-1)</f>
        <v>0.31405657869461034</v>
      </c>
      <c r="M83" s="31">
        <f>F83/SUM($F$7:$F$10)*400</f>
        <v>298.83601250677776</v>
      </c>
      <c r="N83" s="31">
        <f>G83/SUM($G$7:$G$10)*400</f>
        <v>264.79320518780145</v>
      </c>
      <c r="O83" s="31">
        <f>H83/SUM($H$7:$H$10)*400</f>
        <v>158.9245052118449</v>
      </c>
      <c r="P83" s="31">
        <f>I83/SUM($I$7:$I$10)*400</f>
        <v>115.83629893238434</v>
      </c>
      <c r="Q83" s="31">
        <f>J83/SUM($J$7:$J$10)*400</f>
        <v>205.05427415432692</v>
      </c>
      <c r="R83" s="31">
        <f>(E83/(SUM($E$7:$E$10)/4))*100</f>
        <v>166.06387188361626</v>
      </c>
      <c r="S83" s="23"/>
      <c r="T83" s="36"/>
      <c r="U83" s="23"/>
    </row>
    <row r="84" spans="1:21" ht="12.75">
      <c r="A84" s="26">
        <v>2012</v>
      </c>
      <c r="C84" s="24">
        <v>2</v>
      </c>
      <c r="D84" s="23">
        <v>1079798</v>
      </c>
      <c r="E84" s="23">
        <v>1044108</v>
      </c>
      <c r="F84" s="23">
        <v>464248</v>
      </c>
      <c r="G84" s="23">
        <v>416060</v>
      </c>
      <c r="H84" s="23">
        <v>468544</v>
      </c>
      <c r="I84" s="23">
        <v>286561</v>
      </c>
      <c r="J84" s="23">
        <v>242047</v>
      </c>
      <c r="K84" s="32">
        <f>100*(E84/E83-1)</f>
        <v>0.11899887521611419</v>
      </c>
      <c r="L84" s="32">
        <f>100*(D84/D80-1)</f>
        <v>0.27413390586954467</v>
      </c>
      <c r="M84" s="31">
        <f>F84/SUM($F$7:$F$10)*400</f>
        <v>301.46659177318963</v>
      </c>
      <c r="N84" s="31">
        <f>G84/SUM($G$7:$G$10)*400</f>
        <v>265.85006237949415</v>
      </c>
      <c r="O84" s="31">
        <f>H84/SUM($H$7:$H$10)*400</f>
        <v>158.94418055177454</v>
      </c>
      <c r="P84" s="31">
        <f>I84/SUM($I$7:$I$10)*400</f>
        <v>116.4143876241083</v>
      </c>
      <c r="Q84" s="31">
        <f>J84/SUM($J$7:$J$10)*400</f>
        <v>200.3721064994464</v>
      </c>
      <c r="R84" s="31">
        <f>(E84/(SUM($E$7:$E$10)/4))*100</f>
        <v>166.2614860232981</v>
      </c>
      <c r="S84" s="23"/>
      <c r="T84" s="36"/>
      <c r="U84" s="23"/>
    </row>
    <row r="85" spans="1:21" ht="12.75">
      <c r="A85" s="26">
        <v>2012</v>
      </c>
      <c r="B85" s="25">
        <v>2012</v>
      </c>
      <c r="C85" s="24">
        <v>3</v>
      </c>
      <c r="D85" s="23">
        <v>975382</v>
      </c>
      <c r="E85" s="23">
        <v>1041230</v>
      </c>
      <c r="F85" s="23">
        <v>456438</v>
      </c>
      <c r="G85" s="23">
        <v>417114</v>
      </c>
      <c r="H85" s="23">
        <v>470925</v>
      </c>
      <c r="I85" s="23">
        <v>288779</v>
      </c>
      <c r="J85" s="23">
        <v>235883</v>
      </c>
      <c r="K85" s="32">
        <f>100*(E85/E84-1)</f>
        <v>-0.2756419833963575</v>
      </c>
      <c r="L85" s="32">
        <f>100*(D85/D81-1)</f>
        <v>-1.2442402378929796</v>
      </c>
      <c r="M85" s="31">
        <f>F85/SUM($F$7:$F$10)*400</f>
        <v>296.3950479394012</v>
      </c>
      <c r="N85" s="31">
        <f>G85/SUM($G$7:$G$10)*400</f>
        <v>266.5235372767397</v>
      </c>
      <c r="O85" s="31">
        <f>H85/SUM($H$7:$H$10)*400</f>
        <v>159.751887178887</v>
      </c>
      <c r="P85" s="31">
        <f>I85/SUM($I$7:$I$10)*400</f>
        <v>117.3154422398804</v>
      </c>
      <c r="Q85" s="31">
        <f>J85/SUM($J$7:$J$10)*400</f>
        <v>195.26940469168764</v>
      </c>
      <c r="R85" s="31">
        <f>(E85/(SUM($E$7:$E$10)/4))*100</f>
        <v>165.80319956559921</v>
      </c>
      <c r="T85" s="36"/>
      <c r="U85" s="23"/>
    </row>
    <row r="86" spans="1:21" ht="12.75">
      <c r="A86" s="26">
        <v>2012</v>
      </c>
      <c r="C86" s="24">
        <v>4</v>
      </c>
      <c r="D86" s="23">
        <v>1072852</v>
      </c>
      <c r="E86" s="23">
        <v>1036342</v>
      </c>
      <c r="F86" s="23">
        <v>448713</v>
      </c>
      <c r="G86" s="23">
        <v>410249</v>
      </c>
      <c r="H86" s="23">
        <v>473066</v>
      </c>
      <c r="I86" s="23">
        <v>289578</v>
      </c>
      <c r="J86" s="23">
        <v>242473</v>
      </c>
      <c r="K86" s="32">
        <f>100*(E86/E85-1)</f>
        <v>-0.4694447912564903</v>
      </c>
      <c r="L86" s="32">
        <f>100*(D86/D82-1)</f>
        <v>-0.5481267931384481</v>
      </c>
      <c r="M86" s="31">
        <f>F86/SUM($F$7:$F$10)*400</f>
        <v>291.3787001652635</v>
      </c>
      <c r="N86" s="31">
        <f>G86/SUM($G$7:$G$10)*400</f>
        <v>262.13700485777315</v>
      </c>
      <c r="O86" s="31">
        <f>H86/SUM($H$7:$H$10)*400</f>
        <v>160.47817860629053</v>
      </c>
      <c r="P86" s="31">
        <f>I86/SUM($I$7:$I$10)*400</f>
        <v>117.64003314970995</v>
      </c>
      <c r="Q86" s="31">
        <f>J86/SUM($J$7:$J$10)*400</f>
        <v>200.7247591552065</v>
      </c>
      <c r="R86" s="31">
        <f>(E86/(SUM($E$7:$E$10)/4))*100</f>
        <v>165.0248450815019</v>
      </c>
      <c r="T86" s="36"/>
      <c r="U86" s="23"/>
    </row>
    <row r="87" spans="1:21" ht="12.75">
      <c r="A87" s="26">
        <v>2013</v>
      </c>
      <c r="C87" s="24">
        <v>1</v>
      </c>
      <c r="D87" s="23">
        <v>1040553</v>
      </c>
      <c r="E87" s="23">
        <v>1048120</v>
      </c>
      <c r="F87" s="23">
        <v>446223</v>
      </c>
      <c r="G87" s="23">
        <v>407132</v>
      </c>
      <c r="H87" s="23">
        <v>474367</v>
      </c>
      <c r="I87" s="23">
        <v>291582</v>
      </c>
      <c r="J87" s="23">
        <v>237225</v>
      </c>
      <c r="K87" s="32">
        <f>100*(E87/E86-1)</f>
        <v>1.1364974110863013</v>
      </c>
      <c r="L87" s="32">
        <f>100*(D87/D83-1)</f>
        <v>0.639300232217832</v>
      </c>
      <c r="M87" s="31">
        <f>F87/SUM($F$7:$F$10)*400</f>
        <v>289.7617803002016</v>
      </c>
      <c r="N87" s="31">
        <f>G87/SUM($G$7:$G$10)*400</f>
        <v>260.14533383812</v>
      </c>
      <c r="O87" s="31">
        <f>H87/SUM($H$7:$H$10)*400</f>
        <v>160.91951683471274</v>
      </c>
      <c r="P87" s="31">
        <f>I87/SUM($I$7:$I$10)*400</f>
        <v>118.45415102617851</v>
      </c>
      <c r="Q87" s="31">
        <f>J87/SUM($J$7:$J$10)*400</f>
        <v>196.3803433396455</v>
      </c>
      <c r="R87" s="31">
        <f>(E87/(SUM($E$7:$E$10)/4))*100</f>
        <v>166.90034817350235</v>
      </c>
      <c r="T87" s="36"/>
      <c r="U87" s="23"/>
    </row>
    <row r="88" spans="1:21" ht="12.75">
      <c r="A88" s="26">
        <v>2013</v>
      </c>
      <c r="C88" s="24">
        <v>2</v>
      </c>
      <c r="D88" s="23">
        <v>1083476</v>
      </c>
      <c r="E88" s="23">
        <v>1046878</v>
      </c>
      <c r="F88" s="23">
        <v>453497</v>
      </c>
      <c r="G88" s="23">
        <v>416032</v>
      </c>
      <c r="H88" s="23">
        <v>475887</v>
      </c>
      <c r="I88" s="23">
        <v>291729</v>
      </c>
      <c r="J88" s="23">
        <v>240791</v>
      </c>
      <c r="K88" s="32">
        <f>100*(E88/E87-1)</f>
        <v>-0.11849788192191957</v>
      </c>
      <c r="L88" s="32">
        <f>100*(D88/D84-1)</f>
        <v>0.34061926397344067</v>
      </c>
      <c r="M88" s="31">
        <f>F88/SUM($F$7:$F$10)*400</f>
        <v>294.4852642754868</v>
      </c>
      <c r="N88" s="31">
        <f>G88/SUM($G$7:$G$10)*400</f>
        <v>265.8321712057533</v>
      </c>
      <c r="O88" s="31">
        <f>H88/SUM($H$7:$H$10)*400</f>
        <v>161.43514643286935</v>
      </c>
      <c r="P88" s="31">
        <f>I88/SUM($I$7:$I$10)*400</f>
        <v>118.51386925364402</v>
      </c>
      <c r="Q88" s="31">
        <f>J88/SUM($J$7:$J$10)*400</f>
        <v>199.33236064114902</v>
      </c>
      <c r="R88" s="31">
        <f>(E88/(SUM($E$7:$E$10)/4))*100</f>
        <v>166.70257479599644</v>
      </c>
      <c r="T88" s="36"/>
      <c r="U88" s="23"/>
    </row>
    <row r="89" spans="1:21" ht="12.75">
      <c r="A89" s="26">
        <v>2013</v>
      </c>
      <c r="B89" s="25">
        <v>2013</v>
      </c>
      <c r="C89" s="24">
        <v>3</v>
      </c>
      <c r="D89" s="23">
        <v>982983</v>
      </c>
      <c r="E89" s="23">
        <v>1051539</v>
      </c>
      <c r="F89" s="23">
        <v>456905</v>
      </c>
      <c r="G89" s="23">
        <v>416021</v>
      </c>
      <c r="H89" s="23">
        <v>480403</v>
      </c>
      <c r="I89" s="23">
        <v>291859</v>
      </c>
      <c r="J89" s="23">
        <v>246429</v>
      </c>
      <c r="K89" s="32">
        <f>100*(E89/E88-1)</f>
        <v>0.44522857486737344</v>
      </c>
      <c r="L89" s="32">
        <f>100*(D89/D85-1)</f>
        <v>0.7792844239487673</v>
      </c>
      <c r="M89" s="31">
        <f>F89/SUM($F$7:$F$10)*400</f>
        <v>296.69830158477623</v>
      </c>
      <c r="N89" s="31">
        <f>G89/SUM($G$7:$G$10)*400</f>
        <v>265.8251425303551</v>
      </c>
      <c r="O89" s="31">
        <f>H89/SUM($H$7:$H$10)*400</f>
        <v>162.9671091073926</v>
      </c>
      <c r="P89" s="31">
        <f>I89/SUM($I$7:$I$10)*400</f>
        <v>118.56668129153869</v>
      </c>
      <c r="Q89" s="31">
        <f>J89/SUM($J$7:$J$10)*400</f>
        <v>203.999627479589</v>
      </c>
      <c r="R89" s="31">
        <f>(E89/(SUM($E$7:$E$10)/4))*100</f>
        <v>167.44478229402787</v>
      </c>
      <c r="T89" s="36"/>
      <c r="U89" s="23"/>
    </row>
    <row r="90" spans="1:21" ht="12.75">
      <c r="A90" s="26">
        <v>2013</v>
      </c>
      <c r="C90" s="24">
        <v>4</v>
      </c>
      <c r="D90" s="23">
        <v>1100267</v>
      </c>
      <c r="E90" s="23">
        <v>1061062</v>
      </c>
      <c r="F90" s="23">
        <v>452771</v>
      </c>
      <c r="G90" s="23">
        <v>418132</v>
      </c>
      <c r="H90" s="23">
        <v>483544</v>
      </c>
      <c r="I90" s="23">
        <v>293117</v>
      </c>
      <c r="J90" s="23">
        <v>247682</v>
      </c>
      <c r="K90" s="32">
        <f>100*(E90/E89-1)</f>
        <v>0.905624993461962</v>
      </c>
      <c r="L90" s="32">
        <f>100*(D90/D86-1)</f>
        <v>2.5553384809833934</v>
      </c>
      <c r="M90" s="31">
        <f>F90/SUM($F$7:$F$10)*400</f>
        <v>294.013824989529</v>
      </c>
      <c r="N90" s="31">
        <f>G90/SUM($G$7:$G$10)*400</f>
        <v>267.17400923631845</v>
      </c>
      <c r="O90" s="31">
        <f>H90/SUM($H$7:$H$10)*400</f>
        <v>164.03263053358336</v>
      </c>
      <c r="P90" s="31">
        <f>I90/SUM($I$7:$I$10)*400</f>
        <v>119.07773931978096</v>
      </c>
      <c r="Q90" s="31">
        <f>J90/SUM($J$7:$J$10)*400</f>
        <v>205.03688986847962</v>
      </c>
      <c r="R90" s="31">
        <f>(E90/(SUM($E$7:$E$10)/4))*100</f>
        <v>168.96120409273055</v>
      </c>
      <c r="T90" s="36"/>
      <c r="U90" s="23"/>
    </row>
    <row r="91" spans="1:21" ht="12.75">
      <c r="A91" s="26">
        <v>2014</v>
      </c>
      <c r="C91" s="24">
        <v>1</v>
      </c>
      <c r="D91" s="23">
        <v>1060355</v>
      </c>
      <c r="E91" s="23">
        <v>1068670</v>
      </c>
      <c r="F91" s="23">
        <v>463365</v>
      </c>
      <c r="G91" s="23">
        <v>428681</v>
      </c>
      <c r="H91" s="23">
        <v>487419</v>
      </c>
      <c r="I91" s="23">
        <v>293388</v>
      </c>
      <c r="J91" s="23">
        <v>253318</v>
      </c>
      <c r="K91" s="32">
        <f>100*(E91/E90-1)</f>
        <v>0.7170174787147321</v>
      </c>
      <c r="L91" s="32">
        <f>100*(D91/D87-1)</f>
        <v>1.9030265637598465</v>
      </c>
      <c r="M91" s="31">
        <f>F91/SUM($F$7:$F$10)*400</f>
        <v>300.89320211822996</v>
      </c>
      <c r="N91" s="31">
        <f>G91/SUM($G$7:$G$10)*400</f>
        <v>273.91450894319075</v>
      </c>
      <c r="O91" s="31">
        <f>H91/SUM($H$7:$H$10)*400</f>
        <v>165.34714677888397</v>
      </c>
      <c r="P91" s="31">
        <f>I91/SUM($I$7:$I$10)*400</f>
        <v>119.18783210646906</v>
      </c>
      <c r="Q91" s="31">
        <f>J91/SUM($J$7:$J$10)*400</f>
        <v>209.70250106064842</v>
      </c>
      <c r="R91" s="31">
        <f>(E91/(SUM($E$7:$E$10)/4))*100</f>
        <v>170.1726854583223</v>
      </c>
      <c r="T91" s="36"/>
      <c r="U91" s="23"/>
    </row>
    <row r="92" spans="1:21" ht="12.75">
      <c r="A92" s="26">
        <v>2014</v>
      </c>
      <c r="C92" s="24">
        <v>2</v>
      </c>
      <c r="D92" s="23">
        <v>1116292</v>
      </c>
      <c r="E92" s="23">
        <v>1078275</v>
      </c>
      <c r="F92" s="23">
        <v>470520</v>
      </c>
      <c r="G92" s="23">
        <v>440483</v>
      </c>
      <c r="H92" s="23">
        <v>493052</v>
      </c>
      <c r="I92" s="23">
        <v>295721</v>
      </c>
      <c r="J92" s="23">
        <v>254981</v>
      </c>
      <c r="K92" s="32">
        <f>100*(E92/E91-1)</f>
        <v>0.8987807274462689</v>
      </c>
      <c r="L92" s="32">
        <f>100*(D92/D88-1)</f>
        <v>3.0287703650103914</v>
      </c>
      <c r="M92" s="31">
        <f>F92/SUM($F$7:$F$10)*400</f>
        <v>305.53941161000415</v>
      </c>
      <c r="N92" s="31">
        <f>G92/SUM($G$7:$G$10)*400</f>
        <v>281.4556386749669</v>
      </c>
      <c r="O92" s="31">
        <f>H92/SUM($H$7:$H$10)*400</f>
        <v>167.25802936205255</v>
      </c>
      <c r="P92" s="31">
        <f>I92/SUM($I$7:$I$10)*400</f>
        <v>120.13560506345569</v>
      </c>
      <c r="Q92" s="31">
        <f>J92/SUM($J$7:$J$10)*400</f>
        <v>211.07917093512972</v>
      </c>
      <c r="R92" s="31">
        <f>(E92/(SUM($E$7:$E$10)/4))*100</f>
        <v>171.70216475859942</v>
      </c>
      <c r="T92" s="36"/>
      <c r="U92" s="23"/>
    </row>
    <row r="93" spans="1:20" ht="12.75">
      <c r="A93" s="26">
        <v>2014</v>
      </c>
      <c r="B93" s="25">
        <v>2014</v>
      </c>
      <c r="C93" s="24">
        <v>3</v>
      </c>
      <c r="D93" s="23">
        <v>1013474</v>
      </c>
      <c r="E93" s="23">
        <v>1085435</v>
      </c>
      <c r="F93" s="23">
        <v>474907</v>
      </c>
      <c r="G93" s="23">
        <v>440493</v>
      </c>
      <c r="H93" s="23">
        <v>492768</v>
      </c>
      <c r="I93" s="23">
        <v>297393</v>
      </c>
      <c r="J93" s="23">
        <v>257747</v>
      </c>
      <c r="K93" s="32">
        <f>100*(E93/E92-1)</f>
        <v>0.6640235561429231</v>
      </c>
      <c r="L93" s="32">
        <f>100*(D93/D89-1)</f>
        <v>3.1018847731852928</v>
      </c>
      <c r="M93" s="31">
        <f>F93/SUM($F$7:$F$10)*400</f>
        <v>308.38817765338825</v>
      </c>
      <c r="N93" s="31">
        <f>G93/SUM($G$7:$G$10)*400</f>
        <v>281.4620283798743</v>
      </c>
      <c r="O93" s="31">
        <f>H93/SUM($H$7:$H$10)*400</f>
        <v>167.16168804239697</v>
      </c>
      <c r="P93" s="31">
        <f>I93/SUM($I$7:$I$10)*400</f>
        <v>120.81484912007019</v>
      </c>
      <c r="Q93" s="31">
        <f>J93/SUM($J$7:$J$10)*400</f>
        <v>213.36892972816358</v>
      </c>
      <c r="R93" s="31">
        <f>(E93/(SUM($E$7:$E$10)/4))*100</f>
        <v>172.84230757900386</v>
      </c>
      <c r="T93" s="35"/>
    </row>
    <row r="94" spans="1:20" ht="12.75">
      <c r="A94" s="26">
        <v>2014</v>
      </c>
      <c r="C94" s="24">
        <v>4</v>
      </c>
      <c r="D94" s="23">
        <v>1138046</v>
      </c>
      <c r="E94" s="23">
        <v>1094599</v>
      </c>
      <c r="F94" s="23">
        <v>480583</v>
      </c>
      <c r="G94" s="23">
        <v>451744</v>
      </c>
      <c r="H94" s="23">
        <v>497577</v>
      </c>
      <c r="I94" s="23">
        <v>298718</v>
      </c>
      <c r="J94" s="23">
        <v>266232</v>
      </c>
      <c r="K94" s="32">
        <f>100*(E94/E93-1)</f>
        <v>0.8442698088784617</v>
      </c>
      <c r="L94" s="32">
        <f>100*(D94/D90-1)</f>
        <v>3.433621111966456</v>
      </c>
      <c r="M94" s="31">
        <f>F94/SUM($F$7:$F$10)*400</f>
        <v>312.0739757072401</v>
      </c>
      <c r="N94" s="31">
        <f>G94/SUM($G$7:$G$10)*400</f>
        <v>288.65108537124985</v>
      </c>
      <c r="O94" s="31">
        <f>H94/SUM($H$7:$H$10)*400</f>
        <v>168.79304510656485</v>
      </c>
      <c r="P94" s="31">
        <f>I94/SUM($I$7:$I$10)*400</f>
        <v>121.35312566015047</v>
      </c>
      <c r="Q94" s="31">
        <f>J94/SUM($J$7:$J$10)*400</f>
        <v>220.39300903361996</v>
      </c>
      <c r="R94" s="31">
        <f>(E94/(SUM($E$7:$E$10)/4))*100</f>
        <v>174.30156299886224</v>
      </c>
      <c r="T94" s="35"/>
    </row>
    <row r="95" spans="1:18" ht="12.75">
      <c r="A95" s="26">
        <v>2015</v>
      </c>
      <c r="C95" s="24">
        <v>1</v>
      </c>
      <c r="D95" s="23">
        <v>1097773</v>
      </c>
      <c r="E95" s="23">
        <v>1108725</v>
      </c>
      <c r="F95" s="23">
        <v>489452</v>
      </c>
      <c r="G95" s="23">
        <v>454925</v>
      </c>
      <c r="H95" s="23">
        <v>503961</v>
      </c>
      <c r="I95" s="23">
        <v>299834</v>
      </c>
      <c r="J95" s="23">
        <v>266274</v>
      </c>
      <c r="K95" s="32">
        <f>100*(E95/E94-1)</f>
        <v>1.2905182628524248</v>
      </c>
      <c r="L95" s="32">
        <f>100*(D95/D91-1)</f>
        <v>3.528818178817472</v>
      </c>
      <c r="M95" s="31">
        <f>F95/SUM($F$7:$F$10)*400</f>
        <v>317.8331975077356</v>
      </c>
      <c r="N95" s="31">
        <f>G95/SUM($G$7:$G$10)*400</f>
        <v>290.6836505023107</v>
      </c>
      <c r="O95" s="31">
        <f>H95/SUM($H$7:$H$10)*400</f>
        <v>170.95868941882267</v>
      </c>
      <c r="P95" s="31">
        <f>I95/SUM($I$7:$I$10)*400</f>
        <v>121.80649669315393</v>
      </c>
      <c r="Q95" s="31">
        <f>J95/SUM($J$7:$J$10)*400</f>
        <v>220.42777760531465</v>
      </c>
      <c r="R95" s="31">
        <f>(E95/(SUM($E$7:$E$10)/4))*100</f>
        <v>176.5509565017998</v>
      </c>
    </row>
    <row r="96" spans="1:18" ht="12.75">
      <c r="A96" s="26">
        <v>2015</v>
      </c>
      <c r="C96" s="24">
        <v>2</v>
      </c>
      <c r="D96" s="34">
        <v>1158813</v>
      </c>
      <c r="E96" s="29">
        <v>1119472</v>
      </c>
      <c r="F96" s="29">
        <v>493683</v>
      </c>
      <c r="G96" s="29">
        <v>454620</v>
      </c>
      <c r="H96" s="29">
        <v>506440</v>
      </c>
      <c r="I96" s="29">
        <v>299385</v>
      </c>
      <c r="J96" s="29">
        <v>270518</v>
      </c>
      <c r="K96" s="32">
        <f>100*(E96/E95-1)</f>
        <v>0.9693115966538102</v>
      </c>
      <c r="L96" s="32">
        <f>100*(D96/D92-1)</f>
        <v>3.809128794258143</v>
      </c>
      <c r="M96" s="31">
        <f>F96/SUM($F$7:$F$10)*400</f>
        <v>320.58066254752544</v>
      </c>
      <c r="N96" s="31">
        <f>G96/SUM($G$7:$G$10)*400</f>
        <v>290.4887645026334</v>
      </c>
      <c r="O96" s="31">
        <f>H96/SUM($H$7:$H$10)*400</f>
        <v>171.7996405858163</v>
      </c>
      <c r="P96" s="31">
        <f>I96/SUM($I$7:$I$10)*400</f>
        <v>121.62409203919466</v>
      </c>
      <c r="Q96" s="31">
        <f>J96/SUM($J$7:$J$10)*400</f>
        <v>223.94105899274618</v>
      </c>
      <c r="R96" s="31">
        <f>(E96/(SUM($E$7:$E$10)/4))*100</f>
        <v>178.26228539717496</v>
      </c>
    </row>
    <row r="97" spans="1:18" ht="12.75">
      <c r="A97" s="26">
        <v>2015</v>
      </c>
      <c r="B97" s="25">
        <v>2015</v>
      </c>
      <c r="C97" s="24">
        <v>3</v>
      </c>
      <c r="D97" s="33">
        <v>1058439</v>
      </c>
      <c r="E97" s="23">
        <v>1134523</v>
      </c>
      <c r="F97" s="23">
        <v>506125</v>
      </c>
      <c r="G97" s="23">
        <v>468772</v>
      </c>
      <c r="H97" s="23">
        <v>511586</v>
      </c>
      <c r="I97" s="23">
        <v>302869</v>
      </c>
      <c r="J97" s="23">
        <v>270518</v>
      </c>
      <c r="K97" s="32">
        <f>100*(E97/E96-1)</f>
        <v>1.3444731087512762</v>
      </c>
      <c r="L97" s="32">
        <f>100*(D97/D93-1)</f>
        <v>4.4367196395763475</v>
      </c>
      <c r="M97" s="31">
        <f>F97/SUM($F$7:$F$10)*400</f>
        <v>328.66006694957355</v>
      </c>
      <c r="N97" s="31">
        <f>G97/SUM($G$7:$G$10)*400</f>
        <v>299.53147488766103</v>
      </c>
      <c r="O97" s="31">
        <f>H97/SUM($H$7:$H$10)*400</f>
        <v>173.5453181595755</v>
      </c>
      <c r="P97" s="31">
        <f>I97/SUM($I$7:$I$10)*400</f>
        <v>123.03945465477177</v>
      </c>
      <c r="Q97" s="31">
        <f>J97/SUM($J$7:$J$10)*400</f>
        <v>223.94105899274618</v>
      </c>
      <c r="R97" s="31">
        <f>(E97/(SUM($E$7:$E$10)/4))*100</f>
        <v>180.6589738873854</v>
      </c>
    </row>
    <row r="98" spans="1:18" ht="12.75">
      <c r="A98" s="26">
        <v>2015</v>
      </c>
      <c r="C98" s="24">
        <v>4</v>
      </c>
      <c r="D98" s="23">
        <v>1193548</v>
      </c>
      <c r="E98" s="23">
        <v>1144242</v>
      </c>
      <c r="F98" s="23">
        <v>511037</v>
      </c>
      <c r="G98" s="23">
        <v>477932</v>
      </c>
      <c r="H98" s="23">
        <v>515970</v>
      </c>
      <c r="I98" s="23">
        <v>305670</v>
      </c>
      <c r="J98" s="23">
        <v>281635</v>
      </c>
      <c r="K98" s="32">
        <f>100*(E98/E97-1)</f>
        <v>0.8566595829260448</v>
      </c>
      <c r="L98" s="32">
        <f>100*(D98/D94-1)</f>
        <v>4.8769557645297335</v>
      </c>
      <c r="M98" s="31">
        <f>F98/SUM($F$7:$F$10)*400</f>
        <v>331.8497498319767</v>
      </c>
      <c r="N98" s="31">
        <f>G98/SUM($G$7:$G$10)*400</f>
        <v>305.3844445828881</v>
      </c>
      <c r="O98" s="31">
        <f>H98/SUM($H$7:$H$10)*400</f>
        <v>175.03250247425882</v>
      </c>
      <c r="P98" s="31">
        <f>I98/SUM($I$7:$I$10)*400</f>
        <v>124.17735094817921</v>
      </c>
      <c r="Q98" s="31">
        <f>J98/SUM($J$7:$J$10)*400</f>
        <v>233.14396879106778</v>
      </c>
      <c r="R98" s="31">
        <f>(E98/(SUM($E$7:$E$10)/4))*100</f>
        <v>182.20660629960756</v>
      </c>
    </row>
    <row r="99" spans="1:18" ht="12.75">
      <c r="A99" s="26">
        <v>2016</v>
      </c>
      <c r="C99" s="24">
        <v>1</v>
      </c>
      <c r="D99" s="23">
        <v>1133078</v>
      </c>
      <c r="E99" s="23">
        <v>1146296</v>
      </c>
      <c r="F99" s="30">
        <v>511482</v>
      </c>
      <c r="G99" s="30">
        <v>476640</v>
      </c>
      <c r="H99" s="30">
        <v>518346</v>
      </c>
      <c r="I99" s="30">
        <v>309337</v>
      </c>
      <c r="J99" s="30">
        <v>279082</v>
      </c>
      <c r="K99" s="32">
        <f>100*(E99/E98-1)</f>
        <v>0.17950748180892706</v>
      </c>
      <c r="L99" s="32">
        <f>100*(D99/D95-1)</f>
        <v>3.2160565071285285</v>
      </c>
      <c r="M99" s="31">
        <f>F99/SUM($F$7:$F$10)*400</f>
        <v>332.1387174383833</v>
      </c>
      <c r="N99" s="31">
        <f>G99/SUM($G$7:$G$10)*400</f>
        <v>304.5588947088451</v>
      </c>
      <c r="O99" s="31">
        <f>H99/SUM($H$7:$H$10)*400</f>
        <v>175.8385129513773</v>
      </c>
      <c r="P99" s="31">
        <f>I99/SUM($I$7:$I$10)*400</f>
        <v>125.6670566632542</v>
      </c>
      <c r="Q99" s="31">
        <f>J99/SUM($J$7:$J$10)*400</f>
        <v>231.03053632591397</v>
      </c>
      <c r="R99" s="31">
        <f>(E99/(SUM($E$7:$E$10)/4))*100</f>
        <v>182.53368079026546</v>
      </c>
    </row>
    <row r="100" spans="1:18" ht="12.75">
      <c r="A100" s="26">
        <v>2016</v>
      </c>
      <c r="C100" s="24">
        <v>2</v>
      </c>
      <c r="D100" s="30">
        <v>1188589</v>
      </c>
      <c r="E100" s="30">
        <v>1147439</v>
      </c>
      <c r="F100" s="30">
        <v>504513</v>
      </c>
      <c r="G100" s="30">
        <v>475816</v>
      </c>
      <c r="H100" s="30">
        <v>517082</v>
      </c>
      <c r="I100" s="30">
        <v>312632</v>
      </c>
      <c r="J100" s="30">
        <v>283816</v>
      </c>
      <c r="K100" s="32">
        <f>100*(E100/E99-1)</f>
        <v>0.09971246519224763</v>
      </c>
      <c r="L100" s="32">
        <f>100*(D100/D96-1)</f>
        <v>2.5695258855397807</v>
      </c>
      <c r="M100" s="31">
        <f>F100/SUM($F$7:$F$10)*400</f>
        <v>327.61328991243306</v>
      </c>
      <c r="N100" s="31">
        <f>G100/SUM($G$7:$G$10)*400</f>
        <v>304.03238302447096</v>
      </c>
      <c r="O100" s="31">
        <f>H100/SUM($H$7:$H$10)*400</f>
        <v>175.40972623291023</v>
      </c>
      <c r="P100" s="31">
        <f>I100/SUM($I$7:$I$10)*400</f>
        <v>127.00563870066136</v>
      </c>
      <c r="Q100" s="31">
        <f>J100/SUM($J$7:$J$10)*400</f>
        <v>234.9494510497832</v>
      </c>
      <c r="R100" s="31">
        <f>(E100/(SUM($E$7:$E$10)/4))*100</f>
        <v>182.7156896231876</v>
      </c>
    </row>
    <row r="101" spans="1:18" ht="12.75">
      <c r="A101" s="26">
        <v>2016</v>
      </c>
      <c r="B101" s="25">
        <v>2016</v>
      </c>
      <c r="C101" s="24">
        <v>3</v>
      </c>
      <c r="D101" s="30">
        <v>1073164</v>
      </c>
      <c r="E101" s="30">
        <v>1152476</v>
      </c>
      <c r="F101" s="30">
        <v>511516</v>
      </c>
      <c r="G101" s="30">
        <v>483598</v>
      </c>
      <c r="H101" s="30">
        <v>521010</v>
      </c>
      <c r="I101" s="30">
        <v>311474</v>
      </c>
      <c r="J101" s="30">
        <v>283228</v>
      </c>
      <c r="K101" s="32">
        <f>100*(E101/E100-1)</f>
        <v>0.4389775839935828</v>
      </c>
      <c r="L101" s="32">
        <f>100*(D101/D97-1)</f>
        <v>1.3911996817955519</v>
      </c>
      <c r="M101" s="31">
        <f>F101/SUM($F$7:$F$10)*400</f>
        <v>332.1607958622436</v>
      </c>
      <c r="N101" s="31">
        <f>G101/SUM($G$7:$G$10)*400</f>
        <v>309.004851383451</v>
      </c>
      <c r="O101" s="31">
        <f>H101/SUM($H$7:$H$10)*400</f>
        <v>176.74222166814656</v>
      </c>
      <c r="P101" s="31">
        <f>I101/SUM($I$7:$I$10)*400</f>
        <v>126.53520531695348</v>
      </c>
      <c r="Q101" s="31">
        <f>J101/SUM($J$7:$J$10)*400</f>
        <v>234.462691046058</v>
      </c>
      <c r="R101" s="31">
        <f>(E101/(SUM($E$7:$E$10)/4))*100</f>
        <v>183.51777054307263</v>
      </c>
    </row>
    <row r="102" spans="1:18" ht="12.75">
      <c r="A102" s="26">
        <v>2016</v>
      </c>
      <c r="C102" s="24">
        <v>4</v>
      </c>
      <c r="D102" s="30">
        <v>1211324</v>
      </c>
      <c r="E102" s="30">
        <v>1159624</v>
      </c>
      <c r="F102" s="30">
        <v>521686</v>
      </c>
      <c r="G102" s="30">
        <v>484904</v>
      </c>
      <c r="H102" s="30">
        <v>521755</v>
      </c>
      <c r="I102" s="30">
        <v>312093</v>
      </c>
      <c r="J102" s="30">
        <v>286009</v>
      </c>
      <c r="K102" s="32">
        <f>100*(E102/E101-1)</f>
        <v>0.6202298355887592</v>
      </c>
      <c r="L102" s="32">
        <f>100*(D102/D98-1)</f>
        <v>1.4893410235700566</v>
      </c>
      <c r="M102" s="31">
        <f>F102/SUM($F$7:$F$10)*400</f>
        <v>338.76484205809874</v>
      </c>
      <c r="N102" s="31">
        <f>G102/SUM($G$7:$G$10)*400</f>
        <v>309.83934684436434</v>
      </c>
      <c r="O102" s="31">
        <f>H102/SUM($H$7:$H$10)*400</f>
        <v>176.99494801724308</v>
      </c>
      <c r="P102" s="31">
        <f>I102/SUM($I$7:$I$10)*400</f>
        <v>126.78667186662116</v>
      </c>
      <c r="Q102" s="31">
        <f>J102/SUM($J$7:$J$10)*400</f>
        <v>236.76486718612568</v>
      </c>
      <c r="R102" s="31">
        <f>(E102/(SUM($E$7:$E$10)/4))*100</f>
        <v>184.65600250958812</v>
      </c>
    </row>
    <row r="103" spans="1:18" ht="12.75">
      <c r="A103" s="26">
        <v>2017</v>
      </c>
      <c r="C103" s="24">
        <v>1</v>
      </c>
      <c r="D103" s="30">
        <v>1148945</v>
      </c>
      <c r="E103" s="30">
        <v>1164101</v>
      </c>
      <c r="F103" s="30">
        <v>520469</v>
      </c>
      <c r="G103" s="30">
        <v>492922</v>
      </c>
      <c r="H103" s="30">
        <v>526187</v>
      </c>
      <c r="I103" s="30">
        <v>311895</v>
      </c>
      <c r="J103" s="30">
        <v>293332</v>
      </c>
      <c r="K103" s="32">
        <f>100*(E103/E102-1)</f>
        <v>0.3860734169006452</v>
      </c>
      <c r="L103" s="32">
        <f>100*(D103/D99-1)</f>
        <v>1.400344901233641</v>
      </c>
      <c r="M103" s="31">
        <f>F103/SUM($F$7:$F$10)*400</f>
        <v>337.9745643569821</v>
      </c>
      <c r="N103" s="31">
        <f>G103/SUM($G$7:$G$10)*400</f>
        <v>314.96261223916025</v>
      </c>
      <c r="O103" s="31">
        <f>H103/SUM($H$7:$H$10)*400</f>
        <v>178.49841537186816</v>
      </c>
      <c r="P103" s="31">
        <f>I103/SUM($I$7:$I$10)*400</f>
        <v>126.70623507044314</v>
      </c>
      <c r="Q103" s="31">
        <f>J103/SUM($J$7:$J$10)*400</f>
        <v>242.8270160080299</v>
      </c>
      <c r="R103" s="31">
        <f>(E103/(SUM($E$7:$E$10)/4))*100</f>
        <v>185.36891024798902</v>
      </c>
    </row>
    <row r="104" spans="1:18" ht="12.75">
      <c r="A104" s="26">
        <v>2017</v>
      </c>
      <c r="C104" s="24">
        <v>2</v>
      </c>
      <c r="D104" s="30">
        <v>1222845</v>
      </c>
      <c r="E104" s="30">
        <v>1178107</v>
      </c>
      <c r="F104" s="30">
        <v>538704</v>
      </c>
      <c r="G104" s="30">
        <v>504227</v>
      </c>
      <c r="H104" s="30">
        <v>528071</v>
      </c>
      <c r="I104" s="30">
        <v>312589</v>
      </c>
      <c r="J104" s="30">
        <v>298276</v>
      </c>
      <c r="K104" s="32">
        <f>100*(E104/E103-1)</f>
        <v>1.2031602068892644</v>
      </c>
      <c r="L104" s="32">
        <f>100*(D104/D100-1)</f>
        <v>2.882072777049083</v>
      </c>
      <c r="M104" s="31">
        <f>F104/SUM($F$7:$F$10)*400</f>
        <v>349.81574256557775</v>
      </c>
      <c r="N104" s="31">
        <f>G104/SUM($G$7:$G$10)*400</f>
        <v>322.186173637036</v>
      </c>
      <c r="O104" s="31">
        <f>H104/SUM($H$7:$H$10)*400</f>
        <v>179.13752468958336</v>
      </c>
      <c r="P104" s="31">
        <f>I104/SUM($I$7:$I$10)*400</f>
        <v>126.9881701035116</v>
      </c>
      <c r="Q104" s="31">
        <f>J104/SUM($J$7:$J$10)*400</f>
        <v>246.91977359037242</v>
      </c>
      <c r="R104" s="31">
        <f>(E104/(SUM($E$7:$E$10)/4))*100</f>
        <v>187.5991952120371</v>
      </c>
    </row>
    <row r="105" spans="1:18" ht="12.75">
      <c r="A105" s="26">
        <v>2017</v>
      </c>
      <c r="B105" s="25">
        <v>2017</v>
      </c>
      <c r="C105" s="24">
        <v>3</v>
      </c>
      <c r="D105" s="30">
        <v>1107549</v>
      </c>
      <c r="E105" s="30">
        <v>1192036</v>
      </c>
      <c r="F105" s="30">
        <v>536180</v>
      </c>
      <c r="G105" s="30">
        <v>508849</v>
      </c>
      <c r="H105" s="30">
        <v>532614</v>
      </c>
      <c r="I105" s="30">
        <v>314168</v>
      </c>
      <c r="J105" s="30">
        <v>308249</v>
      </c>
      <c r="K105" s="32">
        <f>100*(E105/E104-1)</f>
        <v>1.1823204513681684</v>
      </c>
      <c r="L105" s="32">
        <f>100*(D105/D101-1)</f>
        <v>3.204076916482479</v>
      </c>
      <c r="M105" s="31">
        <f>F105/SUM($F$7:$F$10)*400</f>
        <v>348.17674427665565</v>
      </c>
      <c r="N105" s="31">
        <f>G105/SUM($G$7:$G$10)*400</f>
        <v>325.13949524526083</v>
      </c>
      <c r="O105" s="31">
        <f>H105/SUM($H$7:$H$10)*400</f>
        <v>180.67864657407384</v>
      </c>
      <c r="P105" s="31">
        <f>I105/SUM($I$7:$I$10)*400</f>
        <v>127.62963324070915</v>
      </c>
      <c r="Q105" s="31">
        <f>J105/SUM($J$7:$J$10)*400</f>
        <v>255.1756537215824</v>
      </c>
      <c r="R105" s="31">
        <f>(E105/(SUM($E$7:$E$10)/4))*100</f>
        <v>189.81721886363113</v>
      </c>
    </row>
    <row r="106" spans="1:18" ht="12.75">
      <c r="A106" s="26">
        <v>2017</v>
      </c>
      <c r="C106" s="24">
        <v>4</v>
      </c>
      <c r="D106" s="30">
        <v>1249629</v>
      </c>
      <c r="E106" s="30">
        <v>1194485</v>
      </c>
      <c r="F106" s="30">
        <v>549477</v>
      </c>
      <c r="G106" s="30">
        <v>514138</v>
      </c>
      <c r="H106" s="30">
        <v>535765</v>
      </c>
      <c r="I106" s="30">
        <v>314252</v>
      </c>
      <c r="J106" s="30">
        <v>300062</v>
      </c>
      <c r="K106" s="32">
        <f>100*(E106/E105-1)</f>
        <v>0.2054468153646294</v>
      </c>
      <c r="L106" s="32">
        <f>100*(D106/D102-1)</f>
        <v>3.1622423067651617</v>
      </c>
      <c r="M106" s="31">
        <f>F106/SUM($F$7:$F$10)*400</f>
        <v>356.8113561022491</v>
      </c>
      <c r="N106" s="31">
        <f>G106/SUM($G$7:$G$10)*400</f>
        <v>328.51901017081275</v>
      </c>
      <c r="O106" s="31">
        <f>H106/SUM($H$7:$H$10)*400</f>
        <v>181.74756030025247</v>
      </c>
      <c r="P106" s="31">
        <f>I106/SUM($I$7:$I$10)*400</f>
        <v>127.66375794211801</v>
      </c>
      <c r="Q106" s="31">
        <f>J106/SUM($J$7:$J$10)*400</f>
        <v>248.39826571053095</v>
      </c>
      <c r="R106" s="31">
        <f>(E106/(SUM($E$7:$E$10)/4))*100</f>
        <v>190.20719229480017</v>
      </c>
    </row>
    <row r="107" spans="1:18" ht="12.75">
      <c r="A107" s="26">
        <v>2018</v>
      </c>
      <c r="C107" s="24">
        <v>1</v>
      </c>
      <c r="D107" s="30">
        <v>1187580</v>
      </c>
      <c r="E107" s="30">
        <v>1203216</v>
      </c>
      <c r="F107" s="30">
        <v>545316</v>
      </c>
      <c r="G107" s="30">
        <v>520374</v>
      </c>
      <c r="H107" s="30">
        <v>538042</v>
      </c>
      <c r="I107" s="30">
        <v>313525</v>
      </c>
      <c r="J107" s="30">
        <v>315573</v>
      </c>
      <c r="K107" s="32">
        <f>100*(E107/E106-1)</f>
        <v>0.7309426238085948</v>
      </c>
      <c r="L107" s="32">
        <f>100*(D107/D103-1)</f>
        <v>3.362650083337315</v>
      </c>
      <c r="M107" s="31">
        <f>F107/SUM($F$7:$F$10)*400</f>
        <v>354.10934664099506</v>
      </c>
      <c r="N107" s="31">
        <f>G107/SUM($G$7:$G$10)*400</f>
        <v>332.50363015110054</v>
      </c>
      <c r="O107" s="31">
        <f>H107/SUM($H$7:$H$10)*400</f>
        <v>182.51998700749104</v>
      </c>
      <c r="P107" s="31">
        <f>I107/SUM($I$7:$I$10)*400</f>
        <v>127.3684167763532</v>
      </c>
      <c r="Q107" s="31">
        <f>J107/SUM($J$7:$J$10)*400</f>
        <v>261.2386303666222</v>
      </c>
      <c r="R107" s="31">
        <f>(E107/(SUM($E$7:$E$10)/4))*100</f>
        <v>191.59749773683242</v>
      </c>
    </row>
    <row r="108" spans="1:18" ht="12.75">
      <c r="A108" s="26">
        <v>2018</v>
      </c>
      <c r="C108" s="24">
        <v>2</v>
      </c>
      <c r="D108" s="30">
        <v>1258638</v>
      </c>
      <c r="E108" s="30">
        <v>1210948</v>
      </c>
      <c r="F108" s="30">
        <v>548482</v>
      </c>
      <c r="G108" s="30">
        <v>522618</v>
      </c>
      <c r="H108" s="30">
        <v>540930</v>
      </c>
      <c r="I108" s="30">
        <v>315912</v>
      </c>
      <c r="J108" s="30">
        <v>313448</v>
      </c>
      <c r="K108" s="32">
        <f>100*(E108/E107-1)</f>
        <v>0.6426111354902231</v>
      </c>
      <c r="L108" s="32">
        <f>100*(D108/D104-1)</f>
        <v>2.927026728653259</v>
      </c>
      <c r="M108" s="31">
        <f>F108/SUM($F$7:$F$10)*400</f>
        <v>356.165237521632</v>
      </c>
      <c r="N108" s="31">
        <f>G108/SUM($G$7:$G$10)*400</f>
        <v>333.937479932333</v>
      </c>
      <c r="O108" s="31">
        <f>H108/SUM($H$7:$H$10)*400</f>
        <v>183.49968324398864</v>
      </c>
      <c r="P108" s="31">
        <f>I108/SUM($I$7:$I$10)*400</f>
        <v>128.3381270413884</v>
      </c>
      <c r="Q108" s="31">
        <f>J108/SUM($J$7:$J$10)*400</f>
        <v>259.4795062034996</v>
      </c>
      <c r="R108" s="31">
        <f>(E108/(SUM($E$7:$E$10)/4))*100</f>
        <v>192.82872459260994</v>
      </c>
    </row>
    <row r="109" spans="1:18" ht="12.75">
      <c r="A109" s="26">
        <v>2018</v>
      </c>
      <c r="B109" s="25">
        <v>2018</v>
      </c>
      <c r="C109" s="24">
        <v>3</v>
      </c>
      <c r="D109" s="30">
        <v>1115820</v>
      </c>
      <c r="E109" s="30">
        <v>1204466</v>
      </c>
      <c r="F109" s="30">
        <v>549893</v>
      </c>
      <c r="G109" s="30">
        <v>516307</v>
      </c>
      <c r="H109" s="30">
        <v>538589</v>
      </c>
      <c r="I109" s="30">
        <v>315251</v>
      </c>
      <c r="J109" s="30">
        <v>309452</v>
      </c>
      <c r="K109" s="32">
        <f>100*(E109/E108-1)</f>
        <v>-0.5352831005129843</v>
      </c>
      <c r="L109" s="32">
        <f>100*(D109/D105-1)</f>
        <v>0.7467841151949095</v>
      </c>
      <c r="M109" s="31">
        <f>F109/SUM($F$7:$F$10)*400</f>
        <v>357.0814921118337</v>
      </c>
      <c r="N109" s="31">
        <f>G109/SUM($G$7:$G$10)*400</f>
        <v>329.9049371652394</v>
      </c>
      <c r="O109" s="31">
        <f>H109/SUM($H$7:$H$10)*400</f>
        <v>182.70554581682768</v>
      </c>
      <c r="P109" s="31">
        <f>I109/SUM($I$7:$I$10)*400</f>
        <v>128.06959814101626</v>
      </c>
      <c r="Q109" s="31">
        <f>J109/SUM($J$7:$J$10)*400</f>
        <v>256.1715249536936</v>
      </c>
      <c r="R109" s="31">
        <f>(E109/(SUM($E$7:$E$10)/4))*100</f>
        <v>191.79654501693096</v>
      </c>
    </row>
    <row r="110" spans="1:18" ht="12.75">
      <c r="A110" s="26">
        <v>2018</v>
      </c>
      <c r="C110" s="24">
        <v>4</v>
      </c>
      <c r="D110" s="30">
        <v>1277154</v>
      </c>
      <c r="E110" s="30">
        <v>1219531</v>
      </c>
      <c r="F110" s="30">
        <v>572599</v>
      </c>
      <c r="G110" s="30">
        <v>537120</v>
      </c>
      <c r="H110" s="30">
        <v>541110</v>
      </c>
      <c r="I110" s="30">
        <v>316417</v>
      </c>
      <c r="J110" s="30">
        <v>312694</v>
      </c>
      <c r="K110" s="32">
        <f>100*(E110/E109-1)</f>
        <v>1.250761748359852</v>
      </c>
      <c r="L110" s="32">
        <f>100*(D110/D106-1)</f>
        <v>2.2026537476322883</v>
      </c>
      <c r="M110" s="31">
        <f>F110/SUM($F$7:$F$10)*400</f>
        <v>371.8259830580565</v>
      </c>
      <c r="N110" s="31">
        <f>G110/SUM($G$7:$G$10)*400</f>
        <v>343.2038299891215</v>
      </c>
      <c r="O110" s="31">
        <f>H110/SUM($H$7:$H$10)*400</f>
        <v>183.56074464377033</v>
      </c>
      <c r="P110" s="31">
        <f>I110/SUM($I$7:$I$10)*400</f>
        <v>128.5432814962869</v>
      </c>
      <c r="Q110" s="31">
        <f>J110/SUM($J$7:$J$10)*400</f>
        <v>258.855327559267</v>
      </c>
      <c r="R110" s="31">
        <f>(E110/(SUM($E$7:$E$10)/4))*100</f>
        <v>194.19546283667853</v>
      </c>
    </row>
    <row r="111" spans="1:18" ht="12.75">
      <c r="A111" s="26">
        <v>2019</v>
      </c>
      <c r="C111" s="24">
        <v>1</v>
      </c>
      <c r="D111" s="30">
        <v>1204510</v>
      </c>
      <c r="E111" s="30">
        <v>1219985</v>
      </c>
      <c r="F111" s="30">
        <v>576352</v>
      </c>
      <c r="G111" s="30">
        <v>535938</v>
      </c>
      <c r="H111" s="30">
        <v>540268</v>
      </c>
      <c r="I111" s="30">
        <v>317384</v>
      </c>
      <c r="J111" s="30">
        <v>311065</v>
      </c>
      <c r="K111" s="32">
        <f>100*(E111/E110-1)</f>
        <v>0.037227425953090254</v>
      </c>
      <c r="L111" s="32">
        <f>100*(D111/D107-1)</f>
        <v>1.42558817090217</v>
      </c>
      <c r="M111" s="31">
        <f>F111/SUM($F$7:$F$10)*400</f>
        <v>374.26305143298714</v>
      </c>
      <c r="N111" s="31">
        <f>G111/SUM($G$7:$G$10)*400</f>
        <v>342.4485668690606</v>
      </c>
      <c r="O111" s="31">
        <f>H111/SUM($H$7:$H$10)*400</f>
        <v>183.27511298479146</v>
      </c>
      <c r="P111" s="31">
        <f>I111/SUM($I$7:$I$10)*400</f>
        <v>128.93612180893416</v>
      </c>
      <c r="Q111" s="31">
        <f>J111/SUM($J$7:$J$10)*400</f>
        <v>257.50680367139563</v>
      </c>
      <c r="R111" s="31">
        <f>(E111/(SUM($E$7:$E$10)/4))*100</f>
        <v>194.26775680881033</v>
      </c>
    </row>
    <row r="112" spans="1:18" ht="12.75">
      <c r="A112" s="26">
        <v>2019</v>
      </c>
      <c r="C112" s="24">
        <v>2</v>
      </c>
      <c r="D112" s="30">
        <v>1271557</v>
      </c>
      <c r="E112" s="30">
        <v>1222779</v>
      </c>
      <c r="F112" s="30">
        <v>577065</v>
      </c>
      <c r="G112" s="30">
        <v>534816</v>
      </c>
      <c r="H112" s="30">
        <v>545098</v>
      </c>
      <c r="I112" s="30">
        <v>315926</v>
      </c>
      <c r="J112" s="30">
        <v>307929</v>
      </c>
      <c r="K112" s="32">
        <f>100*(E112/E111-1)</f>
        <v>0.2290192092525789</v>
      </c>
      <c r="L112" s="32">
        <f>100*(D112/D108-1)</f>
        <v>1.0264269790042801</v>
      </c>
      <c r="M112" s="31">
        <f>F112/SUM($F$7:$F$10)*400</f>
        <v>374.7260489686454</v>
      </c>
      <c r="N112" s="31">
        <f>G112/SUM($G$7:$G$10)*400</f>
        <v>341.7316419784443</v>
      </c>
      <c r="O112" s="31">
        <f>H112/SUM($H$7:$H$10)*400</f>
        <v>184.9135938789339</v>
      </c>
      <c r="P112" s="31">
        <f>I112/SUM($I$7:$I$10)*400</f>
        <v>128.3438144916232</v>
      </c>
      <c r="Q112" s="31">
        <f>J112/SUM($J$7:$J$10)*400</f>
        <v>254.91075031819452</v>
      </c>
      <c r="R112" s="31">
        <f>(E112/(SUM($E$7:$E$10)/4))*100</f>
        <v>194.71266728928654</v>
      </c>
    </row>
    <row r="113" spans="1:18" ht="12.75">
      <c r="A113" s="26">
        <v>2019</v>
      </c>
      <c r="B113" s="25">
        <v>2019</v>
      </c>
      <c r="C113" s="24">
        <v>3</v>
      </c>
      <c r="D113" s="30">
        <v>1136117</v>
      </c>
      <c r="E113" s="30">
        <v>1227350</v>
      </c>
      <c r="F113" s="30">
        <v>583948</v>
      </c>
      <c r="G113" s="30">
        <v>535705</v>
      </c>
      <c r="H113" s="30">
        <v>547778</v>
      </c>
      <c r="I113" s="30">
        <v>316923</v>
      </c>
      <c r="J113" s="30">
        <v>309872</v>
      </c>
      <c r="K113" s="32">
        <f>100*(E113/E112-1)</f>
        <v>0.3738206168081071</v>
      </c>
      <c r="L113" s="32">
        <f>100*(D113/D109-1)</f>
        <v>1.8190209890484033</v>
      </c>
      <c r="M113" s="31">
        <f>F113/SUM($F$7:$F$10)*400</f>
        <v>379.1956310695373</v>
      </c>
      <c r="N113" s="31">
        <f>G113/SUM($G$7:$G$10)*400</f>
        <v>342.2996867447169</v>
      </c>
      <c r="O113" s="31">
        <f>H113/SUM($H$7:$H$10)*400</f>
        <v>185.82273027568374</v>
      </c>
      <c r="P113" s="31">
        <f>I113/SUM($I$7:$I$10)*400</f>
        <v>128.74884219763075</v>
      </c>
      <c r="Q113" s="31">
        <f>J113/SUM($J$7:$J$10)*400</f>
        <v>256.51921067064023</v>
      </c>
      <c r="R113" s="31">
        <f>(E113/(SUM($E$7:$E$10)/4))*100</f>
        <v>195.4405433831509</v>
      </c>
    </row>
    <row r="114" spans="1:18" ht="12.75">
      <c r="A114" s="26">
        <v>2019</v>
      </c>
      <c r="C114" s="24">
        <v>4</v>
      </c>
      <c r="D114" s="30">
        <v>1287773</v>
      </c>
      <c r="E114" s="30">
        <v>1229282</v>
      </c>
      <c r="F114" s="30">
        <v>574083</v>
      </c>
      <c r="G114" s="30">
        <v>529298</v>
      </c>
      <c r="H114" s="30">
        <v>551791</v>
      </c>
      <c r="I114" s="30">
        <v>316814</v>
      </c>
      <c r="J114" s="30">
        <v>308516</v>
      </c>
      <c r="K114" s="32">
        <f>100*(E114/E113-1)</f>
        <v>0.15741231107671005</v>
      </c>
      <c r="L114" s="32">
        <f>100*(D114/D110-1)</f>
        <v>0.8314580700526264</v>
      </c>
      <c r="M114" s="31">
        <f>F114/SUM($F$7:$F$10)*400</f>
        <v>372.78964132301707</v>
      </c>
      <c r="N114" s="31">
        <f>G114/SUM($G$7:$G$10)*400</f>
        <v>338.2058028105117</v>
      </c>
      <c r="O114" s="31">
        <f>H114/SUM($H$7:$H$10)*400</f>
        <v>187.18406026081698</v>
      </c>
      <c r="P114" s="31">
        <f>I114/SUM($I$7:$I$10)*400</f>
        <v>128.70456133508833</v>
      </c>
      <c r="Q114" s="31">
        <f>J114/SUM($J$7:$J$10)*400</f>
        <v>255.39668249878414</v>
      </c>
      <c r="R114" s="31">
        <f>(E114/(SUM($E$7:$E$10)/4))*100</f>
        <v>195.74819085927118</v>
      </c>
    </row>
    <row r="115" spans="4:18" ht="12.75">
      <c r="D115" s="30"/>
      <c r="E115" s="30"/>
      <c r="F115" s="30"/>
      <c r="G115" s="30"/>
      <c r="H115" s="30"/>
      <c r="I115" s="30"/>
      <c r="J115" s="30"/>
      <c r="M115" s="27"/>
      <c r="N115" s="27"/>
      <c r="O115" s="27"/>
      <c r="P115" s="27"/>
      <c r="Q115" s="27"/>
      <c r="R115" s="27"/>
    </row>
    <row r="116" spans="4:18" ht="12.75">
      <c r="D116" s="30"/>
      <c r="E116" s="30"/>
      <c r="F116" s="30"/>
      <c r="G116" s="30"/>
      <c r="H116" s="30"/>
      <c r="I116" s="30"/>
      <c r="J116" s="30"/>
      <c r="M116" s="27"/>
      <c r="N116" s="27"/>
      <c r="O116" s="27"/>
      <c r="P116" s="27"/>
      <c r="Q116" s="27"/>
      <c r="R116" s="27"/>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4" customFormat="1" ht="20.25" customHeight="1">
      <c r="B1" s="84" t="s">
        <v>62</v>
      </c>
    </row>
    <row r="2" ht="12.75" customHeight="1">
      <c r="B2" s="83" t="s">
        <v>61</v>
      </c>
    </row>
    <row r="3" ht="12.75" customHeight="1">
      <c r="B3" s="83" t="s">
        <v>60</v>
      </c>
    </row>
    <row r="4" ht="12.75" customHeight="1"/>
    <row r="27" spans="3:5" ht="12.75">
      <c r="C27" s="82"/>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4" t="s">
        <v>65</v>
      </c>
    </row>
    <row r="2" ht="12.75" customHeight="1">
      <c r="B2" s="83" t="s">
        <v>64</v>
      </c>
    </row>
    <row r="3" ht="12.75" customHeight="1">
      <c r="B3" s="83" t="s">
        <v>63</v>
      </c>
    </row>
    <row r="4" ht="12.75" customHeight="1"/>
    <row r="26" ht="12.75">
      <c r="C26" s="82"/>
    </row>
    <row r="27" ht="12.75">
      <c r="E27" s="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4" t="s">
        <v>67</v>
      </c>
    </row>
    <row r="2" ht="12.75" customHeight="1">
      <c r="B2" s="83" t="s">
        <v>66</v>
      </c>
    </row>
    <row r="3" ht="12.75" customHeight="1">
      <c r="B3" s="83"/>
    </row>
    <row r="4" ht="12.75" customHeight="1"/>
    <row r="24" ht="12.75">
      <c r="B24" s="82"/>
    </row>
    <row r="26" ht="12.75">
      <c r="B26" s="85"/>
    </row>
    <row r="27" ht="12.75">
      <c r="E27" s="81"/>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4" t="s">
        <v>68</v>
      </c>
    </row>
    <row r="2" ht="12.75" customHeight="1">
      <c r="B2" s="83" t="s">
        <v>66</v>
      </c>
    </row>
    <row r="3" ht="12.75" customHeight="1">
      <c r="B3" s="83"/>
    </row>
    <row r="4" ht="12.75" customHeight="1"/>
    <row r="24" spans="2:5" ht="12.75">
      <c r="B24" s="85"/>
      <c r="C24" s="85"/>
      <c r="D24" s="85"/>
      <c r="E24" s="85"/>
    </row>
    <row r="25" ht="12.75">
      <c r="B25" s="82"/>
    </row>
    <row r="26" ht="12.75">
      <c r="B26" s="85"/>
    </row>
    <row r="29" ht="12.75">
      <c r="B29"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2020-02-27T07:00:55Z</dcterms:created>
  <dcterms:modified xsi:type="dcterms:W3CDTF">2020-02-27T07:00:58Z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