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64011"/>
  <mc:AlternateContent xmlns:mc="http://schemas.openxmlformats.org/markup-compatibility/2006">
    <mc:Choice Requires="x15">
      <x15ac:absPath xmlns:x15ac="http://schemas.microsoft.com/office/spreadsheetml/2010/11/ac" url="http://vip/projektstyrning/P0814/Projektdokument/Dokument/Arbetsdokument/Statistikinsamling 2019/Tabellfiler per mål/Ariun och AK/"/>
    </mc:Choice>
  </mc:AlternateContent>
  <bookViews>
    <workbookView xWindow="0" yWindow="0" windowWidth="15360" windowHeight="7620"/>
  </bookViews>
  <sheets>
    <sheet name="10.1.1" sheetId="2" r:id="rId1"/>
    <sheet name="10.2.1" sheetId="6" r:id="rId2"/>
    <sheet name="10.2.2a(N)" sheetId="11" r:id="rId3"/>
    <sheet name="10.2.2b(N)" sheetId="13" r:id="rId4"/>
    <sheet name="10.3.1" sheetId="14" r:id="rId5"/>
    <sheet name="10.4.1" sheetId="8" r:id="rId6"/>
    <sheet name="10.5.1" sheetId="15" r:id="rId7"/>
    <sheet name="10.b.1" sheetId="16" r:id="rId8"/>
    <sheet name="10.c.1" sheetId="1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P15" i="16" l="1"/>
  <c r="O15" i="16"/>
  <c r="N15" i="16"/>
  <c r="M15" i="16"/>
  <c r="L15" i="16"/>
  <c r="K15" i="16"/>
  <c r="J15" i="16"/>
  <c r="I15" i="16"/>
  <c r="H15" i="16"/>
  <c r="G15" i="16"/>
  <c r="F15" i="16"/>
  <c r="E15" i="16"/>
  <c r="D15" i="16"/>
  <c r="C15" i="16"/>
  <c r="E39" i="8" l="1"/>
  <c r="E38" i="8"/>
  <c r="E37" i="8"/>
  <c r="E36" i="8"/>
  <c r="E35" i="8"/>
  <c r="E34" i="8"/>
  <c r="E33" i="8"/>
  <c r="E32" i="8"/>
  <c r="E31" i="8"/>
  <c r="E30" i="8"/>
  <c r="E29" i="8"/>
  <c r="E28" i="8"/>
  <c r="E27" i="8"/>
  <c r="E26" i="8"/>
  <c r="E25" i="8"/>
  <c r="E24" i="8"/>
  <c r="E23" i="8"/>
  <c r="E22" i="8"/>
  <c r="E21" i="8"/>
  <c r="E20" i="8"/>
  <c r="E19" i="8"/>
  <c r="E18" i="8"/>
  <c r="E17" i="8"/>
  <c r="E16" i="8"/>
  <c r="E15" i="8"/>
  <c r="E14" i="8"/>
</calcChain>
</file>

<file path=xl/sharedStrings.xml><?xml version="1.0" encoding="utf-8"?>
<sst xmlns="http://schemas.openxmlformats.org/spreadsheetml/2006/main" count="478" uniqueCount="378">
  <si>
    <t>median</t>
  </si>
  <si>
    <t>Total population</t>
  </si>
  <si>
    <t>Women</t>
  </si>
  <si>
    <t>Men</t>
  </si>
  <si>
    <t>Bottom 40 percent</t>
  </si>
  <si>
    <t>Top 60 percent</t>
  </si>
  <si>
    <t>Kvinnor</t>
  </si>
  <si>
    <t>Män</t>
  </si>
  <si>
    <t>10.3.1 Andel av befolkningen som uppger sig upplevt diskriminering eller kränkande behandling de senaste 12 månaderna baserat på diskrimineringsgrund under internationell folkrätt</t>
  </si>
  <si>
    <t>Andel av BNP som går till till löner och sociala avgifter</t>
  </si>
  <si>
    <t>Year</t>
  </si>
  <si>
    <t>Labour share of GDP</t>
  </si>
  <si>
    <t>1993</t>
  </si>
  <si>
    <t>1994</t>
  </si>
  <si>
    <t>1995</t>
  </si>
  <si>
    <t>1996</t>
  </si>
  <si>
    <t>1997</t>
  </si>
  <si>
    <t>1998</t>
  </si>
  <si>
    <t>1999</t>
  </si>
  <si>
    <t>2000</t>
  </si>
  <si>
    <t>2001</t>
  </si>
  <si>
    <t>2002</t>
  </si>
  <si>
    <t>2003</t>
  </si>
  <si>
    <t>2004</t>
  </si>
  <si>
    <t>2005</t>
  </si>
  <si>
    <t>2006</t>
  </si>
  <si>
    <t>2007</t>
  </si>
  <si>
    <t>2008</t>
  </si>
  <si>
    <t>2009</t>
  </si>
  <si>
    <t>2010</t>
  </si>
  <si>
    <t>2011</t>
  </si>
  <si>
    <t>2012</t>
  </si>
  <si>
    <t>2013</t>
  </si>
  <si>
    <t>2014</t>
  </si>
  <si>
    <t>2015</t>
  </si>
  <si>
    <t>2016</t>
  </si>
  <si>
    <t>2017</t>
  </si>
  <si>
    <t>2018</t>
  </si>
  <si>
    <t>Andel</t>
  </si>
  <si>
    <t>10.2.2a (N) Andel som tillhör ett politiskt parti</t>
  </si>
  <si>
    <t>Avvikelse från globala indikatorn:</t>
  </si>
  <si>
    <t>Indikator som presenteras nedan:</t>
  </si>
  <si>
    <t xml:space="preserve">Tillväxttakt för inkomst per capita, medel och median, bland de 40 procent av befolkningen som har lägst inkomst och hela befolkningen, 2012-2017. </t>
  </si>
  <si>
    <t>2012–2013, %</t>
  </si>
  <si>
    <t>2014–2015, %</t>
  </si>
  <si>
    <t>2016–2017, %</t>
  </si>
  <si>
    <t>2012–2017, %</t>
  </si>
  <si>
    <t>medel</t>
  </si>
  <si>
    <t>10.2.1 Andelen personer som lever på under 50 procent av medianinkomsten fördelat på kön, ålder och personer med funktionsnedsättning</t>
  </si>
  <si>
    <t xml:space="preserve">Nedbrytning på personer med funktionsnedsättning kan inte göras. </t>
  </si>
  <si>
    <t>Åldersgrupp</t>
  </si>
  <si>
    <t>Totalt</t>
  </si>
  <si>
    <t>Alla</t>
  </si>
  <si>
    <t>0–19</t>
  </si>
  <si>
    <t>20–34</t>
  </si>
  <si>
    <t>35–49</t>
  </si>
  <si>
    <t>50–64</t>
  </si>
  <si>
    <t>65–79</t>
  </si>
  <si>
    <t>80–</t>
  </si>
  <si>
    <t xml:space="preserve">Andelen personer som lever i hushåll med en disponibel inkomst per konsumtionsenhet på under 50 procent av medianinkomsten fördelat på kön och ålder, 2017 </t>
  </si>
  <si>
    <t>Källa: SCB</t>
  </si>
  <si>
    <t>Procent</t>
  </si>
  <si>
    <t>Tillväxttakt för inkomst per capita, medel och median, bland de 40 procent av befolkningen som har lägst inkomst och hela befolkningen, 2012-2017</t>
  </si>
  <si>
    <t>Andel som tillhör ett politiskt parti</t>
  </si>
  <si>
    <t>Ålder och kön</t>
  </si>
  <si>
    <t>Felmarginal</t>
  </si>
  <si>
    <t>2008–09</t>
  </si>
  <si>
    <t>16–19 år, män</t>
  </si>
  <si>
    <t>16–19 år, kvinnor</t>
  </si>
  <si>
    <t>20–29 år, män</t>
  </si>
  <si>
    <t>20–29 år, kvinnor</t>
  </si>
  <si>
    <t>30–39 år, män</t>
  </si>
  <si>
    <t>30–39 år, kvinnor</t>
  </si>
  <si>
    <t>40–49 år, män</t>
  </si>
  <si>
    <t>40–49 år, kvinnor</t>
  </si>
  <si>
    <t>50–59 år, män</t>
  </si>
  <si>
    <t>50–59 år, kvinnor</t>
  </si>
  <si>
    <t>60–64 år, män</t>
  </si>
  <si>
    <t>60–64 år, kvinnor</t>
  </si>
  <si>
    <t>65–74 år, män</t>
  </si>
  <si>
    <t>65–74 år, kvinnor</t>
  </si>
  <si>
    <t>75–84 år, män</t>
  </si>
  <si>
    <t>75–84 år, kvinnor</t>
  </si>
  <si>
    <t xml:space="preserve">10.2.2b (N) Andel som oftast deltar i politiska diskussioner </t>
  </si>
  <si>
    <t xml:space="preserve">Andel som oftast deltar i politiska diskussioner </t>
  </si>
  <si>
    <t xml:space="preserve">Avvikelse från globala indikatorn: </t>
  </si>
  <si>
    <t>Indikatorn är "livstidsprevalens" ej senaste 12 månaderna</t>
  </si>
  <si>
    <t xml:space="preserve">Indikator som presenteras nedan: </t>
  </si>
  <si>
    <t>Andel av befolkningen som uppger sig upplevt diskriminering eller kränkande behandling baserat på diskrimineringsgrund</t>
  </si>
  <si>
    <t>Kvinna.16.29.år</t>
  </si>
  <si>
    <t>Kvinna.30.44.år</t>
  </si>
  <si>
    <t>Kvinna.45.64.år</t>
  </si>
  <si>
    <t>Kvinna.65.84.år</t>
  </si>
  <si>
    <t>Man.16.29.år</t>
  </si>
  <si>
    <t>Man.30.44.år</t>
  </si>
  <si>
    <t>Man.45.64.år</t>
  </si>
  <si>
    <t>Man.65.84.år</t>
  </si>
  <si>
    <t>Kön</t>
  </si>
  <si>
    <t>55 (52,2-57,7)</t>
  </si>
  <si>
    <t>48,1 (45,4-50,8)</t>
  </si>
  <si>
    <t>31,4 (29,2-33,6)</t>
  </si>
  <si>
    <t>8,9 (7,7-10,2)</t>
  </si>
  <si>
    <t>14,5 (12-16,9)</t>
  </si>
  <si>
    <t>10,2 (8,4-12,1)</t>
  </si>
  <si>
    <t>4,3 (3,2-5,4)</t>
  </si>
  <si>
    <t>0,8 (0,4-1,2)</t>
  </si>
  <si>
    <t>Könsöverskridande identitet eller uttryck</t>
  </si>
  <si>
    <t>9,9 (8,3-11,5)</t>
  </si>
  <si>
    <t>6,1 (4,9-7,4)</t>
  </si>
  <si>
    <t>4,8 (3,8-5,9)</t>
  </si>
  <si>
    <t>1,4 (0,8-2)</t>
  </si>
  <si>
    <t>4,8 (3,3-6,3)</t>
  </si>
  <si>
    <t>2,8 (1,7-3,8)</t>
  </si>
  <si>
    <t>1,3 (0,7-1,9)</t>
  </si>
  <si>
    <t>0,1 (0-0,2)</t>
  </si>
  <si>
    <t>Sexuell identitet</t>
  </si>
  <si>
    <t>10,4 (8,6-12,1)</t>
  </si>
  <si>
    <t>4,6 (3,4-5,8)</t>
  </si>
  <si>
    <t>2,7 (1,9-3,5)</t>
  </si>
  <si>
    <t>0,2 (0-0,5)</t>
  </si>
  <si>
    <t>4,6 (3,2-6)</t>
  </si>
  <si>
    <t>4 (2,7-5,3)</t>
  </si>
  <si>
    <t>1,6 (0,9-2,3)</t>
  </si>
  <si>
    <t>0,5 (0,2-0,7)</t>
  </si>
  <si>
    <t>Ålder</t>
  </si>
  <si>
    <t>37,3 (34,7-39,9)</t>
  </si>
  <si>
    <t>28 (25,6-30,4)</t>
  </si>
  <si>
    <t>18 (16,2-19,8)</t>
  </si>
  <si>
    <t>7,8 (6,6-9,1)</t>
  </si>
  <si>
    <t>16 (13,5-18,6)</t>
  </si>
  <si>
    <t>10,5 (8,6-12,5)</t>
  </si>
  <si>
    <t>8,1 (6,6-9,5)</t>
  </si>
  <si>
    <t>3,4 (2,5-4,2)</t>
  </si>
  <si>
    <t>Funktionsnedsättning</t>
  </si>
  <si>
    <t>3,9 (2,8-5)</t>
  </si>
  <si>
    <t>2,6 (1,8-3,4)</t>
  </si>
  <si>
    <t>2,5 (1,7-3,2)</t>
  </si>
  <si>
    <t>0,6 (0,2-1)</t>
  </si>
  <si>
    <t>2,8 (1,7-4)</t>
  </si>
  <si>
    <t>2,2 (1,2-3,3)</t>
  </si>
  <si>
    <t>1,5 (0,8-2,2)</t>
  </si>
  <si>
    <t>1 (0,5-1,6)</t>
  </si>
  <si>
    <t>Religion eller livsåskådning</t>
  </si>
  <si>
    <t>8,9 (7,3-10,5)</t>
  </si>
  <si>
    <t>5,2 (3,8-6,6)</t>
  </si>
  <si>
    <t>3,5 (2,6-4,5)</t>
  </si>
  <si>
    <t>0,9 (0,4-1,3)</t>
  </si>
  <si>
    <t>7,6 (5,5-9,6)</t>
  </si>
  <si>
    <t>5,3 (3,8-6,9)</t>
  </si>
  <si>
    <t>2,7 (1,8-3,6)</t>
  </si>
  <si>
    <t>0,4 (0,1-0,8)</t>
  </si>
  <si>
    <t>Etnicitet</t>
  </si>
  <si>
    <t>11,8 (9,8-13,8)</t>
  </si>
  <si>
    <t>11,3 (9,2-13,4)</t>
  </si>
  <si>
    <t>4,8 (3,5-6)</t>
  </si>
  <si>
    <t>2 (1,1-2,8)</t>
  </si>
  <si>
    <t>10 (7,8-12,2)</t>
  </si>
  <si>
    <t>10,5 (8,3-12,7)</t>
  </si>
  <si>
    <t>4,2 (2,9-5,5)</t>
  </si>
  <si>
    <t>1,5 (0,7-2,2)</t>
  </si>
  <si>
    <t>Social status eller klass</t>
  </si>
  <si>
    <t>17,2 (15,1-19,2)</t>
  </si>
  <si>
    <t>16,9 (14,8-19)</t>
  </si>
  <si>
    <t>11,2 (9,6-12,7)</t>
  </si>
  <si>
    <t>13,7 (11,2-16,1)</t>
  </si>
  <si>
    <t>12,4 (10,3-14,5)</t>
  </si>
  <si>
    <t>5,4 (4,2-6,7)</t>
  </si>
  <si>
    <t>1,9 (1,1-2,6)</t>
  </si>
  <si>
    <t/>
  </si>
  <si>
    <t>34,9 (32,3-37,6)</t>
  </si>
  <si>
    <t>45,3 (42,6-47,9)</t>
  </si>
  <si>
    <t>62 (59,6-64,3)</t>
  </si>
  <si>
    <t>87 (85,4-88,6)</t>
  </si>
  <si>
    <t>67,7 (64,4-70,9)</t>
  </si>
  <si>
    <t>73 (70,1-75,8)</t>
  </si>
  <si>
    <t>84,7 (82,7-86,7)</t>
  </si>
  <si>
    <t>93,8 (92,5-95)</t>
  </si>
  <si>
    <t>Källa: Undersökningen SRHR2017, Folkhälsomyndigheten</t>
  </si>
  <si>
    <t>10.4.1 Andel av BNP som går till till löner och sociala avgifter</t>
  </si>
  <si>
    <t>GDP</t>
  </si>
  <si>
    <t>D1. Compensation of employees</t>
  </si>
  <si>
    <t>Finansiella indikatorer enligt IMF efter indikator och kvartal</t>
  </si>
  <si>
    <t>2015k1</t>
  </si>
  <si>
    <t>2015k2</t>
  </si>
  <si>
    <t>2015k3</t>
  </si>
  <si>
    <t>2015k4</t>
  </si>
  <si>
    <t>2016k1</t>
  </si>
  <si>
    <t>2016k2</t>
  </si>
  <si>
    <t>2016k3</t>
  </si>
  <si>
    <t>2016k4</t>
  </si>
  <si>
    <t>2017k1</t>
  </si>
  <si>
    <t>2017k2</t>
  </si>
  <si>
    <t>2017k3</t>
  </si>
  <si>
    <t>2017k4</t>
  </si>
  <si>
    <t>2018k1</t>
  </si>
  <si>
    <t>2018k2</t>
  </si>
  <si>
    <t>2018k3</t>
  </si>
  <si>
    <t>2018k4</t>
  </si>
  <si>
    <t>2019k1</t>
  </si>
  <si>
    <t>Primärkapital i förhållande till riskvägda tillgångar</t>
  </si>
  <si>
    <t>Primärkapital i förhållande till totala tillgångar</t>
  </si>
  <si>
    <t>Osäkra lånefordringar i förhållande till eget kapital</t>
  </si>
  <si>
    <t>Osäkra lånefordringar i förhållande till total utlåning</t>
  </si>
  <si>
    <t>Avkastning på totala tillgångar</t>
  </si>
  <si>
    <t>Likvida tillgångar i förhållande till kortsiktiga skulder</t>
  </si>
  <si>
    <t>Husprisindex</t>
  </si>
  <si>
    <t>Källa: SCB och Finansinspektionen</t>
  </si>
  <si>
    <t xml:space="preserve">10.5.1 Finansiella sundhetsindikatorer </t>
  </si>
  <si>
    <t>Finansiella indikatorer enligt IMF efter indikator och kvartal, 2015k1– 2019k1</t>
  </si>
  <si>
    <t>Den globala indikatorn har fastställts av OECD och beräknas för Sverige. Indikatorn baseras på underlag från Sida som sammanställer Sveriges rapportering av det totala svenska offentliga utvecklingsbiståndet (ODA),  andra offentliga flöden (OOF), Offentliga exportkrediter samt FDI till OECD. Indikatorn avser nettobeloppet av dessa flöden. Sedan 2018-års flöden rapporterar inte Sida längre FDI till OECD utan detta görs direkt av SCB till OECD.</t>
  </si>
  <si>
    <t xml:space="preserve">Totala resursflöden till utveckling, fördelat på mottagar samt typ av flöde, mkr </t>
  </si>
  <si>
    <t>Mottagarland</t>
  </si>
  <si>
    <t>ODA</t>
  </si>
  <si>
    <t>OOF</t>
  </si>
  <si>
    <t>FDI</t>
  </si>
  <si>
    <t>Turkey</t>
  </si>
  <si>
    <t>Kosovo</t>
  </si>
  <si>
    <t>Serbia</t>
  </si>
  <si>
    <t>Bosnia and Herzegovina</t>
  </si>
  <si>
    <t>Montenegro</t>
  </si>
  <si>
    <t>Former Yugoslav Republic of Macedonia</t>
  </si>
  <si>
    <t>Albania</t>
  </si>
  <si>
    <t>Ukraine</t>
  </si>
  <si>
    <t>Belarus</t>
  </si>
  <si>
    <t>Europe, regional</t>
  </si>
  <si>
    <t>Moldova</t>
  </si>
  <si>
    <t>Algeria</t>
  </si>
  <si>
    <t>Libya</t>
  </si>
  <si>
    <t>Morocco</t>
  </si>
  <si>
    <t>Tunisia</t>
  </si>
  <si>
    <t>Egypt</t>
  </si>
  <si>
    <t>North of Sahara, regional</t>
  </si>
  <si>
    <t>South Africa</t>
  </si>
  <si>
    <t>Angola</t>
  </si>
  <si>
    <t>Botswana</t>
  </si>
  <si>
    <t>Burundi</t>
  </si>
  <si>
    <t>Cameroon</t>
  </si>
  <si>
    <t>Cabo Verde</t>
  </si>
  <si>
    <t>Central African Republic</t>
  </si>
  <si>
    <t>Chad</t>
  </si>
  <si>
    <t>Congo</t>
  </si>
  <si>
    <t>Democratic Republic of the Congo</t>
  </si>
  <si>
    <t>Benin</t>
  </si>
  <si>
    <t>Ethiopia</t>
  </si>
  <si>
    <t>Gabon</t>
  </si>
  <si>
    <t>Gambia</t>
  </si>
  <si>
    <t>Ghana</t>
  </si>
  <si>
    <t>Guinea</t>
  </si>
  <si>
    <t>Guinea-Bissau</t>
  </si>
  <si>
    <t>Côte d'Ivoire</t>
  </si>
  <si>
    <t>Kenya</t>
  </si>
  <si>
    <t>Lesotho</t>
  </si>
  <si>
    <t>Liberia</t>
  </si>
  <si>
    <t>Madagascar</t>
  </si>
  <si>
    <t>Malawi</t>
  </si>
  <si>
    <t>Mali</t>
  </si>
  <si>
    <t>Mauritania</t>
  </si>
  <si>
    <t>Mauritius</t>
  </si>
  <si>
    <t>Mozambique</t>
  </si>
  <si>
    <t>Niger</t>
  </si>
  <si>
    <t>Nigeria</t>
  </si>
  <si>
    <t>Zimbabwe</t>
  </si>
  <si>
    <t>Rwanda</t>
  </si>
  <si>
    <t>Senegal</t>
  </si>
  <si>
    <t>Seychelles</t>
  </si>
  <si>
    <t>Eritrea</t>
  </si>
  <si>
    <t>Sierra Leone</t>
  </si>
  <si>
    <t>Somalia</t>
  </si>
  <si>
    <t>Djibouti</t>
  </si>
  <si>
    <t>Namibia</t>
  </si>
  <si>
    <t>Sudan</t>
  </si>
  <si>
    <t>South Sudan</t>
  </si>
  <si>
    <t>Eswatini</t>
  </si>
  <si>
    <t>Tanzania</t>
  </si>
  <si>
    <t>Togo</t>
  </si>
  <si>
    <t>Uganda</t>
  </si>
  <si>
    <t>Burkina Faso</t>
  </si>
  <si>
    <t>Zambia</t>
  </si>
  <si>
    <t>South of Sahara, regional</t>
  </si>
  <si>
    <t>Africa, regional</t>
  </si>
  <si>
    <t>Costa Rica</t>
  </si>
  <si>
    <t>Cuba</t>
  </si>
  <si>
    <t>Dominican Republic</t>
  </si>
  <si>
    <t>El Salvador</t>
  </si>
  <si>
    <t>Guatemala</t>
  </si>
  <si>
    <t>Haiti</t>
  </si>
  <si>
    <t>Honduras</t>
  </si>
  <si>
    <t>Jamaica</t>
  </si>
  <si>
    <t>Mexico</t>
  </si>
  <si>
    <t>Nicaragua</t>
  </si>
  <si>
    <t>Panama</t>
  </si>
  <si>
    <t>Dominica</t>
  </si>
  <si>
    <t>West Indies, regional</t>
  </si>
  <si>
    <t>Saint Lucia</t>
  </si>
  <si>
    <t>North &amp; Central America, regional</t>
  </si>
  <si>
    <t>Argentina</t>
  </si>
  <si>
    <t>Bolivia</t>
  </si>
  <si>
    <t>Brazil</t>
  </si>
  <si>
    <t>Chile</t>
  </si>
  <si>
    <t>Colombia</t>
  </si>
  <si>
    <t>Ecuador</t>
  </si>
  <si>
    <t>Paraguay</t>
  </si>
  <si>
    <t>Peru</t>
  </si>
  <si>
    <t>Uruguay</t>
  </si>
  <si>
    <t>Venezuela</t>
  </si>
  <si>
    <t>South America, regional</t>
  </si>
  <si>
    <t>America, regional</t>
  </si>
  <si>
    <t>Iran</t>
  </si>
  <si>
    <t>Iraq</t>
  </si>
  <si>
    <t>Jordan</t>
  </si>
  <si>
    <t>West Bank and Gaza Strip</t>
  </si>
  <si>
    <t>Lebanon</t>
  </si>
  <si>
    <t>Syrian Arab Republic</t>
  </si>
  <si>
    <t>Yemen</t>
  </si>
  <si>
    <t>Middle East, regional</t>
  </si>
  <si>
    <t>Armenia</t>
  </si>
  <si>
    <t>Azerbaijan</t>
  </si>
  <si>
    <t>Georgia</t>
  </si>
  <si>
    <t>Kazakhstan</t>
  </si>
  <si>
    <t>Kyrgyzstan</t>
  </si>
  <si>
    <t>Tajikistan</t>
  </si>
  <si>
    <t>Turkmenistan</t>
  </si>
  <si>
    <t>Uzbekistan</t>
  </si>
  <si>
    <t>Central Asia, regional</t>
  </si>
  <si>
    <t>Afghanistan</t>
  </si>
  <si>
    <t>Bhutan</t>
  </si>
  <si>
    <t>Myanmar</t>
  </si>
  <si>
    <t>Sri Lanka</t>
  </si>
  <si>
    <t>India</t>
  </si>
  <si>
    <t>Maldives</t>
  </si>
  <si>
    <t>Nepal</t>
  </si>
  <si>
    <t>Pakistan</t>
  </si>
  <si>
    <t>Bangladesh</t>
  </si>
  <si>
    <t>South Asia, regional</t>
  </si>
  <si>
    <t>South &amp; Central Asia, regional</t>
  </si>
  <si>
    <t>Cambodia</t>
  </si>
  <si>
    <t>China (People's Republic of)</t>
  </si>
  <si>
    <t>Indonesia</t>
  </si>
  <si>
    <t>Democratic People's Republic of Korea</t>
  </si>
  <si>
    <t>Lao People's Democratic Republic</t>
  </si>
  <si>
    <t>Malaysia</t>
  </si>
  <si>
    <t>Mongolia</t>
  </si>
  <si>
    <t>Philippines</t>
  </si>
  <si>
    <t>Thailand</t>
  </si>
  <si>
    <t>Timor-Leste</t>
  </si>
  <si>
    <t>Viet Nam</t>
  </si>
  <si>
    <t>Far East Asia, regional</t>
  </si>
  <si>
    <t>Asia, regional</t>
  </si>
  <si>
    <t>Fiji</t>
  </si>
  <si>
    <t>Kiribati</t>
  </si>
  <si>
    <t>Vanuatu</t>
  </si>
  <si>
    <t>Marshall Islands</t>
  </si>
  <si>
    <t>Papua New Guinea</t>
  </si>
  <si>
    <t>Oceania, regional</t>
  </si>
  <si>
    <t>Developing countries, unspecified</t>
  </si>
  <si>
    <t>Multilateral core-support, unspecified</t>
  </si>
  <si>
    <t>Offentliga export-krediter</t>
  </si>
  <si>
    <t>Källa: Sidas årliga rapportering till OECD/DAC</t>
  </si>
  <si>
    <t xml:space="preserve">Totala resursflöden till utveckling, fördelat på mottagarland samt typ av flöde, 2016–2018  </t>
  </si>
  <si>
    <t>Medelkostnad i procent för att skicka 1000 kronor till DAC-länder, kategori 1 från Sverige</t>
  </si>
  <si>
    <t>Insamlingsmånad</t>
  </si>
  <si>
    <t>Syrien</t>
  </si>
  <si>
    <t>Moçambique</t>
  </si>
  <si>
    <t>Etiopien</t>
  </si>
  <si>
    <t>Medelsumma</t>
  </si>
  <si>
    <t xml:space="preserve">Källa: Mätningar genomförda av Konsumentverket för Money from Sweden enligt standard från Världsbanken </t>
  </si>
  <si>
    <t>Medelkostnad i procent för att skicka 3000 kronor till DAC-länder, kategori 1 från Sverige</t>
  </si>
  <si>
    <t xml:space="preserve">10.1.1 Tillväxttakt för inkomst per capita, medel och median, bland de 40 procent av befolkningen som har lägst inkomst och hela befolkningen, 2012-2017. </t>
  </si>
  <si>
    <t>Ingen avvikelse</t>
  </si>
  <si>
    <t>Global indikator, som den uttrycks i det globala indikatorramverket:</t>
  </si>
  <si>
    <t>10.2.1 Andelen personer som lever i hushåll med en disponibel inkomst per konsumtionsenhet på under 50 % av medianinkomsten, 2017</t>
  </si>
  <si>
    <t>Indikatorn är nationell</t>
  </si>
  <si>
    <t>10.3.1 Andel av befolkningen som uppger sig upplevt diskriminering eller kränkande behandling baserat på diskrimineringsgrund</t>
  </si>
  <si>
    <t>10.b.1 Totala resursflöden till utveckling, fördelat på mottagar- och givarländer samt typ av flöde (t.ex. offentligt utvecklingsbistånd, utländska direktinvesteringar eller andra flöden)</t>
  </si>
  <si>
    <t xml:space="preserve">10.b.1 Totala resursflöden till utveckling, fördelat på mottagarland samt typ av flöde, 2016–2018 </t>
  </si>
  <si>
    <t>10.c.1 Remitteringskostnader som andel av det remitterade beloppet</t>
  </si>
  <si>
    <t>Global indikator använder dollar men svensk mäter i kronor (motsvarande dollarvärde)</t>
  </si>
  <si>
    <t xml:space="preserve">Global indikator, som den uttrycks i det globala indikatorramverket: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</si>
</sst>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0.0%"/>
    <numFmt numFmtId="166" formatCode="&quot;±&quot;\ 0.0"/>
    <numFmt numFmtId="167" formatCode="[$-41D]mmm/yy;@"/>
  </numFmts>
  <fonts count="19"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11"/>
      <color rgb="FF000000"/>
      <name val="Calibri"/>
      <family val="2"/>
    </font>
    <font>
      <sz val="10"/>
      <name val="Roboto"/>
    </font>
    <font>
      <sz val="8"/>
      <color theme="1"/>
      <name val="Roboto"/>
    </font>
    <font>
      <sz val="10"/>
      <color theme="1"/>
      <name val="Roboto"/>
    </font>
    <font>
      <sz val="12"/>
      <color theme="1"/>
      <name val="Times New Roman"/>
      <family val="2"/>
    </font>
    <font>
      <b/>
      <sz val="10"/>
      <color theme="1"/>
      <name val="Roboto"/>
    </font>
    <font>
      <i/>
      <sz val="10"/>
      <color rgb="FF0000FF"/>
      <name val="Roboto"/>
    </font>
    <font>
      <b/>
      <sz val="8"/>
      <color theme="1"/>
      <name val="Roboto"/>
    </font>
    <font>
      <sz val="8"/>
      <color rgb="FF000000"/>
      <name val="Roboto"/>
    </font>
    <font>
      <b/>
      <sz val="10"/>
      <name val="Roboto"/>
    </font>
    <font>
      <b/>
      <sz val="9"/>
      <color rgb="FF000000"/>
      <name val="Arial"/>
      <family val="2"/>
    </font>
    <font>
      <b/>
      <sz val="8"/>
      <name val="Roboto"/>
    </font>
    <font>
      <sz val="8"/>
      <name val="Roboto"/>
    </font>
    <font>
      <sz val="10"/>
      <name val="MS Sans Serif"/>
      <family val="2"/>
    </font>
    <font>
      <b/>
      <sz val="8"/>
      <color rgb="FF000000"/>
      <name val="Roboto"/>
    </font>
  </fonts>
  <fills count="4">
    <fill>
      <patternFill patternType="none"/>
    </fill>
    <fill>
      <patternFill patternType="gray125"/>
    </fill>
    <fill>
      <patternFill patternType="solid">
        <fgColor theme="0"/>
        <bgColor indexed="64"/>
      </patternFill>
    </fill>
    <fill>
      <patternFill patternType="solid">
        <fgColor rgb="FFB8C976"/>
        <bgColor indexed="64"/>
      </patternFill>
    </fill>
  </fills>
  <borders count="32">
    <border>
      <left/>
      <right/>
      <top/>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theme="0" tint="-0.34998626667073579"/>
      </left>
      <right style="medium">
        <color theme="0"/>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9A9A9A"/>
      </left>
      <right/>
      <top/>
      <bottom/>
      <diagonal/>
    </border>
    <border>
      <left/>
      <right/>
      <top style="thick">
        <color rgb="FFB8B8B8"/>
      </top>
      <bottom/>
      <diagonal/>
    </border>
    <border>
      <left/>
      <right style="thin">
        <color rgb="FF9A9A9A"/>
      </right>
      <top/>
      <bottom/>
      <diagonal/>
    </border>
    <border>
      <left style="thin">
        <color rgb="FF9A9A9A"/>
      </left>
      <right/>
      <top/>
      <bottom style="thin">
        <color indexed="64"/>
      </bottom>
      <diagonal/>
    </border>
    <border>
      <left style="thin">
        <color theme="0" tint="-0.34998626667073579"/>
      </left>
      <right style="medium">
        <color theme="0"/>
      </right>
      <top/>
      <bottom style="thin">
        <color indexed="64"/>
      </bottom>
      <diagonal/>
    </border>
    <border>
      <left/>
      <right style="thin">
        <color rgb="FF9A9A9A"/>
      </right>
      <top/>
      <bottom style="thin">
        <color indexed="64"/>
      </bottom>
      <diagonal/>
    </border>
    <border>
      <left style="thin">
        <color rgb="FF9A9A9A"/>
      </left>
      <right/>
      <top style="thin">
        <color indexed="64"/>
      </top>
      <bottom style="thin">
        <color indexed="64"/>
      </bottom>
      <diagonal/>
    </border>
    <border>
      <left style="thin">
        <color rgb="FFB8B8B8"/>
      </left>
      <right/>
      <top style="thin">
        <color indexed="64"/>
      </top>
      <bottom style="thin">
        <color indexed="64"/>
      </bottom>
      <diagonal/>
    </border>
    <border>
      <left style="thin">
        <color rgb="FFB8B8B8"/>
      </left>
      <right style="thin">
        <color rgb="FF9A9A9A"/>
      </right>
      <top style="thin">
        <color indexed="64"/>
      </top>
      <bottom style="thin">
        <color indexed="64"/>
      </bottom>
      <diagonal/>
    </border>
    <border>
      <left style="thin">
        <color theme="0" tint="-0.34998626667073579"/>
      </left>
      <right/>
      <top style="thin">
        <color indexed="64"/>
      </top>
      <bottom style="thin">
        <color indexed="64"/>
      </bottom>
      <diagonal/>
    </border>
    <border>
      <left/>
      <right style="thin">
        <color rgb="FFB8B8B8"/>
      </right>
      <top style="thin">
        <color indexed="64"/>
      </top>
      <bottom style="thin">
        <color indexed="64"/>
      </bottom>
      <diagonal/>
    </border>
    <border>
      <left/>
      <right style="thin">
        <color rgb="FF9A9A9A"/>
      </right>
      <top style="thin">
        <color indexed="64"/>
      </top>
      <bottom style="thin">
        <color indexed="64"/>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indexed="64"/>
      </bottom>
      <diagonal/>
    </border>
    <border>
      <left style="hair">
        <color auto="1"/>
      </left>
      <right style="hair">
        <color auto="1"/>
      </right>
      <top/>
      <bottom style="hair">
        <color auto="1"/>
      </bottom>
      <diagonal/>
    </border>
    <border>
      <left style="hair">
        <color auto="1"/>
      </left>
      <right style="hair">
        <color auto="1"/>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8">
    <xf numFmtId="0" fontId="0" fillId="0" borderId="0"/>
    <xf numFmtId="0" fontId="3" fillId="0" borderId="0"/>
    <xf numFmtId="0" fontId="3" fillId="0" borderId="0"/>
    <xf numFmtId="0" fontId="4" fillId="0" borderId="0" applyNumberFormat="0" applyBorder="0" applyAlignment="0"/>
    <xf numFmtId="9" fontId="1" fillId="0" borderId="0" applyFont="0" applyFill="0" applyBorder="0" applyAlignment="0" applyProtection="0"/>
    <xf numFmtId="0" fontId="8" fillId="0" borderId="0"/>
    <xf numFmtId="0" fontId="14" fillId="3" borderId="12" applyAlignment="0">
      <alignment horizontal="left" vertical="center"/>
      <protection locked="0"/>
    </xf>
    <xf numFmtId="0" fontId="17" fillId="0" borderId="0"/>
  </cellStyleXfs>
  <cellXfs count="158">
    <xf numFmtId="0" fontId="0" fillId="0" borderId="0" xfId="0"/>
    <xf numFmtId="0" fontId="2" fillId="0" borderId="0" xfId="0" applyFont="1"/>
    <xf numFmtId="0" fontId="1" fillId="0" borderId="0" xfId="1" applyFont="1"/>
    <xf numFmtId="0" fontId="2" fillId="0" borderId="0" xfId="1" applyFont="1"/>
    <xf numFmtId="0" fontId="1" fillId="0" borderId="0" xfId="1" applyFont="1" applyBorder="1"/>
    <xf numFmtId="164" fontId="1" fillId="0" borderId="0" xfId="1" applyNumberFormat="1" applyFont="1" applyBorder="1"/>
    <xf numFmtId="164" fontId="1" fillId="0" borderId="0" xfId="1" applyNumberFormat="1" applyFont="1" applyBorder="1" applyAlignment="1">
      <alignment horizontal="right"/>
    </xf>
    <xf numFmtId="1" fontId="0" fillId="0" borderId="0" xfId="0" applyNumberFormat="1" applyAlignment="1">
      <alignment horizontal="center" vertical="center"/>
    </xf>
    <xf numFmtId="0" fontId="6" fillId="0" borderId="0" xfId="0" applyFont="1"/>
    <xf numFmtId="0" fontId="6" fillId="0" borderId="1" xfId="1" applyFont="1" applyFill="1" applyBorder="1"/>
    <xf numFmtId="0" fontId="11" fillId="0" borderId="3" xfId="1" applyFont="1" applyFill="1" applyBorder="1"/>
    <xf numFmtId="0" fontId="11" fillId="0" borderId="3" xfId="1" applyFont="1" applyFill="1" applyBorder="1" applyAlignment="1">
      <alignment horizontal="right"/>
    </xf>
    <xf numFmtId="0" fontId="6" fillId="0" borderId="0" xfId="1" applyFont="1" applyFill="1" applyBorder="1"/>
    <xf numFmtId="164" fontId="6" fillId="0" borderId="0" xfId="1" applyNumberFormat="1" applyFont="1" applyFill="1" applyBorder="1"/>
    <xf numFmtId="164" fontId="6" fillId="0" borderId="0" xfId="1" applyNumberFormat="1" applyFont="1" applyFill="1" applyBorder="1" applyAlignment="1">
      <alignment horizontal="right"/>
    </xf>
    <xf numFmtId="0" fontId="11" fillId="0" borderId="0" xfId="1" applyFont="1" applyFill="1" applyBorder="1" applyAlignment="1">
      <alignment horizontal="right"/>
    </xf>
    <xf numFmtId="0" fontId="6" fillId="0" borderId="3" xfId="1" applyFont="1" applyFill="1" applyBorder="1"/>
    <xf numFmtId="164" fontId="6" fillId="0" borderId="3" xfId="1" applyNumberFormat="1" applyFont="1" applyFill="1" applyBorder="1"/>
    <xf numFmtId="164" fontId="6" fillId="0" borderId="3" xfId="1" applyNumberFormat="1" applyFont="1" applyFill="1" applyBorder="1" applyAlignment="1">
      <alignment horizontal="right"/>
    </xf>
    <xf numFmtId="164" fontId="6" fillId="0" borderId="0" xfId="0" applyNumberFormat="1" applyFont="1"/>
    <xf numFmtId="0" fontId="6" fillId="0" borderId="3" xfId="0" applyFont="1" applyBorder="1"/>
    <xf numFmtId="0" fontId="6" fillId="0" borderId="2" xfId="0" applyFont="1" applyBorder="1"/>
    <xf numFmtId="164" fontId="6" fillId="0" borderId="3" xfId="0" applyNumberFormat="1" applyFont="1" applyBorder="1"/>
    <xf numFmtId="0" fontId="12" fillId="0" borderId="0" xfId="3" applyFont="1" applyFill="1" applyAlignment="1">
      <alignment vertical="center"/>
    </xf>
    <xf numFmtId="0" fontId="11" fillId="0" borderId="0" xfId="0" applyFont="1"/>
    <xf numFmtId="0" fontId="16" fillId="0" borderId="11" xfId="0" applyFont="1" applyFill="1" applyBorder="1" applyAlignment="1" applyProtection="1">
      <alignment horizontal="left" vertical="top"/>
      <protection locked="0"/>
    </xf>
    <xf numFmtId="164" fontId="16" fillId="0" borderId="4" xfId="0" applyNumberFormat="1" applyFont="1" applyFill="1" applyBorder="1" applyAlignment="1" applyProtection="1">
      <alignment horizontal="right"/>
      <protection locked="0"/>
    </xf>
    <xf numFmtId="166" fontId="12" fillId="0" borderId="0" xfId="0" applyNumberFormat="1" applyFont="1" applyFill="1" applyBorder="1" applyAlignment="1" applyProtection="1">
      <alignment horizontal="right"/>
      <protection locked="0"/>
    </xf>
    <xf numFmtId="166" fontId="16" fillId="0" borderId="13" xfId="0" applyNumberFormat="1" applyFont="1" applyFill="1" applyBorder="1" applyAlignment="1" applyProtection="1">
      <alignment horizontal="right"/>
      <protection locked="0"/>
    </xf>
    <xf numFmtId="0" fontId="15" fillId="0" borderId="18" xfId="6" applyFont="1" applyFill="1" applyBorder="1" applyAlignment="1">
      <alignment horizontal="center" vertical="top" wrapText="1"/>
      <protection locked="0"/>
    </xf>
    <xf numFmtId="0" fontId="15" fillId="0" borderId="19" xfId="6" applyFont="1" applyFill="1" applyBorder="1" applyAlignment="1">
      <alignment horizontal="center" vertical="top" wrapText="1"/>
      <protection locked="0"/>
    </xf>
    <xf numFmtId="0" fontId="6" fillId="0" borderId="0" xfId="3" applyFont="1" applyFill="1" applyAlignment="1">
      <alignment vertical="center"/>
    </xf>
    <xf numFmtId="0" fontId="11" fillId="0" borderId="0" xfId="3" applyFont="1" applyFill="1" applyAlignment="1">
      <alignment vertical="center"/>
    </xf>
    <xf numFmtId="0" fontId="11" fillId="0" borderId="2" xfId="3" applyFont="1" applyFill="1" applyBorder="1" applyAlignment="1">
      <alignment vertical="center"/>
    </xf>
    <xf numFmtId="0" fontId="6" fillId="0" borderId="3" xfId="3" applyFont="1" applyFill="1" applyBorder="1" applyAlignment="1">
      <alignment vertical="center"/>
    </xf>
    <xf numFmtId="49" fontId="16" fillId="2" borderId="23" xfId="7" applyNumberFormat="1" applyFont="1" applyFill="1" applyBorder="1" applyAlignment="1" applyProtection="1">
      <alignment horizontal="center" vertical="center"/>
      <protection locked="0"/>
    </xf>
    <xf numFmtId="3" fontId="16" fillId="2" borderId="23" xfId="7" applyNumberFormat="1" applyFont="1" applyFill="1" applyBorder="1" applyAlignment="1" applyProtection="1">
      <alignment horizontal="right" vertical="center"/>
      <protection locked="0"/>
    </xf>
    <xf numFmtId="9" fontId="6" fillId="2" borderId="23" xfId="4" applyFont="1" applyFill="1" applyBorder="1"/>
    <xf numFmtId="49" fontId="16" fillId="2" borderId="25" xfId="7" applyNumberFormat="1" applyFont="1" applyFill="1" applyBorder="1" applyAlignment="1" applyProtection="1">
      <alignment horizontal="center" vertical="center"/>
      <protection locked="0"/>
    </xf>
    <xf numFmtId="3" fontId="16" fillId="2" borderId="25" xfId="7" applyNumberFormat="1" applyFont="1" applyFill="1" applyBorder="1" applyAlignment="1" applyProtection="1">
      <alignment horizontal="right" vertical="center"/>
      <protection locked="0"/>
    </xf>
    <xf numFmtId="9" fontId="6" fillId="2" borderId="25" xfId="4" applyFont="1" applyFill="1" applyBorder="1"/>
    <xf numFmtId="0" fontId="11" fillId="2" borderId="26" xfId="0" applyFont="1" applyFill="1" applyBorder="1"/>
    <xf numFmtId="0" fontId="11" fillId="2" borderId="26" xfId="0" applyFont="1" applyFill="1" applyBorder="1" applyAlignment="1">
      <alignment horizontal="right"/>
    </xf>
    <xf numFmtId="0" fontId="11" fillId="2" borderId="26" xfId="0" applyFont="1" applyFill="1" applyBorder="1" applyAlignment="1">
      <alignment vertical="distributed"/>
    </xf>
    <xf numFmtId="0" fontId="11" fillId="2" borderId="26" xfId="0" applyFont="1" applyFill="1" applyBorder="1" applyAlignment="1">
      <alignment horizontal="right" wrapText="1"/>
    </xf>
    <xf numFmtId="49" fontId="16" fillId="2" borderId="24" xfId="7" applyNumberFormat="1" applyFont="1" applyFill="1" applyBorder="1" applyAlignment="1" applyProtection="1">
      <alignment horizontal="center" vertical="center"/>
      <protection locked="0"/>
    </xf>
    <xf numFmtId="3" fontId="16" fillId="2" borderId="24" xfId="7" applyNumberFormat="1" applyFont="1" applyFill="1" applyBorder="1" applyAlignment="1" applyProtection="1">
      <alignment horizontal="right" vertical="center"/>
      <protection locked="0"/>
    </xf>
    <xf numFmtId="9" fontId="6" fillId="2" borderId="24" xfId="4" applyFont="1" applyFill="1" applyBorder="1"/>
    <xf numFmtId="0" fontId="18" fillId="0" borderId="0" xfId="0" applyFont="1" applyFill="1" applyProtection="1"/>
    <xf numFmtId="0" fontId="6" fillId="0" borderId="0" xfId="0" applyFont="1" applyFill="1" applyProtection="1"/>
    <xf numFmtId="0" fontId="6" fillId="0" borderId="27" xfId="0" applyFont="1" applyFill="1" applyBorder="1" applyProtection="1"/>
    <xf numFmtId="0" fontId="18" fillId="0" borderId="27" xfId="0" applyFont="1" applyFill="1" applyBorder="1" applyProtection="1"/>
    <xf numFmtId="164" fontId="6" fillId="0" borderId="27" xfId="0" applyNumberFormat="1" applyFont="1" applyFill="1" applyBorder="1" applyProtection="1"/>
    <xf numFmtId="0" fontId="12" fillId="0" borderId="28" xfId="0" applyFont="1" applyFill="1" applyBorder="1" applyProtection="1"/>
    <xf numFmtId="0" fontId="5" fillId="2" borderId="7" xfId="5" applyFont="1" applyFill="1" applyBorder="1" applyAlignment="1">
      <alignment horizontal="left" vertical="top" indent="1"/>
    </xf>
    <xf numFmtId="0" fontId="5" fillId="2" borderId="0" xfId="5" applyFont="1" applyFill="1" applyBorder="1" applyAlignment="1">
      <alignment horizontal="left" vertical="top" indent="1"/>
    </xf>
    <xf numFmtId="165" fontId="6" fillId="0" borderId="2" xfId="0" applyNumberFormat="1" applyFont="1" applyBorder="1"/>
    <xf numFmtId="167" fontId="6" fillId="0" borderId="0" xfId="0" applyNumberFormat="1" applyFont="1"/>
    <xf numFmtId="165" fontId="6" fillId="0" borderId="0" xfId="0" applyNumberFormat="1" applyFont="1"/>
    <xf numFmtId="167" fontId="6" fillId="0" borderId="3" xfId="0" applyNumberFormat="1" applyFont="1" applyBorder="1"/>
    <xf numFmtId="165" fontId="6" fillId="0" borderId="3" xfId="0" applyNumberFormat="1" applyFont="1" applyBorder="1"/>
    <xf numFmtId="0" fontId="5" fillId="2" borderId="8" xfId="5" applyFont="1" applyFill="1" applyBorder="1" applyAlignment="1">
      <alignment horizontal="left" vertical="top" wrapText="1" indent="1"/>
    </xf>
    <xf numFmtId="0" fontId="13" fillId="2" borderId="7" xfId="5" applyFont="1" applyFill="1" applyBorder="1" applyAlignment="1">
      <alignment horizontal="left" vertical="center" wrapText="1" indent="1"/>
    </xf>
    <xf numFmtId="0" fontId="13" fillId="2" borderId="0" xfId="5" applyFont="1" applyFill="1" applyBorder="1" applyAlignment="1">
      <alignment horizontal="left" vertical="center" wrapText="1" indent="1"/>
    </xf>
    <xf numFmtId="0" fontId="13" fillId="2" borderId="1" xfId="5" applyFont="1" applyFill="1" applyBorder="1" applyAlignment="1">
      <alignment horizontal="left" vertical="center" wrapText="1" indent="1"/>
    </xf>
    <xf numFmtId="0" fontId="7" fillId="2" borderId="5" xfId="0" applyFont="1" applyFill="1" applyBorder="1" applyAlignment="1">
      <alignment horizontal="left" indent="1"/>
    </xf>
    <xf numFmtId="0" fontId="7" fillId="2" borderId="1" xfId="0" applyFont="1" applyFill="1" applyBorder="1" applyAlignment="1">
      <alignment horizontal="left" indent="1"/>
    </xf>
    <xf numFmtId="0" fontId="7" fillId="2" borderId="6" xfId="0" applyFont="1" applyFill="1" applyBorder="1" applyAlignment="1">
      <alignment horizontal="left" indent="1"/>
    </xf>
    <xf numFmtId="0" fontId="9" fillId="2" borderId="7" xfId="5" applyFont="1" applyFill="1" applyBorder="1" applyAlignment="1">
      <alignment horizontal="left" vertical="center" indent="1"/>
    </xf>
    <xf numFmtId="0" fontId="9" fillId="2" borderId="0" xfId="5" applyFont="1" applyFill="1" applyBorder="1" applyAlignment="1">
      <alignment horizontal="left" vertical="center" indent="1"/>
    </xf>
    <xf numFmtId="0" fontId="9" fillId="2" borderId="8" xfId="5" applyFont="1" applyFill="1" applyBorder="1" applyAlignment="1">
      <alignment horizontal="left" vertical="center" indent="1"/>
    </xf>
    <xf numFmtId="0" fontId="5" fillId="2" borderId="8" xfId="5" applyFont="1" applyFill="1" applyBorder="1" applyAlignment="1">
      <alignment horizontal="left" vertical="top" indent="1"/>
    </xf>
    <xf numFmtId="0" fontId="10" fillId="2" borderId="0" xfId="5" applyFont="1" applyFill="1" applyBorder="1" applyAlignment="1">
      <alignment horizontal="left" vertical="top" indent="1"/>
    </xf>
    <xf numFmtId="0" fontId="10" fillId="2" borderId="8" xfId="5" applyFont="1" applyFill="1" applyBorder="1" applyAlignment="1">
      <alignment horizontal="left" vertical="top" indent="1"/>
    </xf>
    <xf numFmtId="0" fontId="10" fillId="2" borderId="9" xfId="5" applyFont="1" applyFill="1" applyBorder="1" applyAlignment="1">
      <alignment horizontal="left" vertical="top" indent="1"/>
    </xf>
    <xf numFmtId="0" fontId="10" fillId="2" borderId="3" xfId="5" applyFont="1" applyFill="1" applyBorder="1" applyAlignment="1">
      <alignment horizontal="left" vertical="top" indent="1"/>
    </xf>
    <xf numFmtId="0" fontId="10" fillId="2" borderId="10" xfId="5" applyFont="1" applyFill="1" applyBorder="1" applyAlignment="1">
      <alignment horizontal="left" vertical="top" indent="1"/>
    </xf>
    <xf numFmtId="0" fontId="11" fillId="0" borderId="2" xfId="1" applyFont="1" applyFill="1" applyBorder="1" applyAlignment="1">
      <alignment horizontal="center"/>
    </xf>
    <xf numFmtId="0" fontId="6" fillId="0" borderId="2" xfId="1" applyFont="1" applyFill="1" applyBorder="1" applyAlignment="1">
      <alignment horizontal="center"/>
    </xf>
    <xf numFmtId="0" fontId="9" fillId="2" borderId="7" xfId="5" applyFont="1" applyFill="1" applyBorder="1" applyAlignment="1">
      <alignment horizontal="left" vertical="center" wrapText="1" indent="1"/>
    </xf>
    <xf numFmtId="0" fontId="9" fillId="2" borderId="0" xfId="5" applyFont="1" applyFill="1" applyBorder="1" applyAlignment="1">
      <alignment horizontal="left" vertical="center" wrapText="1" indent="1"/>
    </xf>
    <xf numFmtId="0" fontId="9" fillId="2" borderId="8" xfId="5" applyFont="1" applyFill="1" applyBorder="1" applyAlignment="1">
      <alignment horizontal="left" vertical="center" wrapText="1" indent="1"/>
    </xf>
    <xf numFmtId="0" fontId="5" fillId="2" borderId="7" xfId="5" applyFont="1" applyFill="1" applyBorder="1" applyAlignment="1">
      <alignment horizontal="left" vertical="top" wrapText="1" indent="1"/>
    </xf>
    <xf numFmtId="0" fontId="5" fillId="2" borderId="0" xfId="5" applyFont="1" applyFill="1" applyBorder="1" applyAlignment="1">
      <alignment horizontal="left" vertical="top" wrapText="1" indent="1"/>
    </xf>
    <xf numFmtId="0" fontId="5" fillId="2" borderId="8" xfId="5" applyFont="1" applyFill="1" applyBorder="1" applyAlignment="1">
      <alignment horizontal="left" vertical="top" wrapText="1" indent="1"/>
    </xf>
    <xf numFmtId="0" fontId="10" fillId="2" borderId="9" xfId="5" applyFont="1" applyFill="1" applyBorder="1" applyAlignment="1">
      <alignment horizontal="left" vertical="top" wrapText="1" indent="1"/>
    </xf>
    <xf numFmtId="0" fontId="10" fillId="2" borderId="3" xfId="5" applyFont="1" applyFill="1" applyBorder="1" applyAlignment="1">
      <alignment horizontal="left" vertical="top" wrapText="1" indent="1"/>
    </xf>
    <xf numFmtId="0" fontId="10" fillId="2" borderId="10" xfId="5" applyFont="1" applyFill="1" applyBorder="1" applyAlignment="1">
      <alignment horizontal="left" vertical="top" wrapText="1" indent="1"/>
    </xf>
    <xf numFmtId="0" fontId="7" fillId="2" borderId="5" xfId="0" applyFont="1" applyFill="1" applyBorder="1" applyAlignment="1">
      <alignment horizontal="left" wrapText="1" indent="1"/>
    </xf>
    <xf numFmtId="0" fontId="7" fillId="2" borderId="1" xfId="0" applyFont="1" applyFill="1" applyBorder="1" applyAlignment="1">
      <alignment horizontal="left" wrapText="1" indent="1"/>
    </xf>
    <xf numFmtId="0" fontId="7" fillId="2" borderId="6" xfId="0" applyFont="1" applyFill="1" applyBorder="1" applyAlignment="1">
      <alignment horizontal="left" wrapText="1" indent="1"/>
    </xf>
    <xf numFmtId="0" fontId="10" fillId="2" borderId="0" xfId="5" applyFont="1" applyFill="1" applyBorder="1" applyAlignment="1">
      <alignment horizontal="left" vertical="top" wrapText="1" indent="1"/>
    </xf>
    <xf numFmtId="0" fontId="10" fillId="2" borderId="8" xfId="5" applyFont="1" applyFill="1" applyBorder="1" applyAlignment="1">
      <alignment horizontal="left" vertical="top" wrapText="1" indent="1"/>
    </xf>
    <xf numFmtId="49" fontId="15" fillId="0" borderId="20" xfId="6" applyNumberFormat="1" applyFont="1" applyFill="1" applyBorder="1" applyAlignment="1">
      <alignment horizontal="center" vertical="top" wrapText="1"/>
      <protection locked="0"/>
    </xf>
    <xf numFmtId="49" fontId="15" fillId="0" borderId="21" xfId="6" applyNumberFormat="1" applyFont="1" applyFill="1" applyBorder="1" applyAlignment="1">
      <alignment horizontal="center" vertical="top" wrapText="1"/>
      <protection locked="0"/>
    </xf>
    <xf numFmtId="49" fontId="15" fillId="0" borderId="22" xfId="6" applyNumberFormat="1" applyFont="1" applyFill="1" applyBorder="1" applyAlignment="1">
      <alignment horizontal="center" vertical="top" wrapText="1"/>
      <protection locked="0"/>
    </xf>
    <xf numFmtId="0" fontId="9" fillId="2" borderId="5" xfId="5" applyFont="1" applyFill="1" applyBorder="1" applyAlignment="1">
      <alignment horizontal="left" vertical="center" wrapText="1" indent="1"/>
    </xf>
    <xf numFmtId="0" fontId="9" fillId="2" borderId="1" xfId="5" applyFont="1" applyFill="1" applyBorder="1" applyAlignment="1">
      <alignment horizontal="left" vertical="center" wrapText="1" indent="1"/>
    </xf>
    <xf numFmtId="0" fontId="9" fillId="2" borderId="6" xfId="5" applyFont="1" applyFill="1" applyBorder="1" applyAlignment="1">
      <alignment horizontal="left" vertical="center" wrapText="1" indent="1"/>
    </xf>
    <xf numFmtId="0" fontId="13" fillId="2" borderId="7" xfId="5" applyFont="1" applyFill="1" applyBorder="1" applyAlignment="1">
      <alignment horizontal="left" vertical="center" wrapText="1" indent="1"/>
    </xf>
    <xf numFmtId="0" fontId="13" fillId="2" borderId="0" xfId="5" applyFont="1" applyFill="1" applyBorder="1" applyAlignment="1">
      <alignment horizontal="left" vertical="center" wrapText="1" indent="1"/>
    </xf>
    <xf numFmtId="0" fontId="13" fillId="2" borderId="8" xfId="5" applyFont="1" applyFill="1" applyBorder="1" applyAlignment="1">
      <alignment horizontal="left" vertical="center" wrapText="1" indent="1"/>
    </xf>
    <xf numFmtId="0" fontId="5" fillId="2" borderId="9" xfId="5" applyFont="1" applyFill="1" applyBorder="1" applyAlignment="1">
      <alignment horizontal="left" vertical="top" wrapText="1" indent="1"/>
    </xf>
    <xf numFmtId="0" fontId="5" fillId="2" borderId="3" xfId="5" applyFont="1" applyFill="1" applyBorder="1" applyAlignment="1">
      <alignment horizontal="left" vertical="top" wrapText="1" indent="1"/>
    </xf>
    <xf numFmtId="0" fontId="5" fillId="2" borderId="10" xfId="5" applyFont="1" applyFill="1" applyBorder="1" applyAlignment="1">
      <alignment horizontal="left" vertical="top" wrapText="1" indent="1"/>
    </xf>
    <xf numFmtId="0" fontId="13" fillId="2" borderId="5" xfId="5" applyFont="1" applyFill="1" applyBorder="1" applyAlignment="1">
      <alignment horizontal="left" vertical="center" wrapText="1" indent="1"/>
    </xf>
    <xf numFmtId="0" fontId="13" fillId="2" borderId="1" xfId="5" applyFont="1" applyFill="1" applyBorder="1" applyAlignment="1">
      <alignment horizontal="left" vertical="center" wrapText="1" indent="1"/>
    </xf>
    <xf numFmtId="0" fontId="9" fillId="2" borderId="5" xfId="0" applyFont="1" applyFill="1" applyBorder="1" applyAlignment="1">
      <alignment horizontal="left" wrapText="1" indent="1"/>
    </xf>
    <xf numFmtId="0" fontId="9" fillId="2" borderId="1" xfId="0" applyFont="1" applyFill="1" applyBorder="1" applyAlignment="1">
      <alignment horizontal="left" wrapText="1" indent="1"/>
    </xf>
    <xf numFmtId="0" fontId="9" fillId="2" borderId="6" xfId="0" applyFont="1" applyFill="1" applyBorder="1" applyAlignment="1">
      <alignment horizontal="left" wrapText="1" indent="1"/>
    </xf>
    <xf numFmtId="0" fontId="7" fillId="2" borderId="7" xfId="5" applyFont="1" applyFill="1" applyBorder="1" applyAlignment="1">
      <alignment horizontal="left" vertical="center" wrapText="1" indent="1"/>
    </xf>
    <xf numFmtId="0" fontId="1" fillId="0" borderId="0" xfId="1" applyFont="1" applyFill="1"/>
    <xf numFmtId="0" fontId="11" fillId="0" borderId="0" xfId="1" applyFont="1" applyFill="1" applyBorder="1"/>
    <xf numFmtId="0" fontId="15" fillId="0" borderId="17" xfId="0" applyFont="1" applyFill="1" applyBorder="1" applyAlignment="1" applyProtection="1">
      <alignment horizontal="left" vertical="top"/>
      <protection locked="0"/>
    </xf>
    <xf numFmtId="0" fontId="0" fillId="0" borderId="0" xfId="0" applyFill="1"/>
    <xf numFmtId="0" fontId="16" fillId="0" borderId="14" xfId="0" applyFont="1" applyFill="1" applyBorder="1" applyAlignment="1" applyProtection="1">
      <alignment horizontal="left" vertical="top"/>
      <protection locked="0"/>
    </xf>
    <xf numFmtId="164" fontId="16" fillId="0" borderId="15" xfId="0" applyNumberFormat="1" applyFont="1" applyFill="1" applyBorder="1" applyAlignment="1" applyProtection="1">
      <alignment horizontal="right"/>
      <protection locked="0"/>
    </xf>
    <xf numFmtId="166" fontId="12" fillId="0" borderId="3" xfId="0" applyNumberFormat="1" applyFont="1" applyFill="1" applyBorder="1" applyAlignment="1" applyProtection="1">
      <alignment horizontal="right"/>
      <protection locked="0"/>
    </xf>
    <xf numFmtId="166" fontId="16" fillId="0" borderId="16" xfId="0" applyNumberFormat="1" applyFont="1" applyFill="1" applyBorder="1" applyAlignment="1" applyProtection="1">
      <alignment horizontal="right"/>
      <protection locked="0"/>
    </xf>
    <xf numFmtId="0" fontId="6" fillId="0" borderId="0" xfId="0" applyFont="1" applyFill="1"/>
    <xf numFmtId="0" fontId="5" fillId="0" borderId="0" xfId="5" applyFont="1" applyFill="1" applyBorder="1" applyAlignment="1">
      <alignment horizontal="left" vertical="top" wrapText="1" indent="1"/>
    </xf>
    <xf numFmtId="0" fontId="15" fillId="0" borderId="0" xfId="5" applyFont="1" applyFill="1" applyBorder="1" applyAlignment="1">
      <alignment horizontal="left" vertical="top"/>
    </xf>
    <xf numFmtId="0" fontId="0" fillId="0" borderId="0" xfId="0" applyFill="1" applyAlignment="1"/>
    <xf numFmtId="0" fontId="11" fillId="0" borderId="2" xfId="0" applyFont="1" applyFill="1" applyBorder="1" applyAlignment="1">
      <alignment horizontal="center"/>
    </xf>
    <xf numFmtId="0" fontId="11" fillId="0" borderId="3" xfId="0" applyFont="1" applyFill="1" applyBorder="1"/>
    <xf numFmtId="0" fontId="11" fillId="0" borderId="9" xfId="0" applyFont="1" applyFill="1" applyBorder="1" applyAlignment="1">
      <alignment horizontal="center"/>
    </xf>
    <xf numFmtId="0" fontId="11" fillId="0" borderId="3" xfId="0" applyFont="1" applyFill="1" applyBorder="1" applyAlignment="1">
      <alignment horizontal="center"/>
    </xf>
    <xf numFmtId="0" fontId="11" fillId="0" borderId="10" xfId="0" applyFont="1" applyFill="1" applyBorder="1" applyAlignment="1">
      <alignment horizontal="center"/>
    </xf>
    <xf numFmtId="0" fontId="11" fillId="0" borderId="3" xfId="0" applyFont="1" applyFill="1" applyBorder="1" applyAlignment="1">
      <alignment wrapText="1"/>
    </xf>
    <xf numFmtId="0" fontId="11" fillId="0" borderId="10" xfId="0" applyFont="1" applyFill="1" applyBorder="1" applyAlignment="1">
      <alignment wrapText="1"/>
    </xf>
    <xf numFmtId="0" fontId="11" fillId="0" borderId="27" xfId="0" applyFont="1" applyFill="1" applyBorder="1"/>
    <xf numFmtId="164" fontId="6" fillId="0" borderId="2" xfId="0" applyNumberFormat="1" applyFont="1" applyFill="1" applyBorder="1"/>
    <xf numFmtId="164" fontId="16" fillId="0" borderId="29" xfId="0" applyNumberFormat="1" applyFont="1" applyFill="1" applyBorder="1"/>
    <xf numFmtId="164" fontId="16" fillId="0" borderId="2" xfId="0" applyNumberFormat="1" applyFont="1" applyFill="1" applyBorder="1"/>
    <xf numFmtId="164" fontId="6" fillId="0" borderId="29" xfId="0" applyNumberFormat="1" applyFont="1" applyFill="1" applyBorder="1"/>
    <xf numFmtId="164" fontId="6" fillId="0" borderId="30" xfId="0" applyNumberFormat="1" applyFont="1" applyFill="1" applyBorder="1"/>
    <xf numFmtId="0" fontId="6" fillId="0" borderId="28" xfId="0" applyFont="1" applyFill="1" applyBorder="1"/>
    <xf numFmtId="164" fontId="6" fillId="0" borderId="0" xfId="0" applyNumberFormat="1" applyFont="1" applyFill="1" applyBorder="1"/>
    <xf numFmtId="164" fontId="6" fillId="0" borderId="7" xfId="0" applyNumberFormat="1" applyFont="1" applyFill="1" applyBorder="1"/>
    <xf numFmtId="164" fontId="6" fillId="0" borderId="8" xfId="0" applyNumberFormat="1" applyFont="1" applyFill="1" applyBorder="1"/>
    <xf numFmtId="164" fontId="6" fillId="0" borderId="0" xfId="5" applyNumberFormat="1" applyFont="1" applyFill="1" applyBorder="1" applyAlignment="1">
      <alignment horizontal="right" vertical="center" wrapText="1" indent="1"/>
    </xf>
    <xf numFmtId="0" fontId="6" fillId="0" borderId="31" xfId="0" applyFont="1" applyFill="1" applyBorder="1"/>
    <xf numFmtId="1" fontId="6" fillId="0" borderId="3" xfId="0" applyNumberFormat="1" applyFont="1" applyFill="1" applyBorder="1"/>
    <xf numFmtId="0" fontId="6" fillId="0" borderId="3" xfId="0" applyFont="1" applyFill="1" applyBorder="1"/>
    <xf numFmtId="164" fontId="6" fillId="0" borderId="9" xfId="0" applyNumberFormat="1" applyFont="1" applyFill="1" applyBorder="1"/>
    <xf numFmtId="0" fontId="6" fillId="0" borderId="9" xfId="0" applyFont="1" applyFill="1" applyBorder="1"/>
    <xf numFmtId="0" fontId="6" fillId="0" borderId="10" xfId="0" applyFont="1" applyFill="1" applyBorder="1"/>
    <xf numFmtId="0" fontId="6" fillId="0" borderId="0" xfId="0" applyFont="1" applyFill="1" applyBorder="1" applyAlignment="1">
      <alignment horizontal="left"/>
    </xf>
    <xf numFmtId="0" fontId="11" fillId="0" borderId="7" xfId="0" applyFont="1" applyFill="1" applyBorder="1" applyAlignment="1">
      <alignment horizontal="center"/>
    </xf>
    <xf numFmtId="0" fontId="11" fillId="0" borderId="0" xfId="0" applyFont="1" applyFill="1" applyBorder="1" applyAlignment="1">
      <alignment horizontal="center"/>
    </xf>
    <xf numFmtId="0" fontId="11" fillId="0" borderId="8" xfId="0" applyFont="1" applyFill="1" applyBorder="1" applyAlignment="1">
      <alignment horizontal="center"/>
    </xf>
    <xf numFmtId="0" fontId="6" fillId="0" borderId="2" xfId="0" applyFont="1" applyFill="1" applyBorder="1"/>
    <xf numFmtId="0" fontId="0" fillId="2" borderId="6" xfId="0" applyFill="1" applyBorder="1"/>
    <xf numFmtId="0" fontId="0" fillId="2" borderId="8" xfId="0" applyFill="1" applyBorder="1"/>
    <xf numFmtId="0" fontId="0" fillId="2" borderId="0" xfId="0" applyFill="1" applyAlignment="1">
      <alignment horizontal="left" vertical="top" wrapText="1" indent="1"/>
    </xf>
    <xf numFmtId="0" fontId="0" fillId="2" borderId="0" xfId="0" applyFill="1" applyAlignment="1">
      <alignment horizontal="left" vertical="center" wrapText="1" indent="1"/>
    </xf>
    <xf numFmtId="0" fontId="0" fillId="2" borderId="3" xfId="0" applyFill="1" applyBorder="1" applyAlignment="1">
      <alignment horizontal="left" vertical="top" wrapText="1" indent="1"/>
    </xf>
    <xf numFmtId="0" fontId="0" fillId="2" borderId="10" xfId="0" applyFill="1" applyBorder="1"/>
  </cellXfs>
  <cellStyles count="8">
    <cellStyle name="Normal" xfId="0" builtinId="0"/>
    <cellStyle name="Normal 16" xfId="1"/>
    <cellStyle name="Normal 17" xfId="5"/>
    <cellStyle name="Normal 2" xfId="3"/>
    <cellStyle name="Normal 4" xfId="2"/>
    <cellStyle name="Normal_1.1" xfId="7"/>
    <cellStyle name="Procent" xfId="4" builtinId="5"/>
    <cellStyle name="SCBLime"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oneCellAnchor>
    <xdr:from>
      <xdr:col>5</xdr:col>
      <xdr:colOff>409575</xdr:colOff>
      <xdr:row>135</xdr:row>
      <xdr:rowOff>104775</xdr:rowOff>
    </xdr:from>
    <xdr:ext cx="184731" cy="264560"/>
    <xdr:sp macro="" textlink="">
      <xdr:nvSpPr>
        <xdr:cNvPr id="2" name="TextBox 2">
          <a:extLst>
            <a:ext uri="{FF2B5EF4-FFF2-40B4-BE49-F238E27FC236}">
              <a16:creationId xmlns:a16="http://schemas.microsoft.com/office/drawing/2014/main" id="{606A14CC-BA18-4EE6-9EF4-1CD696F4DC89}"/>
            </a:ext>
          </a:extLst>
        </xdr:cNvPr>
        <xdr:cNvSpPr txBox="1"/>
      </xdr:nvSpPr>
      <xdr:spPr>
        <a:xfrm>
          <a:off x="4562475" y="23441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sv-SE" sz="1100"/>
        </a:p>
      </xdr:txBody>
    </xdr:sp>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R28"/>
  <sheetViews>
    <sheetView tabSelected="1" workbookViewId="0"/>
  </sheetViews>
  <sheetFormatPr defaultColWidth="9.109375" defaultRowHeight="14.4" x14ac:dyDescent="0.3"/>
  <cols>
    <col min="1" max="1" width="7.88671875" style="2" customWidth="1"/>
    <col min="2" max="2" width="13.21875" style="2" customWidth="1"/>
    <col min="3" max="17" width="8.109375" style="2" customWidth="1"/>
    <col min="18" max="33" width="6.6640625" style="2" customWidth="1"/>
    <col min="34" max="16384" width="9.109375" style="2"/>
  </cols>
  <sheetData>
    <row r="2" spans="1:18" s="8" customFormat="1" ht="15" x14ac:dyDescent="0.35">
      <c r="B2" s="65"/>
      <c r="C2" s="66"/>
      <c r="D2" s="66"/>
      <c r="E2" s="66"/>
      <c r="F2" s="66"/>
      <c r="G2" s="66"/>
      <c r="H2" s="66"/>
      <c r="I2" s="66"/>
      <c r="J2" s="66"/>
      <c r="K2" s="66"/>
      <c r="L2" s="66"/>
      <c r="M2" s="66"/>
      <c r="N2" s="66"/>
      <c r="O2" s="66"/>
      <c r="P2" s="66"/>
      <c r="Q2" s="67"/>
    </row>
    <row r="3" spans="1:18" s="8" customFormat="1" ht="15" customHeight="1" x14ac:dyDescent="0.3">
      <c r="B3" s="68" t="s">
        <v>41</v>
      </c>
      <c r="C3" s="69"/>
      <c r="D3" s="69"/>
      <c r="E3" s="69"/>
      <c r="F3" s="69"/>
      <c r="G3" s="69"/>
      <c r="H3" s="69"/>
      <c r="I3" s="69"/>
      <c r="J3" s="69"/>
      <c r="K3" s="69"/>
      <c r="L3" s="69"/>
      <c r="M3" s="69"/>
      <c r="N3" s="69"/>
      <c r="O3" s="69"/>
      <c r="P3" s="69"/>
      <c r="Q3" s="70"/>
    </row>
    <row r="4" spans="1:18" s="8" customFormat="1" ht="15" customHeight="1" x14ac:dyDescent="0.3">
      <c r="B4" s="54" t="s">
        <v>367</v>
      </c>
      <c r="C4" s="55"/>
      <c r="D4" s="55"/>
      <c r="E4" s="55"/>
      <c r="F4" s="55"/>
      <c r="G4" s="55"/>
      <c r="H4" s="55"/>
      <c r="I4" s="55"/>
      <c r="J4" s="55"/>
      <c r="K4" s="55"/>
      <c r="L4" s="55"/>
      <c r="M4" s="55"/>
      <c r="N4" s="55"/>
      <c r="O4" s="55"/>
      <c r="P4" s="55"/>
      <c r="Q4" s="71"/>
    </row>
    <row r="5" spans="1:18" s="8" customFormat="1" ht="15" customHeight="1" x14ac:dyDescent="0.3">
      <c r="B5" s="68" t="s">
        <v>40</v>
      </c>
      <c r="C5" s="69"/>
      <c r="D5" s="69"/>
      <c r="E5" s="69"/>
      <c r="F5" s="69"/>
      <c r="G5" s="69"/>
      <c r="H5" s="69"/>
      <c r="I5" s="69"/>
      <c r="J5" s="69"/>
      <c r="K5" s="69"/>
      <c r="L5" s="69"/>
      <c r="M5" s="69"/>
      <c r="N5" s="69"/>
      <c r="O5" s="69"/>
      <c r="P5" s="69"/>
      <c r="Q5" s="70"/>
    </row>
    <row r="6" spans="1:18" s="8" customFormat="1" ht="15" x14ac:dyDescent="0.3">
      <c r="B6" s="54" t="s">
        <v>368</v>
      </c>
      <c r="C6" s="72"/>
      <c r="D6" s="72"/>
      <c r="E6" s="72"/>
      <c r="F6" s="72"/>
      <c r="G6" s="72"/>
      <c r="H6" s="72"/>
      <c r="I6" s="72"/>
      <c r="J6" s="72"/>
      <c r="K6" s="72"/>
      <c r="L6" s="72"/>
      <c r="M6" s="72"/>
      <c r="N6" s="72"/>
      <c r="O6" s="72"/>
      <c r="P6" s="72"/>
      <c r="Q6" s="73"/>
    </row>
    <row r="7" spans="1:18" s="8" customFormat="1" ht="15" customHeight="1" x14ac:dyDescent="0.3">
      <c r="B7" s="68" t="s">
        <v>369</v>
      </c>
      <c r="C7" s="69"/>
      <c r="D7" s="69"/>
      <c r="E7" s="69"/>
      <c r="F7" s="69"/>
      <c r="G7" s="69"/>
      <c r="H7" s="69"/>
      <c r="I7" s="69"/>
      <c r="J7" s="69"/>
      <c r="K7" s="69"/>
      <c r="L7" s="69"/>
      <c r="M7" s="69"/>
      <c r="N7" s="69"/>
      <c r="O7" s="69"/>
      <c r="P7" s="69"/>
      <c r="Q7" s="70"/>
    </row>
    <row r="8" spans="1:18" s="8" customFormat="1" ht="15" customHeight="1" x14ac:dyDescent="0.3">
      <c r="B8" s="54" t="s">
        <v>42</v>
      </c>
      <c r="C8" s="55"/>
      <c r="D8" s="55"/>
      <c r="E8" s="55"/>
      <c r="F8" s="55"/>
      <c r="G8" s="55"/>
      <c r="H8" s="55"/>
      <c r="I8" s="55"/>
      <c r="J8" s="55"/>
      <c r="K8" s="55"/>
      <c r="L8" s="55"/>
      <c r="M8" s="55"/>
      <c r="N8" s="55"/>
      <c r="O8" s="55"/>
      <c r="P8" s="55"/>
      <c r="Q8" s="71"/>
    </row>
    <row r="9" spans="1:18" s="8" customFormat="1" ht="15" x14ac:dyDescent="0.3">
      <c r="B9" s="74"/>
      <c r="C9" s="75"/>
      <c r="D9" s="75"/>
      <c r="E9" s="75"/>
      <c r="F9" s="75"/>
      <c r="G9" s="75"/>
      <c r="H9" s="75"/>
      <c r="I9" s="75"/>
      <c r="J9" s="75"/>
      <c r="K9" s="75"/>
      <c r="L9" s="75"/>
      <c r="M9" s="75"/>
      <c r="N9" s="75"/>
      <c r="O9" s="75"/>
      <c r="P9" s="75"/>
      <c r="Q9" s="76"/>
    </row>
    <row r="10" spans="1:18" x14ac:dyDescent="0.3">
      <c r="A10" s="4"/>
      <c r="B10" s="5"/>
      <c r="C10" s="5"/>
      <c r="D10" s="4"/>
      <c r="E10" s="5"/>
      <c r="F10" s="5"/>
      <c r="G10" s="4"/>
      <c r="H10" s="5"/>
      <c r="I10" s="5"/>
      <c r="J10" s="4"/>
      <c r="K10" s="6"/>
      <c r="L10" s="6"/>
      <c r="M10" s="4"/>
      <c r="N10" s="6"/>
      <c r="O10" s="6"/>
      <c r="P10" s="4"/>
      <c r="Q10" s="6"/>
      <c r="R10" s="6"/>
    </row>
    <row r="11" spans="1:18" ht="15" customHeight="1" x14ac:dyDescent="0.3">
      <c r="B11" s="24" t="s">
        <v>62</v>
      </c>
    </row>
    <row r="12" spans="1:18" ht="15" customHeight="1" x14ac:dyDescent="0.3"/>
    <row r="13" spans="1:18" x14ac:dyDescent="0.3">
      <c r="B13" s="9"/>
      <c r="C13" s="77" t="s">
        <v>43</v>
      </c>
      <c r="D13" s="78"/>
      <c r="E13" s="77" t="s">
        <v>44</v>
      </c>
      <c r="F13" s="78"/>
      <c r="G13" s="77" t="s">
        <v>45</v>
      </c>
      <c r="H13" s="78"/>
      <c r="I13" s="77" t="s">
        <v>46</v>
      </c>
      <c r="J13" s="78"/>
    </row>
    <row r="14" spans="1:18" x14ac:dyDescent="0.3">
      <c r="B14" s="10"/>
      <c r="C14" s="11" t="s">
        <v>47</v>
      </c>
      <c r="D14" s="11" t="s">
        <v>0</v>
      </c>
      <c r="E14" s="11" t="s">
        <v>47</v>
      </c>
      <c r="F14" s="11" t="s">
        <v>0</v>
      </c>
      <c r="G14" s="11" t="s">
        <v>47</v>
      </c>
      <c r="H14" s="11" t="s">
        <v>0</v>
      </c>
      <c r="I14" s="11" t="s">
        <v>47</v>
      </c>
      <c r="J14" s="11" t="s">
        <v>0</v>
      </c>
    </row>
    <row r="15" spans="1:18" s="111" customFormat="1" x14ac:dyDescent="0.3">
      <c r="B15" s="112" t="s">
        <v>1</v>
      </c>
      <c r="C15" s="13">
        <v>2.4715711251103505</v>
      </c>
      <c r="D15" s="13">
        <v>2.0753240643322162</v>
      </c>
      <c r="E15" s="13">
        <v>5.4131848482124791</v>
      </c>
      <c r="F15" s="13">
        <v>3.3500754413852092</v>
      </c>
      <c r="G15" s="14">
        <v>0.82517216014874051</v>
      </c>
      <c r="H15" s="14">
        <v>0.68982522266483626</v>
      </c>
      <c r="I15" s="14">
        <v>16.05686142710972</v>
      </c>
      <c r="J15" s="14">
        <v>10.550612134028592</v>
      </c>
    </row>
    <row r="16" spans="1:18" s="111" customFormat="1" x14ac:dyDescent="0.3">
      <c r="B16" s="12" t="s">
        <v>2</v>
      </c>
      <c r="C16" s="13">
        <v>2.5268849735586372</v>
      </c>
      <c r="D16" s="13">
        <v>2.1531133951059522</v>
      </c>
      <c r="E16" s="13">
        <v>5.3511407280206322</v>
      </c>
      <c r="F16" s="13">
        <v>3.0980876012971614</v>
      </c>
      <c r="G16" s="14">
        <v>0.75219305838347938</v>
      </c>
      <c r="H16" s="14">
        <v>0.64466518236585979</v>
      </c>
      <c r="I16" s="14">
        <v>15.397979805119574</v>
      </c>
      <c r="J16" s="14">
        <v>9.7693435996397433</v>
      </c>
    </row>
    <row r="17" spans="2:10" s="111" customFormat="1" x14ac:dyDescent="0.3">
      <c r="B17" s="12" t="s">
        <v>3</v>
      </c>
      <c r="C17" s="13">
        <v>2.2443591823461393</v>
      </c>
      <c r="D17" s="13">
        <v>1.8629559172579115</v>
      </c>
      <c r="E17" s="13">
        <v>5.2939920474948741</v>
      </c>
      <c r="F17" s="13">
        <v>3.3335803161031254</v>
      </c>
      <c r="G17" s="14">
        <v>0.88747624206271702</v>
      </c>
      <c r="H17" s="14">
        <v>0.69026528737650827</v>
      </c>
      <c r="I17" s="14">
        <v>15.460364560583905</v>
      </c>
      <c r="J17" s="14">
        <v>10.001467966074639</v>
      </c>
    </row>
    <row r="18" spans="2:10" s="111" customFormat="1" x14ac:dyDescent="0.3">
      <c r="B18" s="12"/>
      <c r="C18" s="15"/>
      <c r="D18" s="15"/>
      <c r="E18" s="15"/>
      <c r="F18" s="15"/>
      <c r="G18" s="12"/>
      <c r="H18" s="12"/>
      <c r="I18" s="12"/>
      <c r="J18" s="12"/>
    </row>
    <row r="19" spans="2:10" s="111" customFormat="1" x14ac:dyDescent="0.3">
      <c r="B19" s="112" t="s">
        <v>4</v>
      </c>
      <c r="C19" s="13">
        <v>1.9063853464132146</v>
      </c>
      <c r="D19" s="13">
        <v>1.6207969649772089</v>
      </c>
      <c r="E19" s="13">
        <v>3.291131214879079</v>
      </c>
      <c r="F19" s="13">
        <v>3.1817922184952101</v>
      </c>
      <c r="G19" s="14">
        <v>-4.8915583232180947E-2</v>
      </c>
      <c r="H19" s="14">
        <v>5.7121752855557796E-2</v>
      </c>
      <c r="I19" s="14">
        <v>9.7937020885948396</v>
      </c>
      <c r="J19" s="14">
        <v>9.3275833971282989</v>
      </c>
    </row>
    <row r="20" spans="2:10" s="111" customFormat="1" x14ac:dyDescent="0.3">
      <c r="B20" s="12" t="s">
        <v>2</v>
      </c>
      <c r="C20" s="13">
        <v>1.7596436345056223</v>
      </c>
      <c r="D20" s="13">
        <v>1.4845698121259201</v>
      </c>
      <c r="E20" s="13">
        <v>3.2496407785098889</v>
      </c>
      <c r="F20" s="13">
        <v>3.1751851985092614</v>
      </c>
      <c r="G20" s="14">
        <v>2.8495934847809903E-2</v>
      </c>
      <c r="H20" s="14">
        <v>0.14634029234036364</v>
      </c>
      <c r="I20" s="14">
        <v>9.3221370528450063</v>
      </c>
      <c r="J20" s="14">
        <v>9.0374518599625322</v>
      </c>
    </row>
    <row r="21" spans="2:10" s="111" customFormat="1" x14ac:dyDescent="0.3">
      <c r="B21" s="12" t="s">
        <v>3</v>
      </c>
      <c r="C21" s="13">
        <v>1.894766864208737</v>
      </c>
      <c r="D21" s="13">
        <v>1.5892583980191541</v>
      </c>
      <c r="E21" s="13">
        <v>3.1448043710117446</v>
      </c>
      <c r="F21" s="13">
        <v>3.0037190439475765</v>
      </c>
      <c r="G21" s="14">
        <v>-0.13238752147829316</v>
      </c>
      <c r="H21" s="14">
        <v>-5.0669086510780115E-2</v>
      </c>
      <c r="I21" s="14">
        <v>9.0907575135422682</v>
      </c>
      <c r="J21" s="14">
        <v>8.4563401476325524</v>
      </c>
    </row>
    <row r="22" spans="2:10" s="111" customFormat="1" x14ac:dyDescent="0.3">
      <c r="B22" s="12"/>
      <c r="C22" s="15"/>
      <c r="D22" s="15"/>
      <c r="E22" s="15"/>
      <c r="F22" s="15"/>
      <c r="G22" s="12"/>
      <c r="H22" s="12"/>
      <c r="I22" s="12"/>
      <c r="J22" s="12"/>
    </row>
    <row r="23" spans="2:10" s="111" customFormat="1" ht="15" customHeight="1" x14ac:dyDescent="0.3">
      <c r="B23" s="112" t="s">
        <v>5</v>
      </c>
      <c r="C23" s="13">
        <v>2.6297677212263606</v>
      </c>
      <c r="D23" s="13">
        <v>2.0767860861096303</v>
      </c>
      <c r="E23" s="13">
        <v>5.9900463533504782</v>
      </c>
      <c r="F23" s="13">
        <v>3.9059496864436478</v>
      </c>
      <c r="G23" s="14">
        <v>1.0560890211622562</v>
      </c>
      <c r="H23" s="14">
        <v>0.96141904519571952</v>
      </c>
      <c r="I23" s="14">
        <v>17.813555818003667</v>
      </c>
      <c r="J23" s="14">
        <v>12.101920499473295</v>
      </c>
    </row>
    <row r="24" spans="2:10" ht="15" customHeight="1" x14ac:dyDescent="0.3">
      <c r="B24" s="12" t="s">
        <v>2</v>
      </c>
      <c r="C24" s="13">
        <v>2.6159637071544819</v>
      </c>
      <c r="D24" s="13">
        <v>1.993522659173377</v>
      </c>
      <c r="E24" s="13">
        <v>6.1953712269862899</v>
      </c>
      <c r="F24" s="13">
        <v>3.9869843570746597</v>
      </c>
      <c r="G24" s="14">
        <v>1.0241348127435359</v>
      </c>
      <c r="H24" s="14">
        <v>1.0325926979000299</v>
      </c>
      <c r="I24" s="14">
        <v>17.566200931643365</v>
      </c>
      <c r="J24" s="14">
        <v>11.93564942633482</v>
      </c>
    </row>
    <row r="25" spans="2:10" ht="15" customHeight="1" x14ac:dyDescent="0.3">
      <c r="B25" s="16" t="s">
        <v>3</v>
      </c>
      <c r="C25" s="17">
        <v>2.4797489048057826</v>
      </c>
      <c r="D25" s="17">
        <v>1.9628265247919472</v>
      </c>
      <c r="E25" s="17">
        <v>5.6108353661102139</v>
      </c>
      <c r="F25" s="17">
        <v>3.6212318448838259</v>
      </c>
      <c r="G25" s="18">
        <v>1.0778726315836433</v>
      </c>
      <c r="H25" s="18">
        <v>0.91120857738166972</v>
      </c>
      <c r="I25" s="18">
        <v>16.804610830138035</v>
      </c>
      <c r="J25" s="18">
        <v>11.049788237514026</v>
      </c>
    </row>
    <row r="26" spans="2:10" ht="15" customHeight="1" x14ac:dyDescent="0.3">
      <c r="B26" s="23" t="s">
        <v>60</v>
      </c>
    </row>
    <row r="27" spans="2:10" ht="15" customHeight="1" x14ac:dyDescent="0.3"/>
    <row r="28" spans="2:10" ht="15" customHeight="1" x14ac:dyDescent="0.3"/>
  </sheetData>
  <mergeCells count="4">
    <mergeCell ref="C13:D13"/>
    <mergeCell ref="E13:F13"/>
    <mergeCell ref="G13:H13"/>
    <mergeCell ref="I13:J13"/>
  </mergeCells>
  <pageMargins left="0.70866141732283472" right="0.70866141732283472" top="0.74803149606299213" bottom="0.74803149606299213"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workbookViewId="0"/>
  </sheetViews>
  <sheetFormatPr defaultRowHeight="14.4" x14ac:dyDescent="0.3"/>
  <cols>
    <col min="1" max="1" width="10.109375" customWidth="1"/>
    <col min="2" max="2" width="11.109375" customWidth="1"/>
  </cols>
  <sheetData>
    <row r="1" spans="1:16" x14ac:dyDescent="0.3">
      <c r="A1" s="3"/>
      <c r="B1" s="1"/>
    </row>
    <row r="2" spans="1:16" ht="15" x14ac:dyDescent="0.35">
      <c r="B2" s="88"/>
      <c r="C2" s="89"/>
      <c r="D2" s="89"/>
      <c r="E2" s="89"/>
      <c r="F2" s="89"/>
      <c r="G2" s="89"/>
      <c r="H2" s="89"/>
      <c r="I2" s="89"/>
      <c r="J2" s="89"/>
      <c r="K2" s="89"/>
      <c r="L2" s="89"/>
      <c r="M2" s="89"/>
      <c r="N2" s="89"/>
      <c r="O2" s="89"/>
      <c r="P2" s="90"/>
    </row>
    <row r="3" spans="1:16" ht="15" x14ac:dyDescent="0.3">
      <c r="B3" s="79" t="s">
        <v>41</v>
      </c>
      <c r="C3" s="80"/>
      <c r="D3" s="80"/>
      <c r="E3" s="80"/>
      <c r="F3" s="80"/>
      <c r="G3" s="80"/>
      <c r="H3" s="80"/>
      <c r="I3" s="80"/>
      <c r="J3" s="80"/>
      <c r="K3" s="80"/>
      <c r="L3" s="80"/>
      <c r="M3" s="80"/>
      <c r="N3" s="80"/>
      <c r="O3" s="80"/>
      <c r="P3" s="81"/>
    </row>
    <row r="4" spans="1:16" ht="15" x14ac:dyDescent="0.3">
      <c r="B4" s="82" t="s">
        <v>370</v>
      </c>
      <c r="C4" s="83"/>
      <c r="D4" s="83"/>
      <c r="E4" s="83"/>
      <c r="F4" s="83"/>
      <c r="G4" s="83"/>
      <c r="H4" s="83"/>
      <c r="I4" s="83"/>
      <c r="J4" s="83"/>
      <c r="K4" s="83"/>
      <c r="L4" s="83"/>
      <c r="M4" s="83"/>
      <c r="N4" s="83"/>
      <c r="O4" s="83"/>
      <c r="P4" s="84"/>
    </row>
    <row r="5" spans="1:16" ht="15" x14ac:dyDescent="0.3">
      <c r="B5" s="79" t="s">
        <v>40</v>
      </c>
      <c r="C5" s="80"/>
      <c r="D5" s="80"/>
      <c r="E5" s="80"/>
      <c r="F5" s="80"/>
      <c r="G5" s="80"/>
      <c r="H5" s="80"/>
      <c r="I5" s="80"/>
      <c r="J5" s="80"/>
      <c r="K5" s="80"/>
      <c r="L5" s="80"/>
      <c r="M5" s="80"/>
      <c r="N5" s="80"/>
      <c r="O5" s="80"/>
      <c r="P5" s="81"/>
    </row>
    <row r="6" spans="1:16" ht="17.25" customHeight="1" x14ac:dyDescent="0.3">
      <c r="B6" s="82" t="s">
        <v>49</v>
      </c>
      <c r="C6" s="91"/>
      <c r="D6" s="91"/>
      <c r="E6" s="91"/>
      <c r="F6" s="91"/>
      <c r="G6" s="91"/>
      <c r="H6" s="91"/>
      <c r="I6" s="91"/>
      <c r="J6" s="91"/>
      <c r="K6" s="91"/>
      <c r="L6" s="91"/>
      <c r="M6" s="91"/>
      <c r="N6" s="91"/>
      <c r="O6" s="91"/>
      <c r="P6" s="92"/>
    </row>
    <row r="7" spans="1:16" ht="15" x14ac:dyDescent="0.3">
      <c r="B7" s="79" t="s">
        <v>369</v>
      </c>
      <c r="C7" s="80"/>
      <c r="D7" s="80"/>
      <c r="E7" s="80"/>
      <c r="F7" s="80"/>
      <c r="G7" s="80"/>
      <c r="H7" s="80"/>
      <c r="I7" s="80"/>
      <c r="J7" s="80"/>
      <c r="K7" s="80"/>
      <c r="L7" s="80"/>
      <c r="M7" s="80"/>
      <c r="N7" s="80"/>
      <c r="O7" s="80"/>
      <c r="P7" s="81"/>
    </row>
    <row r="8" spans="1:16" ht="15" x14ac:dyDescent="0.3">
      <c r="B8" s="82" t="s">
        <v>48</v>
      </c>
      <c r="C8" s="83"/>
      <c r="D8" s="83"/>
      <c r="E8" s="83"/>
      <c r="F8" s="83"/>
      <c r="G8" s="83"/>
      <c r="H8" s="83"/>
      <c r="I8" s="83"/>
      <c r="J8" s="83"/>
      <c r="K8" s="83"/>
      <c r="L8" s="83"/>
      <c r="M8" s="83"/>
      <c r="N8" s="83"/>
      <c r="O8" s="83"/>
      <c r="P8" s="84"/>
    </row>
    <row r="9" spans="1:16" ht="15" x14ac:dyDescent="0.3">
      <c r="B9" s="85"/>
      <c r="C9" s="86"/>
      <c r="D9" s="86"/>
      <c r="E9" s="86"/>
      <c r="F9" s="86"/>
      <c r="G9" s="86"/>
      <c r="H9" s="86"/>
      <c r="I9" s="86"/>
      <c r="J9" s="86"/>
      <c r="K9" s="86"/>
      <c r="L9" s="86"/>
      <c r="M9" s="86"/>
      <c r="N9" s="86"/>
      <c r="O9" s="86"/>
      <c r="P9" s="87"/>
    </row>
    <row r="12" spans="1:16" x14ac:dyDescent="0.3">
      <c r="B12" s="24" t="s">
        <v>59</v>
      </c>
      <c r="C12" s="8"/>
      <c r="D12" s="8"/>
      <c r="E12" s="8"/>
    </row>
    <row r="13" spans="1:16" x14ac:dyDescent="0.3">
      <c r="B13" s="8" t="s">
        <v>61</v>
      </c>
      <c r="C13" s="8"/>
      <c r="D13" s="8"/>
      <c r="E13" s="8"/>
    </row>
    <row r="14" spans="1:16" x14ac:dyDescent="0.3">
      <c r="B14" s="21" t="s">
        <v>50</v>
      </c>
      <c r="C14" s="21" t="s">
        <v>6</v>
      </c>
      <c r="D14" s="21" t="s">
        <v>7</v>
      </c>
      <c r="E14" s="21" t="s">
        <v>51</v>
      </c>
    </row>
    <row r="15" spans="1:16" x14ac:dyDescent="0.3">
      <c r="B15" s="8" t="s">
        <v>52</v>
      </c>
      <c r="C15" s="19">
        <v>8.0927251767874804</v>
      </c>
      <c r="D15" s="19">
        <v>8.0307585156573005</v>
      </c>
      <c r="E15" s="19">
        <v>8.0617384902651583</v>
      </c>
    </row>
    <row r="16" spans="1:16" x14ac:dyDescent="0.3">
      <c r="B16" s="8" t="s">
        <v>53</v>
      </c>
      <c r="C16" s="19">
        <v>11.802501917905419</v>
      </c>
      <c r="D16" s="19">
        <v>11.993550691291716</v>
      </c>
      <c r="E16" s="19">
        <v>11.90103510556288</v>
      </c>
    </row>
    <row r="17" spans="2:5" x14ac:dyDescent="0.3">
      <c r="B17" s="8" t="s">
        <v>54</v>
      </c>
      <c r="C17" s="19">
        <v>10.3300920966237</v>
      </c>
      <c r="D17" s="19">
        <v>9.5280388161126659</v>
      </c>
      <c r="E17" s="19">
        <v>9.9187130433135913</v>
      </c>
    </row>
    <row r="18" spans="2:5" x14ac:dyDescent="0.3">
      <c r="B18" s="8" t="s">
        <v>55</v>
      </c>
      <c r="C18" s="19">
        <v>7.2446926693498463</v>
      </c>
      <c r="D18" s="19">
        <v>7.3656308160848223</v>
      </c>
      <c r="E18" s="19">
        <v>7.305834618211084</v>
      </c>
    </row>
    <row r="19" spans="2:5" x14ac:dyDescent="0.3">
      <c r="B19" s="8" t="s">
        <v>56</v>
      </c>
      <c r="C19" s="19">
        <v>4.6994925954662934</v>
      </c>
      <c r="D19" s="19">
        <v>6.015843897956727</v>
      </c>
      <c r="E19" s="19">
        <v>5.361221500848881</v>
      </c>
    </row>
    <row r="20" spans="2:5" x14ac:dyDescent="0.3">
      <c r="B20" s="8" t="s">
        <v>57</v>
      </c>
      <c r="C20" s="19">
        <v>4.5470290014799888</v>
      </c>
      <c r="D20" s="19">
        <v>4.0790615289516214</v>
      </c>
      <c r="E20" s="19">
        <v>4.3194565951463995</v>
      </c>
    </row>
    <row r="21" spans="2:5" x14ac:dyDescent="0.3">
      <c r="B21" s="20" t="s">
        <v>58</v>
      </c>
      <c r="C21" s="22">
        <v>9.3587935546956942</v>
      </c>
      <c r="D21" s="22">
        <v>4.1742964053978744</v>
      </c>
      <c r="E21" s="22">
        <v>7.3191644301411216</v>
      </c>
    </row>
    <row r="22" spans="2:5" x14ac:dyDescent="0.3">
      <c r="B22" s="23" t="s">
        <v>60</v>
      </c>
    </row>
  </sheetData>
  <mergeCells count="8">
    <mergeCell ref="B7:P7"/>
    <mergeCell ref="B8:P8"/>
    <mergeCell ref="B9:P9"/>
    <mergeCell ref="B2:P2"/>
    <mergeCell ref="B3:P3"/>
    <mergeCell ref="B4:P4"/>
    <mergeCell ref="B5:P5"/>
    <mergeCell ref="B6:P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9"/>
  <sheetViews>
    <sheetView workbookViewId="0"/>
  </sheetViews>
  <sheetFormatPr defaultRowHeight="14.4" x14ac:dyDescent="0.3"/>
  <cols>
    <col min="1" max="1" width="10.5546875" customWidth="1"/>
    <col min="2" max="2" width="15.33203125" customWidth="1"/>
    <col min="3" max="5" width="10.6640625" customWidth="1"/>
  </cols>
  <sheetData>
    <row r="2" spans="2:6" s="8" customFormat="1" ht="15" x14ac:dyDescent="0.35">
      <c r="B2" s="88"/>
      <c r="C2" s="89"/>
      <c r="D2" s="89"/>
      <c r="E2" s="89"/>
      <c r="F2" s="90"/>
    </row>
    <row r="3" spans="2:6" s="8" customFormat="1" ht="15" x14ac:dyDescent="0.3">
      <c r="B3" s="79" t="s">
        <v>41</v>
      </c>
      <c r="C3" s="80"/>
      <c r="D3" s="80"/>
      <c r="E3" s="80"/>
      <c r="F3" s="81"/>
    </row>
    <row r="4" spans="2:6" s="8" customFormat="1" ht="15" x14ac:dyDescent="0.3">
      <c r="B4" s="82" t="s">
        <v>39</v>
      </c>
      <c r="C4" s="83"/>
      <c r="D4" s="83"/>
      <c r="E4" s="83"/>
      <c r="F4" s="84"/>
    </row>
    <row r="5" spans="2:6" s="8" customFormat="1" ht="15" x14ac:dyDescent="0.3">
      <c r="B5" s="79" t="s">
        <v>40</v>
      </c>
      <c r="C5" s="80"/>
      <c r="D5" s="80"/>
      <c r="E5" s="80"/>
      <c r="F5" s="81"/>
    </row>
    <row r="6" spans="2:6" s="8" customFormat="1" ht="15" x14ac:dyDescent="0.3">
      <c r="B6" s="82" t="s">
        <v>371</v>
      </c>
      <c r="C6" s="91"/>
      <c r="D6" s="91"/>
      <c r="E6" s="91"/>
      <c r="F6" s="92"/>
    </row>
    <row r="7" spans="2:6" s="8" customFormat="1" ht="15" x14ac:dyDescent="0.3">
      <c r="B7" s="85"/>
      <c r="C7" s="86"/>
      <c r="D7" s="86"/>
      <c r="E7" s="86"/>
      <c r="F7" s="87"/>
    </row>
    <row r="8" spans="2:6" s="8" customFormat="1" ht="12" x14ac:dyDescent="0.3"/>
    <row r="10" spans="2:6" x14ac:dyDescent="0.3">
      <c r="B10" s="24" t="s">
        <v>63</v>
      </c>
    </row>
    <row r="11" spans="2:6" x14ac:dyDescent="0.3">
      <c r="B11" s="8"/>
      <c r="C11" s="93" t="s">
        <v>66</v>
      </c>
      <c r="D11" s="94"/>
      <c r="E11" s="93" t="s">
        <v>37</v>
      </c>
      <c r="F11" s="95"/>
    </row>
    <row r="12" spans="2:6" s="114" customFormat="1" x14ac:dyDescent="0.3">
      <c r="B12" s="113" t="s">
        <v>64</v>
      </c>
      <c r="C12" s="29" t="s">
        <v>38</v>
      </c>
      <c r="D12" s="30" t="s">
        <v>65</v>
      </c>
      <c r="E12" s="29" t="s">
        <v>38</v>
      </c>
      <c r="F12" s="30" t="s">
        <v>65</v>
      </c>
    </row>
    <row r="13" spans="2:6" s="114" customFormat="1" x14ac:dyDescent="0.3">
      <c r="B13" s="25" t="s">
        <v>67</v>
      </c>
      <c r="C13" s="26">
        <v>5.5</v>
      </c>
      <c r="D13" s="27">
        <v>2</v>
      </c>
      <c r="E13" s="26">
        <v>2.8</v>
      </c>
      <c r="F13" s="28">
        <v>2.7</v>
      </c>
    </row>
    <row r="14" spans="2:6" s="114" customFormat="1" x14ac:dyDescent="0.3">
      <c r="B14" s="25" t="s">
        <v>68</v>
      </c>
      <c r="C14" s="26">
        <v>2.4</v>
      </c>
      <c r="D14" s="27">
        <v>1.3</v>
      </c>
      <c r="E14" s="26">
        <v>5</v>
      </c>
      <c r="F14" s="28">
        <v>3.6</v>
      </c>
    </row>
    <row r="15" spans="2:6" s="114" customFormat="1" x14ac:dyDescent="0.3">
      <c r="B15" s="25" t="s">
        <v>69</v>
      </c>
      <c r="C15" s="26">
        <v>3.9</v>
      </c>
      <c r="D15" s="27">
        <v>1.2</v>
      </c>
      <c r="E15" s="26">
        <v>5</v>
      </c>
      <c r="F15" s="28">
        <v>2.2000000000000002</v>
      </c>
    </row>
    <row r="16" spans="2:6" s="114" customFormat="1" x14ac:dyDescent="0.3">
      <c r="B16" s="25" t="s">
        <v>70</v>
      </c>
      <c r="C16" s="26">
        <v>1.7</v>
      </c>
      <c r="D16" s="27">
        <v>0.8</v>
      </c>
      <c r="E16" s="26">
        <v>5.6</v>
      </c>
      <c r="F16" s="28">
        <v>2.5</v>
      </c>
    </row>
    <row r="17" spans="2:6" s="114" customFormat="1" x14ac:dyDescent="0.3">
      <c r="B17" s="25" t="s">
        <v>71</v>
      </c>
      <c r="C17" s="26">
        <v>3.4</v>
      </c>
      <c r="D17" s="27">
        <v>1.1000000000000001</v>
      </c>
      <c r="E17" s="26">
        <v>4.9000000000000004</v>
      </c>
      <c r="F17" s="28">
        <v>2</v>
      </c>
    </row>
    <row r="18" spans="2:6" s="114" customFormat="1" x14ac:dyDescent="0.3">
      <c r="B18" s="25" t="s">
        <v>72</v>
      </c>
      <c r="C18" s="26">
        <v>2.5</v>
      </c>
      <c r="D18" s="27">
        <v>0.9</v>
      </c>
      <c r="E18" s="26">
        <v>4.2</v>
      </c>
      <c r="F18" s="28">
        <v>1.9</v>
      </c>
    </row>
    <row r="19" spans="2:6" s="114" customFormat="1" x14ac:dyDescent="0.3">
      <c r="B19" s="25" t="s">
        <v>73</v>
      </c>
      <c r="C19" s="26">
        <v>4.5</v>
      </c>
      <c r="D19" s="27">
        <v>1.3</v>
      </c>
      <c r="E19" s="26">
        <v>4.0999999999999996</v>
      </c>
      <c r="F19" s="28">
        <v>1.7</v>
      </c>
    </row>
    <row r="20" spans="2:6" s="114" customFormat="1" x14ac:dyDescent="0.3">
      <c r="B20" s="25" t="s">
        <v>74</v>
      </c>
      <c r="C20" s="26">
        <v>3.6</v>
      </c>
      <c r="D20" s="27">
        <v>1.1000000000000001</v>
      </c>
      <c r="E20" s="26">
        <v>4.2</v>
      </c>
      <c r="F20" s="28">
        <v>2</v>
      </c>
    </row>
    <row r="21" spans="2:6" s="114" customFormat="1" x14ac:dyDescent="0.3">
      <c r="B21" s="25" t="s">
        <v>75</v>
      </c>
      <c r="C21" s="26">
        <v>5.8</v>
      </c>
      <c r="D21" s="27">
        <v>1.6</v>
      </c>
      <c r="E21" s="26">
        <v>5.3</v>
      </c>
      <c r="F21" s="28">
        <v>2.1</v>
      </c>
    </row>
    <row r="22" spans="2:6" s="114" customFormat="1" x14ac:dyDescent="0.3">
      <c r="B22" s="25" t="s">
        <v>76</v>
      </c>
      <c r="C22" s="26">
        <v>4.5999999999999996</v>
      </c>
      <c r="D22" s="27">
        <v>1.2</v>
      </c>
      <c r="E22" s="26">
        <v>5</v>
      </c>
      <c r="F22" s="28">
        <v>2</v>
      </c>
    </row>
    <row r="23" spans="2:6" s="114" customFormat="1" x14ac:dyDescent="0.3">
      <c r="B23" s="25" t="s">
        <v>77</v>
      </c>
      <c r="C23" s="26">
        <v>7.4</v>
      </c>
      <c r="D23" s="27">
        <v>2.1</v>
      </c>
      <c r="E23" s="26">
        <v>8.1999999999999993</v>
      </c>
      <c r="F23" s="28">
        <v>4.5</v>
      </c>
    </row>
    <row r="24" spans="2:6" s="114" customFormat="1" x14ac:dyDescent="0.3">
      <c r="B24" s="25" t="s">
        <v>78</v>
      </c>
      <c r="C24" s="26">
        <v>5.7</v>
      </c>
      <c r="D24" s="27">
        <v>1.8</v>
      </c>
      <c r="E24" s="26">
        <v>3.9</v>
      </c>
      <c r="F24" s="28">
        <v>2.5</v>
      </c>
    </row>
    <row r="25" spans="2:6" s="114" customFormat="1" x14ac:dyDescent="0.3">
      <c r="B25" s="25" t="s">
        <v>79</v>
      </c>
      <c r="C25" s="26">
        <v>11</v>
      </c>
      <c r="D25" s="27">
        <v>2</v>
      </c>
      <c r="E25" s="26">
        <v>9.1999999999999993</v>
      </c>
      <c r="F25" s="28">
        <v>3</v>
      </c>
    </row>
    <row r="26" spans="2:6" s="114" customFormat="1" x14ac:dyDescent="0.3">
      <c r="B26" s="25" t="s">
        <v>80</v>
      </c>
      <c r="C26" s="26">
        <v>7.4</v>
      </c>
      <c r="D26" s="27">
        <v>1.5</v>
      </c>
      <c r="E26" s="26">
        <v>5.0999999999999996</v>
      </c>
      <c r="F26" s="28">
        <v>2</v>
      </c>
    </row>
    <row r="27" spans="2:6" s="114" customFormat="1" x14ac:dyDescent="0.3">
      <c r="B27" s="25" t="s">
        <v>81</v>
      </c>
      <c r="C27" s="26">
        <v>10</v>
      </c>
      <c r="D27" s="27">
        <v>2.4</v>
      </c>
      <c r="E27" s="26">
        <v>9.3000000000000007</v>
      </c>
      <c r="F27" s="28">
        <v>3.6</v>
      </c>
    </row>
    <row r="28" spans="2:6" s="114" customFormat="1" x14ac:dyDescent="0.3">
      <c r="B28" s="115" t="s">
        <v>82</v>
      </c>
      <c r="C28" s="116">
        <v>8.1</v>
      </c>
      <c r="D28" s="117">
        <v>1.9</v>
      </c>
      <c r="E28" s="116">
        <v>6.7</v>
      </c>
      <c r="F28" s="118">
        <v>2.9</v>
      </c>
    </row>
    <row r="29" spans="2:6" x14ac:dyDescent="0.3">
      <c r="B29" s="23" t="s">
        <v>60</v>
      </c>
    </row>
  </sheetData>
  <mergeCells count="8">
    <mergeCell ref="B2:F2"/>
    <mergeCell ref="B3:F3"/>
    <mergeCell ref="B4:F4"/>
    <mergeCell ref="C11:D11"/>
    <mergeCell ref="E11:F11"/>
    <mergeCell ref="B5:F5"/>
    <mergeCell ref="B6:F6"/>
    <mergeCell ref="B7:F7"/>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29"/>
  <sheetViews>
    <sheetView workbookViewId="0"/>
  </sheetViews>
  <sheetFormatPr defaultRowHeight="14.4" x14ac:dyDescent="0.3"/>
  <cols>
    <col min="1" max="1" width="9.77734375" customWidth="1"/>
    <col min="2" max="2" width="14" customWidth="1"/>
    <col min="3" max="5" width="10.6640625" customWidth="1"/>
    <col min="7" max="17" width="6.6640625" customWidth="1"/>
  </cols>
  <sheetData>
    <row r="2" spans="2:6" s="8" customFormat="1" ht="15" x14ac:dyDescent="0.35">
      <c r="B2" s="88"/>
      <c r="C2" s="89"/>
      <c r="D2" s="89"/>
      <c r="E2" s="89"/>
      <c r="F2" s="90"/>
    </row>
    <row r="3" spans="2:6" s="8" customFormat="1" ht="15" x14ac:dyDescent="0.3">
      <c r="B3" s="79" t="s">
        <v>41</v>
      </c>
      <c r="C3" s="80"/>
      <c r="D3" s="80"/>
      <c r="E3" s="80"/>
      <c r="F3" s="81"/>
    </row>
    <row r="4" spans="2:6" s="8" customFormat="1" ht="15" x14ac:dyDescent="0.3">
      <c r="B4" s="82" t="s">
        <v>83</v>
      </c>
      <c r="C4" s="83"/>
      <c r="D4" s="83"/>
      <c r="E4" s="83"/>
      <c r="F4" s="84"/>
    </row>
    <row r="5" spans="2:6" s="8" customFormat="1" ht="15" x14ac:dyDescent="0.3">
      <c r="B5" s="79" t="s">
        <v>40</v>
      </c>
      <c r="C5" s="80"/>
      <c r="D5" s="80"/>
      <c r="E5" s="80"/>
      <c r="F5" s="81"/>
    </row>
    <row r="6" spans="2:6" s="8" customFormat="1" ht="15" x14ac:dyDescent="0.3">
      <c r="B6" s="82" t="s">
        <v>371</v>
      </c>
      <c r="C6" s="91"/>
      <c r="D6" s="91"/>
      <c r="E6" s="91"/>
      <c r="F6" s="92"/>
    </row>
    <row r="7" spans="2:6" s="8" customFormat="1" ht="15" x14ac:dyDescent="0.3">
      <c r="B7" s="85"/>
      <c r="C7" s="86"/>
      <c r="D7" s="86"/>
      <c r="E7" s="86"/>
      <c r="F7" s="87"/>
    </row>
    <row r="8" spans="2:6" s="8" customFormat="1" ht="12" x14ac:dyDescent="0.3"/>
    <row r="10" spans="2:6" x14ac:dyDescent="0.3">
      <c r="B10" s="24" t="s">
        <v>84</v>
      </c>
    </row>
    <row r="11" spans="2:6" s="114" customFormat="1" x14ac:dyDescent="0.3">
      <c r="B11" s="119"/>
      <c r="C11" s="93" t="s">
        <v>66</v>
      </c>
      <c r="D11" s="94"/>
      <c r="E11" s="93" t="s">
        <v>37</v>
      </c>
      <c r="F11" s="95"/>
    </row>
    <row r="12" spans="2:6" s="114" customFormat="1" x14ac:dyDescent="0.3">
      <c r="B12" s="113" t="s">
        <v>64</v>
      </c>
      <c r="C12" s="29" t="s">
        <v>38</v>
      </c>
      <c r="D12" s="30" t="s">
        <v>65</v>
      </c>
      <c r="E12" s="29" t="s">
        <v>38</v>
      </c>
      <c r="F12" s="30" t="s">
        <v>65</v>
      </c>
    </row>
    <row r="13" spans="2:6" s="114" customFormat="1" x14ac:dyDescent="0.3">
      <c r="B13" s="25" t="s">
        <v>67</v>
      </c>
      <c r="C13" s="26">
        <v>37.6</v>
      </c>
      <c r="D13" s="27">
        <v>4.2</v>
      </c>
      <c r="E13" s="26">
        <v>43.5</v>
      </c>
      <c r="F13" s="28">
        <v>9.8000000000000007</v>
      </c>
    </row>
    <row r="14" spans="2:6" s="114" customFormat="1" x14ac:dyDescent="0.3">
      <c r="B14" s="25" t="s">
        <v>68</v>
      </c>
      <c r="C14" s="26">
        <v>40</v>
      </c>
      <c r="D14" s="27">
        <v>4.4000000000000004</v>
      </c>
      <c r="E14" s="26">
        <v>50.2</v>
      </c>
      <c r="F14" s="28">
        <v>9.8000000000000007</v>
      </c>
    </row>
    <row r="15" spans="2:6" s="114" customFormat="1" x14ac:dyDescent="0.3">
      <c r="B15" s="25" t="s">
        <v>69</v>
      </c>
      <c r="C15" s="26">
        <v>46</v>
      </c>
      <c r="D15" s="27">
        <v>3.3</v>
      </c>
      <c r="E15" s="26">
        <v>33.299999999999997</v>
      </c>
      <c r="F15" s="28">
        <v>5</v>
      </c>
    </row>
    <row r="16" spans="2:6" s="114" customFormat="1" x14ac:dyDescent="0.3">
      <c r="B16" s="25" t="s">
        <v>70</v>
      </c>
      <c r="C16" s="26">
        <v>42.9</v>
      </c>
      <c r="D16" s="27">
        <v>3.3</v>
      </c>
      <c r="E16" s="26">
        <v>37.200000000000003</v>
      </c>
      <c r="F16" s="28">
        <v>5.4</v>
      </c>
    </row>
    <row r="17" spans="2:6" s="114" customFormat="1" x14ac:dyDescent="0.3">
      <c r="B17" s="25" t="s">
        <v>71</v>
      </c>
      <c r="C17" s="26">
        <v>50</v>
      </c>
      <c r="D17" s="27">
        <v>3.3</v>
      </c>
      <c r="E17" s="26">
        <v>40.299999999999997</v>
      </c>
      <c r="F17" s="28">
        <v>4.9000000000000004</v>
      </c>
    </row>
    <row r="18" spans="2:6" s="114" customFormat="1" x14ac:dyDescent="0.3">
      <c r="B18" s="25" t="s">
        <v>72</v>
      </c>
      <c r="C18" s="26">
        <v>43.9</v>
      </c>
      <c r="D18" s="27">
        <v>3.1</v>
      </c>
      <c r="E18" s="26">
        <v>34.5</v>
      </c>
      <c r="F18" s="28">
        <v>4.5</v>
      </c>
    </row>
    <row r="19" spans="2:6" s="114" customFormat="1" x14ac:dyDescent="0.3">
      <c r="B19" s="25" t="s">
        <v>73</v>
      </c>
      <c r="C19" s="26">
        <v>48.2</v>
      </c>
      <c r="D19" s="27">
        <v>3.1</v>
      </c>
      <c r="E19" s="26">
        <v>43.5</v>
      </c>
      <c r="F19" s="28">
        <v>4.4000000000000004</v>
      </c>
    </row>
    <row r="20" spans="2:6" s="114" customFormat="1" x14ac:dyDescent="0.3">
      <c r="B20" s="25" t="s">
        <v>74</v>
      </c>
      <c r="C20" s="26">
        <v>41</v>
      </c>
      <c r="D20" s="27">
        <v>2.9</v>
      </c>
      <c r="E20" s="26">
        <v>36.5</v>
      </c>
      <c r="F20" s="28">
        <v>4.5</v>
      </c>
    </row>
    <row r="21" spans="2:6" s="114" customFormat="1" x14ac:dyDescent="0.3">
      <c r="B21" s="25" t="s">
        <v>75</v>
      </c>
      <c r="C21" s="26">
        <v>48.6</v>
      </c>
      <c r="D21" s="27">
        <v>3.2</v>
      </c>
      <c r="E21" s="26">
        <v>44.3</v>
      </c>
      <c r="F21" s="28">
        <v>4.7</v>
      </c>
    </row>
    <row r="22" spans="2:6" s="114" customFormat="1" x14ac:dyDescent="0.3">
      <c r="B22" s="25" t="s">
        <v>76</v>
      </c>
      <c r="C22" s="26">
        <v>44.3</v>
      </c>
      <c r="D22" s="27">
        <v>3</v>
      </c>
      <c r="E22" s="26">
        <v>32.5</v>
      </c>
      <c r="F22" s="28">
        <v>4.3</v>
      </c>
    </row>
    <row r="23" spans="2:6" s="114" customFormat="1" x14ac:dyDescent="0.3">
      <c r="B23" s="25" t="s">
        <v>77</v>
      </c>
      <c r="C23" s="26">
        <v>46.8</v>
      </c>
      <c r="D23" s="27">
        <v>4.0999999999999996</v>
      </c>
      <c r="E23" s="26">
        <v>44.5</v>
      </c>
      <c r="F23" s="28">
        <v>7.8</v>
      </c>
    </row>
    <row r="24" spans="2:6" s="114" customFormat="1" x14ac:dyDescent="0.3">
      <c r="B24" s="25" t="s">
        <v>78</v>
      </c>
      <c r="C24" s="26">
        <v>40.799999999999997</v>
      </c>
      <c r="D24" s="27">
        <v>4.0999999999999996</v>
      </c>
      <c r="E24" s="26">
        <v>38.9</v>
      </c>
      <c r="F24" s="28">
        <v>7</v>
      </c>
    </row>
    <row r="25" spans="2:6" s="114" customFormat="1" x14ac:dyDescent="0.3">
      <c r="B25" s="25" t="s">
        <v>79</v>
      </c>
      <c r="C25" s="26">
        <v>42.8</v>
      </c>
      <c r="D25" s="27">
        <v>3.2</v>
      </c>
      <c r="E25" s="26">
        <v>44.4</v>
      </c>
      <c r="F25" s="28">
        <v>4.8</v>
      </c>
    </row>
    <row r="26" spans="2:6" s="114" customFormat="1" x14ac:dyDescent="0.3">
      <c r="B26" s="25" t="s">
        <v>80</v>
      </c>
      <c r="C26" s="26">
        <v>33.1</v>
      </c>
      <c r="D26" s="27">
        <v>2.8</v>
      </c>
      <c r="E26" s="26">
        <v>36.5</v>
      </c>
      <c r="F26" s="28">
        <v>4.5999999999999996</v>
      </c>
    </row>
    <row r="27" spans="2:6" s="114" customFormat="1" x14ac:dyDescent="0.3">
      <c r="B27" s="25" t="s">
        <v>81</v>
      </c>
      <c r="C27" s="26">
        <v>34.200000000000003</v>
      </c>
      <c r="D27" s="27">
        <v>4.0999999999999996</v>
      </c>
      <c r="E27" s="26">
        <v>35.799999999999997</v>
      </c>
      <c r="F27" s="28">
        <v>6.2</v>
      </c>
    </row>
    <row r="28" spans="2:6" s="114" customFormat="1" x14ac:dyDescent="0.3">
      <c r="B28" s="115" t="s">
        <v>82</v>
      </c>
      <c r="C28" s="116">
        <v>25.7</v>
      </c>
      <c r="D28" s="117">
        <v>3.3</v>
      </c>
      <c r="E28" s="116">
        <v>21</v>
      </c>
      <c r="F28" s="118">
        <v>5</v>
      </c>
    </row>
    <row r="29" spans="2:6" x14ac:dyDescent="0.3">
      <c r="B29" s="23" t="s">
        <v>60</v>
      </c>
    </row>
  </sheetData>
  <mergeCells count="8">
    <mergeCell ref="B7:F7"/>
    <mergeCell ref="C11:D11"/>
    <mergeCell ref="E11:F11"/>
    <mergeCell ref="B2:F2"/>
    <mergeCell ref="B3:F3"/>
    <mergeCell ref="B4:F4"/>
    <mergeCell ref="B5:F5"/>
    <mergeCell ref="B6:F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workbookViewId="0"/>
  </sheetViews>
  <sheetFormatPr defaultRowHeight="14.4" x14ac:dyDescent="0.3"/>
  <cols>
    <col min="2" max="2" width="32" customWidth="1"/>
    <col min="3" max="10" width="12.33203125" customWidth="1"/>
  </cols>
  <sheetData>
    <row r="1" spans="1:12" x14ac:dyDescent="0.3">
      <c r="A1" s="8"/>
      <c r="B1" s="8"/>
      <c r="C1" s="8"/>
      <c r="D1" s="8"/>
      <c r="E1" s="8"/>
      <c r="F1" s="8"/>
      <c r="G1" s="8"/>
      <c r="H1" s="8"/>
      <c r="I1" s="8"/>
      <c r="J1" s="8"/>
      <c r="K1" s="8"/>
      <c r="L1" s="8"/>
    </row>
    <row r="2" spans="1:12" ht="18" customHeight="1" x14ac:dyDescent="0.3">
      <c r="A2" s="8"/>
      <c r="B2" s="96" t="s">
        <v>87</v>
      </c>
      <c r="C2" s="97"/>
      <c r="D2" s="97"/>
      <c r="E2" s="97"/>
      <c r="F2" s="97"/>
      <c r="G2" s="97"/>
      <c r="H2" s="97"/>
      <c r="I2" s="97"/>
      <c r="J2" s="97"/>
      <c r="K2" s="97"/>
      <c r="L2" s="98"/>
    </row>
    <row r="3" spans="1:12" ht="15" x14ac:dyDescent="0.3">
      <c r="A3" s="8"/>
      <c r="B3" s="82" t="s">
        <v>372</v>
      </c>
      <c r="C3" s="83"/>
      <c r="D3" s="83"/>
      <c r="E3" s="83"/>
      <c r="F3" s="83"/>
      <c r="G3" s="83"/>
      <c r="H3" s="83"/>
      <c r="I3" s="83"/>
      <c r="J3" s="83"/>
      <c r="K3" s="83"/>
      <c r="L3" s="84"/>
    </row>
    <row r="4" spans="1:12" ht="15" x14ac:dyDescent="0.3">
      <c r="A4" s="8"/>
      <c r="B4" s="99" t="s">
        <v>85</v>
      </c>
      <c r="C4" s="100"/>
      <c r="D4" s="100"/>
      <c r="E4" s="100"/>
      <c r="F4" s="100"/>
      <c r="G4" s="100"/>
      <c r="H4" s="100"/>
      <c r="I4" s="100"/>
      <c r="J4" s="100"/>
      <c r="K4" s="100"/>
      <c r="L4" s="101"/>
    </row>
    <row r="5" spans="1:12" ht="15" x14ac:dyDescent="0.3">
      <c r="A5" s="8"/>
      <c r="B5" s="82" t="s">
        <v>86</v>
      </c>
      <c r="C5" s="83"/>
      <c r="D5" s="83"/>
      <c r="E5" s="83"/>
      <c r="F5" s="83"/>
      <c r="G5" s="83"/>
      <c r="H5" s="83"/>
      <c r="I5" s="83"/>
      <c r="J5" s="83"/>
      <c r="K5" s="83"/>
      <c r="L5" s="84"/>
    </row>
    <row r="6" spans="1:12" ht="15" x14ac:dyDescent="0.3">
      <c r="A6" s="8"/>
      <c r="B6" s="99" t="s">
        <v>87</v>
      </c>
      <c r="C6" s="100"/>
      <c r="D6" s="100"/>
      <c r="E6" s="100"/>
      <c r="F6" s="100"/>
      <c r="G6" s="100"/>
      <c r="H6" s="100"/>
      <c r="I6" s="100"/>
      <c r="J6" s="100"/>
      <c r="K6" s="100"/>
      <c r="L6" s="101"/>
    </row>
    <row r="7" spans="1:12" ht="28.5" customHeight="1" x14ac:dyDescent="0.3">
      <c r="A7" s="8"/>
      <c r="B7" s="102" t="s">
        <v>8</v>
      </c>
      <c r="C7" s="103"/>
      <c r="D7" s="103"/>
      <c r="E7" s="103"/>
      <c r="F7" s="103"/>
      <c r="G7" s="103"/>
      <c r="H7" s="103"/>
      <c r="I7" s="103"/>
      <c r="J7" s="103"/>
      <c r="K7" s="103"/>
      <c r="L7" s="104"/>
    </row>
    <row r="8" spans="1:12" x14ac:dyDescent="0.3">
      <c r="A8" s="8"/>
      <c r="B8" s="8"/>
      <c r="C8" s="8"/>
      <c r="D8" s="8"/>
      <c r="E8" s="8"/>
      <c r="F8" s="8"/>
      <c r="G8" s="8"/>
      <c r="H8" s="8"/>
      <c r="I8" s="8"/>
      <c r="J8" s="8"/>
      <c r="K8" s="8"/>
      <c r="L8" s="8"/>
    </row>
    <row r="9" spans="1:12" x14ac:dyDescent="0.3">
      <c r="A9" s="8"/>
      <c r="B9" s="8"/>
      <c r="C9" s="8"/>
      <c r="D9" s="8"/>
      <c r="E9" s="8"/>
      <c r="F9" s="8"/>
      <c r="G9" s="8"/>
      <c r="H9" s="8"/>
      <c r="I9" s="8"/>
      <c r="J9" s="8"/>
      <c r="K9" s="8"/>
      <c r="L9" s="8"/>
    </row>
    <row r="10" spans="1:12" x14ac:dyDescent="0.3">
      <c r="A10" s="8"/>
      <c r="B10" s="31"/>
      <c r="C10" s="31"/>
      <c r="D10" s="31"/>
      <c r="E10" s="31"/>
      <c r="F10" s="31"/>
      <c r="G10" s="31"/>
      <c r="H10" s="31"/>
      <c r="I10" s="31"/>
      <c r="J10" s="31"/>
      <c r="K10" s="8"/>
      <c r="L10" s="8"/>
    </row>
    <row r="11" spans="1:12" x14ac:dyDescent="0.3">
      <c r="A11" s="8"/>
      <c r="B11" s="24" t="s">
        <v>88</v>
      </c>
      <c r="K11" s="8"/>
      <c r="L11" s="8"/>
    </row>
    <row r="12" spans="1:12" x14ac:dyDescent="0.3">
      <c r="A12" s="8"/>
      <c r="B12" s="31"/>
      <c r="C12" s="33" t="s">
        <v>89</v>
      </c>
      <c r="D12" s="33" t="s">
        <v>90</v>
      </c>
      <c r="E12" s="33" t="s">
        <v>91</v>
      </c>
      <c r="F12" s="33" t="s">
        <v>92</v>
      </c>
      <c r="G12" s="33" t="s">
        <v>93</v>
      </c>
      <c r="H12" s="33" t="s">
        <v>94</v>
      </c>
      <c r="I12" s="33" t="s">
        <v>95</v>
      </c>
      <c r="J12" s="33" t="s">
        <v>96</v>
      </c>
      <c r="K12" s="24"/>
      <c r="L12" s="8"/>
    </row>
    <row r="13" spans="1:12" x14ac:dyDescent="0.3">
      <c r="A13" s="8"/>
      <c r="B13" s="32" t="s">
        <v>97</v>
      </c>
      <c r="C13" s="31" t="s">
        <v>98</v>
      </c>
      <c r="D13" s="31" t="s">
        <v>99</v>
      </c>
      <c r="E13" s="31" t="s">
        <v>100</v>
      </c>
      <c r="F13" s="31" t="s">
        <v>101</v>
      </c>
      <c r="G13" s="31" t="s">
        <v>102</v>
      </c>
      <c r="H13" s="31" t="s">
        <v>103</v>
      </c>
      <c r="I13" s="31" t="s">
        <v>104</v>
      </c>
      <c r="J13" s="31" t="s">
        <v>105</v>
      </c>
      <c r="K13" s="8"/>
      <c r="L13" s="8"/>
    </row>
    <row r="14" spans="1:12" x14ac:dyDescent="0.3">
      <c r="A14" s="8"/>
      <c r="B14" s="32" t="s">
        <v>106</v>
      </c>
      <c r="C14" s="31" t="s">
        <v>107</v>
      </c>
      <c r="D14" s="31" t="s">
        <v>108</v>
      </c>
      <c r="E14" s="31" t="s">
        <v>109</v>
      </c>
      <c r="F14" s="31" t="s">
        <v>110</v>
      </c>
      <c r="G14" s="31" t="s">
        <v>111</v>
      </c>
      <c r="H14" s="31" t="s">
        <v>112</v>
      </c>
      <c r="I14" s="31" t="s">
        <v>113</v>
      </c>
      <c r="J14" s="31" t="s">
        <v>114</v>
      </c>
      <c r="K14" s="8"/>
      <c r="L14" s="8"/>
    </row>
    <row r="15" spans="1:12" x14ac:dyDescent="0.3">
      <c r="A15" s="8"/>
      <c r="B15" s="32" t="s">
        <v>115</v>
      </c>
      <c r="C15" s="31" t="s">
        <v>116</v>
      </c>
      <c r="D15" s="31" t="s">
        <v>117</v>
      </c>
      <c r="E15" s="31" t="s">
        <v>118</v>
      </c>
      <c r="F15" s="31" t="s">
        <v>119</v>
      </c>
      <c r="G15" s="31" t="s">
        <v>120</v>
      </c>
      <c r="H15" s="31" t="s">
        <v>121</v>
      </c>
      <c r="I15" s="31" t="s">
        <v>122</v>
      </c>
      <c r="J15" s="31" t="s">
        <v>123</v>
      </c>
      <c r="K15" s="8"/>
      <c r="L15" s="8"/>
    </row>
    <row r="16" spans="1:12" x14ac:dyDescent="0.3">
      <c r="A16" s="8"/>
      <c r="B16" s="32" t="s">
        <v>124</v>
      </c>
      <c r="C16" s="31" t="s">
        <v>125</v>
      </c>
      <c r="D16" s="31" t="s">
        <v>126</v>
      </c>
      <c r="E16" s="31" t="s">
        <v>127</v>
      </c>
      <c r="F16" s="31" t="s">
        <v>128</v>
      </c>
      <c r="G16" s="31" t="s">
        <v>129</v>
      </c>
      <c r="H16" s="31" t="s">
        <v>130</v>
      </c>
      <c r="I16" s="31" t="s">
        <v>131</v>
      </c>
      <c r="J16" s="31" t="s">
        <v>132</v>
      </c>
      <c r="K16" s="8"/>
      <c r="L16" s="8"/>
    </row>
    <row r="17" spans="1:12" x14ac:dyDescent="0.3">
      <c r="A17" s="8"/>
      <c r="B17" s="32" t="s">
        <v>133</v>
      </c>
      <c r="C17" s="31" t="s">
        <v>134</v>
      </c>
      <c r="D17" s="31" t="s">
        <v>135</v>
      </c>
      <c r="E17" s="31" t="s">
        <v>136</v>
      </c>
      <c r="F17" s="31" t="s">
        <v>137</v>
      </c>
      <c r="G17" s="31" t="s">
        <v>138</v>
      </c>
      <c r="H17" s="31" t="s">
        <v>139</v>
      </c>
      <c r="I17" s="31" t="s">
        <v>140</v>
      </c>
      <c r="J17" s="31" t="s">
        <v>141</v>
      </c>
      <c r="K17" s="8"/>
      <c r="L17" s="8"/>
    </row>
    <row r="18" spans="1:12" x14ac:dyDescent="0.3">
      <c r="A18" s="8"/>
      <c r="B18" s="32" t="s">
        <v>142</v>
      </c>
      <c r="C18" s="31" t="s">
        <v>143</v>
      </c>
      <c r="D18" s="31" t="s">
        <v>144</v>
      </c>
      <c r="E18" s="31" t="s">
        <v>145</v>
      </c>
      <c r="F18" s="31" t="s">
        <v>146</v>
      </c>
      <c r="G18" s="31" t="s">
        <v>147</v>
      </c>
      <c r="H18" s="31" t="s">
        <v>148</v>
      </c>
      <c r="I18" s="31" t="s">
        <v>149</v>
      </c>
      <c r="J18" s="31" t="s">
        <v>150</v>
      </c>
      <c r="K18" s="8"/>
      <c r="L18" s="8"/>
    </row>
    <row r="19" spans="1:12" x14ac:dyDescent="0.3">
      <c r="A19" s="8"/>
      <c r="B19" s="32" t="s">
        <v>151</v>
      </c>
      <c r="C19" s="31" t="s">
        <v>152</v>
      </c>
      <c r="D19" s="31" t="s">
        <v>153</v>
      </c>
      <c r="E19" s="31" t="s">
        <v>154</v>
      </c>
      <c r="F19" s="31" t="s">
        <v>155</v>
      </c>
      <c r="G19" s="31" t="s">
        <v>156</v>
      </c>
      <c r="H19" s="31" t="s">
        <v>157</v>
      </c>
      <c r="I19" s="31" t="s">
        <v>158</v>
      </c>
      <c r="J19" s="31" t="s">
        <v>159</v>
      </c>
      <c r="K19" s="8"/>
      <c r="L19" s="8"/>
    </row>
    <row r="20" spans="1:12" x14ac:dyDescent="0.3">
      <c r="A20" s="8"/>
      <c r="B20" s="32" t="s">
        <v>160</v>
      </c>
      <c r="C20" s="31" t="s">
        <v>161</v>
      </c>
      <c r="D20" s="31" t="s">
        <v>162</v>
      </c>
      <c r="E20" s="31" t="s">
        <v>163</v>
      </c>
      <c r="F20" s="31" t="s">
        <v>145</v>
      </c>
      <c r="G20" s="31" t="s">
        <v>164</v>
      </c>
      <c r="H20" s="31" t="s">
        <v>165</v>
      </c>
      <c r="I20" s="31" t="s">
        <v>166</v>
      </c>
      <c r="J20" s="31" t="s">
        <v>167</v>
      </c>
      <c r="K20" s="8"/>
      <c r="L20" s="8"/>
    </row>
    <row r="21" spans="1:12" x14ac:dyDescent="0.3">
      <c r="A21" s="8"/>
      <c r="B21" s="34" t="s">
        <v>168</v>
      </c>
      <c r="C21" s="34" t="s">
        <v>169</v>
      </c>
      <c r="D21" s="34" t="s">
        <v>170</v>
      </c>
      <c r="E21" s="34" t="s">
        <v>171</v>
      </c>
      <c r="F21" s="34" t="s">
        <v>172</v>
      </c>
      <c r="G21" s="34" t="s">
        <v>173</v>
      </c>
      <c r="H21" s="34" t="s">
        <v>174</v>
      </c>
      <c r="I21" s="34" t="s">
        <v>175</v>
      </c>
      <c r="J21" s="34" t="s">
        <v>176</v>
      </c>
      <c r="K21" s="8"/>
      <c r="L21" s="8"/>
    </row>
    <row r="22" spans="1:12" x14ac:dyDescent="0.3">
      <c r="A22" s="8"/>
      <c r="B22" s="23" t="s">
        <v>177</v>
      </c>
      <c r="C22" s="8"/>
      <c r="D22" s="8"/>
      <c r="E22" s="8"/>
      <c r="F22" s="8"/>
      <c r="G22" s="8"/>
      <c r="H22" s="8"/>
      <c r="I22" s="8"/>
      <c r="J22" s="8"/>
      <c r="K22" s="8"/>
      <c r="L22" s="8"/>
    </row>
  </sheetData>
  <mergeCells count="6">
    <mergeCell ref="B7:L7"/>
    <mergeCell ref="B2:L2"/>
    <mergeCell ref="B3:L3"/>
    <mergeCell ref="B4:L4"/>
    <mergeCell ref="B5:L5"/>
    <mergeCell ref="B6:L6"/>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workbookViewId="0"/>
  </sheetViews>
  <sheetFormatPr defaultRowHeight="14.4" x14ac:dyDescent="0.3"/>
  <cols>
    <col min="1" max="1" width="9.109375" customWidth="1"/>
    <col min="3" max="4" width="10.6640625" customWidth="1"/>
    <col min="5" max="5" width="9.33203125" bestFit="1" customWidth="1"/>
  </cols>
  <sheetData>
    <row r="1" spans="1:18" s="2" customFormat="1" x14ac:dyDescent="0.3"/>
    <row r="2" spans="1:18" s="8" customFormat="1" ht="15" x14ac:dyDescent="0.35">
      <c r="B2" s="88"/>
      <c r="C2" s="89"/>
      <c r="D2" s="89"/>
      <c r="E2" s="89"/>
      <c r="F2" s="89"/>
      <c r="G2" s="89"/>
      <c r="H2" s="89"/>
      <c r="I2" s="89"/>
      <c r="J2" s="89"/>
      <c r="K2" s="89"/>
      <c r="L2" s="89"/>
      <c r="M2" s="89"/>
      <c r="N2" s="89"/>
      <c r="O2" s="89"/>
      <c r="P2" s="89"/>
      <c r="Q2" s="90"/>
    </row>
    <row r="3" spans="1:18" s="8" customFormat="1" ht="15" customHeight="1" x14ac:dyDescent="0.3">
      <c r="B3" s="79" t="s">
        <v>41</v>
      </c>
      <c r="C3" s="80"/>
      <c r="D3" s="80"/>
      <c r="E3" s="80"/>
      <c r="F3" s="80"/>
      <c r="G3" s="80"/>
      <c r="H3" s="80"/>
      <c r="I3" s="80"/>
      <c r="J3" s="80"/>
      <c r="K3" s="80"/>
      <c r="L3" s="80"/>
      <c r="M3" s="80"/>
      <c r="N3" s="80"/>
      <c r="O3" s="80"/>
      <c r="P3" s="80"/>
      <c r="Q3" s="81"/>
    </row>
    <row r="4" spans="1:18" s="8" customFormat="1" ht="15" customHeight="1" x14ac:dyDescent="0.3">
      <c r="B4" s="82" t="s">
        <v>178</v>
      </c>
      <c r="C4" s="83"/>
      <c r="D4" s="83"/>
      <c r="E4" s="83"/>
      <c r="F4" s="83"/>
      <c r="G4" s="83"/>
      <c r="H4" s="83"/>
      <c r="I4" s="83"/>
      <c r="J4" s="83"/>
      <c r="K4" s="83"/>
      <c r="L4" s="83"/>
      <c r="M4" s="83"/>
      <c r="N4" s="83"/>
      <c r="O4" s="83"/>
      <c r="P4" s="83"/>
      <c r="Q4" s="84"/>
    </row>
    <row r="5" spans="1:18" s="8" customFormat="1" ht="15" customHeight="1" x14ac:dyDescent="0.3">
      <c r="B5" s="79" t="s">
        <v>40</v>
      </c>
      <c r="C5" s="80"/>
      <c r="D5" s="80"/>
      <c r="E5" s="80"/>
      <c r="F5" s="80"/>
      <c r="G5" s="80"/>
      <c r="H5" s="80"/>
      <c r="I5" s="80"/>
      <c r="J5" s="80"/>
      <c r="K5" s="80"/>
      <c r="L5" s="80"/>
      <c r="M5" s="80"/>
      <c r="N5" s="80"/>
      <c r="O5" s="80"/>
      <c r="P5" s="80"/>
      <c r="Q5" s="81"/>
    </row>
    <row r="6" spans="1:18" s="8" customFormat="1" ht="15" x14ac:dyDescent="0.3">
      <c r="B6" s="82" t="s">
        <v>368</v>
      </c>
      <c r="C6" s="91"/>
      <c r="D6" s="91"/>
      <c r="E6" s="91"/>
      <c r="F6" s="91"/>
      <c r="G6" s="91"/>
      <c r="H6" s="91"/>
      <c r="I6" s="91"/>
      <c r="J6" s="91"/>
      <c r="K6" s="91"/>
      <c r="L6" s="91"/>
      <c r="M6" s="91"/>
      <c r="N6" s="91"/>
      <c r="O6" s="91"/>
      <c r="P6" s="91"/>
      <c r="Q6" s="92"/>
    </row>
    <row r="7" spans="1:18" s="8" customFormat="1" ht="15" customHeight="1" x14ac:dyDescent="0.3">
      <c r="B7" s="79" t="s">
        <v>369</v>
      </c>
      <c r="C7" s="80"/>
      <c r="D7" s="80"/>
      <c r="E7" s="80"/>
      <c r="F7" s="80"/>
      <c r="G7" s="80"/>
      <c r="H7" s="80"/>
      <c r="I7" s="80"/>
      <c r="J7" s="80"/>
      <c r="K7" s="80"/>
      <c r="L7" s="80"/>
      <c r="M7" s="80"/>
      <c r="N7" s="80"/>
      <c r="O7" s="80"/>
      <c r="P7" s="80"/>
      <c r="Q7" s="81"/>
    </row>
    <row r="8" spans="1:18" s="8" customFormat="1" ht="15" customHeight="1" x14ac:dyDescent="0.3">
      <c r="B8" s="82" t="s">
        <v>9</v>
      </c>
      <c r="C8" s="83"/>
      <c r="D8" s="83"/>
      <c r="E8" s="83"/>
      <c r="F8" s="83"/>
      <c r="G8" s="83"/>
      <c r="H8" s="83"/>
      <c r="I8" s="83"/>
      <c r="J8" s="83"/>
      <c r="K8" s="83"/>
      <c r="L8" s="83"/>
      <c r="M8" s="83"/>
      <c r="N8" s="83"/>
      <c r="O8" s="83"/>
      <c r="P8" s="83"/>
      <c r="Q8" s="84"/>
    </row>
    <row r="9" spans="1:18" s="8" customFormat="1" ht="10.5" customHeight="1" x14ac:dyDescent="0.3">
      <c r="B9" s="85"/>
      <c r="C9" s="86"/>
      <c r="D9" s="86"/>
      <c r="E9" s="86"/>
      <c r="F9" s="86"/>
      <c r="G9" s="86"/>
      <c r="H9" s="86"/>
      <c r="I9" s="86"/>
      <c r="J9" s="86"/>
      <c r="K9" s="86"/>
      <c r="L9" s="86"/>
      <c r="M9" s="86"/>
      <c r="N9" s="86"/>
      <c r="O9" s="86"/>
      <c r="P9" s="86"/>
      <c r="Q9" s="87"/>
    </row>
    <row r="10" spans="1:18" s="2" customFormat="1" x14ac:dyDescent="0.3">
      <c r="A10" s="4"/>
      <c r="B10" s="5"/>
      <c r="C10" s="5"/>
      <c r="D10" s="4"/>
      <c r="E10" s="5"/>
      <c r="F10" s="5"/>
      <c r="G10" s="4"/>
      <c r="H10" s="5"/>
      <c r="I10" s="5"/>
      <c r="J10" s="4"/>
      <c r="K10" s="6"/>
      <c r="L10" s="6"/>
      <c r="M10" s="4"/>
      <c r="N10" s="6"/>
      <c r="O10" s="6"/>
      <c r="P10" s="4"/>
      <c r="Q10" s="6"/>
      <c r="R10" s="6"/>
    </row>
    <row r="11" spans="1:18" x14ac:dyDescent="0.3">
      <c r="N11" s="7"/>
    </row>
    <row r="12" spans="1:18" x14ac:dyDescent="0.3">
      <c r="B12" s="24" t="s">
        <v>9</v>
      </c>
      <c r="N12" s="7"/>
    </row>
    <row r="13" spans="1:18" ht="36" x14ac:dyDescent="0.3">
      <c r="B13" s="41" t="s">
        <v>10</v>
      </c>
      <c r="C13" s="42" t="s">
        <v>179</v>
      </c>
      <c r="D13" s="43" t="s">
        <v>180</v>
      </c>
      <c r="E13" s="44" t="s">
        <v>11</v>
      </c>
      <c r="N13" s="7"/>
    </row>
    <row r="14" spans="1:18" x14ac:dyDescent="0.3">
      <c r="B14" s="38" t="s">
        <v>12</v>
      </c>
      <c r="C14" s="39">
        <v>1635959</v>
      </c>
      <c r="D14" s="39">
        <v>759623</v>
      </c>
      <c r="E14" s="40">
        <f>SUM(D14/C14)</f>
        <v>0.46432887376761889</v>
      </c>
      <c r="N14" s="7"/>
    </row>
    <row r="15" spans="1:18" x14ac:dyDescent="0.3">
      <c r="B15" s="35" t="s">
        <v>13</v>
      </c>
      <c r="C15" s="36">
        <v>1746392</v>
      </c>
      <c r="D15" s="36">
        <v>798342</v>
      </c>
      <c r="E15" s="37">
        <f t="shared" ref="E15:E39" si="0">SUM(D15/C15)</f>
        <v>0.45713791634409684</v>
      </c>
      <c r="N15" s="7"/>
    </row>
    <row r="16" spans="1:18" x14ac:dyDescent="0.3">
      <c r="B16" s="35" t="s">
        <v>14</v>
      </c>
      <c r="C16" s="36">
        <v>1885648</v>
      </c>
      <c r="D16" s="36">
        <v>829754</v>
      </c>
      <c r="E16" s="37">
        <f t="shared" si="0"/>
        <v>0.4400365285567614</v>
      </c>
      <c r="N16" s="7"/>
    </row>
    <row r="17" spans="2:14" x14ac:dyDescent="0.3">
      <c r="B17" s="35" t="s">
        <v>15</v>
      </c>
      <c r="C17" s="36">
        <v>1934378</v>
      </c>
      <c r="D17" s="36">
        <v>879897</v>
      </c>
      <c r="E17" s="37">
        <f t="shared" si="0"/>
        <v>0.45487334946944186</v>
      </c>
      <c r="N17" s="7"/>
    </row>
    <row r="18" spans="2:14" x14ac:dyDescent="0.3">
      <c r="B18" s="35" t="s">
        <v>16</v>
      </c>
      <c r="C18" s="36">
        <v>2021978</v>
      </c>
      <c r="D18" s="36">
        <v>919868</v>
      </c>
      <c r="E18" s="37">
        <f t="shared" si="0"/>
        <v>0.45493472233624699</v>
      </c>
      <c r="N18" s="7"/>
    </row>
    <row r="19" spans="2:14" x14ac:dyDescent="0.3">
      <c r="B19" s="35" t="s">
        <v>17</v>
      </c>
      <c r="C19" s="36">
        <v>2124406</v>
      </c>
      <c r="D19" s="36">
        <v>920920</v>
      </c>
      <c r="E19" s="37">
        <f t="shared" si="0"/>
        <v>0.43349529233112694</v>
      </c>
      <c r="N19" s="7"/>
    </row>
    <row r="20" spans="2:14" x14ac:dyDescent="0.3">
      <c r="B20" s="35" t="s">
        <v>18</v>
      </c>
      <c r="C20" s="36">
        <v>2240573</v>
      </c>
      <c r="D20" s="36">
        <v>976678</v>
      </c>
      <c r="E20" s="37">
        <f t="shared" si="0"/>
        <v>0.43590545811272385</v>
      </c>
      <c r="N20" s="7"/>
    </row>
    <row r="21" spans="2:14" x14ac:dyDescent="0.3">
      <c r="B21" s="35" t="s">
        <v>19</v>
      </c>
      <c r="C21" s="36">
        <v>2383626</v>
      </c>
      <c r="D21" s="36">
        <v>1071228</v>
      </c>
      <c r="E21" s="37">
        <f t="shared" si="0"/>
        <v>0.4494111072794138</v>
      </c>
      <c r="N21" s="7"/>
    </row>
    <row r="22" spans="2:14" x14ac:dyDescent="0.3">
      <c r="B22" s="35" t="s">
        <v>20</v>
      </c>
      <c r="C22" s="36">
        <v>2481916</v>
      </c>
      <c r="D22" s="36">
        <v>1144523</v>
      </c>
      <c r="E22" s="37">
        <f t="shared" si="0"/>
        <v>0.46114493802368817</v>
      </c>
      <c r="N22" s="7"/>
    </row>
    <row r="23" spans="2:14" x14ac:dyDescent="0.3">
      <c r="B23" s="35" t="s">
        <v>21</v>
      </c>
      <c r="C23" s="36">
        <v>2573959</v>
      </c>
      <c r="D23" s="36">
        <v>1184151</v>
      </c>
      <c r="E23" s="37">
        <f t="shared" si="0"/>
        <v>0.46005045146406759</v>
      </c>
      <c r="N23" s="7"/>
    </row>
    <row r="24" spans="2:14" x14ac:dyDescent="0.3">
      <c r="B24" s="35" t="s">
        <v>22</v>
      </c>
      <c r="C24" s="36">
        <v>2680863</v>
      </c>
      <c r="D24" s="36">
        <v>1225725</v>
      </c>
      <c r="E24" s="37">
        <f t="shared" si="0"/>
        <v>0.45721284526661748</v>
      </c>
      <c r="N24" s="7"/>
    </row>
    <row r="25" spans="2:14" x14ac:dyDescent="0.3">
      <c r="B25" s="35" t="s">
        <v>23</v>
      </c>
      <c r="C25" s="36">
        <v>2808403</v>
      </c>
      <c r="D25" s="36">
        <v>1266256</v>
      </c>
      <c r="E25" s="37">
        <f t="shared" si="0"/>
        <v>0.45088115914987986</v>
      </c>
      <c r="N25" s="7"/>
    </row>
    <row r="26" spans="2:14" x14ac:dyDescent="0.3">
      <c r="B26" s="35" t="s">
        <v>24</v>
      </c>
      <c r="C26" s="36">
        <v>2910683</v>
      </c>
      <c r="D26" s="36">
        <v>1308995</v>
      </c>
      <c r="E26" s="37">
        <f t="shared" si="0"/>
        <v>0.44972090742963078</v>
      </c>
      <c r="N26" s="7"/>
    </row>
    <row r="27" spans="2:14" x14ac:dyDescent="0.3">
      <c r="B27" s="35" t="s">
        <v>25</v>
      </c>
      <c r="C27" s="36">
        <v>3102834</v>
      </c>
      <c r="D27" s="36">
        <v>1372162</v>
      </c>
      <c r="E27" s="37">
        <f t="shared" si="0"/>
        <v>0.44222862067387425</v>
      </c>
      <c r="N27" s="7"/>
    </row>
    <row r="28" spans="2:14" x14ac:dyDescent="0.3">
      <c r="B28" s="35" t="s">
        <v>26</v>
      </c>
      <c r="C28" s="36">
        <v>3300983</v>
      </c>
      <c r="D28" s="36">
        <v>1479068</v>
      </c>
      <c r="E28" s="37">
        <f t="shared" si="0"/>
        <v>0.44806895400551894</v>
      </c>
      <c r="N28" s="7"/>
    </row>
    <row r="29" spans="2:14" x14ac:dyDescent="0.3">
      <c r="B29" s="35" t="s">
        <v>27</v>
      </c>
      <c r="C29" s="36">
        <v>3391681</v>
      </c>
      <c r="D29" s="36">
        <v>1552003</v>
      </c>
      <c r="E29" s="37">
        <f t="shared" si="0"/>
        <v>0.45759108831284545</v>
      </c>
    </row>
    <row r="30" spans="2:14" x14ac:dyDescent="0.3">
      <c r="B30" s="35" t="s">
        <v>28</v>
      </c>
      <c r="C30" s="36">
        <v>3292009</v>
      </c>
      <c r="D30" s="36">
        <v>1552248</v>
      </c>
      <c r="E30" s="37">
        <f t="shared" si="0"/>
        <v>0.47151997458087141</v>
      </c>
    </row>
    <row r="31" spans="2:14" x14ac:dyDescent="0.3">
      <c r="B31" s="35" t="s">
        <v>29</v>
      </c>
      <c r="C31" s="36">
        <v>3523824</v>
      </c>
      <c r="D31" s="36">
        <v>1600603</v>
      </c>
      <c r="E31" s="37">
        <f t="shared" si="0"/>
        <v>0.4542233096772143</v>
      </c>
    </row>
    <row r="32" spans="2:14" x14ac:dyDescent="0.3">
      <c r="B32" s="35" t="s">
        <v>30</v>
      </c>
      <c r="C32" s="36">
        <v>3661043</v>
      </c>
      <c r="D32" s="36">
        <v>1692809</v>
      </c>
      <c r="E32" s="37">
        <f t="shared" si="0"/>
        <v>0.46238435331133776</v>
      </c>
    </row>
    <row r="33" spans="2:5" x14ac:dyDescent="0.3">
      <c r="B33" s="35" t="s">
        <v>31</v>
      </c>
      <c r="C33" s="36">
        <v>3688871</v>
      </c>
      <c r="D33" s="36">
        <v>1760363</v>
      </c>
      <c r="E33" s="37">
        <f t="shared" si="0"/>
        <v>0.47720915152630711</v>
      </c>
    </row>
    <row r="34" spans="2:5" x14ac:dyDescent="0.3">
      <c r="B34" s="35" t="s">
        <v>32</v>
      </c>
      <c r="C34" s="36">
        <v>3773939</v>
      </c>
      <c r="D34" s="36">
        <v>1813304</v>
      </c>
      <c r="E34" s="37">
        <f t="shared" si="0"/>
        <v>0.48048047411471145</v>
      </c>
    </row>
    <row r="35" spans="2:5" x14ac:dyDescent="0.3">
      <c r="B35" s="35" t="s">
        <v>33</v>
      </c>
      <c r="C35" s="36">
        <v>3940925</v>
      </c>
      <c r="D35" s="36">
        <v>1882976</v>
      </c>
      <c r="E35" s="37">
        <f t="shared" si="0"/>
        <v>0.47780051637623144</v>
      </c>
    </row>
    <row r="36" spans="2:5" x14ac:dyDescent="0.3">
      <c r="B36" s="35" t="s">
        <v>34</v>
      </c>
      <c r="C36" s="36">
        <v>4201543</v>
      </c>
      <c r="D36" s="36">
        <v>1967078</v>
      </c>
      <c r="E36" s="37">
        <f t="shared" si="0"/>
        <v>0.46817990438274698</v>
      </c>
    </row>
    <row r="37" spans="2:5" x14ac:dyDescent="0.3">
      <c r="B37" s="35" t="s">
        <v>35</v>
      </c>
      <c r="C37" s="36">
        <v>4385497</v>
      </c>
      <c r="D37" s="36">
        <v>2062757</v>
      </c>
      <c r="E37" s="37">
        <f t="shared" si="0"/>
        <v>0.47035877575563273</v>
      </c>
    </row>
    <row r="38" spans="2:5" x14ac:dyDescent="0.3">
      <c r="B38" s="35" t="s">
        <v>36</v>
      </c>
      <c r="C38" s="36">
        <v>4578833</v>
      </c>
      <c r="D38" s="36">
        <v>2157438</v>
      </c>
      <c r="E38" s="37">
        <f t="shared" si="0"/>
        <v>0.47117638926774574</v>
      </c>
    </row>
    <row r="39" spans="2:5" x14ac:dyDescent="0.3">
      <c r="B39" s="45" t="s">
        <v>37</v>
      </c>
      <c r="C39" s="46">
        <v>4789853</v>
      </c>
      <c r="D39" s="46">
        <v>2276842</v>
      </c>
      <c r="E39" s="47">
        <f t="shared" si="0"/>
        <v>0.47534694697311169</v>
      </c>
    </row>
    <row r="40" spans="2:5" x14ac:dyDescent="0.3">
      <c r="B40" s="23" t="s">
        <v>60</v>
      </c>
    </row>
  </sheetData>
  <mergeCells count="8">
    <mergeCell ref="B9:Q9"/>
    <mergeCell ref="B2:Q2"/>
    <mergeCell ref="B3:Q3"/>
    <mergeCell ref="B4:Q4"/>
    <mergeCell ref="B5:Q5"/>
    <mergeCell ref="B6:Q6"/>
    <mergeCell ref="B7:Q7"/>
    <mergeCell ref="B8:Q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S22"/>
  <sheetViews>
    <sheetView workbookViewId="0"/>
  </sheetViews>
  <sheetFormatPr defaultRowHeight="14.4" x14ac:dyDescent="0.3"/>
  <cols>
    <col min="1" max="1" width="8.44140625" customWidth="1"/>
    <col min="2" max="2" width="34.77734375" customWidth="1"/>
  </cols>
  <sheetData>
    <row r="2" spans="2:19" s="8" customFormat="1" ht="15" x14ac:dyDescent="0.35">
      <c r="B2" s="88"/>
      <c r="C2" s="89"/>
      <c r="D2" s="89"/>
      <c r="E2" s="89"/>
      <c r="F2" s="89"/>
      <c r="G2" s="89"/>
      <c r="H2" s="89"/>
      <c r="I2" s="89"/>
      <c r="J2" s="89"/>
      <c r="K2" s="89"/>
      <c r="L2" s="89"/>
      <c r="M2" s="89"/>
      <c r="N2" s="89"/>
      <c r="O2" s="89"/>
      <c r="P2" s="89"/>
      <c r="Q2" s="90"/>
    </row>
    <row r="3" spans="2:19" s="8" customFormat="1" ht="15" customHeight="1" x14ac:dyDescent="0.3">
      <c r="B3" s="79" t="s">
        <v>41</v>
      </c>
      <c r="C3" s="80"/>
      <c r="D3" s="80"/>
      <c r="E3" s="80"/>
      <c r="F3" s="80"/>
      <c r="G3" s="80"/>
      <c r="H3" s="80"/>
      <c r="I3" s="80"/>
      <c r="J3" s="80"/>
      <c r="K3" s="80"/>
      <c r="L3" s="80"/>
      <c r="M3" s="80"/>
      <c r="N3" s="80"/>
      <c r="O3" s="80"/>
      <c r="P3" s="80"/>
      <c r="Q3" s="81"/>
    </row>
    <row r="4" spans="2:19" s="8" customFormat="1" ht="15" customHeight="1" x14ac:dyDescent="0.3">
      <c r="B4" s="82" t="s">
        <v>207</v>
      </c>
      <c r="C4" s="83"/>
      <c r="D4" s="83"/>
      <c r="E4" s="83"/>
      <c r="F4" s="83"/>
      <c r="G4" s="83"/>
      <c r="H4" s="83"/>
      <c r="I4" s="83"/>
      <c r="J4" s="83"/>
      <c r="K4" s="83"/>
      <c r="L4" s="83"/>
      <c r="M4" s="83"/>
      <c r="N4" s="83"/>
      <c r="O4" s="83"/>
      <c r="P4" s="83"/>
      <c r="Q4" s="84"/>
    </row>
    <row r="5" spans="2:19" s="8" customFormat="1" ht="15" customHeight="1" x14ac:dyDescent="0.3">
      <c r="B5" s="79" t="s">
        <v>40</v>
      </c>
      <c r="C5" s="80"/>
      <c r="D5" s="80"/>
      <c r="E5" s="80"/>
      <c r="F5" s="80"/>
      <c r="G5" s="80"/>
      <c r="H5" s="80"/>
      <c r="I5" s="80"/>
      <c r="J5" s="80"/>
      <c r="K5" s="80"/>
      <c r="L5" s="80"/>
      <c r="M5" s="80"/>
      <c r="N5" s="80"/>
      <c r="O5" s="80"/>
      <c r="P5" s="80"/>
      <c r="Q5" s="81"/>
    </row>
    <row r="6" spans="2:19" s="8" customFormat="1" ht="15" x14ac:dyDescent="0.3">
      <c r="B6" s="82" t="s">
        <v>368</v>
      </c>
      <c r="C6" s="91"/>
      <c r="D6" s="91"/>
      <c r="E6" s="91"/>
      <c r="F6" s="91"/>
      <c r="G6" s="91"/>
      <c r="H6" s="91"/>
      <c r="I6" s="91"/>
      <c r="J6" s="91"/>
      <c r="K6" s="91"/>
      <c r="L6" s="91"/>
      <c r="M6" s="91"/>
      <c r="N6" s="91"/>
      <c r="O6" s="91"/>
      <c r="P6" s="91"/>
      <c r="Q6" s="92"/>
    </row>
    <row r="7" spans="2:19" s="8" customFormat="1" ht="15" customHeight="1" x14ac:dyDescent="0.3">
      <c r="B7" s="79" t="s">
        <v>369</v>
      </c>
      <c r="C7" s="80"/>
      <c r="D7" s="80"/>
      <c r="E7" s="80"/>
      <c r="F7" s="80"/>
      <c r="G7" s="80"/>
      <c r="H7" s="80"/>
      <c r="I7" s="80"/>
      <c r="J7" s="80"/>
      <c r="K7" s="80"/>
      <c r="L7" s="80"/>
      <c r="M7" s="80"/>
      <c r="N7" s="80"/>
      <c r="O7" s="80"/>
      <c r="P7" s="80"/>
      <c r="Q7" s="81"/>
    </row>
    <row r="8" spans="2:19" s="8" customFormat="1" ht="15" customHeight="1" x14ac:dyDescent="0.3">
      <c r="B8" s="82" t="s">
        <v>208</v>
      </c>
      <c r="C8" s="83"/>
      <c r="D8" s="83"/>
      <c r="E8" s="83"/>
      <c r="F8" s="83"/>
      <c r="G8" s="83"/>
      <c r="H8" s="83"/>
      <c r="I8" s="83"/>
      <c r="J8" s="83"/>
      <c r="K8" s="83"/>
      <c r="L8" s="83"/>
      <c r="M8" s="83"/>
      <c r="N8" s="83"/>
      <c r="O8" s="83"/>
      <c r="P8" s="83"/>
      <c r="Q8" s="84"/>
    </row>
    <row r="9" spans="2:19" s="8" customFormat="1" ht="9" customHeight="1" x14ac:dyDescent="0.3">
      <c r="B9" s="85"/>
      <c r="C9" s="86"/>
      <c r="D9" s="86"/>
      <c r="E9" s="86"/>
      <c r="F9" s="86"/>
      <c r="G9" s="86"/>
      <c r="H9" s="86"/>
      <c r="I9" s="86"/>
      <c r="J9" s="86"/>
      <c r="K9" s="86"/>
      <c r="L9" s="86"/>
      <c r="M9" s="86"/>
      <c r="N9" s="86"/>
      <c r="O9" s="86"/>
      <c r="P9" s="86"/>
      <c r="Q9" s="87"/>
    </row>
    <row r="12" spans="2:19" x14ac:dyDescent="0.3">
      <c r="B12" s="48" t="s">
        <v>181</v>
      </c>
      <c r="C12" s="49"/>
      <c r="D12" s="49"/>
      <c r="E12" s="49"/>
      <c r="F12" s="49"/>
      <c r="G12" s="49"/>
      <c r="H12" s="49"/>
      <c r="I12" s="49"/>
      <c r="J12" s="49"/>
      <c r="K12" s="49"/>
      <c r="L12" s="49"/>
      <c r="M12" s="49"/>
      <c r="N12" s="49"/>
      <c r="O12" s="49"/>
      <c r="P12" s="49"/>
      <c r="Q12" s="49"/>
      <c r="R12" s="49"/>
      <c r="S12" s="49"/>
    </row>
    <row r="13" spans="2:19" x14ac:dyDescent="0.3">
      <c r="B13" s="49"/>
      <c r="C13" s="49"/>
      <c r="D13" s="49"/>
      <c r="E13" s="49"/>
      <c r="F13" s="49"/>
      <c r="G13" s="49"/>
      <c r="H13" s="49"/>
      <c r="I13" s="49"/>
      <c r="J13" s="49"/>
      <c r="K13" s="49"/>
      <c r="L13" s="49"/>
      <c r="M13" s="49"/>
      <c r="N13" s="49"/>
      <c r="O13" s="49"/>
      <c r="P13" s="49"/>
      <c r="Q13" s="49"/>
      <c r="R13" s="49"/>
      <c r="S13" s="49"/>
    </row>
    <row r="14" spans="2:19" x14ac:dyDescent="0.3">
      <c r="B14" s="50"/>
      <c r="C14" s="51" t="s">
        <v>182</v>
      </c>
      <c r="D14" s="51" t="s">
        <v>183</v>
      </c>
      <c r="E14" s="51" t="s">
        <v>184</v>
      </c>
      <c r="F14" s="51" t="s">
        <v>185</v>
      </c>
      <c r="G14" s="51" t="s">
        <v>186</v>
      </c>
      <c r="H14" s="51" t="s">
        <v>187</v>
      </c>
      <c r="I14" s="51" t="s">
        <v>188</v>
      </c>
      <c r="J14" s="51" t="s">
        <v>189</v>
      </c>
      <c r="K14" s="51" t="s">
        <v>190</v>
      </c>
      <c r="L14" s="51" t="s">
        <v>191</v>
      </c>
      <c r="M14" s="51" t="s">
        <v>192</v>
      </c>
      <c r="N14" s="51" t="s">
        <v>193</v>
      </c>
      <c r="O14" s="51" t="s">
        <v>194</v>
      </c>
      <c r="P14" s="51" t="s">
        <v>195</v>
      </c>
      <c r="Q14" s="51" t="s">
        <v>196</v>
      </c>
      <c r="R14" s="51" t="s">
        <v>197</v>
      </c>
      <c r="S14" s="51" t="s">
        <v>198</v>
      </c>
    </row>
    <row r="15" spans="2:19" x14ac:dyDescent="0.3">
      <c r="B15" s="51" t="s">
        <v>199</v>
      </c>
      <c r="C15" s="52">
        <v>19.8</v>
      </c>
      <c r="D15" s="52">
        <v>23.1</v>
      </c>
      <c r="E15" s="52">
        <v>20.3</v>
      </c>
      <c r="F15" s="52">
        <v>21.1</v>
      </c>
      <c r="G15" s="52">
        <v>21.1</v>
      </c>
      <c r="H15" s="52">
        <v>21.3</v>
      </c>
      <c r="I15" s="52">
        <v>22.1</v>
      </c>
      <c r="J15" s="52">
        <v>23</v>
      </c>
      <c r="K15" s="52">
        <v>23.1</v>
      </c>
      <c r="L15" s="52">
        <v>23.2</v>
      </c>
      <c r="M15" s="52">
        <v>23</v>
      </c>
      <c r="N15" s="52">
        <v>23.3</v>
      </c>
      <c r="O15" s="52">
        <v>23.1</v>
      </c>
      <c r="P15" s="52">
        <v>23</v>
      </c>
      <c r="Q15" s="52">
        <v>23.4</v>
      </c>
      <c r="R15" s="52">
        <v>18.8</v>
      </c>
      <c r="S15" s="52">
        <v>18.5</v>
      </c>
    </row>
    <row r="16" spans="2:19" x14ac:dyDescent="0.3">
      <c r="B16" s="51" t="s">
        <v>200</v>
      </c>
      <c r="C16" s="52">
        <v>4.2</v>
      </c>
      <c r="D16" s="52">
        <v>5</v>
      </c>
      <c r="E16" s="52">
        <v>4.3</v>
      </c>
      <c r="F16" s="52">
        <v>4.8</v>
      </c>
      <c r="G16" s="52">
        <v>4.4000000000000004</v>
      </c>
      <c r="H16" s="52">
        <v>4.5</v>
      </c>
      <c r="I16" s="52">
        <v>4.7</v>
      </c>
      <c r="J16" s="52">
        <v>5.3</v>
      </c>
      <c r="K16" s="52">
        <v>4.8</v>
      </c>
      <c r="L16" s="52">
        <v>4.9000000000000004</v>
      </c>
      <c r="M16" s="52">
        <v>4.9000000000000004</v>
      </c>
      <c r="N16" s="52">
        <v>5.4</v>
      </c>
      <c r="O16" s="52">
        <v>5.0999999999999996</v>
      </c>
      <c r="P16" s="52">
        <v>5</v>
      </c>
      <c r="Q16" s="52">
        <v>5.0999999999999996</v>
      </c>
      <c r="R16" s="52">
        <v>5.4</v>
      </c>
      <c r="S16" s="52">
        <v>5</v>
      </c>
    </row>
    <row r="17" spans="2:19" x14ac:dyDescent="0.3">
      <c r="B17" s="51" t="s">
        <v>201</v>
      </c>
      <c r="C17" s="52">
        <v>7.2</v>
      </c>
      <c r="D17" s="52">
        <v>7.5</v>
      </c>
      <c r="E17" s="52">
        <v>6.3</v>
      </c>
      <c r="F17" s="52">
        <v>7</v>
      </c>
      <c r="G17" s="52">
        <v>6.8</v>
      </c>
      <c r="H17" s="52">
        <v>6.7</v>
      </c>
      <c r="I17" s="52">
        <v>6</v>
      </c>
      <c r="J17" s="52">
        <v>5.5</v>
      </c>
      <c r="K17" s="52">
        <v>7.9</v>
      </c>
      <c r="L17" s="52">
        <v>9.6999999999999993</v>
      </c>
      <c r="M17" s="52">
        <v>9.6999999999999993</v>
      </c>
      <c r="N17" s="52">
        <v>10</v>
      </c>
      <c r="O17" s="52">
        <v>10</v>
      </c>
      <c r="P17" s="52">
        <v>10</v>
      </c>
      <c r="Q17" s="52">
        <v>9</v>
      </c>
      <c r="R17" s="52">
        <v>4</v>
      </c>
      <c r="S17" s="52">
        <v>4.0999999999999996</v>
      </c>
    </row>
    <row r="18" spans="2:19" x14ac:dyDescent="0.3">
      <c r="B18" s="51" t="s">
        <v>202</v>
      </c>
      <c r="C18" s="52">
        <v>1.1000000000000001</v>
      </c>
      <c r="D18" s="52">
        <v>1.1000000000000001</v>
      </c>
      <c r="E18" s="52">
        <v>1.1000000000000001</v>
      </c>
      <c r="F18" s="52">
        <v>1.2</v>
      </c>
      <c r="G18" s="52">
        <v>1.1000000000000001</v>
      </c>
      <c r="H18" s="52">
        <v>1.1000000000000001</v>
      </c>
      <c r="I18" s="52">
        <v>1</v>
      </c>
      <c r="J18" s="52">
        <v>1</v>
      </c>
      <c r="K18" s="52">
        <v>0.9</v>
      </c>
      <c r="L18" s="52">
        <v>1.1000000000000001</v>
      </c>
      <c r="M18" s="52">
        <v>1</v>
      </c>
      <c r="N18" s="52">
        <v>1.1000000000000001</v>
      </c>
      <c r="O18" s="52">
        <v>1</v>
      </c>
      <c r="P18" s="52">
        <v>1</v>
      </c>
      <c r="Q18" s="52">
        <v>0.9</v>
      </c>
      <c r="R18" s="52">
        <v>0.5</v>
      </c>
      <c r="S18" s="52">
        <v>0.5</v>
      </c>
    </row>
    <row r="19" spans="2:19" x14ac:dyDescent="0.3">
      <c r="B19" s="51" t="s">
        <v>203</v>
      </c>
      <c r="C19" s="52">
        <v>0.8</v>
      </c>
      <c r="D19" s="52">
        <v>0.8</v>
      </c>
      <c r="E19" s="52">
        <v>0.7</v>
      </c>
      <c r="F19" s="52">
        <v>0.7</v>
      </c>
      <c r="G19" s="52">
        <v>0.7</v>
      </c>
      <c r="H19" s="52">
        <v>0.8</v>
      </c>
      <c r="I19" s="52">
        <v>0.9</v>
      </c>
      <c r="J19" s="52">
        <v>1.2</v>
      </c>
      <c r="K19" s="52">
        <v>0.9</v>
      </c>
      <c r="L19" s="52">
        <v>0.8</v>
      </c>
      <c r="M19" s="52">
        <v>0.8</v>
      </c>
      <c r="N19" s="52">
        <v>0.8</v>
      </c>
      <c r="O19" s="52">
        <v>0.8</v>
      </c>
      <c r="P19" s="52">
        <v>0.9</v>
      </c>
      <c r="Q19" s="52">
        <v>0.9</v>
      </c>
      <c r="R19" s="52">
        <v>1</v>
      </c>
      <c r="S19" s="52">
        <v>0.9</v>
      </c>
    </row>
    <row r="20" spans="2:19" x14ac:dyDescent="0.3">
      <c r="B20" s="51" t="s">
        <v>204</v>
      </c>
      <c r="C20" s="52">
        <v>148.80000000000001</v>
      </c>
      <c r="D20" s="52">
        <v>134.19999999999999</v>
      </c>
      <c r="E20" s="52">
        <v>149.80000000000001</v>
      </c>
      <c r="F20" s="52">
        <v>140.30000000000001</v>
      </c>
      <c r="G20" s="52">
        <v>173.2</v>
      </c>
      <c r="H20" s="52">
        <v>159.6</v>
      </c>
      <c r="I20" s="52">
        <v>155.30000000000001</v>
      </c>
      <c r="J20" s="52">
        <v>158.6</v>
      </c>
      <c r="K20" s="52">
        <v>36.299999999999997</v>
      </c>
      <c r="L20" s="52">
        <v>34.6</v>
      </c>
      <c r="M20" s="52">
        <v>33.9</v>
      </c>
      <c r="N20" s="52">
        <v>28.7</v>
      </c>
      <c r="O20" s="52">
        <v>30.2</v>
      </c>
      <c r="P20" s="52">
        <v>32.6</v>
      </c>
      <c r="Q20" s="52">
        <v>31.9</v>
      </c>
      <c r="R20" s="52">
        <v>26.7</v>
      </c>
      <c r="S20" s="52">
        <v>30.2</v>
      </c>
    </row>
    <row r="21" spans="2:19" x14ac:dyDescent="0.3">
      <c r="B21" s="51" t="s">
        <v>205</v>
      </c>
      <c r="C21" s="52">
        <v>11.5</v>
      </c>
      <c r="D21" s="52">
        <v>13</v>
      </c>
      <c r="E21" s="52">
        <v>13.6</v>
      </c>
      <c r="F21" s="52">
        <v>14.1</v>
      </c>
      <c r="G21" s="52">
        <v>12.4</v>
      </c>
      <c r="H21" s="52">
        <v>8.6999999999999993</v>
      </c>
      <c r="I21" s="52">
        <v>7.1</v>
      </c>
      <c r="J21" s="52">
        <v>6.5</v>
      </c>
      <c r="K21" s="52">
        <v>6.6</v>
      </c>
      <c r="L21" s="52">
        <v>8.5</v>
      </c>
      <c r="M21" s="52">
        <v>7.5</v>
      </c>
      <c r="N21" s="52">
        <v>2.9</v>
      </c>
      <c r="O21" s="52">
        <v>-0.4</v>
      </c>
      <c r="P21" s="52">
        <v>-1.7</v>
      </c>
      <c r="Q21" s="52">
        <v>-2.1</v>
      </c>
      <c r="R21" s="52">
        <v>0.6</v>
      </c>
      <c r="S21" s="52">
        <v>1.5</v>
      </c>
    </row>
    <row r="22" spans="2:19" x14ac:dyDescent="0.3">
      <c r="B22" s="53" t="s">
        <v>206</v>
      </c>
    </row>
  </sheetData>
  <mergeCells count="8">
    <mergeCell ref="B9:Q9"/>
    <mergeCell ref="B2:Q2"/>
    <mergeCell ref="B3:Q3"/>
    <mergeCell ref="B4:Q4"/>
    <mergeCell ref="B5:Q5"/>
    <mergeCell ref="B6:Q6"/>
    <mergeCell ref="B7:Q7"/>
    <mergeCell ref="B8:Q8"/>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W157"/>
  <sheetViews>
    <sheetView workbookViewId="0"/>
  </sheetViews>
  <sheetFormatPr defaultRowHeight="14.4" x14ac:dyDescent="0.3"/>
  <cols>
    <col min="1" max="1" width="5.5546875" style="114" customWidth="1"/>
    <col min="2" max="2" width="30.44140625" style="114" customWidth="1"/>
    <col min="3" max="16384" width="8.88671875" style="114"/>
  </cols>
  <sheetData>
    <row r="3" spans="2:23" ht="15" x14ac:dyDescent="0.3">
      <c r="B3" s="105" t="s">
        <v>41</v>
      </c>
      <c r="C3" s="106"/>
      <c r="D3" s="106"/>
      <c r="E3" s="106"/>
      <c r="F3" s="106"/>
      <c r="G3" s="106"/>
      <c r="H3" s="106"/>
      <c r="I3" s="106"/>
      <c r="J3" s="106"/>
      <c r="K3" s="106"/>
      <c r="L3" s="106"/>
      <c r="M3" s="64"/>
      <c r="N3" s="64"/>
      <c r="O3" s="152"/>
    </row>
    <row r="4" spans="2:23" ht="15" x14ac:dyDescent="0.3">
      <c r="B4" s="54" t="s">
        <v>374</v>
      </c>
      <c r="C4" s="55"/>
      <c r="D4" s="55"/>
      <c r="E4" s="55"/>
      <c r="F4" s="55"/>
      <c r="G4" s="55"/>
      <c r="H4" s="55"/>
      <c r="I4" s="55"/>
      <c r="J4" s="55"/>
      <c r="K4" s="55"/>
      <c r="L4" s="55"/>
      <c r="M4" s="55"/>
      <c r="N4" s="55"/>
      <c r="O4" s="61"/>
      <c r="P4" s="120"/>
      <c r="Q4" s="120"/>
      <c r="R4" s="120"/>
      <c r="S4" s="120"/>
      <c r="T4" s="120"/>
      <c r="U4" s="120"/>
      <c r="V4" s="120"/>
      <c r="W4" s="120"/>
    </row>
    <row r="5" spans="2:23" ht="15" customHeight="1" x14ac:dyDescent="0.3">
      <c r="B5" s="62" t="s">
        <v>40</v>
      </c>
      <c r="C5" s="63"/>
      <c r="D5" s="63"/>
      <c r="E5" s="63"/>
      <c r="F5" s="63"/>
      <c r="G5" s="63"/>
      <c r="H5" s="63"/>
      <c r="I5" s="63"/>
      <c r="J5" s="63"/>
      <c r="K5" s="63"/>
      <c r="L5" s="63"/>
      <c r="M5" s="63"/>
      <c r="N5" s="63"/>
      <c r="O5" s="153"/>
    </row>
    <row r="6" spans="2:23" ht="51" customHeight="1" x14ac:dyDescent="0.3">
      <c r="B6" s="82" t="s">
        <v>209</v>
      </c>
      <c r="C6" s="154"/>
      <c r="D6" s="154"/>
      <c r="E6" s="154"/>
      <c r="F6" s="154"/>
      <c r="G6" s="154"/>
      <c r="H6" s="154"/>
      <c r="I6" s="154"/>
      <c r="J6" s="154"/>
      <c r="K6" s="154"/>
      <c r="L6" s="154"/>
      <c r="M6" s="154"/>
      <c r="N6" s="154"/>
      <c r="O6" s="153"/>
    </row>
    <row r="7" spans="2:23" ht="15" customHeight="1" x14ac:dyDescent="0.3">
      <c r="B7" s="99" t="s">
        <v>369</v>
      </c>
      <c r="C7" s="155"/>
      <c r="D7" s="155"/>
      <c r="E7" s="155"/>
      <c r="F7" s="155"/>
      <c r="G7" s="155"/>
      <c r="H7" s="155"/>
      <c r="I7" s="63"/>
      <c r="J7" s="63"/>
      <c r="K7" s="63"/>
      <c r="L7" s="63"/>
      <c r="M7" s="63"/>
      <c r="N7" s="63"/>
      <c r="O7" s="153"/>
    </row>
    <row r="8" spans="2:23" ht="31.5" customHeight="1" x14ac:dyDescent="0.3">
      <c r="B8" s="102" t="s">
        <v>373</v>
      </c>
      <c r="C8" s="156"/>
      <c r="D8" s="156"/>
      <c r="E8" s="156"/>
      <c r="F8" s="156"/>
      <c r="G8" s="156"/>
      <c r="H8" s="156"/>
      <c r="I8" s="156"/>
      <c r="J8" s="156"/>
      <c r="K8" s="156"/>
      <c r="L8" s="156"/>
      <c r="M8" s="156"/>
      <c r="N8" s="156"/>
      <c r="O8" s="157"/>
    </row>
    <row r="11" spans="2:23" x14ac:dyDescent="0.3">
      <c r="B11" s="121" t="s">
        <v>358</v>
      </c>
      <c r="C11" s="121"/>
      <c r="D11" s="121"/>
      <c r="E11" s="121"/>
      <c r="F11" s="121"/>
      <c r="G11" s="121"/>
      <c r="H11" s="121"/>
      <c r="I11" s="121"/>
      <c r="J11" s="121"/>
      <c r="K11" s="121"/>
      <c r="L11" s="121"/>
      <c r="M11" s="122"/>
    </row>
    <row r="12" spans="2:23" x14ac:dyDescent="0.3">
      <c r="B12" s="151"/>
      <c r="C12" s="123" t="s">
        <v>210</v>
      </c>
      <c r="D12" s="123"/>
      <c r="E12" s="123"/>
      <c r="F12" s="123"/>
      <c r="G12" s="123"/>
      <c r="H12" s="123"/>
      <c r="I12" s="123"/>
      <c r="J12" s="123"/>
      <c r="K12" s="123"/>
      <c r="L12" s="123"/>
      <c r="M12" s="123"/>
      <c r="N12" s="123"/>
      <c r="O12" s="123"/>
      <c r="P12" s="123"/>
    </row>
    <row r="13" spans="2:23" x14ac:dyDescent="0.3">
      <c r="B13" s="119"/>
      <c r="C13" s="148">
        <v>2015</v>
      </c>
      <c r="D13" s="149"/>
      <c r="E13" s="150"/>
      <c r="F13" s="148">
        <v>2016</v>
      </c>
      <c r="G13" s="149"/>
      <c r="H13" s="149"/>
      <c r="I13" s="150"/>
      <c r="J13" s="148">
        <v>2017</v>
      </c>
      <c r="K13" s="149"/>
      <c r="L13" s="149"/>
      <c r="M13" s="150"/>
      <c r="N13" s="148">
        <v>2018</v>
      </c>
      <c r="O13" s="149"/>
      <c r="P13" s="150"/>
    </row>
    <row r="14" spans="2:23" ht="36" x14ac:dyDescent="0.3">
      <c r="B14" s="124" t="s">
        <v>211</v>
      </c>
      <c r="C14" s="125" t="s">
        <v>212</v>
      </c>
      <c r="D14" s="126" t="s">
        <v>213</v>
      </c>
      <c r="E14" s="127" t="s">
        <v>214</v>
      </c>
      <c r="F14" s="125" t="s">
        <v>212</v>
      </c>
      <c r="G14" s="126" t="s">
        <v>213</v>
      </c>
      <c r="H14" s="128" t="s">
        <v>356</v>
      </c>
      <c r="I14" s="127" t="s">
        <v>214</v>
      </c>
      <c r="J14" s="125" t="s">
        <v>212</v>
      </c>
      <c r="K14" s="126" t="s">
        <v>213</v>
      </c>
      <c r="L14" s="128" t="s">
        <v>356</v>
      </c>
      <c r="M14" s="127" t="s">
        <v>214</v>
      </c>
      <c r="N14" s="125" t="s">
        <v>212</v>
      </c>
      <c r="O14" s="126" t="s">
        <v>213</v>
      </c>
      <c r="P14" s="129" t="s">
        <v>356</v>
      </c>
    </row>
    <row r="15" spans="2:23" x14ac:dyDescent="0.3">
      <c r="B15" s="130" t="s">
        <v>51</v>
      </c>
      <c r="C15" s="131">
        <f t="shared" ref="C15:P15" si="0">SUM(C16:C156)</f>
        <v>40117.768829500987</v>
      </c>
      <c r="D15" s="131">
        <f t="shared" si="0"/>
        <v>388.25034599999998</v>
      </c>
      <c r="E15" s="131">
        <f t="shared" si="0"/>
        <v>26418.138999999999</v>
      </c>
      <c r="F15" s="132">
        <f t="shared" si="0"/>
        <v>28930.731690493278</v>
      </c>
      <c r="G15" s="133">
        <f t="shared" si="0"/>
        <v>496.87750200000005</v>
      </c>
      <c r="H15" s="133">
        <f t="shared" si="0"/>
        <v>10833.826280963578</v>
      </c>
      <c r="I15" s="133">
        <f t="shared" si="0"/>
        <v>19677.162142820001</v>
      </c>
      <c r="J15" s="134">
        <f t="shared" si="0"/>
        <v>32893.844646400074</v>
      </c>
      <c r="K15" s="131">
        <f t="shared" si="0"/>
        <v>456.89023644999997</v>
      </c>
      <c r="L15" s="131">
        <f t="shared" si="0"/>
        <v>668.67964935699729</v>
      </c>
      <c r="M15" s="131">
        <f t="shared" si="0"/>
        <v>16580.305999999997</v>
      </c>
      <c r="N15" s="134">
        <f t="shared" si="0"/>
        <v>52751.239719571153</v>
      </c>
      <c r="O15" s="131">
        <f t="shared" si="0"/>
        <v>785.41907202000004</v>
      </c>
      <c r="P15" s="135">
        <f t="shared" si="0"/>
        <v>-9594.8660107275118</v>
      </c>
    </row>
    <row r="16" spans="2:23" x14ac:dyDescent="0.3">
      <c r="B16" s="136" t="s">
        <v>215</v>
      </c>
      <c r="C16" s="137">
        <v>91.786989749999918</v>
      </c>
      <c r="D16" s="137"/>
      <c r="E16" s="137">
        <v>444</v>
      </c>
      <c r="F16" s="138">
        <v>122.36979911999998</v>
      </c>
      <c r="G16" s="137"/>
      <c r="H16" s="137">
        <v>-98.583613190999998</v>
      </c>
      <c r="I16" s="137">
        <v>782.82100000000003</v>
      </c>
      <c r="J16" s="138">
        <v>17.711739999999999</v>
      </c>
      <c r="K16" s="137"/>
      <c r="L16" s="137">
        <v>-269.42956613749999</v>
      </c>
      <c r="M16" s="137">
        <v>113.9</v>
      </c>
      <c r="N16" s="138"/>
      <c r="O16" s="137"/>
      <c r="P16" s="139">
        <v>-576.21755969292997</v>
      </c>
    </row>
    <row r="17" spans="2:16" x14ac:dyDescent="0.3">
      <c r="B17" s="136" t="s">
        <v>216</v>
      </c>
      <c r="C17" s="137">
        <v>114.6629925</v>
      </c>
      <c r="D17" s="137"/>
      <c r="E17" s="137"/>
      <c r="F17" s="138">
        <v>113.81875255</v>
      </c>
      <c r="G17" s="137"/>
      <c r="H17" s="137"/>
      <c r="I17" s="137"/>
      <c r="J17" s="138">
        <v>131.71763390999996</v>
      </c>
      <c r="K17" s="137"/>
      <c r="L17" s="137"/>
      <c r="M17" s="137"/>
      <c r="N17" s="138">
        <v>137.33529797</v>
      </c>
      <c r="O17" s="137"/>
      <c r="P17" s="139"/>
    </row>
    <row r="18" spans="2:16" x14ac:dyDescent="0.3">
      <c r="B18" s="136" t="s">
        <v>217</v>
      </c>
      <c r="C18" s="137">
        <v>93.234519249999991</v>
      </c>
      <c r="D18" s="137"/>
      <c r="E18" s="137">
        <v>81</v>
      </c>
      <c r="F18" s="138">
        <v>91.882446000000002</v>
      </c>
      <c r="G18" s="137"/>
      <c r="H18" s="137">
        <v>177.21987869899999</v>
      </c>
      <c r="I18" s="137">
        <v>79.623999999999995</v>
      </c>
      <c r="J18" s="138">
        <v>115.25595</v>
      </c>
      <c r="K18" s="137"/>
      <c r="L18" s="137">
        <v>-24.918771789520004</v>
      </c>
      <c r="M18" s="137">
        <v>114.52</v>
      </c>
      <c r="N18" s="138">
        <v>122.6499949</v>
      </c>
      <c r="O18" s="137"/>
      <c r="P18" s="139">
        <v>-19.919527297199998</v>
      </c>
    </row>
    <row r="19" spans="2:16" x14ac:dyDescent="0.3">
      <c r="B19" s="136" t="s">
        <v>218</v>
      </c>
      <c r="C19" s="137">
        <v>149.31384924999995</v>
      </c>
      <c r="D19" s="137"/>
      <c r="E19" s="137">
        <v>23</v>
      </c>
      <c r="F19" s="138">
        <v>142.22264000000001</v>
      </c>
      <c r="G19" s="137"/>
      <c r="H19" s="137"/>
      <c r="I19" s="137"/>
      <c r="J19" s="138">
        <v>162.49279516000001</v>
      </c>
      <c r="K19" s="137"/>
      <c r="L19" s="137"/>
      <c r="M19" s="137">
        <v>32.409999999999997</v>
      </c>
      <c r="N19" s="138">
        <v>161.25542119000002</v>
      </c>
      <c r="O19" s="137"/>
      <c r="P19" s="139"/>
    </row>
    <row r="20" spans="2:16" x14ac:dyDescent="0.3">
      <c r="B20" s="136" t="s">
        <v>219</v>
      </c>
      <c r="C20" s="137">
        <v>1.6957580000000001</v>
      </c>
      <c r="D20" s="137"/>
      <c r="E20" s="137">
        <v>1</v>
      </c>
      <c r="F20" s="138">
        <v>0.39359899999999998</v>
      </c>
      <c r="G20" s="137"/>
      <c r="H20" s="137">
        <v>-1.9778975463000006</v>
      </c>
      <c r="I20" s="137"/>
      <c r="J20" s="138">
        <v>0.42699999999999999</v>
      </c>
      <c r="K20" s="137"/>
      <c r="L20" s="137">
        <v>-6.1622951881999999</v>
      </c>
      <c r="M20" s="137">
        <v>4.9729999999999999</v>
      </c>
      <c r="N20" s="138">
        <v>0.48616999999999999</v>
      </c>
      <c r="O20" s="137"/>
      <c r="P20" s="139">
        <v>-7.6152424859999996</v>
      </c>
    </row>
    <row r="21" spans="2:16" x14ac:dyDescent="0.3">
      <c r="B21" s="136" t="s">
        <v>220</v>
      </c>
      <c r="C21" s="137">
        <v>-12.776316</v>
      </c>
      <c r="D21" s="137"/>
      <c r="E21" s="137">
        <v>2</v>
      </c>
      <c r="F21" s="138">
        <v>3.6228548000000003</v>
      </c>
      <c r="G21" s="137"/>
      <c r="H21" s="137"/>
      <c r="I21" s="137">
        <v>4.8529999999999998</v>
      </c>
      <c r="J21" s="138">
        <v>2.26389</v>
      </c>
      <c r="K21" s="137"/>
      <c r="L21" s="137"/>
      <c r="M21" s="137">
        <v>3.48</v>
      </c>
      <c r="N21" s="138">
        <v>39.398387700000001</v>
      </c>
      <c r="O21" s="137"/>
      <c r="P21" s="139"/>
    </row>
    <row r="22" spans="2:16" x14ac:dyDescent="0.3">
      <c r="B22" s="136" t="s">
        <v>221</v>
      </c>
      <c r="C22" s="137">
        <v>78.863784000000024</v>
      </c>
      <c r="D22" s="137"/>
      <c r="E22" s="137"/>
      <c r="F22" s="138">
        <v>79.23</v>
      </c>
      <c r="G22" s="137"/>
      <c r="H22" s="137"/>
      <c r="I22" s="137"/>
      <c r="J22" s="138">
        <v>98.981761000000006</v>
      </c>
      <c r="K22" s="137"/>
      <c r="L22" s="137"/>
      <c r="M22" s="137"/>
      <c r="N22" s="138">
        <v>97.44781128999999</v>
      </c>
      <c r="O22" s="137"/>
      <c r="P22" s="139"/>
    </row>
    <row r="23" spans="2:16" x14ac:dyDescent="0.3">
      <c r="B23" s="136" t="s">
        <v>222</v>
      </c>
      <c r="C23" s="137">
        <v>27.652316200000001</v>
      </c>
      <c r="D23" s="137"/>
      <c r="E23" s="137">
        <v>49</v>
      </c>
      <c r="F23" s="138">
        <v>276.95814680000001</v>
      </c>
      <c r="G23" s="137"/>
      <c r="H23" s="137">
        <v>-42.883852330000003</v>
      </c>
      <c r="I23" s="137"/>
      <c r="J23" s="138">
        <v>296.67242261000007</v>
      </c>
      <c r="K23" s="137"/>
      <c r="L23" s="137">
        <v>-49.137635662247</v>
      </c>
      <c r="M23" s="137">
        <v>728.82299999999998</v>
      </c>
      <c r="N23" s="138">
        <v>313.36971329000011</v>
      </c>
      <c r="O23" s="137"/>
      <c r="P23" s="139">
        <v>-55.524653552689998</v>
      </c>
    </row>
    <row r="24" spans="2:16" x14ac:dyDescent="0.3">
      <c r="B24" s="136" t="s">
        <v>223</v>
      </c>
      <c r="C24" s="137">
        <v>78.635985600000041</v>
      </c>
      <c r="D24" s="137"/>
      <c r="E24" s="137">
        <v>37</v>
      </c>
      <c r="F24" s="138">
        <v>82.183797899999973</v>
      </c>
      <c r="G24" s="137"/>
      <c r="H24" s="137">
        <v>-1.9319913900000001</v>
      </c>
      <c r="I24" s="137"/>
      <c r="J24" s="138">
        <v>7.5268550000000003</v>
      </c>
      <c r="K24" s="137"/>
      <c r="L24" s="137"/>
      <c r="M24" s="137">
        <v>1.3420000000000001</v>
      </c>
      <c r="N24" s="138">
        <v>58.762314199999999</v>
      </c>
      <c r="O24" s="137"/>
      <c r="P24" s="139"/>
    </row>
    <row r="25" spans="2:16" x14ac:dyDescent="0.3">
      <c r="B25" s="136" t="s">
        <v>224</v>
      </c>
      <c r="C25" s="137">
        <v>246.21544299999996</v>
      </c>
      <c r="D25" s="137">
        <v>0.53459000000000001</v>
      </c>
      <c r="E25" s="137">
        <v>653.13900000000001</v>
      </c>
      <c r="F25" s="138">
        <v>39.185546129999999</v>
      </c>
      <c r="G25" s="137">
        <v>0.19747799999999999</v>
      </c>
      <c r="H25" s="137">
        <v>732.39274485842282</v>
      </c>
      <c r="I25" s="137"/>
      <c r="J25" s="138">
        <v>33.158897529999997</v>
      </c>
      <c r="K25" s="137"/>
      <c r="L25" s="137">
        <v>-58.476663217000002</v>
      </c>
      <c r="M25" s="137"/>
      <c r="N25" s="138">
        <v>279.24264668999996</v>
      </c>
      <c r="O25" s="137"/>
      <c r="P25" s="139">
        <v>-5537.1761695289997</v>
      </c>
    </row>
    <row r="26" spans="2:16" x14ac:dyDescent="0.3">
      <c r="B26" s="136" t="s">
        <v>225</v>
      </c>
      <c r="C26" s="137">
        <v>97.869279780000028</v>
      </c>
      <c r="D26" s="137"/>
      <c r="E26" s="137"/>
      <c r="F26" s="138">
        <v>112.42395409999999</v>
      </c>
      <c r="G26" s="137"/>
      <c r="H26" s="137"/>
      <c r="I26" s="137"/>
      <c r="J26" s="138">
        <v>115.6919764</v>
      </c>
      <c r="K26" s="137"/>
      <c r="L26" s="137"/>
      <c r="M26" s="137">
        <v>1.8</v>
      </c>
      <c r="N26" s="138">
        <v>139.16183649999999</v>
      </c>
      <c r="O26" s="137"/>
      <c r="P26" s="139"/>
    </row>
    <row r="27" spans="2:16" x14ac:dyDescent="0.3">
      <c r="B27" s="136" t="s">
        <v>226</v>
      </c>
      <c r="C27" s="137">
        <v>13.423393000000001</v>
      </c>
      <c r="D27" s="137"/>
      <c r="E27" s="137">
        <v>12</v>
      </c>
      <c r="F27" s="138">
        <v>14.995289</v>
      </c>
      <c r="G27" s="137"/>
      <c r="H27" s="137"/>
      <c r="I27" s="137">
        <v>91.313999999999993</v>
      </c>
      <c r="J27" s="138">
        <v>12.125500000000001</v>
      </c>
      <c r="K27" s="137"/>
      <c r="L27" s="137"/>
      <c r="M27" s="137">
        <v>28.178999999999998</v>
      </c>
      <c r="N27" s="138">
        <v>15.628594</v>
      </c>
      <c r="O27" s="137"/>
      <c r="P27" s="139"/>
    </row>
    <row r="28" spans="2:16" x14ac:dyDescent="0.3">
      <c r="B28" s="136" t="s">
        <v>227</v>
      </c>
      <c r="C28" s="137">
        <v>23.425469100000001</v>
      </c>
      <c r="D28" s="137"/>
      <c r="E28" s="137"/>
      <c r="F28" s="138">
        <v>36.787174700000001</v>
      </c>
      <c r="G28" s="137"/>
      <c r="H28" s="137"/>
      <c r="I28" s="137"/>
      <c r="J28" s="138">
        <v>36.67339724</v>
      </c>
      <c r="K28" s="137"/>
      <c r="L28" s="137"/>
      <c r="M28" s="137"/>
      <c r="N28" s="138">
        <v>47.471353899999997</v>
      </c>
      <c r="O28" s="137"/>
      <c r="P28" s="139"/>
    </row>
    <row r="29" spans="2:16" x14ac:dyDescent="0.3">
      <c r="B29" s="136" t="s">
        <v>228</v>
      </c>
      <c r="C29" s="137">
        <v>2.3834393800000004</v>
      </c>
      <c r="D29" s="137"/>
      <c r="E29" s="137">
        <v>-1363</v>
      </c>
      <c r="F29" s="138">
        <v>2.1764000000000001</v>
      </c>
      <c r="G29" s="137"/>
      <c r="H29" s="137"/>
      <c r="I29" s="137">
        <v>-1367.44</v>
      </c>
      <c r="J29" s="138">
        <v>2.2186585000000001</v>
      </c>
      <c r="K29" s="137"/>
      <c r="L29" s="137"/>
      <c r="M29" s="137">
        <v>3.1890000000000001</v>
      </c>
      <c r="N29" s="138">
        <v>1.7493461800000001</v>
      </c>
      <c r="O29" s="137"/>
      <c r="P29" s="139"/>
    </row>
    <row r="30" spans="2:16" x14ac:dyDescent="0.3">
      <c r="B30" s="136" t="s">
        <v>229</v>
      </c>
      <c r="C30" s="137">
        <v>3.63135648</v>
      </c>
      <c r="D30" s="137"/>
      <c r="E30" s="137">
        <v>62</v>
      </c>
      <c r="F30" s="138">
        <v>11.588914000000001</v>
      </c>
      <c r="G30" s="137"/>
      <c r="H30" s="137">
        <v>-25.813543991</v>
      </c>
      <c r="I30" s="137"/>
      <c r="J30" s="138">
        <v>22.329585000000002</v>
      </c>
      <c r="K30" s="137"/>
      <c r="L30" s="137">
        <v>-21.21749683214</v>
      </c>
      <c r="M30" s="137">
        <v>24.53</v>
      </c>
      <c r="N30" s="138">
        <v>24.481748970000002</v>
      </c>
      <c r="O30" s="137"/>
      <c r="P30" s="139">
        <v>-22.13429294286</v>
      </c>
    </row>
    <row r="31" spans="2:16" x14ac:dyDescent="0.3">
      <c r="B31" s="136" t="s">
        <v>230</v>
      </c>
      <c r="C31" s="137">
        <v>48.298954690000002</v>
      </c>
      <c r="D31" s="137"/>
      <c r="E31" s="137">
        <v>-52</v>
      </c>
      <c r="F31" s="138">
        <v>41.797989999999999</v>
      </c>
      <c r="G31" s="137"/>
      <c r="H31" s="137">
        <v>-11.133584488999999</v>
      </c>
      <c r="I31" s="137"/>
      <c r="J31" s="138">
        <v>18.738278999999999</v>
      </c>
      <c r="K31" s="137"/>
      <c r="L31" s="137">
        <v>-0.82357100000000005</v>
      </c>
      <c r="M31" s="137">
        <v>189.96299999999999</v>
      </c>
      <c r="N31" s="138">
        <v>26.493165000000001</v>
      </c>
      <c r="O31" s="137"/>
      <c r="P31" s="139">
        <v>-45.188547</v>
      </c>
    </row>
    <row r="32" spans="2:16" x14ac:dyDescent="0.3">
      <c r="B32" s="136" t="s">
        <v>231</v>
      </c>
      <c r="C32" s="137">
        <v>5.9314170000000015</v>
      </c>
      <c r="D32" s="137"/>
      <c r="E32" s="137"/>
      <c r="F32" s="138">
        <v>7.4361988000000006</v>
      </c>
      <c r="G32" s="137"/>
      <c r="H32" s="137"/>
      <c r="I32" s="137"/>
      <c r="J32" s="138">
        <v>15.376648899999999</v>
      </c>
      <c r="K32" s="137"/>
      <c r="L32" s="137"/>
      <c r="M32" s="137"/>
      <c r="N32" s="138">
        <v>31.349537999999999</v>
      </c>
      <c r="O32" s="137"/>
      <c r="P32" s="139"/>
    </row>
    <row r="33" spans="2:16" x14ac:dyDescent="0.3">
      <c r="B33" s="136" t="s">
        <v>232</v>
      </c>
      <c r="C33" s="137">
        <v>37.37239211</v>
      </c>
      <c r="D33" s="137"/>
      <c r="E33" s="137">
        <v>1713</v>
      </c>
      <c r="F33" s="138">
        <v>42.362968000000002</v>
      </c>
      <c r="G33" s="137"/>
      <c r="H33" s="137">
        <v>147.86897562274993</v>
      </c>
      <c r="I33" s="137">
        <v>858.83</v>
      </c>
      <c r="J33" s="138">
        <v>39.196119000000003</v>
      </c>
      <c r="K33" s="137"/>
      <c r="L33" s="137">
        <v>-363.82466247551997</v>
      </c>
      <c r="M33" s="137">
        <v>421.38900000000001</v>
      </c>
      <c r="N33" s="138">
        <v>33.3342277</v>
      </c>
      <c r="O33" s="137"/>
      <c r="P33" s="139">
        <v>-55.755628541664997</v>
      </c>
    </row>
    <row r="34" spans="2:16" x14ac:dyDescent="0.3">
      <c r="B34" s="136" t="s">
        <v>233</v>
      </c>
      <c r="C34" s="137">
        <v>1.3273454</v>
      </c>
      <c r="D34" s="137"/>
      <c r="E34" s="137"/>
      <c r="F34" s="138">
        <v>12.28542</v>
      </c>
      <c r="G34" s="137"/>
      <c r="H34" s="137">
        <v>-146.42748829999999</v>
      </c>
      <c r="I34" s="137"/>
      <c r="J34" s="138">
        <v>8.9896472333333346</v>
      </c>
      <c r="K34" s="137"/>
      <c r="L34" s="137">
        <v>-137.74887517740001</v>
      </c>
      <c r="M34" s="137"/>
      <c r="N34" s="138">
        <v>8.6893963333333009</v>
      </c>
      <c r="O34" s="137"/>
      <c r="P34" s="139">
        <v>-95.694846588000004</v>
      </c>
    </row>
    <row r="35" spans="2:16" x14ac:dyDescent="0.3">
      <c r="B35" s="136" t="s">
        <v>234</v>
      </c>
      <c r="C35" s="137">
        <v>2.5294639999999999</v>
      </c>
      <c r="D35" s="137"/>
      <c r="E35" s="137">
        <v>32</v>
      </c>
      <c r="F35" s="138">
        <v>2.3513877999999999</v>
      </c>
      <c r="G35" s="137"/>
      <c r="H35" s="137">
        <v>-41.943885493000003</v>
      </c>
      <c r="I35" s="137"/>
      <c r="J35" s="138">
        <v>2.1539999999999999</v>
      </c>
      <c r="K35" s="137"/>
      <c r="L35" s="137">
        <v>-39.271876196000001</v>
      </c>
      <c r="M35" s="137">
        <v>-3.15</v>
      </c>
      <c r="N35" s="138">
        <v>1.2455000000000001</v>
      </c>
      <c r="O35" s="137"/>
      <c r="P35" s="139">
        <v>-39.929499999999997</v>
      </c>
    </row>
    <row r="36" spans="2:16" x14ac:dyDescent="0.3">
      <c r="B36" s="136" t="s">
        <v>235</v>
      </c>
      <c r="C36" s="137">
        <v>0.41836599999999902</v>
      </c>
      <c r="D36" s="137"/>
      <c r="E36" s="137"/>
      <c r="F36" s="138">
        <v>19.492235999999998</v>
      </c>
      <c r="G36" s="137"/>
      <c r="H36" s="137"/>
      <c r="I36" s="137"/>
      <c r="J36" s="138">
        <v>36.711843500000008</v>
      </c>
      <c r="K36" s="137"/>
      <c r="L36" s="137"/>
      <c r="M36" s="137"/>
      <c r="N36" s="138">
        <v>56.643478000000002</v>
      </c>
      <c r="O36" s="137"/>
      <c r="P36" s="139"/>
    </row>
    <row r="37" spans="2:16" x14ac:dyDescent="0.3">
      <c r="B37" s="136" t="s">
        <v>236</v>
      </c>
      <c r="C37" s="137">
        <v>14.11321</v>
      </c>
      <c r="D37" s="137"/>
      <c r="E37" s="137">
        <v>74</v>
      </c>
      <c r="F37" s="138">
        <v>45.531225099999993</v>
      </c>
      <c r="G37" s="137"/>
      <c r="H37" s="137">
        <v>-1.27649495</v>
      </c>
      <c r="I37" s="137"/>
      <c r="J37" s="138">
        <v>43.875416600000001</v>
      </c>
      <c r="K37" s="137"/>
      <c r="L37" s="137">
        <v>-1.2433473340000001</v>
      </c>
      <c r="M37" s="137">
        <v>-9.67</v>
      </c>
      <c r="N37" s="138">
        <v>76.37997</v>
      </c>
      <c r="O37" s="137"/>
      <c r="P37" s="139">
        <v>-1.4417889948</v>
      </c>
    </row>
    <row r="38" spans="2:16" x14ac:dyDescent="0.3">
      <c r="B38" s="136" t="s">
        <v>237</v>
      </c>
      <c r="C38" s="137">
        <v>0.39</v>
      </c>
      <c r="D38" s="137"/>
      <c r="E38" s="137"/>
      <c r="F38" s="138">
        <v>0.39</v>
      </c>
      <c r="G38" s="137"/>
      <c r="H38" s="137"/>
      <c r="I38" s="137"/>
      <c r="J38" s="138"/>
      <c r="K38" s="137"/>
      <c r="L38" s="137"/>
      <c r="M38" s="137"/>
      <c r="N38" s="138"/>
      <c r="O38" s="137"/>
      <c r="P38" s="139"/>
    </row>
    <row r="39" spans="2:16" x14ac:dyDescent="0.3">
      <c r="B39" s="136" t="s">
        <v>238</v>
      </c>
      <c r="C39" s="137">
        <v>77.696640000000002</v>
      </c>
      <c r="D39" s="137"/>
      <c r="E39" s="137"/>
      <c r="F39" s="138">
        <v>135.62464829999999</v>
      </c>
      <c r="G39" s="137"/>
      <c r="H39" s="137"/>
      <c r="I39" s="137"/>
      <c r="J39" s="138">
        <v>116.23532133333001</v>
      </c>
      <c r="K39" s="137"/>
      <c r="L39" s="137"/>
      <c r="M39" s="137"/>
      <c r="N39" s="138">
        <v>29.472467333333</v>
      </c>
      <c r="O39" s="137"/>
      <c r="P39" s="139"/>
    </row>
    <row r="40" spans="2:16" x14ac:dyDescent="0.3">
      <c r="B40" s="136" t="s">
        <v>239</v>
      </c>
      <c r="C40" s="137">
        <v>57.168371</v>
      </c>
      <c r="D40" s="137"/>
      <c r="E40" s="137"/>
      <c r="F40" s="138">
        <v>59.753135700000001</v>
      </c>
      <c r="G40" s="137"/>
      <c r="H40" s="137">
        <v>1.893271833</v>
      </c>
      <c r="I40" s="137"/>
      <c r="J40" s="138">
        <v>47.371237600000001</v>
      </c>
      <c r="K40" s="137"/>
      <c r="L40" s="137">
        <v>-1.2372457889999999</v>
      </c>
      <c r="M40" s="137"/>
      <c r="N40" s="138">
        <v>79.746913800000016</v>
      </c>
      <c r="O40" s="137"/>
      <c r="P40" s="139">
        <v>-0.93338993775000001</v>
      </c>
    </row>
    <row r="41" spans="2:16" x14ac:dyDescent="0.3">
      <c r="B41" s="136" t="s">
        <v>240</v>
      </c>
      <c r="C41" s="137">
        <v>-0.5</v>
      </c>
      <c r="D41" s="137"/>
      <c r="E41" s="137"/>
      <c r="F41" s="138">
        <v>0.1</v>
      </c>
      <c r="G41" s="137"/>
      <c r="H41" s="137"/>
      <c r="I41" s="137"/>
      <c r="J41" s="138"/>
      <c r="K41" s="137"/>
      <c r="L41" s="137"/>
      <c r="M41" s="137"/>
      <c r="N41" s="138">
        <v>0.4</v>
      </c>
      <c r="O41" s="137"/>
      <c r="P41" s="139"/>
    </row>
    <row r="42" spans="2:16" x14ac:dyDescent="0.3">
      <c r="B42" s="136" t="s">
        <v>241</v>
      </c>
      <c r="C42" s="137">
        <v>45.366117379999999</v>
      </c>
      <c r="D42" s="137"/>
      <c r="E42" s="137">
        <v>-138</v>
      </c>
      <c r="F42" s="138">
        <v>456.24718289999998</v>
      </c>
      <c r="G42" s="137"/>
      <c r="H42" s="137">
        <v>-7.6432770000000003</v>
      </c>
      <c r="I42" s="137"/>
      <c r="J42" s="138">
        <v>573.31856753333</v>
      </c>
      <c r="K42" s="137"/>
      <c r="L42" s="137">
        <v>-63.431398141999999</v>
      </c>
      <c r="M42" s="137">
        <v>0.745</v>
      </c>
      <c r="N42" s="138">
        <v>688.51334373333339</v>
      </c>
      <c r="O42" s="137"/>
      <c r="P42" s="139">
        <v>-7.6378121985499998</v>
      </c>
    </row>
    <row r="43" spans="2:16" x14ac:dyDescent="0.3">
      <c r="B43" s="136" t="s">
        <v>242</v>
      </c>
      <c r="C43" s="137">
        <v>5.4578100000000003</v>
      </c>
      <c r="D43" s="137"/>
      <c r="E43" s="137">
        <v>6</v>
      </c>
      <c r="F43" s="138">
        <v>7.3484119000000003</v>
      </c>
      <c r="G43" s="137"/>
      <c r="H43" s="137"/>
      <c r="I43" s="137"/>
      <c r="J43" s="138">
        <v>6.6</v>
      </c>
      <c r="K43" s="137"/>
      <c r="L43" s="137"/>
      <c r="M43" s="137"/>
      <c r="N43" s="138">
        <v>5.76</v>
      </c>
      <c r="O43" s="137"/>
      <c r="P43" s="139"/>
    </row>
    <row r="44" spans="2:16" x14ac:dyDescent="0.3">
      <c r="B44" s="136" t="s">
        <v>243</v>
      </c>
      <c r="C44" s="137">
        <v>289.47718259999999</v>
      </c>
      <c r="D44" s="137"/>
      <c r="E44" s="137"/>
      <c r="F44" s="138">
        <v>43.281352499999997</v>
      </c>
      <c r="G44" s="137"/>
      <c r="H44" s="137"/>
      <c r="I44" s="137"/>
      <c r="J44" s="138">
        <v>679.78456880000033</v>
      </c>
      <c r="K44" s="137">
        <v>68.661896999999996</v>
      </c>
      <c r="L44" s="137">
        <v>-32.471376983780004</v>
      </c>
      <c r="M44" s="137"/>
      <c r="N44" s="138">
        <v>684.14537333299995</v>
      </c>
      <c r="O44" s="137"/>
      <c r="P44" s="139">
        <v>-7.7715975799999999</v>
      </c>
    </row>
    <row r="45" spans="2:16" x14ac:dyDescent="0.3">
      <c r="B45" s="136" t="s">
        <v>244</v>
      </c>
      <c r="C45" s="137"/>
      <c r="D45" s="137"/>
      <c r="E45" s="137"/>
      <c r="F45" s="138"/>
      <c r="G45" s="137"/>
      <c r="H45" s="140">
        <v>-1.75455326</v>
      </c>
      <c r="I45" s="137"/>
      <c r="J45" s="138"/>
      <c r="K45" s="137"/>
      <c r="L45" s="137"/>
      <c r="M45" s="137"/>
      <c r="N45" s="138"/>
      <c r="O45" s="137"/>
      <c r="P45" s="139"/>
    </row>
    <row r="46" spans="2:16" x14ac:dyDescent="0.3">
      <c r="B46" s="136" t="s">
        <v>245</v>
      </c>
      <c r="C46" s="137">
        <v>5.9715299999999996</v>
      </c>
      <c r="D46" s="137"/>
      <c r="E46" s="137"/>
      <c r="F46" s="138">
        <v>3.7477546000000004</v>
      </c>
      <c r="G46" s="137"/>
      <c r="H46" s="137"/>
      <c r="I46" s="137"/>
      <c r="J46" s="138">
        <v>4.8277114000000001</v>
      </c>
      <c r="K46" s="137"/>
      <c r="L46" s="137"/>
      <c r="M46" s="137"/>
      <c r="N46" s="138">
        <v>6.5933099999999998</v>
      </c>
      <c r="O46" s="137"/>
      <c r="P46" s="139"/>
    </row>
    <row r="47" spans="2:16" x14ac:dyDescent="0.3">
      <c r="B47" s="136" t="s">
        <v>246</v>
      </c>
      <c r="C47" s="137">
        <v>7.1113200000000001</v>
      </c>
      <c r="D47" s="137"/>
      <c r="E47" s="137">
        <v>8</v>
      </c>
      <c r="F47" s="138">
        <v>5.4492600000000007</v>
      </c>
      <c r="G47" s="137"/>
      <c r="H47" s="137">
        <v>699.57661787200004</v>
      </c>
      <c r="I47" s="137"/>
      <c r="J47" s="138">
        <v>13.493162333333332</v>
      </c>
      <c r="K47" s="137"/>
      <c r="L47" s="137">
        <v>-217.11553747348606</v>
      </c>
      <c r="M47" s="137">
        <v>-44</v>
      </c>
      <c r="N47" s="138">
        <v>8.1522433333333009</v>
      </c>
      <c r="O47" s="137"/>
      <c r="P47" s="139">
        <v>-314.83344390000002</v>
      </c>
    </row>
    <row r="48" spans="2:16" x14ac:dyDescent="0.3">
      <c r="B48" s="136" t="s">
        <v>247</v>
      </c>
      <c r="C48" s="137">
        <v>8.4892299999999992</v>
      </c>
      <c r="D48" s="137"/>
      <c r="E48" s="137"/>
      <c r="F48" s="138">
        <v>1.481228</v>
      </c>
      <c r="G48" s="137"/>
      <c r="H48" s="137"/>
      <c r="I48" s="137"/>
      <c r="J48" s="138">
        <v>0.46666666666666701</v>
      </c>
      <c r="K48" s="137"/>
      <c r="L48" s="137">
        <v>-3.77529581776</v>
      </c>
      <c r="M48" s="137"/>
      <c r="N48" s="138">
        <v>0.76859</v>
      </c>
      <c r="O48" s="137"/>
      <c r="P48" s="139">
        <v>-8.9271127700000008</v>
      </c>
    </row>
    <row r="49" spans="2:16" x14ac:dyDescent="0.3">
      <c r="B49" s="136" t="s">
        <v>248</v>
      </c>
      <c r="C49" s="137">
        <v>0.92100000000000004</v>
      </c>
      <c r="D49" s="137"/>
      <c r="E49" s="137"/>
      <c r="F49" s="138">
        <v>0.92100000000000004</v>
      </c>
      <c r="G49" s="137"/>
      <c r="H49" s="137"/>
      <c r="I49" s="137"/>
      <c r="J49" s="138">
        <v>0.78400000000000003</v>
      </c>
      <c r="K49" s="137"/>
      <c r="L49" s="137"/>
      <c r="M49" s="137"/>
      <c r="N49" s="138">
        <v>1.675</v>
      </c>
      <c r="O49" s="137"/>
      <c r="P49" s="139"/>
    </row>
    <row r="50" spans="2:16" x14ac:dyDescent="0.3">
      <c r="B50" s="136" t="s">
        <v>249</v>
      </c>
      <c r="C50" s="137">
        <v>6.7219410000000002</v>
      </c>
      <c r="D50" s="137"/>
      <c r="E50" s="137">
        <v>-298</v>
      </c>
      <c r="F50" s="138">
        <v>6.67746</v>
      </c>
      <c r="G50" s="137"/>
      <c r="H50" s="137">
        <v>1.9781774999999999</v>
      </c>
      <c r="I50" s="137">
        <v>88.98</v>
      </c>
      <c r="J50" s="138">
        <v>9.3593419999999998</v>
      </c>
      <c r="K50" s="137"/>
      <c r="L50" s="137"/>
      <c r="M50" s="137">
        <v>416</v>
      </c>
      <c r="N50" s="138">
        <v>8.74</v>
      </c>
      <c r="O50" s="137"/>
      <c r="P50" s="139">
        <v>-4.1512212000000002</v>
      </c>
    </row>
    <row r="51" spans="2:16" x14ac:dyDescent="0.3">
      <c r="B51" s="136" t="s">
        <v>250</v>
      </c>
      <c r="C51" s="137">
        <v>536.85645480000005</v>
      </c>
      <c r="D51" s="137">
        <v>62.548639999999999</v>
      </c>
      <c r="E51" s="137">
        <v>85</v>
      </c>
      <c r="F51" s="138">
        <v>43.424340000000001</v>
      </c>
      <c r="G51" s="137">
        <v>2.168552</v>
      </c>
      <c r="H51" s="137">
        <v>-2.2182383993000001</v>
      </c>
      <c r="I51" s="137">
        <v>512.33500000000004</v>
      </c>
      <c r="J51" s="138">
        <v>492.97186646667001</v>
      </c>
      <c r="K51" s="137">
        <v>16.48</v>
      </c>
      <c r="L51" s="137">
        <v>-23.965697862879999</v>
      </c>
      <c r="M51" s="137">
        <v>-135.17500000000001</v>
      </c>
      <c r="N51" s="138">
        <v>475.239623333</v>
      </c>
      <c r="O51" s="137">
        <v>95.95385662000001</v>
      </c>
      <c r="P51" s="139">
        <v>-36.574594444749998</v>
      </c>
    </row>
    <row r="52" spans="2:16" x14ac:dyDescent="0.3">
      <c r="B52" s="136" t="s">
        <v>251</v>
      </c>
      <c r="C52" s="137">
        <v>0.84630000000000005</v>
      </c>
      <c r="D52" s="137"/>
      <c r="E52" s="137"/>
      <c r="F52" s="138">
        <v>1.7184189999999999</v>
      </c>
      <c r="G52" s="137"/>
      <c r="H52" s="137">
        <v>-4.9655454233</v>
      </c>
      <c r="I52" s="137"/>
      <c r="J52" s="138">
        <v>1.4616666666666667</v>
      </c>
      <c r="K52" s="137"/>
      <c r="L52" s="137">
        <v>-1.131637199</v>
      </c>
      <c r="M52" s="137"/>
      <c r="N52" s="138">
        <v>2.1515666666666666</v>
      </c>
      <c r="O52" s="137"/>
      <c r="P52" s="139">
        <v>-1.9863612612599999</v>
      </c>
    </row>
    <row r="53" spans="2:16" x14ac:dyDescent="0.3">
      <c r="B53" s="136" t="s">
        <v>252</v>
      </c>
      <c r="C53" s="137">
        <v>221.72358700000004</v>
      </c>
      <c r="D53" s="137"/>
      <c r="E53" s="137">
        <v>128</v>
      </c>
      <c r="F53" s="138">
        <v>219.25746319999996</v>
      </c>
      <c r="G53" s="137"/>
      <c r="H53" s="137"/>
      <c r="I53" s="137"/>
      <c r="J53" s="138">
        <v>21.623938666699999</v>
      </c>
      <c r="K53" s="137"/>
      <c r="L53" s="137"/>
      <c r="M53" s="137"/>
      <c r="N53" s="138">
        <v>341.58875584999998</v>
      </c>
      <c r="O53" s="137"/>
      <c r="P53" s="139"/>
    </row>
    <row r="54" spans="2:16" x14ac:dyDescent="0.3">
      <c r="B54" s="136" t="s">
        <v>253</v>
      </c>
      <c r="C54" s="137">
        <v>9.5673200000000005</v>
      </c>
      <c r="D54" s="137"/>
      <c r="E54" s="137"/>
      <c r="F54" s="138">
        <v>6.9398600000000004</v>
      </c>
      <c r="G54" s="137"/>
      <c r="H54" s="137"/>
      <c r="I54" s="137"/>
      <c r="J54" s="138">
        <v>18.67876</v>
      </c>
      <c r="K54" s="137"/>
      <c r="L54" s="137"/>
      <c r="M54" s="137"/>
      <c r="N54" s="138">
        <v>6.37</v>
      </c>
      <c r="O54" s="137"/>
      <c r="P54" s="139"/>
    </row>
    <row r="55" spans="2:16" x14ac:dyDescent="0.3">
      <c r="B55" s="136" t="s">
        <v>254</v>
      </c>
      <c r="C55" s="137">
        <v>25.792793999999997</v>
      </c>
      <c r="D55" s="137"/>
      <c r="E55" s="137"/>
      <c r="F55" s="138">
        <v>32.966397000000001</v>
      </c>
      <c r="G55" s="137"/>
      <c r="H55" s="137">
        <v>12.37256</v>
      </c>
      <c r="I55" s="137"/>
      <c r="J55" s="138">
        <v>25.599478766666664</v>
      </c>
      <c r="K55" s="137"/>
      <c r="L55" s="137">
        <v>-3.7319372154799999</v>
      </c>
      <c r="M55" s="137"/>
      <c r="N55" s="138">
        <v>24.52831152666667</v>
      </c>
      <c r="O55" s="137"/>
      <c r="P55" s="139">
        <v>-4.6685339313999998</v>
      </c>
    </row>
    <row r="56" spans="2:16" x14ac:dyDescent="0.3">
      <c r="B56" s="136" t="s">
        <v>255</v>
      </c>
      <c r="C56" s="137">
        <v>261.88135576000019</v>
      </c>
      <c r="D56" s="137"/>
      <c r="E56" s="137">
        <v>21</v>
      </c>
      <c r="F56" s="138">
        <v>276.91562914000002</v>
      </c>
      <c r="G56" s="137"/>
      <c r="H56" s="137">
        <v>36.624423569999998</v>
      </c>
      <c r="I56" s="137">
        <v>99.126999999999995</v>
      </c>
      <c r="J56" s="138">
        <v>336.14457499999997</v>
      </c>
      <c r="K56" s="137"/>
      <c r="L56" s="137">
        <v>-2.7558583346000001</v>
      </c>
      <c r="M56" s="137">
        <v>84.632000000000005</v>
      </c>
      <c r="N56" s="138">
        <v>399.68933316666681</v>
      </c>
      <c r="O56" s="137"/>
      <c r="P56" s="139">
        <v>-44.564558400000003</v>
      </c>
    </row>
    <row r="57" spans="2:16" x14ac:dyDescent="0.3">
      <c r="B57" s="136" t="s">
        <v>256</v>
      </c>
      <c r="C57" s="137">
        <v>5.4917369999999988</v>
      </c>
      <c r="D57" s="137"/>
      <c r="E57" s="137"/>
      <c r="F57" s="138"/>
      <c r="G57" s="137"/>
      <c r="H57" s="137"/>
      <c r="I57" s="137"/>
      <c r="J57" s="138"/>
      <c r="K57" s="137"/>
      <c r="L57" s="137"/>
      <c r="M57" s="137"/>
      <c r="N57" s="138">
        <v>35.129347166666662</v>
      </c>
      <c r="O57" s="137"/>
      <c r="P57" s="139"/>
    </row>
    <row r="58" spans="2:16" x14ac:dyDescent="0.3">
      <c r="B58" s="136" t="s">
        <v>257</v>
      </c>
      <c r="C58" s="137">
        <v>0.9</v>
      </c>
      <c r="D58" s="137">
        <v>28.183816999999998</v>
      </c>
      <c r="E58" s="137">
        <v>4</v>
      </c>
      <c r="F58" s="138"/>
      <c r="G58" s="137">
        <v>2.4255329999999997</v>
      </c>
      <c r="H58" s="137"/>
      <c r="I58" s="137">
        <v>3745.4850000000001</v>
      </c>
      <c r="J58" s="138">
        <v>4.2835000000000001</v>
      </c>
      <c r="K58" s="137">
        <v>1.2952168100000001</v>
      </c>
      <c r="L58" s="137"/>
      <c r="M58" s="137">
        <v>-352</v>
      </c>
      <c r="N58" s="138"/>
      <c r="O58" s="137">
        <v>1.4121599599999899</v>
      </c>
      <c r="P58" s="139">
        <v>-7.7674518959400007</v>
      </c>
    </row>
    <row r="59" spans="2:16" x14ac:dyDescent="0.3">
      <c r="B59" s="136" t="s">
        <v>258</v>
      </c>
      <c r="C59" s="137">
        <v>764.74226700000008</v>
      </c>
      <c r="D59" s="137"/>
      <c r="E59" s="137"/>
      <c r="F59" s="138">
        <v>576.98119999999994</v>
      </c>
      <c r="G59" s="137"/>
      <c r="H59" s="137">
        <v>-45.9918975</v>
      </c>
      <c r="I59" s="137">
        <v>-3.964</v>
      </c>
      <c r="J59" s="138">
        <v>472.49949973333338</v>
      </c>
      <c r="K59" s="137"/>
      <c r="L59" s="137">
        <v>-2.9393332771799998</v>
      </c>
      <c r="M59" s="137">
        <v>-7</v>
      </c>
      <c r="N59" s="138">
        <v>652.45549900000003</v>
      </c>
      <c r="O59" s="137"/>
      <c r="P59" s="139">
        <v>-3.79795645972</v>
      </c>
    </row>
    <row r="60" spans="2:16" x14ac:dyDescent="0.3">
      <c r="B60" s="136" t="s">
        <v>259</v>
      </c>
      <c r="C60" s="137">
        <v>46.572746500000001</v>
      </c>
      <c r="D60" s="137"/>
      <c r="E60" s="137"/>
      <c r="F60" s="138">
        <v>71.887797500000005</v>
      </c>
      <c r="G60" s="137"/>
      <c r="H60" s="137"/>
      <c r="I60" s="137"/>
      <c r="J60" s="138">
        <v>54.397126999999998</v>
      </c>
      <c r="K60" s="137"/>
      <c r="L60" s="137"/>
      <c r="M60" s="137"/>
      <c r="N60" s="138">
        <v>57.951864</v>
      </c>
      <c r="O60" s="137"/>
      <c r="P60" s="139"/>
    </row>
    <row r="61" spans="2:16" x14ac:dyDescent="0.3">
      <c r="B61" s="136" t="s">
        <v>260</v>
      </c>
      <c r="C61" s="137">
        <v>44.225612150000003</v>
      </c>
      <c r="D61" s="137">
        <v>52.985521999999996</v>
      </c>
      <c r="E61" s="137">
        <v>38</v>
      </c>
      <c r="F61" s="138">
        <v>28.13533</v>
      </c>
      <c r="G61" s="137">
        <v>153.941959</v>
      </c>
      <c r="H61" s="137">
        <v>-436.31897848819995</v>
      </c>
      <c r="I61" s="137"/>
      <c r="J61" s="138">
        <v>253.23356799999999</v>
      </c>
      <c r="K61" s="137">
        <v>33.343325900000004</v>
      </c>
      <c r="L61" s="137">
        <v>-465.71668128179999</v>
      </c>
      <c r="M61" s="137">
        <v>-12.991</v>
      </c>
      <c r="N61" s="138">
        <v>212.42792584</v>
      </c>
      <c r="O61" s="137">
        <v>111.87452756</v>
      </c>
      <c r="P61" s="139">
        <v>-591.31892572360005</v>
      </c>
    </row>
    <row r="62" spans="2:16" x14ac:dyDescent="0.3">
      <c r="B62" s="136" t="s">
        <v>261</v>
      </c>
      <c r="C62" s="137">
        <v>245.99817899999988</v>
      </c>
      <c r="D62" s="137"/>
      <c r="E62" s="137">
        <v>34</v>
      </c>
      <c r="F62" s="138">
        <v>243.92166979999996</v>
      </c>
      <c r="G62" s="137"/>
      <c r="H62" s="137">
        <v>-58.649392779999999</v>
      </c>
      <c r="I62" s="137"/>
      <c r="J62" s="138">
        <v>317.29758376667002</v>
      </c>
      <c r="K62" s="137">
        <v>13.3653</v>
      </c>
      <c r="L62" s="137">
        <v>-0.94127988273999996</v>
      </c>
      <c r="M62" s="137">
        <v>-94.42</v>
      </c>
      <c r="N62" s="138">
        <v>369.58124766666998</v>
      </c>
      <c r="O62" s="137">
        <v>3.2632319700000001</v>
      </c>
      <c r="P62" s="139">
        <v>-0.98195257296000005</v>
      </c>
    </row>
    <row r="63" spans="2:16" x14ac:dyDescent="0.3">
      <c r="B63" s="136" t="s">
        <v>262</v>
      </c>
      <c r="C63" s="137">
        <v>271.62257119999998</v>
      </c>
      <c r="D63" s="137"/>
      <c r="E63" s="137"/>
      <c r="F63" s="138">
        <v>245.358</v>
      </c>
      <c r="G63" s="137"/>
      <c r="H63" s="137"/>
      <c r="I63" s="137"/>
      <c r="J63" s="138">
        <v>243.74983819999991</v>
      </c>
      <c r="K63" s="137"/>
      <c r="L63" s="137"/>
      <c r="M63" s="137"/>
      <c r="N63" s="138">
        <v>27.727617813333001</v>
      </c>
      <c r="O63" s="137"/>
      <c r="P63" s="139"/>
    </row>
    <row r="64" spans="2:16" x14ac:dyDescent="0.3">
      <c r="B64" s="136" t="s">
        <v>263</v>
      </c>
      <c r="C64" s="137">
        <v>6.6782299999999992</v>
      </c>
      <c r="D64" s="137"/>
      <c r="E64" s="137">
        <v>75</v>
      </c>
      <c r="F64" s="138">
        <v>6.46387</v>
      </c>
      <c r="G64" s="137"/>
      <c r="H64" s="137">
        <v>-18.394977579999999</v>
      </c>
      <c r="I64" s="137">
        <v>12.188000000000001</v>
      </c>
      <c r="J64" s="138">
        <v>14.742732</v>
      </c>
      <c r="K64" s="137"/>
      <c r="L64" s="137">
        <v>-2.8663484486400002</v>
      </c>
      <c r="M64" s="137">
        <v>14.33</v>
      </c>
      <c r="N64" s="138">
        <v>3.142666666667</v>
      </c>
      <c r="O64" s="137"/>
      <c r="P64" s="139">
        <v>-22.7386621152</v>
      </c>
    </row>
    <row r="65" spans="2:16" x14ac:dyDescent="0.3">
      <c r="B65" s="136" t="s">
        <v>264</v>
      </c>
      <c r="C65" s="137"/>
      <c r="D65" s="137"/>
      <c r="E65" s="137"/>
      <c r="F65" s="138"/>
      <c r="G65" s="137"/>
      <c r="H65" s="137"/>
      <c r="I65" s="137"/>
      <c r="J65" s="138">
        <v>0.11700000000000001</v>
      </c>
      <c r="K65" s="137"/>
      <c r="L65" s="137"/>
      <c r="M65" s="137"/>
      <c r="N65" s="138"/>
      <c r="O65" s="137"/>
      <c r="P65" s="139"/>
    </row>
    <row r="66" spans="2:16" x14ac:dyDescent="0.3">
      <c r="B66" s="136" t="s">
        <v>265</v>
      </c>
      <c r="C66" s="137">
        <v>0.217</v>
      </c>
      <c r="D66" s="137"/>
      <c r="E66" s="137"/>
      <c r="F66" s="138">
        <v>1.1149169999999999</v>
      </c>
      <c r="G66" s="137"/>
      <c r="H66" s="137"/>
      <c r="I66" s="137"/>
      <c r="J66" s="138">
        <v>0.621</v>
      </c>
      <c r="K66" s="137"/>
      <c r="L66" s="137"/>
      <c r="M66" s="137"/>
      <c r="N66" s="138">
        <v>2.6720000000000002</v>
      </c>
      <c r="O66" s="137"/>
      <c r="P66" s="139"/>
    </row>
    <row r="67" spans="2:16" x14ac:dyDescent="0.3">
      <c r="B67" s="136" t="s">
        <v>266</v>
      </c>
      <c r="C67" s="137">
        <v>18.564867000000003</v>
      </c>
      <c r="D67" s="137"/>
      <c r="E67" s="137">
        <v>99</v>
      </c>
      <c r="F67" s="138">
        <v>1.2547820000000001</v>
      </c>
      <c r="G67" s="137"/>
      <c r="H67" s="137">
        <v>19.224379410000001</v>
      </c>
      <c r="I67" s="137"/>
      <c r="J67" s="138">
        <v>5.9581</v>
      </c>
      <c r="K67" s="137"/>
      <c r="L67" s="137">
        <v>-9.8963284798000011</v>
      </c>
      <c r="M67" s="137">
        <v>4.2679999999999998</v>
      </c>
      <c r="N67" s="138">
        <v>6.7633743333333003</v>
      </c>
      <c r="O67" s="137"/>
      <c r="P67" s="139">
        <v>-11.722424547779999</v>
      </c>
    </row>
    <row r="68" spans="2:16" x14ac:dyDescent="0.3">
      <c r="B68" s="136" t="s">
        <v>267</v>
      </c>
      <c r="C68" s="137">
        <v>51.611190999999998</v>
      </c>
      <c r="D68" s="137"/>
      <c r="E68" s="137"/>
      <c r="F68" s="138">
        <v>547.75574900000004</v>
      </c>
      <c r="G68" s="137"/>
      <c r="H68" s="137"/>
      <c r="I68" s="137"/>
      <c r="J68" s="138">
        <v>78.867363333399993</v>
      </c>
      <c r="K68" s="137"/>
      <c r="L68" s="137"/>
      <c r="M68" s="137"/>
      <c r="N68" s="138">
        <v>931.14141333340001</v>
      </c>
      <c r="O68" s="137"/>
      <c r="P68" s="139"/>
    </row>
    <row r="69" spans="2:16" x14ac:dyDescent="0.3">
      <c r="B69" s="136" t="s">
        <v>268</v>
      </c>
      <c r="C69" s="137">
        <v>6.7438599999999997</v>
      </c>
      <c r="D69" s="137"/>
      <c r="E69" s="137"/>
      <c r="F69" s="138">
        <v>12.478712</v>
      </c>
      <c r="G69" s="137"/>
      <c r="H69" s="137">
        <v>-53.419245519999997</v>
      </c>
      <c r="I69" s="137"/>
      <c r="J69" s="138">
        <v>7.9425000000000008</v>
      </c>
      <c r="K69" s="137"/>
      <c r="L69" s="137">
        <v>-11.58788168844</v>
      </c>
      <c r="M69" s="137"/>
      <c r="N69" s="138">
        <v>11.912000000000001</v>
      </c>
      <c r="O69" s="137"/>
      <c r="P69" s="139">
        <v>-3.2214661515</v>
      </c>
    </row>
    <row r="70" spans="2:16" x14ac:dyDescent="0.3">
      <c r="B70" s="136" t="s">
        <v>269</v>
      </c>
      <c r="C70" s="137">
        <v>9.1386859999999981</v>
      </c>
      <c r="D70" s="137"/>
      <c r="E70" s="137">
        <v>93</v>
      </c>
      <c r="F70" s="138">
        <v>9.3888400000000001</v>
      </c>
      <c r="G70" s="137"/>
      <c r="H70" s="137">
        <v>0.87248878721000001</v>
      </c>
      <c r="I70" s="137">
        <v>4.6920000000000002</v>
      </c>
      <c r="J70" s="138">
        <v>8.5172659999999993</v>
      </c>
      <c r="K70" s="137"/>
      <c r="L70" s="137">
        <v>-13.988968588800001</v>
      </c>
      <c r="M70" s="137">
        <v>9.74</v>
      </c>
      <c r="N70" s="138">
        <v>8.8755233000000011</v>
      </c>
      <c r="O70" s="137"/>
      <c r="P70" s="139">
        <v>-16.264354384560001</v>
      </c>
    </row>
    <row r="71" spans="2:16" x14ac:dyDescent="0.3">
      <c r="B71" s="136" t="s">
        <v>270</v>
      </c>
      <c r="C71" s="137">
        <v>193.86668900000001</v>
      </c>
      <c r="D71" s="137"/>
      <c r="E71" s="137"/>
      <c r="F71" s="138">
        <v>24.112766000000001</v>
      </c>
      <c r="G71" s="137"/>
      <c r="H71" s="137">
        <v>-0.63717945730000003</v>
      </c>
      <c r="I71" s="137"/>
      <c r="J71" s="138">
        <v>223.42253199999999</v>
      </c>
      <c r="K71" s="137"/>
      <c r="L71" s="137"/>
      <c r="M71" s="137"/>
      <c r="N71" s="138">
        <v>334.38496789999994</v>
      </c>
      <c r="O71" s="137"/>
      <c r="P71" s="139"/>
    </row>
    <row r="72" spans="2:16" x14ac:dyDescent="0.3">
      <c r="B72" s="136" t="s">
        <v>271</v>
      </c>
      <c r="C72" s="137">
        <v>285.47984800000006</v>
      </c>
      <c r="D72" s="137"/>
      <c r="E72" s="137"/>
      <c r="F72" s="138">
        <v>27.121576000000001</v>
      </c>
      <c r="G72" s="137"/>
      <c r="H72" s="137"/>
      <c r="I72" s="137"/>
      <c r="J72" s="138">
        <v>321.71628963333342</v>
      </c>
      <c r="K72" s="137"/>
      <c r="L72" s="137"/>
      <c r="M72" s="137"/>
      <c r="N72" s="138">
        <v>328.96527763333336</v>
      </c>
      <c r="O72" s="137"/>
      <c r="P72" s="139"/>
    </row>
    <row r="73" spans="2:16" x14ac:dyDescent="0.3">
      <c r="B73" s="136" t="s">
        <v>272</v>
      </c>
      <c r="C73" s="137">
        <v>2.9354800000000001</v>
      </c>
      <c r="D73" s="137"/>
      <c r="E73" s="137"/>
      <c r="F73" s="138">
        <v>7.4965210000000004</v>
      </c>
      <c r="G73" s="137"/>
      <c r="H73" s="137"/>
      <c r="I73" s="137">
        <v>1.9850000000000001</v>
      </c>
      <c r="J73" s="138">
        <v>2.2566337999999999</v>
      </c>
      <c r="K73" s="137"/>
      <c r="L73" s="137"/>
      <c r="M73" s="137"/>
      <c r="N73" s="138">
        <v>0.76361400000000001</v>
      </c>
      <c r="O73" s="137"/>
      <c r="P73" s="139"/>
    </row>
    <row r="74" spans="2:16" x14ac:dyDescent="0.3">
      <c r="B74" s="136" t="s">
        <v>273</v>
      </c>
      <c r="C74" s="137">
        <v>872.93149999000002</v>
      </c>
      <c r="D74" s="137"/>
      <c r="E74" s="137">
        <v>319</v>
      </c>
      <c r="F74" s="138">
        <v>767.57811909999998</v>
      </c>
      <c r="G74" s="137">
        <v>11.396248</v>
      </c>
      <c r="H74" s="137">
        <v>-14.441431967</v>
      </c>
      <c r="I74" s="137"/>
      <c r="J74" s="138">
        <v>1161.6814476433328</v>
      </c>
      <c r="K74" s="137"/>
      <c r="L74" s="137">
        <v>-1.8385436868409999</v>
      </c>
      <c r="M74" s="137">
        <v>-96.626999999999995</v>
      </c>
      <c r="N74" s="138">
        <v>189.2883212333</v>
      </c>
      <c r="O74" s="137"/>
      <c r="P74" s="139">
        <v>-116.63722772865999</v>
      </c>
    </row>
    <row r="75" spans="2:16" x14ac:dyDescent="0.3">
      <c r="B75" s="136" t="s">
        <v>274</v>
      </c>
      <c r="C75" s="137">
        <v>1.7385839999999999</v>
      </c>
      <c r="D75" s="137"/>
      <c r="E75" s="137">
        <v>94</v>
      </c>
      <c r="F75" s="138">
        <v>12.638930999999999</v>
      </c>
      <c r="G75" s="137"/>
      <c r="H75" s="137"/>
      <c r="I75" s="137"/>
      <c r="J75" s="138">
        <v>9.9785599999999999</v>
      </c>
      <c r="K75" s="137"/>
      <c r="L75" s="137"/>
      <c r="M75" s="137"/>
      <c r="N75" s="138">
        <v>12.334630000000001</v>
      </c>
      <c r="O75" s="137"/>
      <c r="P75" s="139">
        <v>-1.858766731227</v>
      </c>
    </row>
    <row r="76" spans="2:16" x14ac:dyDescent="0.3">
      <c r="B76" s="136" t="s">
        <v>275</v>
      </c>
      <c r="C76" s="137">
        <v>351.96951680000001</v>
      </c>
      <c r="D76" s="137"/>
      <c r="E76" s="137">
        <v>-1</v>
      </c>
      <c r="F76" s="138">
        <v>364.56997790000003</v>
      </c>
      <c r="G76" s="137"/>
      <c r="H76" s="137">
        <v>-1.8353876</v>
      </c>
      <c r="I76" s="137">
        <v>-5.5129999999999999</v>
      </c>
      <c r="J76" s="138">
        <v>466.23212999999998</v>
      </c>
      <c r="K76" s="137"/>
      <c r="L76" s="137">
        <v>-9.8833361699999998</v>
      </c>
      <c r="M76" s="137"/>
      <c r="N76" s="138">
        <v>519.52646666999999</v>
      </c>
      <c r="O76" s="137"/>
      <c r="P76" s="139">
        <v>-1.6841593500000001</v>
      </c>
    </row>
    <row r="77" spans="2:16" x14ac:dyDescent="0.3">
      <c r="B77" s="136" t="s">
        <v>276</v>
      </c>
      <c r="C77" s="137">
        <v>16.716363000000001</v>
      </c>
      <c r="D77" s="137"/>
      <c r="E77" s="137">
        <v>36</v>
      </c>
      <c r="F77" s="138">
        <v>14.962655099999999</v>
      </c>
      <c r="G77" s="137"/>
      <c r="H77" s="137">
        <v>-8.6385749725999972</v>
      </c>
      <c r="I77" s="137"/>
      <c r="J77" s="138">
        <v>125.6541</v>
      </c>
      <c r="K77" s="137"/>
      <c r="L77" s="137">
        <v>-7.8185971614540009</v>
      </c>
      <c r="M77" s="137">
        <v>46.25</v>
      </c>
      <c r="N77" s="138">
        <v>242.14154933333</v>
      </c>
      <c r="O77" s="137"/>
      <c r="P77" s="139">
        <v>-8.2851492177000008</v>
      </c>
    </row>
    <row r="78" spans="2:16" x14ac:dyDescent="0.3">
      <c r="B78" s="136" t="s">
        <v>277</v>
      </c>
      <c r="C78" s="137">
        <v>425.35746352000024</v>
      </c>
      <c r="D78" s="137"/>
      <c r="E78" s="137"/>
      <c r="F78" s="138">
        <v>362.126329</v>
      </c>
      <c r="G78" s="137"/>
      <c r="H78" s="137">
        <v>1212.3553777738002</v>
      </c>
      <c r="I78" s="137"/>
      <c r="J78" s="138">
        <v>493.33221766666998</v>
      </c>
      <c r="K78" s="137"/>
      <c r="L78" s="137">
        <v>-58.344284191657991</v>
      </c>
      <c r="M78" s="137">
        <v>33.15</v>
      </c>
      <c r="N78" s="138">
        <v>483.31584220000002</v>
      </c>
      <c r="O78" s="137"/>
      <c r="P78" s="139">
        <v>-176.54995919441001</v>
      </c>
    </row>
    <row r="79" spans="2:16" x14ac:dyDescent="0.3">
      <c r="B79" s="136" t="s">
        <v>278</v>
      </c>
      <c r="C79" s="137">
        <v>556.41641596099998</v>
      </c>
      <c r="D79" s="137"/>
      <c r="E79" s="137"/>
      <c r="F79" s="138">
        <v>661.26347487999999</v>
      </c>
      <c r="G79" s="137"/>
      <c r="H79" s="137"/>
      <c r="I79" s="137"/>
      <c r="J79" s="138">
        <v>85.515125100000006</v>
      </c>
      <c r="K79" s="137">
        <v>13.685955699999999</v>
      </c>
      <c r="L79" s="137"/>
      <c r="M79" s="137"/>
      <c r="N79" s="138">
        <v>898.59811174000015</v>
      </c>
      <c r="O79" s="137">
        <v>26.798568219999996</v>
      </c>
      <c r="P79" s="139"/>
    </row>
    <row r="80" spans="2:16" x14ac:dyDescent="0.3">
      <c r="B80" s="136" t="s">
        <v>279</v>
      </c>
      <c r="C80" s="137">
        <v>469.65356899999989</v>
      </c>
      <c r="D80" s="137">
        <v>185.51727199999999</v>
      </c>
      <c r="E80" s="137"/>
      <c r="F80" s="138">
        <v>278.79434380000009</v>
      </c>
      <c r="G80" s="137">
        <v>196.65175299999999</v>
      </c>
      <c r="H80" s="137">
        <v>-63.115344999999998</v>
      </c>
      <c r="I80" s="137"/>
      <c r="J80" s="138">
        <v>357.33236349999999</v>
      </c>
      <c r="K80" s="137">
        <v>247.93779534999999</v>
      </c>
      <c r="L80" s="137">
        <v>-69.671949789199999</v>
      </c>
      <c r="M80" s="137"/>
      <c r="N80" s="138">
        <v>592.47472590000007</v>
      </c>
      <c r="O80" s="137">
        <v>358.85731949000001</v>
      </c>
      <c r="P80" s="139">
        <v>-75.922755916599996</v>
      </c>
    </row>
    <row r="81" spans="2:16" x14ac:dyDescent="0.3">
      <c r="B81" s="136" t="s">
        <v>280</v>
      </c>
      <c r="C81" s="137">
        <v>0.56486899999999995</v>
      </c>
      <c r="D81" s="137"/>
      <c r="E81" s="137"/>
      <c r="F81" s="138">
        <v>0.34860000000000002</v>
      </c>
      <c r="G81" s="137"/>
      <c r="H81" s="137">
        <v>1.4129133577499995</v>
      </c>
      <c r="I81" s="137"/>
      <c r="J81" s="138">
        <v>0.68</v>
      </c>
      <c r="K81" s="137"/>
      <c r="L81" s="137">
        <v>-4.5216955546800008</v>
      </c>
      <c r="M81" s="137">
        <v>-128.57</v>
      </c>
      <c r="N81" s="138">
        <v>0.68138217000000001</v>
      </c>
      <c r="O81" s="137"/>
      <c r="P81" s="139">
        <v>-5.1867523479999997</v>
      </c>
    </row>
    <row r="82" spans="2:16" x14ac:dyDescent="0.3">
      <c r="B82" s="136" t="s">
        <v>281</v>
      </c>
      <c r="C82" s="137">
        <v>-0.49275999999999998</v>
      </c>
      <c r="D82" s="137"/>
      <c r="E82" s="137"/>
      <c r="F82" s="138">
        <v>3.5350000000000001</v>
      </c>
      <c r="G82" s="137"/>
      <c r="H82" s="137">
        <v>27.734366399999999</v>
      </c>
      <c r="I82" s="137"/>
      <c r="J82" s="138">
        <v>15.896539999999998</v>
      </c>
      <c r="K82" s="137"/>
      <c r="L82" s="137">
        <v>-152.77455394852203</v>
      </c>
      <c r="M82" s="137"/>
      <c r="N82" s="138">
        <v>2.3118238500000001</v>
      </c>
      <c r="O82" s="137"/>
      <c r="P82" s="139">
        <v>-267.59387912300002</v>
      </c>
    </row>
    <row r="83" spans="2:16" x14ac:dyDescent="0.3">
      <c r="B83" s="136" t="s">
        <v>282</v>
      </c>
      <c r="C83" s="137">
        <v>0.18479999999999999</v>
      </c>
      <c r="D83" s="137"/>
      <c r="E83" s="137">
        <v>96</v>
      </c>
      <c r="F83" s="138">
        <v>0.1145</v>
      </c>
      <c r="G83" s="137"/>
      <c r="H83" s="137">
        <v>-3.2511625346000002</v>
      </c>
      <c r="I83" s="137"/>
      <c r="J83" s="138">
        <v>0.28000000000000003</v>
      </c>
      <c r="K83" s="137"/>
      <c r="L83" s="137">
        <v>-0.45868171959999998</v>
      </c>
      <c r="M83" s="137">
        <v>144.77000000000001</v>
      </c>
      <c r="N83" s="138">
        <v>0.92200000000000004</v>
      </c>
      <c r="O83" s="137"/>
      <c r="P83" s="139">
        <v>-2.1119488651</v>
      </c>
    </row>
    <row r="84" spans="2:16" x14ac:dyDescent="0.3">
      <c r="B84" s="136" t="s">
        <v>283</v>
      </c>
      <c r="C84" s="137">
        <v>9.1975899999999999</v>
      </c>
      <c r="D84" s="137"/>
      <c r="E84" s="137"/>
      <c r="F84" s="138">
        <v>9.7257114000000016</v>
      </c>
      <c r="G84" s="137"/>
      <c r="H84" s="137"/>
      <c r="I84" s="137"/>
      <c r="J84" s="138">
        <v>11.839487999999999</v>
      </c>
      <c r="K84" s="137"/>
      <c r="L84" s="137">
        <v>-0.16855429499999999</v>
      </c>
      <c r="M84" s="137">
        <v>8.8000000000000007</v>
      </c>
      <c r="N84" s="138">
        <v>15.236698000000001</v>
      </c>
      <c r="O84" s="137"/>
      <c r="P84" s="139">
        <v>-0.73472490000000001</v>
      </c>
    </row>
    <row r="85" spans="2:16" x14ac:dyDescent="0.3">
      <c r="B85" s="136" t="s">
        <v>284</v>
      </c>
      <c r="C85" s="137">
        <v>235.16611999999998</v>
      </c>
      <c r="D85" s="137"/>
      <c r="E85" s="137"/>
      <c r="F85" s="138">
        <v>257.36143199999998</v>
      </c>
      <c r="G85" s="137"/>
      <c r="H85" s="137">
        <v>2.2227639696999999</v>
      </c>
      <c r="I85" s="137"/>
      <c r="J85" s="138">
        <v>234.51984579999998</v>
      </c>
      <c r="K85" s="137"/>
      <c r="L85" s="137">
        <v>-0.39426755354800003</v>
      </c>
      <c r="M85" s="137">
        <v>-68.92</v>
      </c>
      <c r="N85" s="138">
        <v>264.11955950000004</v>
      </c>
      <c r="O85" s="137"/>
      <c r="P85" s="139">
        <v>-0.42965115314000002</v>
      </c>
    </row>
    <row r="86" spans="2:16" x14ac:dyDescent="0.3">
      <c r="B86" s="136" t="s">
        <v>285</v>
      </c>
      <c r="C86" s="137">
        <v>2.5931310000000001</v>
      </c>
      <c r="D86" s="137"/>
      <c r="E86" s="137">
        <v>3</v>
      </c>
      <c r="F86" s="138">
        <v>69.826429000000005</v>
      </c>
      <c r="G86" s="137"/>
      <c r="H86" s="137"/>
      <c r="I86" s="137">
        <v>-19.184999999999999</v>
      </c>
      <c r="J86" s="138">
        <v>21.381769800000001</v>
      </c>
      <c r="K86" s="137"/>
      <c r="L86" s="137"/>
      <c r="M86" s="137"/>
      <c r="N86" s="138">
        <v>19.452959500000002</v>
      </c>
      <c r="O86" s="137"/>
      <c r="P86" s="139"/>
    </row>
    <row r="87" spans="2:16" x14ac:dyDescent="0.3">
      <c r="B87" s="136" t="s">
        <v>286</v>
      </c>
      <c r="C87" s="137">
        <v>14.724120999999998</v>
      </c>
      <c r="D87" s="137"/>
      <c r="E87" s="137"/>
      <c r="F87" s="138">
        <v>17.621963399999999</v>
      </c>
      <c r="G87" s="137"/>
      <c r="H87" s="137">
        <v>12.4584968141</v>
      </c>
      <c r="I87" s="137"/>
      <c r="J87" s="138">
        <v>26.995638</v>
      </c>
      <c r="K87" s="137"/>
      <c r="L87" s="137">
        <v>-3.99439464624</v>
      </c>
      <c r="M87" s="137">
        <v>7.8</v>
      </c>
      <c r="N87" s="138">
        <v>2.1295348999999999</v>
      </c>
      <c r="O87" s="137"/>
      <c r="P87" s="139">
        <v>-5.5276817513560008</v>
      </c>
    </row>
    <row r="88" spans="2:16" x14ac:dyDescent="0.3">
      <c r="B88" s="136" t="s">
        <v>287</v>
      </c>
      <c r="C88" s="137">
        <v>0.223</v>
      </c>
      <c r="D88" s="137"/>
      <c r="E88" s="137"/>
      <c r="F88" s="138"/>
      <c r="G88" s="137"/>
      <c r="H88" s="137"/>
      <c r="I88" s="137">
        <v>-2.9140000000000001</v>
      </c>
      <c r="J88" s="138">
        <v>0.94499999999999995</v>
      </c>
      <c r="K88" s="137"/>
      <c r="L88" s="137"/>
      <c r="M88" s="137"/>
      <c r="N88" s="138">
        <v>0.12620000000000001</v>
      </c>
      <c r="O88" s="137"/>
      <c r="P88" s="139"/>
    </row>
    <row r="89" spans="2:16" x14ac:dyDescent="0.3">
      <c r="B89" s="136" t="s">
        <v>288</v>
      </c>
      <c r="C89" s="137">
        <v>3.2476909999999997</v>
      </c>
      <c r="D89" s="137"/>
      <c r="E89" s="137">
        <v>163</v>
      </c>
      <c r="F89" s="138">
        <v>3.2229899999999998</v>
      </c>
      <c r="G89" s="137"/>
      <c r="H89" s="137">
        <v>-131.14853212270998</v>
      </c>
      <c r="I89" s="137">
        <v>-429.63299999999998</v>
      </c>
      <c r="J89" s="138">
        <v>2.4290000000000003</v>
      </c>
      <c r="K89" s="137"/>
      <c r="L89" s="137">
        <v>-127.98518714945</v>
      </c>
      <c r="M89" s="137">
        <v>464.44499999999999</v>
      </c>
      <c r="N89" s="138">
        <v>2.4817182</v>
      </c>
      <c r="O89" s="137"/>
      <c r="P89" s="139">
        <v>-182.32217229919999</v>
      </c>
    </row>
    <row r="90" spans="2:16" x14ac:dyDescent="0.3">
      <c r="B90" s="136" t="s">
        <v>289</v>
      </c>
      <c r="C90" s="137">
        <v>16.768585999999999</v>
      </c>
      <c r="D90" s="137"/>
      <c r="E90" s="137"/>
      <c r="F90" s="138">
        <v>19.548527199999995</v>
      </c>
      <c r="G90" s="137"/>
      <c r="H90" s="137">
        <v>0.51983527299999999</v>
      </c>
      <c r="I90" s="137"/>
      <c r="J90" s="138">
        <v>15.975213999999999</v>
      </c>
      <c r="K90" s="137"/>
      <c r="L90" s="137"/>
      <c r="M90" s="137"/>
      <c r="N90" s="138">
        <v>19.918696666667</v>
      </c>
      <c r="O90" s="137"/>
      <c r="P90" s="139"/>
    </row>
    <row r="91" spans="2:16" x14ac:dyDescent="0.3">
      <c r="B91" s="136" t="s">
        <v>290</v>
      </c>
      <c r="C91" s="137">
        <v>0.18</v>
      </c>
      <c r="D91" s="137"/>
      <c r="E91" s="137">
        <v>32</v>
      </c>
      <c r="F91" s="138">
        <v>0.13700000000000001</v>
      </c>
      <c r="G91" s="137"/>
      <c r="H91" s="137">
        <v>-162.891485668</v>
      </c>
      <c r="I91" s="137"/>
      <c r="J91" s="138">
        <v>0.253</v>
      </c>
      <c r="K91" s="137"/>
      <c r="L91" s="137">
        <v>-2.7365973144</v>
      </c>
      <c r="M91" s="137">
        <v>6.9</v>
      </c>
      <c r="N91" s="138">
        <v>0.113</v>
      </c>
      <c r="O91" s="137"/>
      <c r="P91" s="139">
        <v>-11.442657624400001</v>
      </c>
    </row>
    <row r="92" spans="2:16" x14ac:dyDescent="0.3">
      <c r="B92" s="136" t="s">
        <v>291</v>
      </c>
      <c r="C92" s="137">
        <v>0.86</v>
      </c>
      <c r="D92" s="137"/>
      <c r="E92" s="137"/>
      <c r="F92" s="138"/>
      <c r="G92" s="137"/>
      <c r="H92" s="137"/>
      <c r="I92" s="137"/>
      <c r="J92" s="138"/>
      <c r="K92" s="137"/>
      <c r="L92" s="137"/>
      <c r="M92" s="137"/>
      <c r="N92" s="138"/>
      <c r="O92" s="137"/>
      <c r="P92" s="139"/>
    </row>
    <row r="93" spans="2:16" x14ac:dyDescent="0.3">
      <c r="B93" s="136" t="s">
        <v>292</v>
      </c>
      <c r="C93" s="137"/>
      <c r="D93" s="137"/>
      <c r="E93" s="137"/>
      <c r="F93" s="138"/>
      <c r="G93" s="137"/>
      <c r="H93" s="137"/>
      <c r="I93" s="137"/>
      <c r="J93" s="138">
        <v>1.1335542999999999</v>
      </c>
      <c r="K93" s="137"/>
      <c r="L93" s="137"/>
      <c r="M93" s="137"/>
      <c r="N93" s="138"/>
      <c r="O93" s="137"/>
      <c r="P93" s="139"/>
    </row>
    <row r="94" spans="2:16" x14ac:dyDescent="0.3">
      <c r="B94" s="136" t="s">
        <v>293</v>
      </c>
      <c r="C94" s="137">
        <v>0.1123</v>
      </c>
      <c r="D94" s="137"/>
      <c r="E94" s="137"/>
      <c r="F94" s="138"/>
      <c r="G94" s="137"/>
      <c r="H94" s="137"/>
      <c r="I94" s="137"/>
      <c r="J94" s="138"/>
      <c r="K94" s="137"/>
      <c r="L94" s="137"/>
      <c r="M94" s="137"/>
      <c r="N94" s="138"/>
      <c r="O94" s="137"/>
      <c r="P94" s="139"/>
    </row>
    <row r="95" spans="2:16" x14ac:dyDescent="0.3">
      <c r="B95" s="136" t="s">
        <v>294</v>
      </c>
      <c r="C95" s="137">
        <v>35.353926000000001</v>
      </c>
      <c r="D95" s="137"/>
      <c r="E95" s="137"/>
      <c r="F95" s="138">
        <v>29.658770000000001</v>
      </c>
      <c r="G95" s="137"/>
      <c r="H95" s="137"/>
      <c r="I95" s="137"/>
      <c r="J95" s="138">
        <v>37.83126570000001</v>
      </c>
      <c r="K95" s="137"/>
      <c r="L95" s="137"/>
      <c r="M95" s="137"/>
      <c r="N95" s="138">
        <v>52.171299999999995</v>
      </c>
      <c r="O95" s="137"/>
      <c r="P95" s="139"/>
    </row>
    <row r="96" spans="2:16" x14ac:dyDescent="0.3">
      <c r="B96" s="136" t="s">
        <v>295</v>
      </c>
      <c r="C96" s="137">
        <v>1.48292</v>
      </c>
      <c r="D96" s="137"/>
      <c r="E96" s="137">
        <v>124</v>
      </c>
      <c r="F96" s="138">
        <v>1.1766669999999999</v>
      </c>
      <c r="G96" s="137"/>
      <c r="H96" s="137">
        <v>186.54418138709997</v>
      </c>
      <c r="I96" s="137">
        <v>877.38499999999999</v>
      </c>
      <c r="J96" s="138">
        <v>0.245</v>
      </c>
      <c r="K96" s="137"/>
      <c r="L96" s="137">
        <v>-47.661267367886005</v>
      </c>
      <c r="M96" s="137">
        <v>1316.393</v>
      </c>
      <c r="N96" s="138">
        <v>0.25</v>
      </c>
      <c r="O96" s="137"/>
      <c r="P96" s="139">
        <v>-125.16192473836</v>
      </c>
    </row>
    <row r="97" spans="2:16" x14ac:dyDescent="0.3">
      <c r="B97" s="136" t="s">
        <v>296</v>
      </c>
      <c r="C97" s="137">
        <v>192.53658599999991</v>
      </c>
      <c r="D97" s="137"/>
      <c r="E97" s="137">
        <v>2252</v>
      </c>
      <c r="F97" s="138">
        <v>188.194917</v>
      </c>
      <c r="G97" s="137"/>
      <c r="H97" s="137">
        <v>72.634861459999996</v>
      </c>
      <c r="I97" s="137"/>
      <c r="J97" s="138">
        <v>22.3244255</v>
      </c>
      <c r="K97" s="137"/>
      <c r="L97" s="137">
        <v>-45.189775456740001</v>
      </c>
      <c r="M97" s="137">
        <v>1618.8</v>
      </c>
      <c r="N97" s="138">
        <v>252.38324986000003</v>
      </c>
      <c r="O97" s="137"/>
      <c r="P97" s="139">
        <v>-64.786699139999996</v>
      </c>
    </row>
    <row r="98" spans="2:16" x14ac:dyDescent="0.3">
      <c r="B98" s="136" t="s">
        <v>297</v>
      </c>
      <c r="C98" s="137">
        <v>14.871180000000001</v>
      </c>
      <c r="D98" s="137"/>
      <c r="E98" s="137">
        <v>4351</v>
      </c>
      <c r="F98" s="138">
        <v>13.657862500000004</v>
      </c>
      <c r="G98" s="137"/>
      <c r="H98" s="137">
        <v>-15.337672442000001</v>
      </c>
      <c r="I98" s="137">
        <v>-3427.9140000000002</v>
      </c>
      <c r="J98" s="138">
        <v>24.5213672</v>
      </c>
      <c r="K98" s="137"/>
      <c r="L98" s="137">
        <v>4546.9615838399995</v>
      </c>
      <c r="M98" s="137">
        <v>-344.31400000000002</v>
      </c>
      <c r="N98" s="138">
        <v>12.1494687</v>
      </c>
      <c r="O98" s="137"/>
      <c r="P98" s="139">
        <v>1146.6917596624</v>
      </c>
    </row>
    <row r="99" spans="2:16" x14ac:dyDescent="0.3">
      <c r="B99" s="136" t="s">
        <v>298</v>
      </c>
      <c r="C99" s="137">
        <v>0.89993999999999996</v>
      </c>
      <c r="D99" s="137"/>
      <c r="E99" s="137">
        <v>322</v>
      </c>
      <c r="F99" s="138">
        <v>1.157816</v>
      </c>
      <c r="G99" s="137"/>
      <c r="H99" s="137">
        <v>-166.56223742</v>
      </c>
      <c r="I99" s="137">
        <v>-2328.9810000000002</v>
      </c>
      <c r="J99" s="138">
        <v>0.56999999999999995</v>
      </c>
      <c r="K99" s="137"/>
      <c r="L99" s="137">
        <v>-326.39216225600001</v>
      </c>
      <c r="M99" s="137">
        <v>788.298</v>
      </c>
      <c r="N99" s="138"/>
      <c r="O99" s="137"/>
      <c r="P99" s="139">
        <v>-274.7164418447</v>
      </c>
    </row>
    <row r="100" spans="2:16" x14ac:dyDescent="0.3">
      <c r="B100" s="136" t="s">
        <v>299</v>
      </c>
      <c r="C100" s="137">
        <v>22.2844254</v>
      </c>
      <c r="D100" s="137"/>
      <c r="E100" s="137">
        <v>379</v>
      </c>
      <c r="F100" s="138">
        <v>268.46693690000001</v>
      </c>
      <c r="G100" s="137"/>
      <c r="H100" s="137">
        <v>-19.562148147144999</v>
      </c>
      <c r="I100" s="137">
        <v>266.56</v>
      </c>
      <c r="J100" s="138">
        <v>291.16875299999998</v>
      </c>
      <c r="K100" s="137"/>
      <c r="L100" s="137">
        <v>-55.213139145684003</v>
      </c>
      <c r="M100" s="137">
        <v>88.477999999999994</v>
      </c>
      <c r="N100" s="138">
        <v>284.43549109999998</v>
      </c>
      <c r="O100" s="137"/>
      <c r="P100" s="139">
        <v>-74.524643193399996</v>
      </c>
    </row>
    <row r="101" spans="2:16" x14ac:dyDescent="0.3">
      <c r="B101" s="136" t="s">
        <v>300</v>
      </c>
      <c r="C101" s="137">
        <v>1.7569399999999999</v>
      </c>
      <c r="D101" s="137"/>
      <c r="E101" s="137">
        <v>57</v>
      </c>
      <c r="F101" s="138">
        <v>16.922812</v>
      </c>
      <c r="G101" s="137"/>
      <c r="H101" s="137">
        <v>-5.3743228670000001</v>
      </c>
      <c r="I101" s="137">
        <v>56.286000000000001</v>
      </c>
      <c r="J101" s="138">
        <v>1.2239500000000001</v>
      </c>
      <c r="K101" s="137"/>
      <c r="L101" s="137">
        <v>-2.3975247925600005</v>
      </c>
      <c r="M101" s="137">
        <v>-6.49</v>
      </c>
      <c r="N101" s="138">
        <v>1.25814</v>
      </c>
      <c r="O101" s="137"/>
      <c r="P101" s="139">
        <v>-7.9496446000000001</v>
      </c>
    </row>
    <row r="102" spans="2:16" x14ac:dyDescent="0.3">
      <c r="B102" s="136" t="s">
        <v>301</v>
      </c>
      <c r="C102" s="137">
        <v>11.94215</v>
      </c>
      <c r="D102" s="137"/>
      <c r="E102" s="137">
        <v>-14</v>
      </c>
      <c r="F102" s="138">
        <v>14.723817800000003</v>
      </c>
      <c r="G102" s="137"/>
      <c r="H102" s="137">
        <v>-1.9688998680000009</v>
      </c>
      <c r="I102" s="137"/>
      <c r="J102" s="138">
        <v>11.271618</v>
      </c>
      <c r="K102" s="137"/>
      <c r="L102" s="137">
        <v>-5.53945211</v>
      </c>
      <c r="M102" s="137">
        <v>-9.92</v>
      </c>
      <c r="N102" s="138">
        <v>11.799683</v>
      </c>
      <c r="O102" s="137"/>
      <c r="P102" s="139">
        <v>-8.6362987156000006</v>
      </c>
    </row>
    <row r="103" spans="2:16" x14ac:dyDescent="0.3">
      <c r="B103" s="136" t="s">
        <v>302</v>
      </c>
      <c r="C103" s="137">
        <v>19.476320000000001</v>
      </c>
      <c r="D103" s="137"/>
      <c r="E103" s="137">
        <v>48</v>
      </c>
      <c r="F103" s="138">
        <v>19.955426999999997</v>
      </c>
      <c r="G103" s="137"/>
      <c r="H103" s="137">
        <v>14.5852653471</v>
      </c>
      <c r="I103" s="137">
        <v>964.14300000000003</v>
      </c>
      <c r="J103" s="138">
        <v>15.2991224</v>
      </c>
      <c r="K103" s="137"/>
      <c r="L103" s="137">
        <v>-55.469349666459998</v>
      </c>
      <c r="M103" s="137">
        <v>3.125</v>
      </c>
      <c r="N103" s="138">
        <v>11.2574396</v>
      </c>
      <c r="O103" s="137"/>
      <c r="P103" s="139">
        <v>-78.249986320000005</v>
      </c>
    </row>
    <row r="104" spans="2:16" x14ac:dyDescent="0.3">
      <c r="B104" s="136" t="s">
        <v>303</v>
      </c>
      <c r="C104" s="137">
        <v>-0.7</v>
      </c>
      <c r="D104" s="137"/>
      <c r="E104" s="137">
        <v>25</v>
      </c>
      <c r="F104" s="138">
        <v>0.22287000000000001</v>
      </c>
      <c r="G104" s="137"/>
      <c r="H104" s="137">
        <v>-45.122768780000001</v>
      </c>
      <c r="I104" s="137">
        <v>22.931000000000001</v>
      </c>
      <c r="J104" s="138"/>
      <c r="K104" s="137"/>
      <c r="L104" s="137">
        <v>-41.852573636999999</v>
      </c>
      <c r="M104" s="137">
        <v>178.97</v>
      </c>
      <c r="N104" s="138"/>
      <c r="O104" s="137"/>
      <c r="P104" s="139">
        <v>-43.584663847474985</v>
      </c>
    </row>
    <row r="105" spans="2:16" x14ac:dyDescent="0.3">
      <c r="B105" s="136" t="s">
        <v>304</v>
      </c>
      <c r="C105" s="137">
        <v>0.66479999999999995</v>
      </c>
      <c r="D105" s="137"/>
      <c r="E105" s="137">
        <v>969</v>
      </c>
      <c r="F105" s="138">
        <v>0.37359999999999999</v>
      </c>
      <c r="G105" s="137"/>
      <c r="H105" s="137">
        <v>-18.133777599999998</v>
      </c>
      <c r="I105" s="137"/>
      <c r="J105" s="138">
        <v>0.13100000000000001</v>
      </c>
      <c r="K105" s="137"/>
      <c r="L105" s="137">
        <v>-11.8568573694</v>
      </c>
      <c r="M105" s="137">
        <v>-136.68899999999999</v>
      </c>
      <c r="N105" s="138">
        <v>26.446400000000001</v>
      </c>
      <c r="O105" s="137"/>
      <c r="P105" s="139">
        <v>-0.84561731491000003</v>
      </c>
    </row>
    <row r="106" spans="2:16" x14ac:dyDescent="0.3">
      <c r="B106" s="136" t="s">
        <v>305</v>
      </c>
      <c r="C106" s="137">
        <v>17.222000000000001</v>
      </c>
      <c r="D106" s="137">
        <v>15.2765</v>
      </c>
      <c r="E106" s="137"/>
      <c r="F106" s="138">
        <v>36.425910999999999</v>
      </c>
      <c r="G106" s="137">
        <v>3.2556790000000002</v>
      </c>
      <c r="H106" s="137">
        <v>-3.9314</v>
      </c>
      <c r="I106" s="137"/>
      <c r="J106" s="138">
        <v>44.138152099999999</v>
      </c>
      <c r="K106" s="137">
        <v>1.9915635199999999</v>
      </c>
      <c r="L106" s="137"/>
      <c r="M106" s="137"/>
      <c r="N106" s="138">
        <v>5.2337689999999997</v>
      </c>
      <c r="O106" s="137"/>
      <c r="P106" s="139"/>
    </row>
    <row r="107" spans="2:16" x14ac:dyDescent="0.3">
      <c r="B107" s="136" t="s">
        <v>306</v>
      </c>
      <c r="C107" s="137">
        <v>28.634188999999999</v>
      </c>
      <c r="D107" s="137"/>
      <c r="E107" s="137"/>
      <c r="F107" s="138">
        <v>9.2284540999999987</v>
      </c>
      <c r="G107" s="137"/>
      <c r="H107" s="137">
        <v>3275.1885163900001</v>
      </c>
      <c r="I107" s="137"/>
      <c r="J107" s="138">
        <v>3.993239</v>
      </c>
      <c r="K107" s="137"/>
      <c r="L107" s="137">
        <v>1991.3179745832854</v>
      </c>
      <c r="M107" s="137"/>
      <c r="N107" s="138">
        <v>5.275493</v>
      </c>
      <c r="O107" s="137"/>
      <c r="P107" s="139">
        <v>-387.85671798380002</v>
      </c>
    </row>
    <row r="108" spans="2:16" x14ac:dyDescent="0.3">
      <c r="B108" s="136" t="s">
        <v>307</v>
      </c>
      <c r="C108" s="137">
        <v>15.876129840000001</v>
      </c>
      <c r="D108" s="137"/>
      <c r="E108" s="137"/>
      <c r="F108" s="138">
        <v>11.565958</v>
      </c>
      <c r="G108" s="137"/>
      <c r="H108" s="137">
        <v>-195.85139550000002</v>
      </c>
      <c r="I108" s="137"/>
      <c r="J108" s="138">
        <v>6.5810000000000004</v>
      </c>
      <c r="K108" s="137"/>
      <c r="L108" s="137"/>
      <c r="M108" s="137">
        <v>13.2</v>
      </c>
      <c r="N108" s="138">
        <v>21.563224399999999</v>
      </c>
      <c r="O108" s="137"/>
      <c r="P108" s="139"/>
    </row>
    <row r="109" spans="2:16" x14ac:dyDescent="0.3">
      <c r="B109" s="136" t="s">
        <v>308</v>
      </c>
      <c r="C109" s="137">
        <v>23.529191919999999</v>
      </c>
      <c r="D109" s="137"/>
      <c r="E109" s="137">
        <v>-26</v>
      </c>
      <c r="F109" s="138">
        <v>33.183138</v>
      </c>
      <c r="G109" s="137"/>
      <c r="H109" s="137">
        <v>661.46511390000001</v>
      </c>
      <c r="I109" s="137">
        <v>12.852</v>
      </c>
      <c r="J109" s="138">
        <v>293.59699699999999</v>
      </c>
      <c r="K109" s="137"/>
      <c r="L109" s="137"/>
      <c r="M109" s="137">
        <v>-31</v>
      </c>
      <c r="N109" s="138">
        <v>395.38583750999999</v>
      </c>
      <c r="O109" s="137"/>
      <c r="P109" s="139">
        <v>484.89925368899998</v>
      </c>
    </row>
    <row r="110" spans="2:16" x14ac:dyDescent="0.3">
      <c r="B110" s="136" t="s">
        <v>309</v>
      </c>
      <c r="C110" s="137">
        <v>41.787376519999995</v>
      </c>
      <c r="D110" s="137"/>
      <c r="E110" s="137">
        <v>3</v>
      </c>
      <c r="F110" s="138">
        <v>62.168157999999998</v>
      </c>
      <c r="G110" s="137"/>
      <c r="H110" s="137">
        <v>-8.1897235882999997</v>
      </c>
      <c r="I110" s="137"/>
      <c r="J110" s="138">
        <v>96.174462800000001</v>
      </c>
      <c r="K110" s="137"/>
      <c r="L110" s="137">
        <v>-7.4119172394400001</v>
      </c>
      <c r="M110" s="137">
        <v>1.591</v>
      </c>
      <c r="N110" s="138">
        <v>97.419661899999994</v>
      </c>
      <c r="O110" s="137"/>
      <c r="P110" s="139">
        <v>-6.9996812492</v>
      </c>
    </row>
    <row r="111" spans="2:16" x14ac:dyDescent="0.3">
      <c r="B111" s="136" t="s">
        <v>310</v>
      </c>
      <c r="C111" s="137">
        <v>46.296618940000002</v>
      </c>
      <c r="D111" s="137"/>
      <c r="E111" s="137"/>
      <c r="F111" s="138">
        <v>454.74413572000014</v>
      </c>
      <c r="G111" s="137"/>
      <c r="H111" s="137"/>
      <c r="I111" s="137"/>
      <c r="J111" s="138">
        <v>518.25444000000005</v>
      </c>
      <c r="K111" s="137"/>
      <c r="L111" s="137"/>
      <c r="M111" s="137"/>
      <c r="N111" s="138">
        <v>535.48942299999999</v>
      </c>
      <c r="O111" s="137"/>
      <c r="P111" s="139"/>
    </row>
    <row r="112" spans="2:16" x14ac:dyDescent="0.3">
      <c r="B112" s="136" t="s">
        <v>311</v>
      </c>
      <c r="C112" s="137">
        <v>64.227242390000001</v>
      </c>
      <c r="D112" s="137"/>
      <c r="E112" s="137"/>
      <c r="F112" s="138">
        <v>7.9121449999999998</v>
      </c>
      <c r="G112" s="137"/>
      <c r="H112" s="137"/>
      <c r="I112" s="137"/>
      <c r="J112" s="138">
        <v>78.468540000000004</v>
      </c>
      <c r="K112" s="137"/>
      <c r="L112" s="137"/>
      <c r="M112" s="137">
        <v>-3.67</v>
      </c>
      <c r="N112" s="138">
        <v>89.312354200000001</v>
      </c>
      <c r="O112" s="137"/>
      <c r="P112" s="139"/>
    </row>
    <row r="113" spans="2:16" x14ac:dyDescent="0.3">
      <c r="B113" s="136" t="s">
        <v>312</v>
      </c>
      <c r="C113" s="137">
        <v>265.18455820000003</v>
      </c>
      <c r="D113" s="137"/>
      <c r="E113" s="137"/>
      <c r="F113" s="138">
        <v>398.4587464</v>
      </c>
      <c r="G113" s="137"/>
      <c r="H113" s="137"/>
      <c r="I113" s="137"/>
      <c r="J113" s="138">
        <v>479.32261729999993</v>
      </c>
      <c r="K113" s="137"/>
      <c r="L113" s="137"/>
      <c r="M113" s="137"/>
      <c r="N113" s="138">
        <v>64.794494259999993</v>
      </c>
      <c r="O113" s="137"/>
      <c r="P113" s="139"/>
    </row>
    <row r="114" spans="2:16" x14ac:dyDescent="0.3">
      <c r="B114" s="136" t="s">
        <v>313</v>
      </c>
      <c r="C114" s="137">
        <v>179.43159976000004</v>
      </c>
      <c r="D114" s="137"/>
      <c r="E114" s="137"/>
      <c r="F114" s="138">
        <v>227.82899789999999</v>
      </c>
      <c r="G114" s="137"/>
      <c r="H114" s="137"/>
      <c r="I114" s="137"/>
      <c r="J114" s="138">
        <v>311.31994439999988</v>
      </c>
      <c r="K114" s="137"/>
      <c r="L114" s="137"/>
      <c r="M114" s="137"/>
      <c r="N114" s="138">
        <v>364.99969700000003</v>
      </c>
      <c r="O114" s="137"/>
      <c r="P114" s="139"/>
    </row>
    <row r="115" spans="2:16" x14ac:dyDescent="0.3">
      <c r="B115" s="136" t="s">
        <v>314</v>
      </c>
      <c r="C115" s="137">
        <v>336.18747900000005</v>
      </c>
      <c r="D115" s="137"/>
      <c r="E115" s="137"/>
      <c r="F115" s="138">
        <v>523.21461299999999</v>
      </c>
      <c r="G115" s="137"/>
      <c r="H115" s="137">
        <v>1987.5719363157</v>
      </c>
      <c r="I115" s="137"/>
      <c r="J115" s="138">
        <v>555.84924999999998</v>
      </c>
      <c r="K115" s="137"/>
      <c r="L115" s="137">
        <v>-912.87637911920001</v>
      </c>
      <c r="M115" s="137"/>
      <c r="N115" s="138">
        <v>422.95532769999988</v>
      </c>
      <c r="O115" s="137"/>
      <c r="P115" s="139">
        <v>-159.37878555784999</v>
      </c>
    </row>
    <row r="116" spans="2:16" x14ac:dyDescent="0.3">
      <c r="B116" s="136" t="s">
        <v>315</v>
      </c>
      <c r="C116" s="137">
        <v>1.2485198</v>
      </c>
      <c r="D116" s="137"/>
      <c r="E116" s="137">
        <v>4</v>
      </c>
      <c r="F116" s="138">
        <v>5.1839130000000004</v>
      </c>
      <c r="G116" s="137"/>
      <c r="H116" s="137">
        <v>15.595548978</v>
      </c>
      <c r="I116" s="137">
        <v>1</v>
      </c>
      <c r="J116" s="138">
        <v>11.349327499999999</v>
      </c>
      <c r="K116" s="137"/>
      <c r="L116" s="137">
        <v>-49.223374380000003</v>
      </c>
      <c r="M116" s="137">
        <v>1</v>
      </c>
      <c r="N116" s="138">
        <v>12.933216400000001</v>
      </c>
      <c r="O116" s="137"/>
      <c r="P116" s="139">
        <v>-36.658235714950003</v>
      </c>
    </row>
    <row r="117" spans="2:16" x14ac:dyDescent="0.3">
      <c r="B117" s="136" t="s">
        <v>316</v>
      </c>
      <c r="C117" s="137">
        <v>9.3925300000000007</v>
      </c>
      <c r="D117" s="137"/>
      <c r="E117" s="137"/>
      <c r="F117" s="138">
        <v>7.7546930000000005</v>
      </c>
      <c r="G117" s="137"/>
      <c r="H117" s="137">
        <v>-33.583889556999999</v>
      </c>
      <c r="I117" s="137"/>
      <c r="J117" s="138">
        <v>15.896451000000001</v>
      </c>
      <c r="K117" s="137"/>
      <c r="L117" s="137">
        <v>-31.329474587</v>
      </c>
      <c r="M117" s="137">
        <v>94.632999999999996</v>
      </c>
      <c r="N117" s="138">
        <v>1.1328888699999999</v>
      </c>
      <c r="O117" s="137"/>
      <c r="P117" s="139">
        <v>-17.6316228325</v>
      </c>
    </row>
    <row r="118" spans="2:16" x14ac:dyDescent="0.3">
      <c r="B118" s="136" t="s">
        <v>317</v>
      </c>
      <c r="C118" s="137">
        <v>111.78337569999999</v>
      </c>
      <c r="D118" s="137"/>
      <c r="E118" s="137">
        <v>2</v>
      </c>
      <c r="F118" s="138">
        <v>12.952531</v>
      </c>
      <c r="G118" s="137"/>
      <c r="H118" s="137"/>
      <c r="I118" s="137">
        <v>85.11</v>
      </c>
      <c r="J118" s="138">
        <v>122.4763572</v>
      </c>
      <c r="K118" s="137"/>
      <c r="L118" s="137"/>
      <c r="M118" s="137">
        <v>117.64700000000001</v>
      </c>
      <c r="N118" s="138">
        <v>128.52413222000001</v>
      </c>
      <c r="O118" s="137"/>
      <c r="P118" s="139">
        <v>-1.2217286161800001</v>
      </c>
    </row>
    <row r="119" spans="2:16" x14ac:dyDescent="0.3">
      <c r="B119" s="136" t="s">
        <v>318</v>
      </c>
      <c r="C119" s="137">
        <v>0.23</v>
      </c>
      <c r="D119" s="137"/>
      <c r="E119" s="137"/>
      <c r="F119" s="138">
        <v>0.65500000000000003</v>
      </c>
      <c r="G119" s="137"/>
      <c r="H119" s="137">
        <v>-5.4215722399999997</v>
      </c>
      <c r="I119" s="137"/>
      <c r="J119" s="138">
        <v>1.117</v>
      </c>
      <c r="K119" s="137"/>
      <c r="L119" s="137">
        <v>-17.29766548896</v>
      </c>
      <c r="M119" s="137">
        <v>35.219000000000001</v>
      </c>
      <c r="N119" s="138">
        <v>0.86719599999999997</v>
      </c>
      <c r="O119" s="137"/>
      <c r="P119" s="139">
        <v>-11.56727356727</v>
      </c>
    </row>
    <row r="120" spans="2:16" x14ac:dyDescent="0.3">
      <c r="B120" s="136" t="s">
        <v>319</v>
      </c>
      <c r="C120" s="137">
        <v>0.39455000000000001</v>
      </c>
      <c r="D120" s="137"/>
      <c r="E120" s="137"/>
      <c r="F120" s="138">
        <v>0.37842429999999999</v>
      </c>
      <c r="G120" s="137"/>
      <c r="H120" s="137"/>
      <c r="I120" s="137"/>
      <c r="J120" s="138">
        <v>0.43739499999999998</v>
      </c>
      <c r="K120" s="137"/>
      <c r="L120" s="137"/>
      <c r="M120" s="137"/>
      <c r="N120" s="138">
        <v>0.48814000000000002</v>
      </c>
      <c r="O120" s="137"/>
      <c r="P120" s="139"/>
    </row>
    <row r="121" spans="2:16" x14ac:dyDescent="0.3">
      <c r="B121" s="136" t="s">
        <v>320</v>
      </c>
      <c r="C121" s="137">
        <v>2.3452000000000002</v>
      </c>
      <c r="D121" s="137"/>
      <c r="E121" s="137"/>
      <c r="F121" s="138">
        <v>1.7292700000000001</v>
      </c>
      <c r="G121" s="137"/>
      <c r="H121" s="137"/>
      <c r="I121" s="137"/>
      <c r="J121" s="138">
        <v>1.8819999999999999</v>
      </c>
      <c r="K121" s="137"/>
      <c r="L121" s="137"/>
      <c r="M121" s="137"/>
      <c r="N121" s="138">
        <v>2.7242388000000002</v>
      </c>
      <c r="O121" s="137"/>
      <c r="P121" s="139"/>
    </row>
    <row r="122" spans="2:16" x14ac:dyDescent="0.3">
      <c r="B122" s="136" t="s">
        <v>321</v>
      </c>
      <c r="C122" s="137">
        <v>0.8</v>
      </c>
      <c r="D122" s="137"/>
      <c r="E122" s="137"/>
      <c r="F122" s="138"/>
      <c r="G122" s="137"/>
      <c r="H122" s="137"/>
      <c r="I122" s="137"/>
      <c r="J122" s="138"/>
      <c r="K122" s="137"/>
      <c r="L122" s="137"/>
      <c r="M122" s="137"/>
      <c r="N122" s="138"/>
      <c r="O122" s="137"/>
      <c r="P122" s="139"/>
    </row>
    <row r="123" spans="2:16" x14ac:dyDescent="0.3">
      <c r="B123" s="136" t="s">
        <v>322</v>
      </c>
      <c r="C123" s="137">
        <v>0.24477299999999999</v>
      </c>
      <c r="D123" s="137"/>
      <c r="E123" s="137"/>
      <c r="F123" s="138">
        <v>0.21820000000000001</v>
      </c>
      <c r="G123" s="137"/>
      <c r="H123" s="137">
        <v>478.35241243000002</v>
      </c>
      <c r="I123" s="137"/>
      <c r="J123" s="138">
        <v>0.87</v>
      </c>
      <c r="K123" s="137"/>
      <c r="L123" s="137">
        <v>-5.62914992368</v>
      </c>
      <c r="M123" s="137"/>
      <c r="N123" s="138">
        <v>0.9</v>
      </c>
      <c r="O123" s="137"/>
      <c r="P123" s="139">
        <v>-34.274762146699999</v>
      </c>
    </row>
    <row r="124" spans="2:16" x14ac:dyDescent="0.3">
      <c r="B124" s="136" t="s">
        <v>323</v>
      </c>
      <c r="C124" s="137">
        <v>22.943413000000003</v>
      </c>
      <c r="D124" s="137"/>
      <c r="E124" s="137"/>
      <c r="F124" s="138">
        <v>15.375112</v>
      </c>
      <c r="G124" s="137"/>
      <c r="H124" s="137"/>
      <c r="I124" s="137"/>
      <c r="J124" s="138">
        <v>13.742343699999999</v>
      </c>
      <c r="K124" s="137"/>
      <c r="L124" s="137"/>
      <c r="M124" s="137"/>
      <c r="N124" s="138">
        <v>5.5</v>
      </c>
      <c r="O124" s="137"/>
      <c r="P124" s="139"/>
    </row>
    <row r="125" spans="2:16" x14ac:dyDescent="0.3">
      <c r="B125" s="136" t="s">
        <v>324</v>
      </c>
      <c r="C125" s="137">
        <v>868.88146445000007</v>
      </c>
      <c r="D125" s="137"/>
      <c r="E125" s="137"/>
      <c r="F125" s="138">
        <v>892.33835284999986</v>
      </c>
      <c r="G125" s="137"/>
      <c r="H125" s="137"/>
      <c r="I125" s="137"/>
      <c r="J125" s="138">
        <v>114.31628480000001</v>
      </c>
      <c r="K125" s="137"/>
      <c r="L125" s="137"/>
      <c r="M125" s="137"/>
      <c r="N125" s="138">
        <v>1266.8545997599999</v>
      </c>
      <c r="O125" s="137"/>
      <c r="P125" s="139"/>
    </row>
    <row r="126" spans="2:16" x14ac:dyDescent="0.3">
      <c r="B126" s="136" t="s">
        <v>325</v>
      </c>
      <c r="C126" s="137">
        <v>0.47499599999999997</v>
      </c>
      <c r="D126" s="137"/>
      <c r="E126" s="137"/>
      <c r="F126" s="138">
        <v>0.83833999999999997</v>
      </c>
      <c r="G126" s="137"/>
      <c r="H126" s="137"/>
      <c r="I126" s="137"/>
      <c r="J126" s="138">
        <v>1.1099999999999999</v>
      </c>
      <c r="K126" s="137"/>
      <c r="L126" s="137"/>
      <c r="M126" s="137"/>
      <c r="N126" s="138">
        <v>0.33113999999999999</v>
      </c>
      <c r="O126" s="137"/>
      <c r="P126" s="139"/>
    </row>
    <row r="127" spans="2:16" x14ac:dyDescent="0.3">
      <c r="B127" s="136" t="s">
        <v>326</v>
      </c>
      <c r="C127" s="137">
        <v>21.378335</v>
      </c>
      <c r="D127" s="137"/>
      <c r="E127" s="137"/>
      <c r="F127" s="138">
        <v>264.32738980000005</v>
      </c>
      <c r="G127" s="137"/>
      <c r="H127" s="137"/>
      <c r="I127" s="137"/>
      <c r="J127" s="138">
        <v>311.64216900000002</v>
      </c>
      <c r="K127" s="137"/>
      <c r="L127" s="137"/>
      <c r="M127" s="137">
        <v>7.5259999999999998</v>
      </c>
      <c r="N127" s="138">
        <v>391.54462160000003</v>
      </c>
      <c r="O127" s="137"/>
      <c r="P127" s="139"/>
    </row>
    <row r="128" spans="2:16" x14ac:dyDescent="0.3">
      <c r="B128" s="136" t="s">
        <v>327</v>
      </c>
      <c r="C128" s="137">
        <v>15.186673999999991</v>
      </c>
      <c r="D128" s="137"/>
      <c r="E128" s="137">
        <v>14</v>
      </c>
      <c r="F128" s="138">
        <v>19.138269999999999</v>
      </c>
      <c r="G128" s="137"/>
      <c r="H128" s="137">
        <v>-54.747388700000002</v>
      </c>
      <c r="I128" s="137"/>
      <c r="J128" s="138">
        <v>18.574597100000005</v>
      </c>
      <c r="K128" s="137"/>
      <c r="L128" s="137">
        <v>-49.542314448631998</v>
      </c>
      <c r="M128" s="137">
        <v>263.12</v>
      </c>
      <c r="N128" s="138">
        <v>17.719386666666999</v>
      </c>
      <c r="O128" s="137"/>
      <c r="P128" s="139">
        <v>-53.988496746759999</v>
      </c>
    </row>
    <row r="129" spans="2:16" x14ac:dyDescent="0.3">
      <c r="B129" s="136" t="s">
        <v>328</v>
      </c>
      <c r="C129" s="137">
        <v>49.318281639999988</v>
      </c>
      <c r="D129" s="137">
        <v>0.88828799999999997</v>
      </c>
      <c r="E129" s="137">
        <v>1728</v>
      </c>
      <c r="F129" s="138">
        <v>43.639319</v>
      </c>
      <c r="G129" s="137">
        <v>2.5872999999999999</v>
      </c>
      <c r="H129" s="137">
        <v>-27.952428198</v>
      </c>
      <c r="I129" s="137">
        <v>1294.415</v>
      </c>
      <c r="J129" s="138">
        <v>45.2989952</v>
      </c>
      <c r="K129" s="137"/>
      <c r="L129" s="137">
        <v>-663.64217369469998</v>
      </c>
      <c r="M129" s="137">
        <v>1779.692</v>
      </c>
      <c r="N129" s="138">
        <v>47.297499999999999</v>
      </c>
      <c r="O129" s="137"/>
      <c r="P129" s="139">
        <v>-719.49421244849998</v>
      </c>
    </row>
    <row r="130" spans="2:16" x14ac:dyDescent="0.3">
      <c r="B130" s="136" t="s">
        <v>329</v>
      </c>
      <c r="C130" s="137">
        <v>0.71779999999999999</v>
      </c>
      <c r="D130" s="137"/>
      <c r="E130" s="137"/>
      <c r="F130" s="138">
        <v>0.24660000000000001</v>
      </c>
      <c r="G130" s="137"/>
      <c r="H130" s="137"/>
      <c r="I130" s="137"/>
      <c r="J130" s="138">
        <v>0.24299999999999999</v>
      </c>
      <c r="K130" s="137"/>
      <c r="L130" s="137"/>
      <c r="M130" s="137"/>
      <c r="N130" s="138">
        <v>0.23150000000000001</v>
      </c>
      <c r="O130" s="137"/>
      <c r="P130" s="139"/>
    </row>
    <row r="131" spans="2:16" x14ac:dyDescent="0.3">
      <c r="B131" s="136" t="s">
        <v>330</v>
      </c>
      <c r="C131" s="137">
        <v>82.656911000000022</v>
      </c>
      <c r="D131" s="137"/>
      <c r="E131" s="137"/>
      <c r="F131" s="138">
        <v>1.3276528999999999</v>
      </c>
      <c r="G131" s="137"/>
      <c r="H131" s="137"/>
      <c r="I131" s="137"/>
      <c r="J131" s="138">
        <v>15.586299400000001</v>
      </c>
      <c r="K131" s="137"/>
      <c r="L131" s="137"/>
      <c r="M131" s="137"/>
      <c r="N131" s="138">
        <v>9.6464257799999995</v>
      </c>
      <c r="O131" s="137"/>
      <c r="P131" s="139"/>
    </row>
    <row r="132" spans="2:16" x14ac:dyDescent="0.3">
      <c r="B132" s="136" t="s">
        <v>331</v>
      </c>
      <c r="C132" s="137">
        <v>15.949847500000001</v>
      </c>
      <c r="D132" s="137"/>
      <c r="E132" s="137"/>
      <c r="F132" s="138">
        <v>15.865156000000001</v>
      </c>
      <c r="G132" s="137"/>
      <c r="H132" s="137">
        <v>5281.1847428700003</v>
      </c>
      <c r="I132" s="137">
        <v>76.262</v>
      </c>
      <c r="J132" s="138">
        <v>76.83519849999999</v>
      </c>
      <c r="K132" s="137"/>
      <c r="L132" s="137">
        <v>-842.58995449667998</v>
      </c>
      <c r="M132" s="137">
        <v>41.936</v>
      </c>
      <c r="N132" s="138">
        <v>61.528491859999995</v>
      </c>
      <c r="O132" s="137"/>
      <c r="P132" s="139">
        <v>-247.13527191174001</v>
      </c>
    </row>
    <row r="133" spans="2:16" x14ac:dyDescent="0.3">
      <c r="B133" s="136" t="s">
        <v>332</v>
      </c>
      <c r="C133" s="137">
        <v>28.343423300000001</v>
      </c>
      <c r="D133" s="137"/>
      <c r="E133" s="137">
        <v>67</v>
      </c>
      <c r="F133" s="138">
        <v>256.83847821999996</v>
      </c>
      <c r="G133" s="137"/>
      <c r="H133" s="137">
        <v>-278.42765100000003</v>
      </c>
      <c r="I133" s="137">
        <v>-8.8000000000000007</v>
      </c>
      <c r="J133" s="138">
        <v>399.79444546666656</v>
      </c>
      <c r="K133" s="137"/>
      <c r="L133" s="137">
        <v>-18.915897297140003</v>
      </c>
      <c r="M133" s="137">
        <v>-74.296000000000006</v>
      </c>
      <c r="N133" s="138">
        <v>443.4932441266667</v>
      </c>
      <c r="O133" s="137"/>
      <c r="P133" s="139"/>
    </row>
    <row r="134" spans="2:16" x14ac:dyDescent="0.3">
      <c r="B134" s="136" t="s">
        <v>333</v>
      </c>
      <c r="C134" s="137">
        <v>28.199639999999999</v>
      </c>
      <c r="D134" s="137"/>
      <c r="E134" s="137"/>
      <c r="F134" s="138">
        <v>25.378775000000001</v>
      </c>
      <c r="G134" s="137"/>
      <c r="H134" s="137"/>
      <c r="I134" s="137"/>
      <c r="J134" s="138">
        <v>2.3334329999999999</v>
      </c>
      <c r="K134" s="137">
        <v>64.129182170000007</v>
      </c>
      <c r="L134" s="137"/>
      <c r="M134" s="137"/>
      <c r="N134" s="138">
        <v>15.135</v>
      </c>
      <c r="O134" s="137">
        <v>24.886784800000001</v>
      </c>
      <c r="P134" s="139"/>
    </row>
    <row r="135" spans="2:16" x14ac:dyDescent="0.3">
      <c r="B135" s="136" t="s">
        <v>334</v>
      </c>
      <c r="C135" s="137">
        <v>15.337129999999998</v>
      </c>
      <c r="D135" s="137"/>
      <c r="E135" s="137"/>
      <c r="F135" s="138"/>
      <c r="G135" s="137"/>
      <c r="H135" s="137"/>
      <c r="I135" s="137"/>
      <c r="J135" s="138"/>
      <c r="K135" s="137"/>
      <c r="L135" s="137"/>
      <c r="M135" s="137"/>
      <c r="N135" s="138"/>
      <c r="O135" s="137">
        <v>44.8468734</v>
      </c>
      <c r="P135" s="139"/>
    </row>
    <row r="136" spans="2:16" x14ac:dyDescent="0.3">
      <c r="B136" s="136" t="s">
        <v>335</v>
      </c>
      <c r="C136" s="137">
        <v>25.717935990000001</v>
      </c>
      <c r="D136" s="137">
        <v>42.315716999999999</v>
      </c>
      <c r="E136" s="137">
        <v>-1</v>
      </c>
      <c r="F136" s="138">
        <v>262.56378280000013</v>
      </c>
      <c r="G136" s="137">
        <v>43.115000000000002</v>
      </c>
      <c r="H136" s="137">
        <v>0.95143555810000002</v>
      </c>
      <c r="I136" s="137">
        <v>-6.1719999999999997</v>
      </c>
      <c r="J136" s="138">
        <v>291.73956440000001</v>
      </c>
      <c r="K136" s="137"/>
      <c r="L136" s="137">
        <v>-0.23521881652000001</v>
      </c>
      <c r="M136" s="137">
        <v>1.591</v>
      </c>
      <c r="N136" s="138">
        <v>214.84199813333001</v>
      </c>
      <c r="O136" s="137">
        <v>123.52575</v>
      </c>
      <c r="P136" s="139">
        <v>-0.44483833845999998</v>
      </c>
    </row>
    <row r="137" spans="2:16" x14ac:dyDescent="0.3">
      <c r="B137" s="136" t="s">
        <v>336</v>
      </c>
      <c r="C137" s="137">
        <v>23.696587999999998</v>
      </c>
      <c r="D137" s="137"/>
      <c r="E137" s="137">
        <v>12946</v>
      </c>
      <c r="F137" s="138">
        <v>15.446776099999999</v>
      </c>
      <c r="G137" s="137"/>
      <c r="H137" s="137">
        <v>66.334856596999998</v>
      </c>
      <c r="I137" s="137">
        <v>14234.68</v>
      </c>
      <c r="J137" s="138">
        <v>21.385231000000001</v>
      </c>
      <c r="K137" s="137"/>
      <c r="L137" s="137">
        <v>-64.797375241189997</v>
      </c>
      <c r="M137" s="137">
        <v>5519.9279999999999</v>
      </c>
      <c r="N137" s="138">
        <v>29.644863999999998</v>
      </c>
      <c r="O137" s="137"/>
      <c r="P137" s="139">
        <v>-7.5239891290000003</v>
      </c>
    </row>
    <row r="138" spans="2:16" x14ac:dyDescent="0.3">
      <c r="B138" s="136" t="s">
        <v>337</v>
      </c>
      <c r="C138" s="137">
        <v>14.931422569999997</v>
      </c>
      <c r="D138" s="137"/>
      <c r="E138" s="137">
        <v>-381</v>
      </c>
      <c r="F138" s="138">
        <v>19.583534700000001</v>
      </c>
      <c r="G138" s="137"/>
      <c r="H138" s="137">
        <v>-153.28231658100006</v>
      </c>
      <c r="I138" s="137">
        <v>78.347999999999999</v>
      </c>
      <c r="J138" s="138">
        <v>2.7379760000000002</v>
      </c>
      <c r="K138" s="137"/>
      <c r="L138" s="137">
        <v>-26.896121533620001</v>
      </c>
      <c r="M138" s="137">
        <v>131.34100000000001</v>
      </c>
      <c r="N138" s="138">
        <v>36.394768890000002</v>
      </c>
      <c r="O138" s="137"/>
      <c r="P138" s="139">
        <v>-46.854594136779994</v>
      </c>
    </row>
    <row r="139" spans="2:16" x14ac:dyDescent="0.3">
      <c r="B139" s="136" t="s">
        <v>338</v>
      </c>
      <c r="C139" s="137">
        <v>33.538437999999992</v>
      </c>
      <c r="D139" s="137"/>
      <c r="E139" s="137"/>
      <c r="F139" s="138">
        <v>31.438948900000003</v>
      </c>
      <c r="G139" s="137"/>
      <c r="H139" s="137"/>
      <c r="I139" s="137"/>
      <c r="J139" s="138">
        <v>2.9476628666667</v>
      </c>
      <c r="K139" s="137"/>
      <c r="L139" s="137"/>
      <c r="M139" s="137"/>
      <c r="N139" s="138">
        <v>42.441766666669999</v>
      </c>
      <c r="O139" s="137"/>
      <c r="P139" s="139"/>
    </row>
    <row r="140" spans="2:16" x14ac:dyDescent="0.3">
      <c r="B140" s="136" t="s">
        <v>339</v>
      </c>
      <c r="C140" s="137">
        <v>-4.9433620000000005</v>
      </c>
      <c r="D140" s="137"/>
      <c r="E140" s="137"/>
      <c r="F140" s="138">
        <v>-5</v>
      </c>
      <c r="G140" s="137"/>
      <c r="H140" s="137">
        <v>-2.9164762400000002</v>
      </c>
      <c r="I140" s="137"/>
      <c r="J140" s="138">
        <v>-4</v>
      </c>
      <c r="K140" s="137"/>
      <c r="L140" s="137">
        <v>-1.89278578652</v>
      </c>
      <c r="M140" s="137">
        <v>-13</v>
      </c>
      <c r="N140" s="138">
        <v>-3.742866666666667</v>
      </c>
      <c r="O140" s="137"/>
      <c r="P140" s="139">
        <v>-2.6265412486000002</v>
      </c>
    </row>
    <row r="141" spans="2:16" x14ac:dyDescent="0.3">
      <c r="B141" s="136" t="s">
        <v>340</v>
      </c>
      <c r="C141" s="137">
        <v>6.134137</v>
      </c>
      <c r="D141" s="137"/>
      <c r="E141" s="137">
        <v>696</v>
      </c>
      <c r="F141" s="138">
        <v>5.1517580000000001</v>
      </c>
      <c r="G141" s="137"/>
      <c r="H141" s="137"/>
      <c r="I141" s="137">
        <v>1316.886</v>
      </c>
      <c r="J141" s="138">
        <v>6.7523999999999997</v>
      </c>
      <c r="K141" s="137"/>
      <c r="L141" s="137"/>
      <c r="M141" s="137">
        <v>286.61599999999999</v>
      </c>
      <c r="N141" s="138">
        <v>5.2560000000000002</v>
      </c>
      <c r="O141" s="137"/>
      <c r="P141" s="139"/>
    </row>
    <row r="142" spans="2:16" x14ac:dyDescent="0.3">
      <c r="B142" s="136" t="s">
        <v>341</v>
      </c>
      <c r="C142" s="137">
        <v>0.253</v>
      </c>
      <c r="D142" s="137"/>
      <c r="E142" s="137">
        <v>2</v>
      </c>
      <c r="F142" s="138">
        <v>2.7690999999999999</v>
      </c>
      <c r="G142" s="137">
        <v>85.138000000000005</v>
      </c>
      <c r="H142" s="137">
        <v>-6.4227813927000001</v>
      </c>
      <c r="I142" s="137">
        <v>14.180999999999999</v>
      </c>
      <c r="J142" s="138">
        <v>0.81</v>
      </c>
      <c r="K142" s="137"/>
      <c r="L142" s="137">
        <v>-5.7975268500000015</v>
      </c>
      <c r="M142" s="137">
        <v>-17.173999999999999</v>
      </c>
      <c r="N142" s="138">
        <v>0.15</v>
      </c>
      <c r="O142" s="137"/>
      <c r="P142" s="139">
        <v>-3.4763687253</v>
      </c>
    </row>
    <row r="143" spans="2:16" x14ac:dyDescent="0.3">
      <c r="B143" s="136" t="s">
        <v>342</v>
      </c>
      <c r="C143" s="137">
        <v>42.288775999999999</v>
      </c>
      <c r="D143" s="137"/>
      <c r="E143" s="137">
        <v>79</v>
      </c>
      <c r="F143" s="138">
        <v>49.471744999999999</v>
      </c>
      <c r="G143" s="137"/>
      <c r="H143" s="137">
        <v>-383.2651571637</v>
      </c>
      <c r="I143" s="137">
        <v>629.69500000000005</v>
      </c>
      <c r="J143" s="138">
        <v>6.4753252000000003</v>
      </c>
      <c r="K143" s="137"/>
      <c r="L143" s="137">
        <v>-124.51842438442</v>
      </c>
      <c r="M143" s="137">
        <v>269.45800000000003</v>
      </c>
      <c r="N143" s="138">
        <v>58.881687999999997</v>
      </c>
      <c r="O143" s="137"/>
      <c r="P143" s="139">
        <v>-137.21466917796999</v>
      </c>
    </row>
    <row r="144" spans="2:16" x14ac:dyDescent="0.3">
      <c r="B144" s="136" t="s">
        <v>343</v>
      </c>
      <c r="C144" s="137">
        <v>4.6784292000000001</v>
      </c>
      <c r="D144" s="137"/>
      <c r="E144" s="137">
        <v>52</v>
      </c>
      <c r="F144" s="138">
        <v>26.978771999999999</v>
      </c>
      <c r="G144" s="137"/>
      <c r="H144" s="137">
        <v>-0.75600000000000001</v>
      </c>
      <c r="I144" s="137">
        <v>948.96</v>
      </c>
      <c r="J144" s="138">
        <v>22.723138200000008</v>
      </c>
      <c r="K144" s="137"/>
      <c r="L144" s="137"/>
      <c r="M144" s="137">
        <v>21.425999999999998</v>
      </c>
      <c r="N144" s="138">
        <v>18.652121229999999</v>
      </c>
      <c r="O144" s="137"/>
      <c r="P144" s="139"/>
    </row>
    <row r="145" spans="2:16" x14ac:dyDescent="0.3">
      <c r="B145" s="136" t="s">
        <v>344</v>
      </c>
      <c r="C145" s="137">
        <v>1.142712</v>
      </c>
      <c r="D145" s="137"/>
      <c r="E145" s="137"/>
      <c r="F145" s="138">
        <v>2.1657000000000002</v>
      </c>
      <c r="G145" s="137"/>
      <c r="H145" s="137"/>
      <c r="I145" s="137"/>
      <c r="J145" s="138">
        <v>3.4134981999999998</v>
      </c>
      <c r="K145" s="137"/>
      <c r="L145" s="137"/>
      <c r="M145" s="137"/>
      <c r="N145" s="138">
        <v>3.7481762999999999</v>
      </c>
      <c r="O145" s="137"/>
      <c r="P145" s="139"/>
    </row>
    <row r="146" spans="2:16" x14ac:dyDescent="0.3">
      <c r="B146" s="136" t="s">
        <v>345</v>
      </c>
      <c r="C146" s="137">
        <v>-7.1699591400000005</v>
      </c>
      <c r="D146" s="137"/>
      <c r="E146" s="137">
        <v>55</v>
      </c>
      <c r="F146" s="138">
        <v>11.911777799999999</v>
      </c>
      <c r="G146" s="137"/>
      <c r="H146" s="137">
        <v>-6.8554699599999998</v>
      </c>
      <c r="I146" s="137">
        <v>41.542999999999999</v>
      </c>
      <c r="J146" s="138">
        <v>12.369496219999998</v>
      </c>
      <c r="K146" s="137"/>
      <c r="L146" s="137">
        <v>-48.657965753599996</v>
      </c>
      <c r="M146" s="137">
        <v>131.74799999999999</v>
      </c>
      <c r="N146" s="138">
        <v>13.611293553333335</v>
      </c>
      <c r="O146" s="137"/>
      <c r="P146" s="139">
        <v>-54.492799529999999</v>
      </c>
    </row>
    <row r="147" spans="2:16" x14ac:dyDescent="0.3">
      <c r="B147" s="136" t="s">
        <v>346</v>
      </c>
      <c r="C147" s="137">
        <v>2</v>
      </c>
      <c r="D147" s="137"/>
      <c r="E147" s="137"/>
      <c r="F147" s="138"/>
      <c r="G147" s="137"/>
      <c r="H147" s="137"/>
      <c r="I147" s="137"/>
      <c r="J147" s="138">
        <v>13.831836500000001</v>
      </c>
      <c r="K147" s="137"/>
      <c r="L147" s="137"/>
      <c r="M147" s="137"/>
      <c r="N147" s="138">
        <v>4.37</v>
      </c>
      <c r="O147" s="137"/>
      <c r="P147" s="139"/>
    </row>
    <row r="148" spans="2:16" x14ac:dyDescent="0.3">
      <c r="B148" s="136" t="s">
        <v>347</v>
      </c>
      <c r="C148" s="137">
        <v>268.52458000000001</v>
      </c>
      <c r="D148" s="137"/>
      <c r="E148" s="137"/>
      <c r="F148" s="138">
        <v>242.31216699999999</v>
      </c>
      <c r="G148" s="137"/>
      <c r="H148" s="137">
        <v>-1472.3568278119999</v>
      </c>
      <c r="I148" s="137"/>
      <c r="J148" s="138">
        <v>317.64942820000005</v>
      </c>
      <c r="K148" s="137"/>
      <c r="L148" s="137">
        <v>-124.84287756774999</v>
      </c>
      <c r="M148" s="137"/>
      <c r="N148" s="138">
        <v>377.18877709999992</v>
      </c>
      <c r="O148" s="137"/>
      <c r="P148" s="139">
        <v>-216.413453</v>
      </c>
    </row>
    <row r="149" spans="2:16" x14ac:dyDescent="0.3">
      <c r="B149" s="136" t="s">
        <v>348</v>
      </c>
      <c r="C149" s="137">
        <v>2.9</v>
      </c>
      <c r="D149" s="137"/>
      <c r="E149" s="137"/>
      <c r="F149" s="138">
        <v>6.9515000000000002</v>
      </c>
      <c r="G149" s="137"/>
      <c r="H149" s="137"/>
      <c r="I149" s="137"/>
      <c r="J149" s="138">
        <v>7.2799611999999989</v>
      </c>
      <c r="K149" s="137"/>
      <c r="L149" s="137"/>
      <c r="M149" s="137"/>
      <c r="N149" s="138"/>
      <c r="O149" s="137"/>
      <c r="P149" s="139"/>
    </row>
    <row r="150" spans="2:16" x14ac:dyDescent="0.3">
      <c r="B150" s="136" t="s">
        <v>349</v>
      </c>
      <c r="C150" s="137"/>
      <c r="D150" s="137"/>
      <c r="E150" s="137"/>
      <c r="F150" s="138">
        <v>0.67500000000000004</v>
      </c>
      <c r="G150" s="137"/>
      <c r="H150" s="137"/>
      <c r="I150" s="137"/>
      <c r="J150" s="138">
        <v>0.24299999999999999</v>
      </c>
      <c r="K150" s="137"/>
      <c r="L150" s="137"/>
      <c r="M150" s="137"/>
      <c r="N150" s="138">
        <v>0.18</v>
      </c>
      <c r="O150" s="137"/>
      <c r="P150" s="139"/>
    </row>
    <row r="151" spans="2:16" x14ac:dyDescent="0.3">
      <c r="B151" s="136" t="s">
        <v>350</v>
      </c>
      <c r="C151" s="137">
        <v>2.7499600000000002</v>
      </c>
      <c r="D151" s="137"/>
      <c r="E151" s="137"/>
      <c r="F151" s="138">
        <v>0.74199999999999999</v>
      </c>
      <c r="G151" s="137"/>
      <c r="H151" s="137"/>
      <c r="I151" s="137"/>
      <c r="J151" s="138"/>
      <c r="K151" s="137"/>
      <c r="L151" s="137"/>
      <c r="M151" s="137"/>
      <c r="N151" s="138">
        <v>0.43333333333333302</v>
      </c>
      <c r="O151" s="137"/>
      <c r="P151" s="139"/>
    </row>
    <row r="152" spans="2:16" x14ac:dyDescent="0.3">
      <c r="B152" s="136" t="s">
        <v>351</v>
      </c>
      <c r="C152" s="137">
        <v>-0.27681</v>
      </c>
      <c r="D152" s="137"/>
      <c r="E152" s="137"/>
      <c r="F152" s="138"/>
      <c r="G152" s="137"/>
      <c r="H152" s="137"/>
      <c r="I152" s="137"/>
      <c r="J152" s="138"/>
      <c r="K152" s="137"/>
      <c r="L152" s="137"/>
      <c r="M152" s="137"/>
      <c r="N152" s="138"/>
      <c r="O152" s="137"/>
      <c r="P152" s="139"/>
    </row>
    <row r="153" spans="2:16" x14ac:dyDescent="0.3">
      <c r="B153" s="136" t="s">
        <v>352</v>
      </c>
      <c r="C153" s="137"/>
      <c r="D153" s="137"/>
      <c r="E153" s="137"/>
      <c r="F153" s="138"/>
      <c r="G153" s="137"/>
      <c r="H153" s="137"/>
      <c r="I153" s="137">
        <v>-11.577</v>
      </c>
      <c r="J153" s="138"/>
      <c r="K153" s="137"/>
      <c r="L153" s="137"/>
      <c r="M153" s="137"/>
      <c r="N153" s="138"/>
      <c r="O153" s="137"/>
      <c r="P153" s="139"/>
    </row>
    <row r="154" spans="2:16" x14ac:dyDescent="0.3">
      <c r="B154" s="136" t="s">
        <v>353</v>
      </c>
      <c r="C154" s="137"/>
      <c r="D154" s="137"/>
      <c r="E154" s="137"/>
      <c r="F154" s="138"/>
      <c r="G154" s="137"/>
      <c r="H154" s="137"/>
      <c r="I154" s="137">
        <v>85.78414282</v>
      </c>
      <c r="J154" s="138">
        <v>9.5299999999999994</v>
      </c>
      <c r="K154" s="137"/>
      <c r="L154" s="137">
        <v>-11.532999999999999</v>
      </c>
      <c r="M154" s="137"/>
      <c r="N154" s="138">
        <v>39.612473999999999</v>
      </c>
      <c r="O154" s="137"/>
      <c r="P154" s="139"/>
    </row>
    <row r="155" spans="2:16" x14ac:dyDescent="0.3">
      <c r="B155" s="136" t="s">
        <v>354</v>
      </c>
      <c r="C155" s="137">
        <v>27275.195358369976</v>
      </c>
      <c r="D155" s="137"/>
      <c r="E155" s="137"/>
      <c r="F155" s="138">
        <v>15496.132224554283</v>
      </c>
      <c r="G155" s="137">
        <v>-4</v>
      </c>
      <c r="H155" s="137"/>
      <c r="I155" s="137"/>
      <c r="J155" s="138">
        <v>1627.8461644633001</v>
      </c>
      <c r="K155" s="137">
        <v>-4</v>
      </c>
      <c r="L155" s="137"/>
      <c r="M155" s="137">
        <v>2547.3179999999998</v>
      </c>
      <c r="N155" s="138">
        <v>14637.818469186246</v>
      </c>
      <c r="O155" s="137">
        <v>-6</v>
      </c>
      <c r="P155" s="139"/>
    </row>
    <row r="156" spans="2:16" x14ac:dyDescent="0.3">
      <c r="B156" s="141" t="s">
        <v>355</v>
      </c>
      <c r="C156" s="142">
        <v>2217.7849999999999</v>
      </c>
      <c r="D156" s="143"/>
      <c r="E156" s="143"/>
      <c r="F156" s="144">
        <v>1627.8216771289999</v>
      </c>
      <c r="G156" s="143"/>
      <c r="H156" s="143"/>
      <c r="I156" s="143"/>
      <c r="J156" s="145">
        <v>17993.63111559</v>
      </c>
      <c r="K156" s="143"/>
      <c r="L156" s="143"/>
      <c r="M156" s="143"/>
      <c r="N156" s="145">
        <v>21525.146377125544</v>
      </c>
      <c r="O156" s="143"/>
      <c r="P156" s="146"/>
    </row>
    <row r="157" spans="2:16" x14ac:dyDescent="0.3">
      <c r="B157" s="147" t="s">
        <v>357</v>
      </c>
    </row>
  </sheetData>
  <mergeCells count="9">
    <mergeCell ref="B3:L3"/>
    <mergeCell ref="B8:N8"/>
    <mergeCell ref="B6:N6"/>
    <mergeCell ref="C12:P12"/>
    <mergeCell ref="C13:E13"/>
    <mergeCell ref="F13:I13"/>
    <mergeCell ref="J13:M13"/>
    <mergeCell ref="N13:P13"/>
    <mergeCell ref="B7:H7"/>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54"/>
  <sheetViews>
    <sheetView zoomScale="102" zoomScaleNormal="102" workbookViewId="0"/>
  </sheetViews>
  <sheetFormatPr defaultColWidth="9.109375" defaultRowHeight="12" x14ac:dyDescent="0.3"/>
  <cols>
    <col min="1" max="1" width="9.109375" style="8"/>
    <col min="2" max="2" width="13.5546875" style="8" customWidth="1"/>
    <col min="3" max="16384" width="9.109375" style="8"/>
  </cols>
  <sheetData>
    <row r="2" spans="2:15" ht="15" x14ac:dyDescent="0.35">
      <c r="B2" s="107" t="s">
        <v>41</v>
      </c>
      <c r="C2" s="108"/>
      <c r="D2" s="108"/>
      <c r="E2" s="108"/>
      <c r="F2" s="108"/>
      <c r="G2" s="108"/>
      <c r="H2" s="108"/>
      <c r="I2" s="108"/>
      <c r="J2" s="108"/>
      <c r="K2" s="108"/>
      <c r="L2" s="109"/>
    </row>
    <row r="3" spans="2:15" ht="15" x14ac:dyDescent="0.3">
      <c r="B3" s="110" t="s">
        <v>375</v>
      </c>
      <c r="C3" s="80"/>
      <c r="D3" s="80"/>
      <c r="E3" s="80"/>
      <c r="F3" s="80"/>
      <c r="G3" s="80"/>
      <c r="H3" s="80"/>
      <c r="I3" s="80"/>
      <c r="J3" s="80"/>
      <c r="K3" s="80"/>
      <c r="L3" s="81"/>
    </row>
    <row r="4" spans="2:15" ht="15" x14ac:dyDescent="0.3">
      <c r="B4" s="79" t="s">
        <v>85</v>
      </c>
      <c r="C4" s="80"/>
      <c r="D4" s="80"/>
      <c r="E4" s="80"/>
      <c r="F4" s="80"/>
      <c r="G4" s="80"/>
      <c r="H4" s="80"/>
      <c r="I4" s="80"/>
      <c r="J4" s="80"/>
      <c r="K4" s="80"/>
      <c r="L4" s="81"/>
    </row>
    <row r="5" spans="2:15" ht="15" x14ac:dyDescent="0.3">
      <c r="B5" s="82" t="s">
        <v>376</v>
      </c>
      <c r="C5" s="91"/>
      <c r="D5" s="91"/>
      <c r="E5" s="91"/>
      <c r="F5" s="91"/>
      <c r="G5" s="91"/>
      <c r="H5" s="91"/>
      <c r="I5" s="91"/>
      <c r="J5" s="91"/>
      <c r="K5" s="91"/>
      <c r="L5" s="92"/>
    </row>
    <row r="6" spans="2:15" ht="15" x14ac:dyDescent="0.3">
      <c r="B6" s="79" t="s">
        <v>377</v>
      </c>
      <c r="C6" s="80"/>
      <c r="D6" s="80"/>
      <c r="E6" s="80"/>
      <c r="F6" s="80"/>
      <c r="G6" s="80"/>
      <c r="H6" s="80"/>
      <c r="I6" s="80"/>
      <c r="J6" s="80"/>
      <c r="K6" s="80"/>
      <c r="L6" s="81"/>
    </row>
    <row r="7" spans="2:15" ht="15" x14ac:dyDescent="0.3">
      <c r="B7" s="102" t="s">
        <v>375</v>
      </c>
      <c r="C7" s="86"/>
      <c r="D7" s="86"/>
      <c r="E7" s="86"/>
      <c r="F7" s="86"/>
      <c r="G7" s="86"/>
      <c r="H7" s="86"/>
      <c r="I7" s="86"/>
      <c r="J7" s="86"/>
      <c r="K7" s="86"/>
      <c r="L7" s="87"/>
    </row>
    <row r="10" spans="2:15" x14ac:dyDescent="0.3">
      <c r="B10" s="24"/>
      <c r="C10" s="24" t="s">
        <v>359</v>
      </c>
      <c r="D10" s="24"/>
      <c r="E10" s="24"/>
      <c r="F10" s="24"/>
    </row>
    <row r="11" spans="2:15" x14ac:dyDescent="0.3">
      <c r="B11" s="21" t="s">
        <v>360</v>
      </c>
      <c r="C11" s="56" t="s">
        <v>277</v>
      </c>
      <c r="D11" s="56" t="s">
        <v>275</v>
      </c>
      <c r="E11" s="56" t="s">
        <v>273</v>
      </c>
      <c r="F11" s="56" t="s">
        <v>361</v>
      </c>
      <c r="G11" s="56" t="s">
        <v>267</v>
      </c>
      <c r="H11" s="56" t="s">
        <v>262</v>
      </c>
      <c r="I11" s="56" t="s">
        <v>362</v>
      </c>
      <c r="J11" s="56" t="s">
        <v>255</v>
      </c>
      <c r="K11" s="56" t="s">
        <v>363</v>
      </c>
      <c r="L11" s="56" t="s">
        <v>276</v>
      </c>
      <c r="M11" s="56" t="s">
        <v>332</v>
      </c>
      <c r="N11" s="56" t="s">
        <v>324</v>
      </c>
      <c r="O11" s="56" t="s">
        <v>364</v>
      </c>
    </row>
    <row r="12" spans="2:15" x14ac:dyDescent="0.3">
      <c r="B12" s="57">
        <v>41974</v>
      </c>
      <c r="C12" s="58">
        <v>0.21106538461538465</v>
      </c>
      <c r="D12" s="58">
        <v>0.13380000000000003</v>
      </c>
      <c r="E12" s="58">
        <v>0.14285</v>
      </c>
      <c r="F12" s="58">
        <v>0.18157073170731705</v>
      </c>
      <c r="G12" s="58">
        <v>0.16205454545454542</v>
      </c>
      <c r="H12" s="58">
        <v>0.16495555555555555</v>
      </c>
      <c r="I12" s="58">
        <v>0.16139090909090908</v>
      </c>
      <c r="J12" s="58">
        <v>0.17775555555555556</v>
      </c>
      <c r="K12" s="58">
        <v>0.21311666666666668</v>
      </c>
      <c r="L12" s="58">
        <v>0.15678823529411764</v>
      </c>
      <c r="M12" s="58">
        <v>0.12958181818181816</v>
      </c>
      <c r="N12" s="58">
        <v>0.1549888888888889</v>
      </c>
      <c r="O12" s="58">
        <v>0.17094323144104814</v>
      </c>
    </row>
    <row r="13" spans="2:15" x14ac:dyDescent="0.3">
      <c r="B13" s="57">
        <v>42064</v>
      </c>
      <c r="C13" s="58">
        <v>0.20918461538461541</v>
      </c>
      <c r="D13" s="58">
        <v>0.12537692307692308</v>
      </c>
      <c r="E13" s="58">
        <v>0.13478124999999999</v>
      </c>
      <c r="F13" s="58">
        <v>0.17907560975609757</v>
      </c>
      <c r="G13" s="58">
        <v>0.14791818181818181</v>
      </c>
      <c r="H13" s="58">
        <v>0.15734444444444445</v>
      </c>
      <c r="I13" s="58">
        <v>0.13558181818181819</v>
      </c>
      <c r="J13" s="58">
        <v>0.1819400000000001</v>
      </c>
      <c r="K13" s="58">
        <v>0.21173888888888887</v>
      </c>
      <c r="L13" s="58">
        <v>0.13792499999999999</v>
      </c>
      <c r="M13" s="58">
        <v>0.12465714285714286</v>
      </c>
      <c r="N13" s="58">
        <v>0.13451111111111114</v>
      </c>
      <c r="O13" s="58">
        <v>0.16511637168141582</v>
      </c>
    </row>
    <row r="14" spans="2:15" x14ac:dyDescent="0.3">
      <c r="B14" s="57">
        <v>42156</v>
      </c>
      <c r="C14" s="58">
        <v>0.20724615384615389</v>
      </c>
      <c r="D14" s="58">
        <v>0.11654444444444444</v>
      </c>
      <c r="E14" s="58">
        <v>0.12400833333333335</v>
      </c>
      <c r="F14" s="58">
        <v>0.17842162162162162</v>
      </c>
      <c r="G14" s="58">
        <v>0.14388571428571431</v>
      </c>
      <c r="H14" s="58">
        <v>0.13965555555555556</v>
      </c>
      <c r="I14" s="58">
        <v>0.12571428571428572</v>
      </c>
      <c r="J14" s="58">
        <v>0.17745555555555556</v>
      </c>
      <c r="K14" s="58">
        <v>0.20828333333333335</v>
      </c>
      <c r="L14" s="58">
        <v>0.13930769230769233</v>
      </c>
      <c r="M14" s="58">
        <v>0.13086666666666666</v>
      </c>
      <c r="N14" s="58">
        <v>0.13352222222222221</v>
      </c>
      <c r="O14" s="58">
        <v>0.16505920398009977</v>
      </c>
    </row>
    <row r="15" spans="2:15" x14ac:dyDescent="0.3">
      <c r="B15" s="57">
        <v>42248</v>
      </c>
      <c r="C15" s="58">
        <v>0.20912307692307691</v>
      </c>
      <c r="D15" s="58">
        <v>0.11987777777777781</v>
      </c>
      <c r="E15" s="58">
        <v>0.12554166666666669</v>
      </c>
      <c r="F15" s="58">
        <v>0.17833243243243246</v>
      </c>
      <c r="G15" s="58">
        <v>0.14461428571428572</v>
      </c>
      <c r="H15" s="58">
        <v>0.14013333333333333</v>
      </c>
      <c r="I15" s="58">
        <v>0.1487285714285714</v>
      </c>
      <c r="J15" s="58">
        <v>0.17577777777777778</v>
      </c>
      <c r="K15" s="58">
        <v>0.2132611111111111</v>
      </c>
      <c r="L15" s="58">
        <v>0.13286923076923077</v>
      </c>
      <c r="M15" s="58">
        <v>0.12461111111111108</v>
      </c>
      <c r="N15" s="58">
        <v>0.1316222222222222</v>
      </c>
      <c r="O15" s="58">
        <v>0.16545820895522395</v>
      </c>
    </row>
    <row r="16" spans="2:15" x14ac:dyDescent="0.3">
      <c r="B16" s="57">
        <v>42339</v>
      </c>
      <c r="C16" s="58">
        <v>0.20786538461538467</v>
      </c>
      <c r="D16" s="58">
        <v>0.12262222222222222</v>
      </c>
      <c r="E16" s="58">
        <v>0.11067499999999998</v>
      </c>
      <c r="F16" s="58">
        <v>0.17208378378378383</v>
      </c>
      <c r="G16" s="58">
        <v>0.12599999999999997</v>
      </c>
      <c r="H16" s="58">
        <v>0.10536250000000001</v>
      </c>
      <c r="I16" s="58">
        <v>0.12595714285714285</v>
      </c>
      <c r="J16" s="58">
        <v>0.17825555555555556</v>
      </c>
      <c r="K16" s="58">
        <v>0.21020000000000005</v>
      </c>
      <c r="L16" s="58">
        <v>0.13179230769230771</v>
      </c>
      <c r="M16" s="58">
        <v>0.10523888888888891</v>
      </c>
      <c r="N16" s="58">
        <v>0.11515555555555552</v>
      </c>
      <c r="O16" s="58">
        <v>0.15827350000000004</v>
      </c>
    </row>
    <row r="17" spans="2:15" x14ac:dyDescent="0.3">
      <c r="B17" s="57">
        <v>42430</v>
      </c>
      <c r="C17" s="58">
        <v>0.21090384615384616</v>
      </c>
      <c r="D17" s="58">
        <v>0.12547499999999998</v>
      </c>
      <c r="E17" s="58">
        <v>0.12386363636363638</v>
      </c>
      <c r="F17" s="58">
        <v>0.18404571428571428</v>
      </c>
      <c r="G17" s="58">
        <v>0.14759999999999998</v>
      </c>
      <c r="H17" s="58">
        <v>0.11965000000000001</v>
      </c>
      <c r="I17" s="58">
        <v>0.15391666666666667</v>
      </c>
      <c r="J17" s="58">
        <v>0.18043428571428571</v>
      </c>
      <c r="K17" s="58">
        <v>0.21366111111111113</v>
      </c>
      <c r="L17" s="58">
        <v>0.1465272727272727</v>
      </c>
      <c r="M17" s="58">
        <v>0.12678125000000001</v>
      </c>
      <c r="N17" s="58">
        <v>0.13548750000000001</v>
      </c>
      <c r="O17" s="58">
        <v>0.16990957446808486</v>
      </c>
    </row>
    <row r="18" spans="2:15" x14ac:dyDescent="0.3">
      <c r="B18" s="57">
        <v>42522</v>
      </c>
      <c r="C18" s="58">
        <v>0.20961923076923072</v>
      </c>
      <c r="D18" s="58">
        <v>0.11872222222222223</v>
      </c>
      <c r="E18" s="58">
        <v>0.11151666666666667</v>
      </c>
      <c r="F18" s="58">
        <v>0.17274054054054053</v>
      </c>
      <c r="G18" s="58">
        <v>0.12205714285714286</v>
      </c>
      <c r="H18" s="58">
        <v>0.11618888888888887</v>
      </c>
      <c r="I18" s="58">
        <v>0.11502857142857144</v>
      </c>
      <c r="J18" s="58">
        <v>0.17812499999999998</v>
      </c>
      <c r="K18" s="58">
        <v>0.21204999999999999</v>
      </c>
      <c r="L18" s="58">
        <v>0.13215384615384612</v>
      </c>
      <c r="M18" s="58">
        <v>0.1128277777777778</v>
      </c>
      <c r="N18" s="58">
        <v>0.11491111111111112</v>
      </c>
      <c r="O18" s="58">
        <v>0.15903482587064668</v>
      </c>
    </row>
    <row r="19" spans="2:15" x14ac:dyDescent="0.3">
      <c r="B19" s="57">
        <v>42614</v>
      </c>
      <c r="C19" s="58">
        <v>0.2092038461538461</v>
      </c>
      <c r="D19" s="58">
        <v>0.11584444444444444</v>
      </c>
      <c r="E19" s="58">
        <v>0.111775</v>
      </c>
      <c r="F19" s="58">
        <v>0.17683611111111106</v>
      </c>
      <c r="G19" s="58">
        <v>0.12089999999999999</v>
      </c>
      <c r="H19" s="58">
        <v>0.11973333333333334</v>
      </c>
      <c r="I19" s="58">
        <v>0.12012857142857143</v>
      </c>
      <c r="J19" s="58">
        <v>0.18049428571428569</v>
      </c>
      <c r="K19" s="58">
        <v>0.21144444444444443</v>
      </c>
      <c r="L19" s="58">
        <v>0.13316666666666668</v>
      </c>
      <c r="M19" s="58">
        <v>0.10798235294117647</v>
      </c>
      <c r="N19" s="58">
        <v>0.11613333333333332</v>
      </c>
      <c r="O19" s="58">
        <v>0.16018426395939103</v>
      </c>
    </row>
    <row r="20" spans="2:15" x14ac:dyDescent="0.3">
      <c r="B20" s="57">
        <v>42705</v>
      </c>
      <c r="C20" s="58">
        <v>0.20989615384615384</v>
      </c>
      <c r="D20" s="58">
        <v>0.11881111111111113</v>
      </c>
      <c r="E20" s="58">
        <v>0.11681666666666664</v>
      </c>
      <c r="F20" s="58">
        <v>0.17031081081081084</v>
      </c>
      <c r="G20" s="58">
        <v>0.12677142857142856</v>
      </c>
      <c r="H20" s="58">
        <v>0.11453333333333335</v>
      </c>
      <c r="I20" s="58">
        <v>0.12792857142857142</v>
      </c>
      <c r="J20" s="58">
        <v>0.17976470588235294</v>
      </c>
      <c r="K20" s="58">
        <v>0.21110555555555555</v>
      </c>
      <c r="L20" s="58">
        <v>0.12656153846153845</v>
      </c>
      <c r="M20" s="58">
        <v>0.10439444444444441</v>
      </c>
      <c r="N20" s="58">
        <v>0.12315555555555553</v>
      </c>
      <c r="O20" s="58">
        <v>0.15873517587939681</v>
      </c>
    </row>
    <row r="21" spans="2:15" x14ac:dyDescent="0.3">
      <c r="B21" s="57">
        <v>42795</v>
      </c>
      <c r="C21" s="58">
        <v>0.21023461538461538</v>
      </c>
      <c r="D21" s="58">
        <v>0.12281111111111113</v>
      </c>
      <c r="E21" s="58">
        <v>0.13156666666666664</v>
      </c>
      <c r="F21" s="58">
        <v>0.18548055555555557</v>
      </c>
      <c r="G21" s="58">
        <v>0.14084285714285713</v>
      </c>
      <c r="H21" s="58">
        <v>0.13803333333333331</v>
      </c>
      <c r="I21" s="58">
        <v>0.1604142857142857</v>
      </c>
      <c r="J21" s="58">
        <v>0.1901909090909091</v>
      </c>
      <c r="K21" s="58">
        <v>0.21298333333333336</v>
      </c>
      <c r="L21" s="58">
        <v>0.15379999999999999</v>
      </c>
      <c r="M21" s="58">
        <v>0.12832941176470589</v>
      </c>
      <c r="N21" s="58">
        <v>0.14285555555555554</v>
      </c>
      <c r="O21" s="58">
        <v>0.17231538461538459</v>
      </c>
    </row>
    <row r="22" spans="2:15" x14ac:dyDescent="0.3">
      <c r="B22" s="57">
        <v>42887</v>
      </c>
      <c r="C22" s="58">
        <v>0.23761153846153846</v>
      </c>
      <c r="D22" s="58">
        <v>0.1088888888888889</v>
      </c>
      <c r="E22" s="58">
        <v>0.10306666666666667</v>
      </c>
      <c r="F22" s="58">
        <v>0.1937514285714286</v>
      </c>
      <c r="G22" s="58">
        <v>0.10597142857142858</v>
      </c>
      <c r="H22" s="58">
        <v>0.1023</v>
      </c>
      <c r="I22" s="58">
        <v>0.11185714285714286</v>
      </c>
      <c r="J22" s="58">
        <v>0.20794687500000003</v>
      </c>
      <c r="K22" s="58">
        <v>0.23752222222222219</v>
      </c>
      <c r="L22" s="58">
        <v>0.12319090909090907</v>
      </c>
      <c r="M22" s="58">
        <v>0.102675</v>
      </c>
      <c r="N22" s="58">
        <v>0.10490000000000001</v>
      </c>
      <c r="O22" s="58">
        <v>0.17191827956989245</v>
      </c>
    </row>
    <row r="23" spans="2:15" x14ac:dyDescent="0.3">
      <c r="B23" s="57">
        <v>42979</v>
      </c>
      <c r="C23" s="58">
        <v>0.21664</v>
      </c>
      <c r="D23" s="58">
        <v>9.6145000000000022E-2</v>
      </c>
      <c r="E23" s="58">
        <v>9.2954166666666671E-2</v>
      </c>
      <c r="F23" s="58">
        <v>0.17028163265306123</v>
      </c>
      <c r="G23" s="58">
        <v>0.10572222222222222</v>
      </c>
      <c r="H23" s="58">
        <v>0.11055000000000001</v>
      </c>
      <c r="I23" s="58">
        <v>0.10028000000000001</v>
      </c>
      <c r="J23" s="58">
        <v>0.20292352941176475</v>
      </c>
      <c r="K23" s="58">
        <v>0.23842222222222226</v>
      </c>
      <c r="L23" s="58">
        <v>9.9878947368421053E-2</v>
      </c>
      <c r="M23" s="58">
        <v>0.10041666666666668</v>
      </c>
      <c r="N23" s="58">
        <v>8.9846666666666644E-2</v>
      </c>
      <c r="O23" s="58">
        <v>0.14376484641638229</v>
      </c>
    </row>
    <row r="24" spans="2:15" x14ac:dyDescent="0.3">
      <c r="B24" s="57">
        <v>43070</v>
      </c>
      <c r="C24" s="58">
        <v>0.2321259259259259</v>
      </c>
      <c r="D24" s="58">
        <v>9.3727777777777799E-2</v>
      </c>
      <c r="E24" s="58">
        <v>0.10776956521739132</v>
      </c>
      <c r="F24" s="58">
        <v>0.17182040816326538</v>
      </c>
      <c r="G24" s="58">
        <v>0.10775555555555556</v>
      </c>
      <c r="H24" s="58">
        <v>0.11754375000000002</v>
      </c>
      <c r="I24" s="58">
        <v>0.12955</v>
      </c>
      <c r="J24" s="58">
        <v>0.20320294117647061</v>
      </c>
      <c r="K24" s="58">
        <v>0.24817894736842105</v>
      </c>
      <c r="L24" s="58">
        <v>0.11188888888888887</v>
      </c>
      <c r="M24" s="58">
        <v>0.10953928571428573</v>
      </c>
      <c r="N24" s="58">
        <v>0.10718749999999999</v>
      </c>
      <c r="O24" s="58">
        <v>0.15290492957746457</v>
      </c>
    </row>
    <row r="25" spans="2:15" x14ac:dyDescent="0.3">
      <c r="B25" s="57">
        <v>43160</v>
      </c>
      <c r="C25" s="58">
        <v>0.22210000000000005</v>
      </c>
      <c r="D25" s="58">
        <v>9.4972222222222236E-2</v>
      </c>
      <c r="E25" s="58">
        <v>0.10919565217391304</v>
      </c>
      <c r="F25" s="58">
        <v>0.1739775510204081</v>
      </c>
      <c r="G25" s="58">
        <v>0.11739374999999999</v>
      </c>
      <c r="H25" s="58">
        <v>0.12138125000000002</v>
      </c>
      <c r="I25" s="58">
        <v>0.13555263157894737</v>
      </c>
      <c r="J25" s="58">
        <v>0.20404411764705885</v>
      </c>
      <c r="K25" s="58">
        <v>0.23960000000000004</v>
      </c>
      <c r="L25" s="58">
        <v>0.11009444444444444</v>
      </c>
      <c r="M25" s="58">
        <v>0.11245555555555554</v>
      </c>
      <c r="N25" s="58">
        <v>0.11250666666666663</v>
      </c>
      <c r="O25" s="58">
        <v>0.15493063380281688</v>
      </c>
    </row>
    <row r="26" spans="2:15" x14ac:dyDescent="0.3">
      <c r="B26" s="57">
        <v>43252</v>
      </c>
      <c r="C26" s="58">
        <v>0.23597142857142855</v>
      </c>
      <c r="D26" s="58">
        <v>0.10584705882352939</v>
      </c>
      <c r="E26" s="58">
        <v>0.10988695652173909</v>
      </c>
      <c r="F26" s="58">
        <v>0.17563877551020407</v>
      </c>
      <c r="G26" s="58">
        <v>0.10510588235294116</v>
      </c>
      <c r="H26" s="58">
        <v>0.11724999999999999</v>
      </c>
      <c r="I26" s="58">
        <v>0.14009473684210519</v>
      </c>
      <c r="J26" s="58">
        <v>0.20469117647058821</v>
      </c>
      <c r="K26" s="58">
        <v>0.24074444444444446</v>
      </c>
      <c r="L26" s="58">
        <v>0.11502222222222221</v>
      </c>
      <c r="M26" s="58">
        <v>0.11437037037037036</v>
      </c>
      <c r="N26" s="58">
        <v>0.11224666666666666</v>
      </c>
      <c r="O26" s="58">
        <v>0.15658327402135219</v>
      </c>
    </row>
    <row r="27" spans="2:15" x14ac:dyDescent="0.3">
      <c r="B27" s="57">
        <v>43344</v>
      </c>
      <c r="C27" s="58">
        <v>0.23321071428571427</v>
      </c>
      <c r="D27" s="58">
        <v>0.10037058823529416</v>
      </c>
      <c r="E27" s="58">
        <v>0.10624782608695656</v>
      </c>
      <c r="F27" s="58">
        <v>0.17603829787234046</v>
      </c>
      <c r="G27" s="58">
        <v>0.11299333333333332</v>
      </c>
      <c r="H27" s="58">
        <v>0.12344615384615384</v>
      </c>
      <c r="I27" s="58">
        <v>0.12805882352941178</v>
      </c>
      <c r="J27" s="58">
        <v>0.20282941176470592</v>
      </c>
      <c r="K27" s="58">
        <v>0.24795263157894742</v>
      </c>
      <c r="L27" s="58">
        <v>0.11689333333333331</v>
      </c>
      <c r="M27" s="58">
        <v>0.11117037037037039</v>
      </c>
      <c r="N27" s="58">
        <v>0.10276923076923074</v>
      </c>
      <c r="O27" s="58">
        <v>0.15719664179104481</v>
      </c>
    </row>
    <row r="28" spans="2:15" x14ac:dyDescent="0.3">
      <c r="B28" s="57">
        <v>43435</v>
      </c>
      <c r="C28" s="58">
        <v>0.23541785714285712</v>
      </c>
      <c r="D28" s="58">
        <v>9.6405882352941188E-2</v>
      </c>
      <c r="E28" s="58">
        <v>0.10910434782608695</v>
      </c>
      <c r="F28" s="58">
        <v>0.17604489795918374</v>
      </c>
      <c r="G28" s="58">
        <v>0.11728</v>
      </c>
      <c r="H28" s="58">
        <v>0.11234374999999999</v>
      </c>
      <c r="I28" s="58">
        <v>0.13149473684210528</v>
      </c>
      <c r="J28" s="58">
        <v>0.20991212121212124</v>
      </c>
      <c r="K28" s="58">
        <v>0.24277894736842101</v>
      </c>
      <c r="L28" s="58">
        <v>0.11281666666666663</v>
      </c>
      <c r="M28" s="58">
        <v>0.11492962962962963</v>
      </c>
      <c r="N28" s="58">
        <v>0.11874999999999998</v>
      </c>
      <c r="O28" s="58">
        <v>0.15768115942029004</v>
      </c>
    </row>
    <row r="29" spans="2:15" x14ac:dyDescent="0.3">
      <c r="B29" s="57">
        <v>43525</v>
      </c>
      <c r="C29" s="58">
        <v>0.22325000000000003</v>
      </c>
      <c r="D29" s="58">
        <v>7.909999999999999E-2</v>
      </c>
      <c r="E29" s="58">
        <v>0.10699615384615382</v>
      </c>
      <c r="F29" s="58">
        <v>0.16657380952380954</v>
      </c>
      <c r="G29" s="58">
        <v>0.11488</v>
      </c>
      <c r="H29" s="58">
        <v>0.10935384615384615</v>
      </c>
      <c r="I29" s="58">
        <v>0.1189842105263158</v>
      </c>
      <c r="J29" s="58">
        <v>0.19187777777777784</v>
      </c>
      <c r="K29" s="58">
        <v>0.23621333333333336</v>
      </c>
      <c r="L29" s="58">
        <v>0.10359333333333334</v>
      </c>
      <c r="M29" s="58">
        <v>0.10654347826086956</v>
      </c>
      <c r="N29" s="58">
        <v>0.11866666666666666</v>
      </c>
      <c r="O29" s="58">
        <v>0.14531653225806468</v>
      </c>
    </row>
    <row r="30" spans="2:15" x14ac:dyDescent="0.3">
      <c r="B30" s="59">
        <v>43617</v>
      </c>
      <c r="C30" s="60">
        <v>0.2571</v>
      </c>
      <c r="D30" s="60">
        <v>0.06</v>
      </c>
      <c r="E30" s="60">
        <v>9.5318181818181844E-2</v>
      </c>
      <c r="F30" s="60">
        <v>0.17389444444444443</v>
      </c>
      <c r="G30" s="60">
        <v>0.15670000000000001</v>
      </c>
      <c r="H30" s="60">
        <v>8.7940000000000018E-2</v>
      </c>
      <c r="I30" s="60">
        <v>0.1532</v>
      </c>
      <c r="J30" s="60">
        <v>0.19134166666666666</v>
      </c>
      <c r="K30" s="60">
        <v>0.25829999999999997</v>
      </c>
      <c r="L30" s="60">
        <v>0.10125999999999999</v>
      </c>
      <c r="M30" s="60">
        <v>0.11573</v>
      </c>
      <c r="N30" s="60">
        <v>0.11832857142857144</v>
      </c>
      <c r="O30" s="60">
        <v>0.15185053763440845</v>
      </c>
    </row>
    <row r="31" spans="2:15" x14ac:dyDescent="0.3">
      <c r="B31" s="57" t="s">
        <v>365</v>
      </c>
      <c r="C31" s="58"/>
      <c r="D31" s="58"/>
      <c r="E31" s="58"/>
      <c r="F31" s="58"/>
      <c r="G31" s="58"/>
      <c r="H31" s="58"/>
      <c r="I31" s="58"/>
      <c r="J31" s="58"/>
      <c r="K31" s="58"/>
      <c r="L31" s="58"/>
      <c r="M31" s="58"/>
      <c r="N31" s="58"/>
      <c r="O31" s="58"/>
    </row>
    <row r="33" spans="2:15" x14ac:dyDescent="0.3">
      <c r="C33" s="24" t="s">
        <v>366</v>
      </c>
    </row>
    <row r="34" spans="2:15" x14ac:dyDescent="0.3">
      <c r="B34" s="21" t="s">
        <v>360</v>
      </c>
      <c r="C34" s="56" t="s">
        <v>277</v>
      </c>
      <c r="D34" s="56" t="s">
        <v>275</v>
      </c>
      <c r="E34" s="56" t="s">
        <v>273</v>
      </c>
      <c r="F34" s="56" t="s">
        <v>361</v>
      </c>
      <c r="G34" s="56" t="s">
        <v>267</v>
      </c>
      <c r="H34" s="56" t="s">
        <v>262</v>
      </c>
      <c r="I34" s="56" t="s">
        <v>362</v>
      </c>
      <c r="J34" s="56" t="s">
        <v>255</v>
      </c>
      <c r="K34" s="56" t="s">
        <v>363</v>
      </c>
      <c r="L34" s="56" t="s">
        <v>276</v>
      </c>
      <c r="M34" s="56" t="s">
        <v>332</v>
      </c>
      <c r="N34" s="56" t="s">
        <v>324</v>
      </c>
      <c r="O34" s="56" t="s">
        <v>364</v>
      </c>
    </row>
    <row r="35" spans="2:15" x14ac:dyDescent="0.3">
      <c r="B35" s="57">
        <v>41974</v>
      </c>
      <c r="C35" s="58">
        <v>0.11856666666666665</v>
      </c>
      <c r="D35" s="58">
        <v>8.795E-2</v>
      </c>
      <c r="E35" s="58">
        <v>0.11152352941176467</v>
      </c>
      <c r="F35" s="58">
        <v>7.5699999999999976E-2</v>
      </c>
      <c r="G35" s="58">
        <v>8.6699999999999999E-2</v>
      </c>
      <c r="H35" s="58">
        <v>0.1114</v>
      </c>
      <c r="I35" s="58">
        <v>0.12849999999999998</v>
      </c>
      <c r="J35" s="58">
        <v>0.10818181818181816</v>
      </c>
      <c r="K35" s="58">
        <v>9.0256097560975579E-2</v>
      </c>
      <c r="L35" s="58">
        <v>0.10060624999999998</v>
      </c>
      <c r="M35" s="58">
        <v>9.3407692307692289E-2</v>
      </c>
      <c r="N35" s="58">
        <v>7.8423076923076915E-2</v>
      </c>
      <c r="O35" s="58">
        <v>9.3961135371178964E-2</v>
      </c>
    </row>
    <row r="36" spans="2:15" x14ac:dyDescent="0.3">
      <c r="B36" s="57">
        <v>42064</v>
      </c>
      <c r="C36" s="58">
        <v>9.9566666666666664E-2</v>
      </c>
      <c r="D36" s="58">
        <v>8.5304761904761911E-2</v>
      </c>
      <c r="E36" s="58">
        <v>9.0700000000000003E-2</v>
      </c>
      <c r="F36" s="58">
        <v>7.4322222222222234E-2</v>
      </c>
      <c r="G36" s="58">
        <v>8.8282857142857135E-2</v>
      </c>
      <c r="H36" s="58">
        <v>8.6772727272727279E-2</v>
      </c>
      <c r="I36" s="58">
        <v>0.12236666666666667</v>
      </c>
      <c r="J36" s="58">
        <v>9.5254545454545467E-2</v>
      </c>
      <c r="K36" s="58">
        <v>8.7273170731707345E-2</v>
      </c>
      <c r="L36" s="58">
        <v>9.3368749999999986E-2</v>
      </c>
      <c r="M36" s="58">
        <v>8.0607692307692297E-2</v>
      </c>
      <c r="N36" s="58">
        <v>7.6549999999999993E-2</v>
      </c>
      <c r="O36" s="58">
        <v>8.7523451327433693E-2</v>
      </c>
    </row>
    <row r="37" spans="2:15" x14ac:dyDescent="0.3">
      <c r="B37" s="57">
        <v>42156</v>
      </c>
      <c r="C37" s="58">
        <v>9.8577777777777778E-2</v>
      </c>
      <c r="D37" s="58">
        <v>9.3188888888888891E-2</v>
      </c>
      <c r="E37" s="58">
        <v>9.8084615384615353E-2</v>
      </c>
      <c r="F37" s="58">
        <v>7.0872222222222225E-2</v>
      </c>
      <c r="G37" s="58">
        <v>8.6402777777777773E-2</v>
      </c>
      <c r="H37" s="58">
        <v>8.0457142857142866E-2</v>
      </c>
      <c r="I37" s="58">
        <v>0.1047111111111111</v>
      </c>
      <c r="J37" s="58">
        <v>9.2514285714285702E-2</v>
      </c>
      <c r="K37" s="58">
        <v>8.3540540540540525E-2</v>
      </c>
      <c r="L37" s="58">
        <v>8.7099999999999997E-2</v>
      </c>
      <c r="M37" s="58">
        <v>7.6355555555555565E-2</v>
      </c>
      <c r="N37" s="58">
        <v>7.4615384615384611E-2</v>
      </c>
      <c r="O37" s="58">
        <v>8.5286069651741306E-2</v>
      </c>
    </row>
    <row r="38" spans="2:15" x14ac:dyDescent="0.3">
      <c r="B38" s="57">
        <v>42248</v>
      </c>
      <c r="C38" s="58">
        <v>9.6644444444444463E-2</v>
      </c>
      <c r="D38" s="58">
        <v>8.1711111111111123E-2</v>
      </c>
      <c r="E38" s="58">
        <v>9.1653846153846155E-2</v>
      </c>
      <c r="F38" s="58">
        <v>7.5855555555555551E-2</v>
      </c>
      <c r="G38" s="58">
        <v>8.4727777777777777E-2</v>
      </c>
      <c r="H38" s="58">
        <v>0.10347142857142856</v>
      </c>
      <c r="I38" s="58">
        <v>0.10518888888888889</v>
      </c>
      <c r="J38" s="58">
        <v>9.3300000000000008E-2</v>
      </c>
      <c r="K38" s="58">
        <v>8.3456756756756748E-2</v>
      </c>
      <c r="L38" s="58">
        <v>8.8691666666666683E-2</v>
      </c>
      <c r="M38" s="58">
        <v>7.9611111111111132E-2</v>
      </c>
      <c r="N38" s="58">
        <v>7.6496153846153839E-2</v>
      </c>
      <c r="O38" s="58">
        <v>8.5220895522388027E-2</v>
      </c>
    </row>
    <row r="39" spans="2:15" x14ac:dyDescent="0.3">
      <c r="B39" s="57">
        <v>42339</v>
      </c>
      <c r="C39" s="58">
        <v>8.9466666666666667E-2</v>
      </c>
      <c r="D39" s="58">
        <v>7.6127777777777753E-2</v>
      </c>
      <c r="E39" s="58">
        <v>9.6984615384615419E-2</v>
      </c>
      <c r="F39" s="58">
        <v>7.2794444444444453E-2</v>
      </c>
      <c r="G39" s="58">
        <v>8.72E-2</v>
      </c>
      <c r="H39" s="58">
        <v>9.2600000000000002E-2</v>
      </c>
      <c r="I39" s="58">
        <v>8.1049999999999997E-2</v>
      </c>
      <c r="J39" s="58">
        <v>8.6542857142857144E-2</v>
      </c>
      <c r="K39" s="58">
        <v>8.1075675675675682E-2</v>
      </c>
      <c r="L39" s="58">
        <v>8.0716666666666645E-2</v>
      </c>
      <c r="M39" s="58">
        <v>7.8344444444444439E-2</v>
      </c>
      <c r="N39" s="58">
        <v>7.5242307692307692E-2</v>
      </c>
      <c r="O39" s="58">
        <v>8.2089999999999996E-2</v>
      </c>
    </row>
    <row r="40" spans="2:15" x14ac:dyDescent="0.3">
      <c r="B40" s="57">
        <v>42430</v>
      </c>
      <c r="C40" s="58">
        <v>0.10049999999999999</v>
      </c>
      <c r="D40" s="58">
        <v>9.1093750000000001E-2</v>
      </c>
      <c r="E40" s="58">
        <v>0.10095454545454546</v>
      </c>
      <c r="F40" s="58">
        <v>7.6244444444444462E-2</v>
      </c>
      <c r="G40" s="58">
        <v>8.6722857142857143E-2</v>
      </c>
      <c r="H40" s="58">
        <v>0.10726666666666666</v>
      </c>
      <c r="I40" s="58">
        <v>8.4662500000000002E-2</v>
      </c>
      <c r="J40" s="58">
        <v>9.3833333333333338E-2</v>
      </c>
      <c r="K40" s="58">
        <v>8.473428571428572E-2</v>
      </c>
      <c r="L40" s="58">
        <v>8.6772727272727279E-2</v>
      </c>
      <c r="M40" s="58">
        <v>8.54375E-2</v>
      </c>
      <c r="N40" s="58">
        <v>7.8288461538461557E-2</v>
      </c>
      <c r="O40" s="58">
        <v>8.671702127659571E-2</v>
      </c>
    </row>
    <row r="41" spans="2:15" x14ac:dyDescent="0.3">
      <c r="B41" s="57">
        <v>42522</v>
      </c>
      <c r="C41" s="58">
        <v>8.9211111111111102E-2</v>
      </c>
      <c r="D41" s="58">
        <v>8.2844444444444429E-2</v>
      </c>
      <c r="E41" s="58">
        <v>9.7346153846153846E-2</v>
      </c>
      <c r="F41" s="58">
        <v>7.4661111111111109E-2</v>
      </c>
      <c r="G41" s="58">
        <v>8.7083333333333332E-2</v>
      </c>
      <c r="H41" s="58">
        <v>8.1699999999999995E-2</v>
      </c>
      <c r="I41" s="58">
        <v>9.0499999999999997E-2</v>
      </c>
      <c r="J41" s="58">
        <v>8.2628571428571426E-2</v>
      </c>
      <c r="K41" s="58">
        <v>8.1745945945945961E-2</v>
      </c>
      <c r="L41" s="58">
        <v>8.1583333333333327E-2</v>
      </c>
      <c r="M41" s="58">
        <v>7.4444444444444452E-2</v>
      </c>
      <c r="N41" s="58">
        <v>7.7019230769230784E-2</v>
      </c>
      <c r="O41" s="58">
        <v>8.2982089552238833E-2</v>
      </c>
    </row>
    <row r="42" spans="2:15" x14ac:dyDescent="0.3">
      <c r="B42" s="57">
        <v>42614</v>
      </c>
      <c r="C42" s="58">
        <v>9.0388888888888894E-2</v>
      </c>
      <c r="D42" s="58">
        <v>8.0758823529411772E-2</v>
      </c>
      <c r="E42" s="58">
        <v>9.5433333333333356E-2</v>
      </c>
      <c r="F42" s="58">
        <v>7.403333333333334E-2</v>
      </c>
      <c r="G42" s="58">
        <v>8.6819999999999967E-2</v>
      </c>
      <c r="H42" s="58">
        <v>8.6800000000000016E-2</v>
      </c>
      <c r="I42" s="58">
        <v>9.4011111111111101E-2</v>
      </c>
      <c r="J42" s="58">
        <v>8.147142857142857E-2</v>
      </c>
      <c r="K42" s="58">
        <v>8.3286111111111116E-2</v>
      </c>
      <c r="L42" s="58">
        <v>8.1816666666666663E-2</v>
      </c>
      <c r="M42" s="58">
        <v>7.1577777777777782E-2</v>
      </c>
      <c r="N42" s="58">
        <v>7.6565384615384618E-2</v>
      </c>
      <c r="O42" s="58">
        <v>8.2953807106598942E-2</v>
      </c>
    </row>
    <row r="43" spans="2:15" x14ac:dyDescent="0.3">
      <c r="B43" s="57">
        <v>42705</v>
      </c>
      <c r="C43" s="58">
        <v>9.7477777777777774E-2</v>
      </c>
      <c r="D43" s="58">
        <v>7.8677777777777777E-2</v>
      </c>
      <c r="E43" s="58">
        <v>9.1723076923076935E-2</v>
      </c>
      <c r="F43" s="58">
        <v>7.3688888888888887E-2</v>
      </c>
      <c r="G43" s="58">
        <v>8.3358823529411721E-2</v>
      </c>
      <c r="H43" s="58">
        <v>9.4600000000000004E-2</v>
      </c>
      <c r="I43" s="58">
        <v>8.8855555555555535E-2</v>
      </c>
      <c r="J43" s="58">
        <v>8.7342857142857153E-2</v>
      </c>
      <c r="K43" s="58">
        <v>7.9308108108108094E-2</v>
      </c>
      <c r="L43" s="58">
        <v>8.6891666666666659E-2</v>
      </c>
      <c r="M43" s="58">
        <v>7.4522222222222226E-2</v>
      </c>
      <c r="N43" s="58">
        <v>7.7261538461538465E-2</v>
      </c>
      <c r="O43" s="58">
        <v>8.2293467336683343E-2</v>
      </c>
    </row>
    <row r="44" spans="2:15" x14ac:dyDescent="0.3">
      <c r="B44" s="57">
        <v>42795</v>
      </c>
      <c r="C44" s="58">
        <v>0.11568888888888888</v>
      </c>
      <c r="D44" s="58">
        <v>0.10033529411764706</v>
      </c>
      <c r="E44" s="58">
        <v>0.11497500000000001</v>
      </c>
      <c r="F44" s="58">
        <v>7.4472222222222217E-2</v>
      </c>
      <c r="G44" s="58">
        <v>9.0260606060606097E-2</v>
      </c>
      <c r="H44" s="58">
        <v>0.12515714285714286</v>
      </c>
      <c r="I44" s="58">
        <v>0.11086666666666666</v>
      </c>
      <c r="J44" s="58">
        <v>9.9528571428571425E-2</v>
      </c>
      <c r="K44" s="58">
        <v>9.1025000000000036E-2</v>
      </c>
      <c r="L44" s="58">
        <v>0.10052500000000002</v>
      </c>
      <c r="M44" s="58">
        <v>8.4833333333333344E-2</v>
      </c>
      <c r="N44" s="58">
        <v>7.7361538461538468E-2</v>
      </c>
      <c r="O44" s="58">
        <v>9.3714871794871743E-2</v>
      </c>
    </row>
    <row r="45" spans="2:15" x14ac:dyDescent="0.3">
      <c r="B45" s="57">
        <v>42887</v>
      </c>
      <c r="C45" s="58">
        <v>0.11021249999999999</v>
      </c>
      <c r="D45" s="58">
        <v>9.1337500000000002E-2</v>
      </c>
      <c r="E45" s="58">
        <v>0.10819999999999998</v>
      </c>
      <c r="F45" s="58">
        <v>8.1977777777777761E-2</v>
      </c>
      <c r="G45" s="58">
        <v>9.0090624999999966E-2</v>
      </c>
      <c r="H45" s="58">
        <v>0.12137142857142857</v>
      </c>
      <c r="I45" s="58">
        <v>0.10578750000000001</v>
      </c>
      <c r="J45" s="58">
        <v>0.10651428571428571</v>
      </c>
      <c r="K45" s="58">
        <v>9.1474285714285689E-2</v>
      </c>
      <c r="L45" s="58">
        <v>9.2622222222222217E-2</v>
      </c>
      <c r="M45" s="58">
        <v>8.2100000000000006E-2</v>
      </c>
      <c r="N45" s="58">
        <v>8.8842307692307665E-2</v>
      </c>
      <c r="O45" s="58">
        <v>9.3641397849462349E-2</v>
      </c>
    </row>
    <row r="46" spans="2:15" x14ac:dyDescent="0.3">
      <c r="B46" s="57">
        <v>42979</v>
      </c>
      <c r="C46" s="58">
        <v>7.5586666666666663E-2</v>
      </c>
      <c r="D46" s="58">
        <v>7.9629999999999992E-2</v>
      </c>
      <c r="E46" s="58">
        <v>8.102105263157898E-2</v>
      </c>
      <c r="F46" s="58">
        <v>8.2855555555555557E-2</v>
      </c>
      <c r="G46" s="58">
        <v>8.981764705882353E-2</v>
      </c>
      <c r="H46" s="58">
        <v>7.2005000000000013E-2</v>
      </c>
      <c r="I46" s="58">
        <v>7.1318750000000014E-2</v>
      </c>
      <c r="J46" s="58">
        <v>6.0322222222222228E-2</v>
      </c>
      <c r="K46" s="58">
        <v>8.3108163265306123E-2</v>
      </c>
      <c r="L46" s="58">
        <v>6.1470833333333356E-2</v>
      </c>
      <c r="M46" s="58">
        <v>5.9664999999999989E-2</v>
      </c>
      <c r="N46" s="58">
        <v>8.2346666666666665E-2</v>
      </c>
      <c r="O46" s="58">
        <v>7.6742662116040972E-2</v>
      </c>
    </row>
    <row r="47" spans="2:15" x14ac:dyDescent="0.3">
      <c r="B47" s="57">
        <v>43070</v>
      </c>
      <c r="C47" s="58">
        <v>7.0675000000000016E-2</v>
      </c>
      <c r="D47" s="58">
        <v>7.8828571428571401E-2</v>
      </c>
      <c r="E47" s="58">
        <v>7.5072222222222248E-2</v>
      </c>
      <c r="F47" s="58">
        <v>9.5905263157894743E-2</v>
      </c>
      <c r="G47" s="58">
        <v>9.0120588235294105E-2</v>
      </c>
      <c r="H47" s="58">
        <v>8.7772222222222224E-2</v>
      </c>
      <c r="I47" s="58">
        <v>7.9931250000000009E-2</v>
      </c>
      <c r="J47" s="58">
        <v>6.5094444444444455E-2</v>
      </c>
      <c r="K47" s="58">
        <v>7.9085714285714287E-2</v>
      </c>
      <c r="L47" s="58">
        <v>6.1043478260869574E-2</v>
      </c>
      <c r="M47" s="58">
        <v>5.6066666666666674E-2</v>
      </c>
      <c r="N47" s="58">
        <v>8.8122222222222227E-2</v>
      </c>
      <c r="O47" s="58">
        <v>7.8428873239436619E-2</v>
      </c>
    </row>
    <row r="48" spans="2:15" x14ac:dyDescent="0.3">
      <c r="B48" s="57">
        <v>43160</v>
      </c>
      <c r="C48" s="58">
        <v>8.5180000000000006E-2</v>
      </c>
      <c r="D48" s="58">
        <v>7.8137037037037047E-2</v>
      </c>
      <c r="E48" s="58">
        <v>7.371666666666668E-2</v>
      </c>
      <c r="F48" s="58">
        <v>9.0473684210526317E-2</v>
      </c>
      <c r="G48" s="58">
        <v>9.095294117647057E-2</v>
      </c>
      <c r="H48" s="58">
        <v>8.844736842105265E-2</v>
      </c>
      <c r="I48" s="58">
        <v>8.2200000000000023E-2</v>
      </c>
      <c r="J48" s="58">
        <v>7.0574999999999985E-2</v>
      </c>
      <c r="K48" s="58">
        <v>7.9804081632653068E-2</v>
      </c>
      <c r="L48" s="58">
        <v>6.1004347826086928E-2</v>
      </c>
      <c r="M48" s="58">
        <v>5.6344444444444454E-2</v>
      </c>
      <c r="N48" s="58">
        <v>8.7213333333333337E-2</v>
      </c>
      <c r="O48" s="58">
        <v>7.955880281690135E-2</v>
      </c>
    </row>
    <row r="49" spans="2:15" x14ac:dyDescent="0.3">
      <c r="B49" s="57">
        <v>43252</v>
      </c>
      <c r="C49" s="58">
        <v>6.7566666666666678E-2</v>
      </c>
      <c r="D49" s="58">
        <v>7.6888888888888896E-2</v>
      </c>
      <c r="E49" s="58">
        <v>7.5316666666666685E-2</v>
      </c>
      <c r="F49" s="58">
        <v>8.5194444444444462E-2</v>
      </c>
      <c r="G49" s="58">
        <v>8.9082352941176501E-2</v>
      </c>
      <c r="H49" s="58">
        <v>9.3236842105263174E-2</v>
      </c>
      <c r="I49" s="58">
        <v>7.4337500000000001E-2</v>
      </c>
      <c r="J49" s="58">
        <v>6.3529411764705876E-2</v>
      </c>
      <c r="K49" s="58">
        <v>7.9722448979591881E-2</v>
      </c>
      <c r="L49" s="58">
        <v>6.1678260869565203E-2</v>
      </c>
      <c r="M49" s="58">
        <v>6.4935294117647049E-2</v>
      </c>
      <c r="N49" s="58">
        <v>9.3117857142857141E-2</v>
      </c>
      <c r="O49" s="58">
        <v>7.8592882562277491E-2</v>
      </c>
    </row>
    <row r="50" spans="2:15" x14ac:dyDescent="0.3">
      <c r="B50" s="57">
        <v>43344</v>
      </c>
      <c r="C50" s="58">
        <v>6.6615384615384604E-2</v>
      </c>
      <c r="D50" s="58">
        <v>7.4840740740740749E-2</v>
      </c>
      <c r="E50" s="58">
        <v>7.2626666666666645E-2</v>
      </c>
      <c r="F50" s="58">
        <v>9.5678947368421072E-2</v>
      </c>
      <c r="G50" s="58">
        <v>8.8129411764705887E-2</v>
      </c>
      <c r="H50" s="58">
        <v>8.042941176470586E-2</v>
      </c>
      <c r="I50" s="58">
        <v>7.4484615384615399E-2</v>
      </c>
      <c r="J50" s="58">
        <v>6.5886666666666677E-2</v>
      </c>
      <c r="K50" s="58">
        <v>7.8402127659574453E-2</v>
      </c>
      <c r="L50" s="58">
        <v>5.8065217391304366E-2</v>
      </c>
      <c r="M50" s="58">
        <v>5.9776470588235292E-2</v>
      </c>
      <c r="N50" s="58">
        <v>9.1014285714285728E-2</v>
      </c>
      <c r="O50" s="58">
        <v>7.7236194029850741E-2</v>
      </c>
    </row>
    <row r="51" spans="2:15" x14ac:dyDescent="0.3">
      <c r="B51" s="57">
        <v>43435</v>
      </c>
      <c r="C51" s="58">
        <v>6.7049999999999985E-2</v>
      </c>
      <c r="D51" s="58">
        <v>7.8581481481481474E-2</v>
      </c>
      <c r="E51" s="58">
        <v>7.3105555555555576E-2</v>
      </c>
      <c r="F51" s="58">
        <v>9.3663157894736851E-2</v>
      </c>
      <c r="G51" s="58">
        <v>9.1742424242424264E-2</v>
      </c>
      <c r="H51" s="58">
        <v>8.4747368421052599E-2</v>
      </c>
      <c r="I51" s="58">
        <v>6.9406249999999989E-2</v>
      </c>
      <c r="J51" s="58">
        <v>7.0146666666666663E-2</v>
      </c>
      <c r="K51" s="58">
        <v>8.0755102040816332E-2</v>
      </c>
      <c r="L51" s="58">
        <v>6.0886956521739123E-2</v>
      </c>
      <c r="M51" s="58">
        <v>5.5517647058823505E-2</v>
      </c>
      <c r="N51" s="58">
        <v>9.3228571428571425E-2</v>
      </c>
      <c r="O51" s="58">
        <v>7.8745652173913022E-2</v>
      </c>
    </row>
    <row r="52" spans="2:15" x14ac:dyDescent="0.3">
      <c r="B52" s="57">
        <v>43525</v>
      </c>
      <c r="C52" s="58">
        <v>7.2049999999999989E-2</v>
      </c>
      <c r="D52" s="58">
        <v>7.5286956521739126E-2</v>
      </c>
      <c r="E52" s="58">
        <v>7.3266666666666661E-2</v>
      </c>
      <c r="F52" s="58">
        <v>9.309333333333332E-2</v>
      </c>
      <c r="G52" s="58">
        <v>8.5196296296296298E-2</v>
      </c>
      <c r="H52" s="58">
        <v>7.9389473684210538E-2</v>
      </c>
      <c r="I52" s="58">
        <v>7.6661538461538475E-2</v>
      </c>
      <c r="J52" s="58">
        <v>6.7846666666666652E-2</v>
      </c>
      <c r="K52" s="58">
        <v>7.6880952380952411E-2</v>
      </c>
      <c r="L52" s="58">
        <v>6.4507692307692294E-2</v>
      </c>
      <c r="M52" s="58">
        <v>4.4217647058823528E-2</v>
      </c>
      <c r="N52" s="58">
        <v>8.8987500000000011E-2</v>
      </c>
      <c r="O52" s="58">
        <v>7.5436290322580687E-2</v>
      </c>
    </row>
    <row r="53" spans="2:15" x14ac:dyDescent="0.3">
      <c r="B53" s="59">
        <v>43617</v>
      </c>
      <c r="C53" s="60">
        <v>6.3757142857142859E-2</v>
      </c>
      <c r="D53" s="60">
        <v>7.0989999999999998E-2</v>
      </c>
      <c r="E53" s="60">
        <v>6.4579999999999999E-2</v>
      </c>
      <c r="F53" s="60">
        <v>8.9974999999999999E-2</v>
      </c>
      <c r="G53" s="60">
        <v>7.914166666666668E-2</v>
      </c>
      <c r="H53" s="60">
        <v>8.9257142857142854E-2</v>
      </c>
      <c r="I53" s="60">
        <v>4.8180000000000001E-2</v>
      </c>
      <c r="J53" s="60">
        <v>5.7299999999999997E-2</v>
      </c>
      <c r="K53" s="60">
        <v>7.3855555555555549E-2</v>
      </c>
      <c r="L53" s="60">
        <v>4.8718181818181834E-2</v>
      </c>
      <c r="M53" s="60">
        <v>2.7300000000000001E-2</v>
      </c>
      <c r="N53" s="60">
        <v>8.8800000000000004E-2</v>
      </c>
      <c r="O53" s="60">
        <v>6.9396774193548366E-2</v>
      </c>
    </row>
    <row r="54" spans="2:15" x14ac:dyDescent="0.3">
      <c r="B54" s="57" t="s">
        <v>365</v>
      </c>
      <c r="C54" s="58"/>
      <c r="D54" s="58"/>
      <c r="E54" s="58"/>
      <c r="F54" s="58"/>
      <c r="G54" s="58"/>
      <c r="H54" s="58"/>
      <c r="I54" s="58"/>
      <c r="J54" s="58"/>
      <c r="K54" s="58"/>
      <c r="L54" s="58"/>
      <c r="M54" s="58"/>
      <c r="N54" s="58"/>
      <c r="O54" s="58"/>
    </row>
  </sheetData>
  <mergeCells count="6">
    <mergeCell ref="B7:L7"/>
    <mergeCell ref="B2:L2"/>
    <mergeCell ref="B3:L3"/>
    <mergeCell ref="B4:L4"/>
    <mergeCell ref="B5:L5"/>
    <mergeCell ref="B6:L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f6c3a325b9784e359ba44fe0f9d233e9 xmlns="cfe04652-2411-45a5-9547-ead3fa2f6516">
      <Terms xmlns="http://schemas.microsoft.com/office/infopath/2007/PartnerControls">
        <TermInfo xmlns="http://schemas.microsoft.com/office/infopath/2007/PartnerControls">
          <TermName xmlns="http://schemas.microsoft.com/office/infopath/2007/PartnerControls">Arbetsdokument</TermName>
          <TermId xmlns="http://schemas.microsoft.com/office/infopath/2007/PartnerControls">09e03f0b-53d4-4bb7-9a97-beb696464e0d</TermId>
        </TermInfo>
      </Terms>
    </f6c3a325b9784e359ba44fe0f9d233e9>
    <TaxCatchAll xmlns="cfe04652-2411-45a5-9547-ead3fa2f6516">
      <Value>61</Value>
    </TaxCatchAll>
    <Nyckelord xmlns="a5ed2146-2e58-4bd6-b9ae-12280f4505db">KLAR_eiw</Nyckelord>
    <_dlc_DocId xmlns="cfe04652-2411-45a5-9547-ead3fa2f6516">AQQKVCEW5FYQ-1702038939-684</_dlc_DocId>
    <_dlc_DocIdUrl xmlns="cfe04652-2411-45a5-9547-ead3fa2f6516">
      <Url>http://vip/projektstyrning/P0814/_layouts/15/DocIdRedir.aspx?ID=AQQKVCEW5FYQ-1702038939-684</Url>
      <Description>AQQKVCEW5FYQ-1702038939-684</Description>
    </_dlc_DocIdUrl>
  </documentManagement>
</p:properti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Version=15.0.0.0,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Version=15.0.0.0,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Projektplan" ma:contentTypeID="0x010100F03955A553BE184DB0926BB08C5F443901005CAF9C778071BE4E8BDB5B5EC293EC5E" ma:contentTypeVersion="15" ma:contentTypeDescription="Identifiera, definiera och avgränsa projektets åtagande." ma:contentTypeScope="" ma:versionID="cbd8a94d7f0d8eeb4ec67b057dada656">
  <xsd:schema xmlns:xsd="http://www.w3.org/2001/XMLSchema" xmlns:xs="http://www.w3.org/2001/XMLSchema" xmlns:p="http://schemas.microsoft.com/office/2006/metadata/properties" xmlns:ns2="cfe04652-2411-45a5-9547-ead3fa2f6516" xmlns:ns3="a5ed2146-2e58-4bd6-b9ae-12280f4505db" targetNamespace="http://schemas.microsoft.com/office/2006/metadata/properties" ma:root="true" ma:fieldsID="0c8dbdf46b93e93a1e03e3fd17431adb" ns2:_="" ns3:_="">
    <xsd:import namespace="cfe04652-2411-45a5-9547-ead3fa2f6516"/>
    <xsd:import namespace="a5ed2146-2e58-4bd6-b9ae-12280f4505db"/>
    <xsd:element name="properties">
      <xsd:complexType>
        <xsd:sequence>
          <xsd:element name="documentManagement">
            <xsd:complexType>
              <xsd:all>
                <xsd:element ref="ns2:f6c3a325b9784e359ba44fe0f9d233e9" minOccurs="0"/>
                <xsd:element ref="ns2:TaxCatchAll" minOccurs="0"/>
                <xsd:element ref="ns2:TaxCatchAllLabel" minOccurs="0"/>
                <xsd:element ref="ns3:Nyckelord" minOccurs="0"/>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fe04652-2411-45a5-9547-ead3fa2f6516" elementFormDefault="qualified">
    <xsd:import namespace="http://schemas.microsoft.com/office/2006/documentManagement/types"/>
    <xsd:import namespace="http://schemas.microsoft.com/office/infopath/2007/PartnerControls"/>
    <xsd:element name="f6c3a325b9784e359ba44fe0f9d233e9" ma:index="8" ma:taxonomy="true" ma:internalName="f6c3a325b9784e359ba44fe0f9d233e9" ma:taxonomyFieldName="Projekt_x0020_taggar" ma:displayName="Projektstyrningstaggar" ma:readOnly="false" ma:default="" ma:fieldId="{f6c3a325-b978-4e35-9ba4-4fe0f9d233e9}" ma:taxonomyMulti="true" ma:sspId="fa0c339c-b324-4b3e-b58b-1c32e876e441" ma:termSetId="cf281a01-5a3c-4914-9d40-616fe4eee903" ma:anchorId="54210c23-1cc1-4312-83a0-6de4a034c712" ma:open="false" ma:isKeyword="false">
      <xsd:complexType>
        <xsd:sequence>
          <xsd:element ref="pc:Terms" minOccurs="0" maxOccurs="1"/>
        </xsd:sequence>
      </xsd:complexType>
    </xsd:element>
    <xsd:element name="TaxCatchAll" ma:index="9" nillable="true" ma:displayName="Global taxonomikolumn" ma:description="" ma:hidden="true" ma:list="{cb648351-24d0-4ebc-b9d1-42613723455d}" ma:internalName="TaxCatchAll" ma:showField="CatchAllData" ma:web="cfe04652-2411-45a5-9547-ead3fa2f6516">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Global taxonomikolumn1" ma:description="" ma:hidden="true" ma:list="{cb648351-24d0-4ebc-b9d1-42613723455d}" ma:internalName="TaxCatchAllLabel" ma:readOnly="true" ma:showField="CatchAllDataLabel" ma:web="cfe04652-2411-45a5-9547-ead3fa2f6516">
      <xsd:complexType>
        <xsd:complexContent>
          <xsd:extension base="dms:MultiChoiceLookup">
            <xsd:sequence>
              <xsd:element name="Value" type="dms:Lookup" maxOccurs="unbounded" minOccurs="0" nillable="true"/>
            </xsd:sequence>
          </xsd:extension>
        </xsd:complexContent>
      </xsd:complexType>
    </xsd:element>
    <xsd:element name="_dlc_DocId" ma:index="13" nillable="true" ma:displayName="Dokument-ID-värde" ma:description="Värdet för dokument-ID som tilldelats till det här objektet." ma:internalName="_dlc_DocId" ma:readOnly="true">
      <xsd:simpleType>
        <xsd:restriction base="dms:Text"/>
      </xsd:simpleType>
    </xsd:element>
    <xsd:element name="_dlc_DocIdUrl" ma:index="14" nillable="true" ma:displayName="Dokument-ID" ma:description="Permanent länk till det här dokumente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5" nillable="true" ma:displayName="Persist ID" ma:description="Keep ID on add." ma:hidden="true" ma:internalName="_dlc_DocIdPersistId" ma:readOnly="true">
      <xsd:simpleType>
        <xsd:restriction base="dms:Boolean"/>
      </xsd:simpleType>
    </xsd:element>
    <xsd:element name="SharedWithUsers" ma:index="16" nillable="true" ma:displayName="Delat med"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5ed2146-2e58-4bd6-b9ae-12280f4505db" elementFormDefault="qualified">
    <xsd:import namespace="http://schemas.microsoft.com/office/2006/documentManagement/types"/>
    <xsd:import namespace="http://schemas.microsoft.com/office/infopath/2007/PartnerControls"/>
    <xsd:element name="Nyckelord" ma:index="12" nillable="true" ma:displayName="Nyckelord" ma:internalName="Nyckelord">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5115C1B-5781-4A86-A11F-549352D3E20F}">
  <ds:schemaRefs>
    <ds:schemaRef ds:uri="http://schemas.microsoft.com/sharepoint/v3/contenttype/forms"/>
  </ds:schemaRefs>
</ds:datastoreItem>
</file>

<file path=customXml/itemProps2.xml><?xml version="1.0" encoding="utf-8"?>
<ds:datastoreItem xmlns:ds="http://schemas.openxmlformats.org/officeDocument/2006/customXml" ds:itemID="{A4E2592F-9498-410F-9A92-19BAC4EB4E31}">
  <ds:schemaRefs>
    <ds:schemaRef ds:uri="cfe04652-2411-45a5-9547-ead3fa2f6516"/>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a5ed2146-2e58-4bd6-b9ae-12280f4505db"/>
    <ds:schemaRef ds:uri="http://www.w3.org/XML/1998/namespace"/>
    <ds:schemaRef ds:uri="http://purl.org/dc/dcmitype/"/>
  </ds:schemaRefs>
</ds:datastoreItem>
</file>

<file path=customXml/itemProps3.xml><?xml version="1.0" encoding="utf-8"?>
<ds:datastoreItem xmlns:ds="http://schemas.openxmlformats.org/officeDocument/2006/customXml" ds:itemID="{7E864ABD-3532-4E56-BA42-0847A4DEE65D}">
  <ds:schemaRefs>
    <ds:schemaRef ds:uri="http://schemas.microsoft.com/sharepoint/events"/>
  </ds:schemaRefs>
</ds:datastoreItem>
</file>

<file path=customXml/itemProps4.xml><?xml version="1.0" encoding="utf-8"?>
<ds:datastoreItem xmlns:ds="http://schemas.openxmlformats.org/officeDocument/2006/customXml" ds:itemID="{F171C16D-A31E-4460-A049-5EB608A05B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fe04652-2411-45a5-9547-ead3fa2f6516"/>
    <ds:schemaRef ds:uri="a5ed2146-2e58-4bd6-b9ae-12280f4505d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9</vt:i4>
      </vt:variant>
    </vt:vector>
  </HeadingPairs>
  <TitlesOfParts>
    <vt:vector size="9" baseType="lpstr">
      <vt:lpstr>10.1.1</vt:lpstr>
      <vt:lpstr>10.2.1</vt:lpstr>
      <vt:lpstr>10.2.2a(N)</vt:lpstr>
      <vt:lpstr>10.2.2b(N)</vt:lpstr>
      <vt:lpstr>10.3.1</vt:lpstr>
      <vt:lpstr>10.4.1</vt:lpstr>
      <vt:lpstr>10.5.1</vt:lpstr>
      <vt:lpstr>10.b.1</vt:lpstr>
      <vt:lpstr>10.c.1</vt:lpstr>
    </vt:vector>
  </TitlesOfParts>
  <Company>SCB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Höglund Dávila Eiwor BV/PI-S</dc:creator>
  <cp:lastModifiedBy>Frankl Sara S-S</cp:lastModifiedBy>
  <cp:lastPrinted>2019-08-27T09:04:08Z</cp:lastPrinted>
  <dcterms:created xsi:type="dcterms:W3CDTF">2019-06-28T07:51:15Z</dcterms:created>
  <dcterms:modified xsi:type="dcterms:W3CDTF">2019-09-29T17:52:23Z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0x010100F03955A553BE184DB0926BB08C5F443901005CAF9C778071BE4E8BDB5B5EC293EC5E</vt:lpwstr>
  </property>
  <property fmtid="{D5CDD505-2E9C-101B-9397-08002B2CF9AE}" pid="3" name="_dlc_DocIdItemGuid">
    <vt:lpwstr>6860ac2b-7044-48cb-877f-cc7e8bbe25db</vt:lpwstr>
  </property>
  <property fmtid="{D5CDD505-2E9C-101B-9397-08002B2CF9AE}" pid="4" name="Projekt taggar">
    <vt:lpwstr>61;#Arbetsdokument|09e03f0b-53d4-4bb7-9a97-beb696464e0d</vt:lpwstr>
  </property>
</Properties>
</file>