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BV\AKU\Produktion\Statistiknyheter\2020\2020-08\"/>
    </mc:Choice>
  </mc:AlternateContent>
  <bookViews>
    <workbookView xWindow="0" yWindow="0" windowWidth="28800" windowHeight="12435"/>
  </bookViews>
  <sheets>
    <sheet name="Innehållsföreckning" sheetId="9" r:id="rId1"/>
    <sheet name="Tab 7_alt" sheetId="17" r:id="rId2"/>
    <sheet name="Tab12_alt_1" sheetId="10" r:id="rId3"/>
    <sheet name="Tab12_alt_1 OS_Nivå" sheetId="11" r:id="rId4"/>
    <sheet name="Tab12_alt_1 OS_Närl mån" sheetId="12" r:id="rId5"/>
    <sheet name="Tab12_alt_1 OS_1 år" sheetId="13" r:id="rId6"/>
  </sheets>
  <externalReferences>
    <externalReference r:id="rId7"/>
  </externalReferences>
  <definedNames>
    <definedName name="DATA1" localSheetId="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1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Tab12_alt_1!$A$1:$M$58</definedName>
    <definedName name="_xlnm.Print_Area" localSheetId="5">'Tab12_alt_1 OS_1 år'!$A$1:$M$58</definedName>
    <definedName name="_xlnm.Print_Area" localSheetId="3">'Tab12_alt_1 OS_Nivå'!$A$1:$M$58</definedName>
    <definedName name="_xlnm.Print_Area" localSheetId="4">'Tab12_alt_1 OS_Närl mån'!$A$1:$M$58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7" l="1"/>
  <c r="AF23" i="17"/>
  <c r="AE23" i="17"/>
  <c r="T23" i="17"/>
  <c r="S23" i="17"/>
  <c r="V23" i="17" s="1"/>
  <c r="G23" i="17"/>
  <c r="J23" i="17" s="1"/>
  <c r="AH22" i="17"/>
  <c r="AE22" i="17"/>
  <c r="AF22" i="17" s="1"/>
  <c r="V22" i="17"/>
  <c r="T22" i="17"/>
  <c r="S22" i="17"/>
  <c r="H22" i="17"/>
  <c r="G22" i="17"/>
  <c r="J22" i="17" s="1"/>
  <c r="AE21" i="17"/>
  <c r="AH21" i="17" s="1"/>
  <c r="V21" i="17"/>
  <c r="S21" i="17"/>
  <c r="T21" i="17" s="1"/>
  <c r="J21" i="17"/>
  <c r="H21" i="17"/>
  <c r="G21" i="17"/>
  <c r="AF19" i="17"/>
  <c r="AE19" i="17"/>
  <c r="AH19" i="17" s="1"/>
  <c r="S19" i="17"/>
  <c r="V19" i="17" s="1"/>
  <c r="J19" i="17"/>
  <c r="G19" i="17"/>
  <c r="H19" i="17" s="1"/>
  <c r="AH18" i="17"/>
  <c r="AF18" i="17"/>
  <c r="AE18" i="17"/>
  <c r="T18" i="17"/>
  <c r="S18" i="17"/>
  <c r="V18" i="17" s="1"/>
  <c r="G18" i="17"/>
  <c r="J18" i="17" s="1"/>
  <c r="AH17" i="17"/>
  <c r="AE17" i="17"/>
  <c r="AF17" i="17" s="1"/>
  <c r="V17" i="17"/>
  <c r="T17" i="17"/>
  <c r="S17" i="17"/>
  <c r="H17" i="17"/>
  <c r="G17" i="17"/>
  <c r="J17" i="17" s="1"/>
  <c r="AE16" i="17"/>
  <c r="AH16" i="17" s="1"/>
  <c r="V16" i="17"/>
  <c r="S16" i="17"/>
  <c r="T16" i="17" s="1"/>
  <c r="J16" i="17"/>
  <c r="H16" i="17"/>
  <c r="G16" i="17"/>
  <c r="AF15" i="17"/>
  <c r="AE15" i="17"/>
  <c r="AH15" i="17" s="1"/>
  <c r="S15" i="17"/>
  <c r="V15" i="17" s="1"/>
  <c r="J15" i="17"/>
  <c r="G15" i="17"/>
  <c r="H15" i="17" s="1"/>
  <c r="AH14" i="17"/>
  <c r="AF14" i="17"/>
  <c r="AE14" i="17"/>
  <c r="T14" i="17"/>
  <c r="S14" i="17"/>
  <c r="V14" i="17" s="1"/>
  <c r="G14" i="17"/>
  <c r="J14" i="17" s="1"/>
  <c r="AH13" i="17"/>
  <c r="AE13" i="17"/>
  <c r="AF13" i="17" s="1"/>
  <c r="V13" i="17"/>
  <c r="T13" i="17"/>
  <c r="S13" i="17"/>
  <c r="G13" i="17"/>
  <c r="H13" i="17" s="1"/>
  <c r="AE12" i="17"/>
  <c r="AH12" i="17" s="1"/>
  <c r="V12" i="17"/>
  <c r="S12" i="17"/>
  <c r="T12" i="17" s="1"/>
  <c r="J12" i="17"/>
  <c r="H12" i="17"/>
  <c r="G12" i="17"/>
  <c r="AE11" i="17"/>
  <c r="AF11" i="17" s="1"/>
  <c r="S11" i="17"/>
  <c r="V11" i="17" s="1"/>
  <c r="J11" i="17"/>
  <c r="G11" i="17"/>
  <c r="H11" i="17" s="1"/>
  <c r="AH10" i="17"/>
  <c r="AF10" i="17"/>
  <c r="AE10" i="17"/>
  <c r="S10" i="17"/>
  <c r="T10" i="17" s="1"/>
  <c r="G10" i="17"/>
  <c r="J10" i="17" s="1"/>
  <c r="AH9" i="17"/>
  <c r="AE9" i="17"/>
  <c r="AF9" i="17" s="1"/>
  <c r="V9" i="17"/>
  <c r="T9" i="17"/>
  <c r="S9" i="17"/>
  <c r="G9" i="17"/>
  <c r="H9" i="17" s="1"/>
  <c r="AE8" i="17"/>
  <c r="AH8" i="17" s="1"/>
  <c r="V8" i="17"/>
  <c r="S8" i="17"/>
  <c r="T8" i="17" s="1"/>
  <c r="J8" i="17"/>
  <c r="H8" i="17"/>
  <c r="G8" i="17"/>
  <c r="AE7" i="17"/>
  <c r="AF7" i="17" s="1"/>
  <c r="S7" i="17"/>
  <c r="V7" i="17" s="1"/>
  <c r="J7" i="17"/>
  <c r="G7" i="17"/>
  <c r="H7" i="17" s="1"/>
  <c r="T7" i="17" l="1"/>
  <c r="AH7" i="17"/>
  <c r="AF8" i="17"/>
  <c r="J9" i="17"/>
  <c r="H10" i="17"/>
  <c r="V10" i="17"/>
  <c r="T11" i="17"/>
  <c r="AH11" i="17"/>
  <c r="AF12" i="17"/>
  <c r="J13" i="17"/>
  <c r="H14" i="17"/>
  <c r="T15" i="17"/>
  <c r="AF16" i="17"/>
  <c r="H18" i="17"/>
  <c r="T19" i="17"/>
  <c r="AF21" i="17"/>
  <c r="H23" i="17"/>
</calcChain>
</file>

<file path=xl/sharedStrings.xml><?xml version="1.0" encoding="utf-8"?>
<sst xmlns="http://schemas.openxmlformats.org/spreadsheetml/2006/main" count="873" uniqueCount="108">
  <si>
    <t>Sysselsatta utomlands</t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</si>
  <si>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</si>
  <si>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</si>
  <si>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</si>
  <si>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</si>
  <si>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</si>
  <si>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</si>
  <si>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</si>
  <si>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</si>
  <si>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</si>
  <si>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</si>
  <si>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</si>
  <si>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</si>
  <si>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</si>
  <si>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</si>
  <si>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</si>
  <si>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</si>
  <si>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</si>
  <si>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</si>
  <si>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</si>
  <si>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</si>
  <si>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</si>
  <si>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</si>
  <si>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</si>
  <si>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</si>
  <si>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</si>
  <si>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</si>
  <si>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</si>
  <si>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</si>
  <si>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</si>
  <si>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</si>
  <si>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Summa</t>
  </si>
  <si>
    <t>Båda könen, 15-74 år</t>
  </si>
  <si>
    <t>Män, 15-74 år</t>
  </si>
  <si>
    <t>Kvinnor, 15-74 år</t>
  </si>
  <si>
    <t xml:space="preserve">Näringsgren </t>
  </si>
  <si>
    <t>Kalenderkorrigerat</t>
  </si>
  <si>
    <t>Årsförändring (miljoner timmar)</t>
  </si>
  <si>
    <t xml:space="preserve">Årsförändring (%) </t>
  </si>
  <si>
    <t>Fotnot: Förändring avser kalenderkorrigerad data</t>
  </si>
  <si>
    <t>Signifikant förändring (*)</t>
  </si>
  <si>
    <t>* Övriga personliga skäl, arbetsmarknadsskäl samt arbetstidens förläggning och helg</t>
  </si>
  <si>
    <t>20-64</t>
  </si>
  <si>
    <t>16-64</t>
  </si>
  <si>
    <t>därav</t>
  </si>
  <si>
    <t>15-74</t>
  </si>
  <si>
    <t>55-74</t>
  </si>
  <si>
    <t>25-54</t>
  </si>
  <si>
    <t>15-24</t>
  </si>
  <si>
    <t>Kvinnor</t>
  </si>
  <si>
    <t>Män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</si>
  <si>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</si>
  <si>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</si>
  <si>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</si>
  <si>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</si>
  <si>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</si>
  <si>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</si>
  <si>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</si>
  <si>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</si>
  <si>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</si>
  <si>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</si>
  <si>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</si>
  <si>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</si>
  <si>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ref.veckan</t>
  </si>
  <si>
    <t>hela</t>
  </si>
  <si>
    <t>varande</t>
  </si>
  <si>
    <t>skäl</t>
  </si>
  <si>
    <t>ter</t>
  </si>
  <si>
    <t xml:space="preserve"> </t>
  </si>
  <si>
    <t>från-</t>
  </si>
  <si>
    <t>Övriga *</t>
  </si>
  <si>
    <t>Arbetsbrist</t>
  </si>
  <si>
    <t>Permitterade</t>
  </si>
  <si>
    <t>Semes-</t>
  </si>
  <si>
    <t>Sjuk</t>
  </si>
  <si>
    <t>Frånvaroorsak</t>
  </si>
  <si>
    <t>Frånvarande hela referensveckan (huvudsysslan)</t>
  </si>
  <si>
    <t>Därav</t>
  </si>
  <si>
    <t>Frånvarande antingen hela eller delar av referensveckan</t>
  </si>
  <si>
    <t>Ålder</t>
  </si>
  <si>
    <t>FRÅNVARANDE FRÅN ARBETET UNDER REFERENSVECKAN (HUVUDSYSSLAN)</t>
  </si>
  <si>
    <t>1000-tal</t>
  </si>
  <si>
    <t>Kön</t>
  </si>
  <si>
    <t>Forts.</t>
  </si>
  <si>
    <t>TAB. 12 (15-74 år)</t>
  </si>
  <si>
    <t>Båda könen</t>
  </si>
  <si>
    <t>huvudsaklig frånvaroorsak samt efter kön och ålder (nivå 2).</t>
  </si>
  <si>
    <t>Frånvarande från arbetet (huvudsysslan) under referensveckan fördelade efter</t>
  </si>
  <si>
    <t>Totalt antal arbetstimmar (faktiskt arbetad tid i huvud- o bisyssla) per vecka för sysselsatta i Sverige och utomlands</t>
  </si>
  <si>
    <t>Minimikrav för förändring**</t>
  </si>
  <si>
    <t>* Markerar att förändringen är "statistiskt säkerställd". ** Minimikrav i antal för att förändringen skall vara "statistiskt säkerställd".</t>
  </si>
  <si>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</si>
  <si>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</si>
  <si>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</si>
  <si>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</si>
  <si>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</si>
  <si>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</si>
  <si>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</si>
  <si>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</si>
  <si>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</si>
  <si>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</si>
  <si>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</si>
  <si>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Icke säsongrensat</t>
  </si>
  <si>
    <t>.</t>
  </si>
  <si>
    <t>AKU augusti 2020 (bilaga 1) - utökade grundtabeller</t>
  </si>
  <si>
    <t>,,</t>
  </si>
  <si>
    <t>Augusti 2020</t>
  </si>
  <si>
    <t>Augusti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</si>
</sst>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89">
    <xf numFmtId="0" fontId="0" fillId="0" borderId="0" xfId="0"/>
    <xf numFmtId="0" fontId="5" fillId="0" borderId="0" xfId="0" applyFont="1"/>
    <xf numFmtId="0" fontId="8" fillId="0" borderId="0" xfId="0" applyFont="1"/>
    <xf numFmtId="0" fontId="9" fillId="0" borderId="0" xfId="0" applyFont="1" applyBorder="1"/>
    <xf numFmtId="3" fontId="10" fillId="0" borderId="0" xfId="0" applyNumberFormat="1" applyFont="1" applyFill="1" applyBorder="1"/>
    <xf numFmtId="165" fontId="11" fillId="0" borderId="0" xfId="0" applyNumberFormat="1" applyFont="1" applyFill="1" applyBorder="1"/>
    <xf numFmtId="3" fontId="11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/>
    <xf numFmtId="165" fontId="4" fillId="0" borderId="0" xfId="0" applyNumberFormat="1" applyFont="1" applyFill="1" applyBorder="1"/>
    <xf numFmtId="0" fontId="10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49" fontId="9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165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/>
    <xf numFmtId="0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Fill="1"/>
    <xf numFmtId="3" fontId="0" fillId="0" borderId="0" xfId="0" applyNumberFormat="1" applyFill="1" applyBorder="1"/>
    <xf numFmtId="0" fontId="14" fillId="0" borderId="0" xfId="0" applyFont="1"/>
    <xf numFmtId="0" fontId="6" fillId="0" borderId="4" xfId="0" applyFont="1" applyBorder="1" applyAlignment="1">
      <alignment vertical="top"/>
    </xf>
    <xf numFmtId="0" fontId="7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49" fontId="7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10" xfId="0" applyFont="1" applyBorder="1"/>
    <xf numFmtId="0" fontId="0" fillId="0" borderId="11" xfId="0" applyBorder="1"/>
    <xf numFmtId="165" fontId="4" fillId="0" borderId="0" xfId="2" applyNumberFormat="1" applyFont="1"/>
    <xf numFmtId="165" fontId="15" fillId="0" borderId="0" xfId="2" applyNumberFormat="1"/>
    <xf numFmtId="165" fontId="1" fillId="0" borderId="0" xfId="2" applyNumberFormat="1" applyFont="1" applyBorder="1"/>
    <xf numFmtId="165" fontId="15" fillId="0" borderId="0" xfId="2" applyNumberFormat="1" applyBorder="1"/>
    <xf numFmtId="165" fontId="4" fillId="0" borderId="3" xfId="2" applyNumberFormat="1" applyFont="1" applyBorder="1"/>
    <xf numFmtId="165" fontId="15" fillId="0" borderId="3" xfId="2" applyNumberFormat="1" applyBorder="1"/>
    <xf numFmtId="165" fontId="15" fillId="0" borderId="2" xfId="2" applyNumberFormat="1" applyBorder="1"/>
    <xf numFmtId="165" fontId="4" fillId="0" borderId="0" xfId="2" applyNumberFormat="1" applyFont="1" applyBorder="1"/>
    <xf numFmtId="165" fontId="15" fillId="0" borderId="1" xfId="2" applyNumberFormat="1" applyBorder="1"/>
    <xf numFmtId="165" fontId="15" fillId="0" borderId="0" xfId="2" applyNumberFormat="1" applyAlignment="1">
      <alignment horizontal="center"/>
    </xf>
    <xf numFmtId="165" fontId="15" fillId="0" borderId="0" xfId="2" applyNumberForma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165" fontId="1" fillId="0" borderId="0" xfId="2" applyNumberFormat="1" applyFont="1" applyAlignment="1">
      <alignment horizontal="center"/>
    </xf>
    <xf numFmtId="165" fontId="15" fillId="0" borderId="1" xfId="2" applyNumberFormat="1" applyBorder="1" applyAlignment="1">
      <alignment horizontal="right"/>
    </xf>
    <xf numFmtId="165" fontId="15" fillId="0" borderId="0" xfId="2" quotePrefix="1" applyNumberFormat="1" applyBorder="1"/>
    <xf numFmtId="165" fontId="15" fillId="0" borderId="0" xfId="2" applyNumberFormat="1" applyAlignment="1">
      <alignment horizontal="right"/>
    </xf>
    <xf numFmtId="165" fontId="15" fillId="0" borderId="2" xfId="2" quotePrefix="1" applyNumberFormat="1" applyBorder="1" applyAlignment="1">
      <alignment horizontal="center"/>
    </xf>
    <xf numFmtId="0" fontId="2" fillId="0" borderId="0" xfId="2" applyFont="1" applyBorder="1"/>
    <xf numFmtId="0" fontId="15" fillId="0" borderId="0" xfId="2" applyBorder="1" applyAlignment="1"/>
    <xf numFmtId="165" fontId="1" fillId="0" borderId="0" xfId="2" applyNumberFormat="1" applyFont="1" applyFill="1" applyBorder="1" applyAlignment="1">
      <alignment horizontal="right"/>
    </xf>
    <xf numFmtId="165" fontId="1" fillId="0" borderId="0" xfId="2" applyNumberFormat="1" applyFont="1" applyBorder="1" applyAlignment="1"/>
    <xf numFmtId="165" fontId="15" fillId="0" borderId="0" xfId="2" applyNumberFormat="1" applyAlignment="1">
      <alignment vertical="center"/>
    </xf>
    <xf numFmtId="165" fontId="15" fillId="0" borderId="0" xfId="2" applyNumberFormat="1" applyBorder="1" applyAlignment="1">
      <alignment vertical="center"/>
    </xf>
    <xf numFmtId="165" fontId="2" fillId="0" borderId="0" xfId="2" applyNumberFormat="1" applyFont="1" applyBorder="1" applyAlignment="1"/>
    <xf numFmtId="165" fontId="15" fillId="0" borderId="0" xfId="2" applyNumberFormat="1" applyBorder="1" applyAlignment="1"/>
    <xf numFmtId="165" fontId="15" fillId="0" borderId="0" xfId="2" applyNumberFormat="1" applyBorder="1" applyAlignment="1">
      <alignment horizontal="right"/>
    </xf>
    <xf numFmtId="165" fontId="3" fillId="0" borderId="0" xfId="2" applyNumberFormat="1" applyFont="1" applyBorder="1"/>
    <xf numFmtId="165" fontId="2" fillId="0" borderId="0" xfId="2" applyNumberFormat="1" applyFont="1" applyBorder="1"/>
    <xf numFmtId="165" fontId="2" fillId="0" borderId="0" xfId="2" applyNumberFormat="1" applyFont="1"/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165" fontId="0" fillId="0" borderId="0" xfId="0" applyNumberFormat="1" applyFill="1" applyAlignment="1">
      <alignment horizontal="right"/>
    </xf>
    <xf numFmtId="165" fontId="9" fillId="0" borderId="0" xfId="0" applyNumberFormat="1" applyFont="1" applyBorder="1"/>
    <xf numFmtId="165" fontId="9" fillId="0" borderId="0" xfId="0" applyNumberFormat="1" applyFont="1"/>
    <xf numFmtId="164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Alignment="1">
      <alignment horizontal="right"/>
    </xf>
    <xf numFmtId="165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/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35" t="s">
        <v>104</v>
      </c>
    </row>
    <row r="3" spans="1:2" x14ac:dyDescent="0.25">
      <c r="A3" s="1"/>
    </row>
    <row r="5" spans="1:2" x14ac:dyDescent="0.25">
      <c r="A5" s="43" t="s">
        <v>91</v>
      </c>
      <c r="B5" s="44"/>
    </row>
    <row r="6" spans="1:2" ht="42.75" x14ac:dyDescent="0.25">
      <c r="A6" s="36" t="s">
        <v>101</v>
      </c>
      <c r="B6" s="37" t="s">
        <v>94</v>
      </c>
    </row>
    <row r="7" spans="1:2" ht="28.5" x14ac:dyDescent="0.25">
      <c r="A7" s="38" t="s">
        <v>92</v>
      </c>
      <c r="B7" s="39" t="s">
        <v>93</v>
      </c>
    </row>
    <row r="8" spans="1:2" ht="30.6" customHeight="1" x14ac:dyDescent="0.25">
      <c r="A8" s="38" t="s">
        <v>95</v>
      </c>
      <c r="B8" s="40" t="s">
        <v>96</v>
      </c>
    </row>
    <row r="9" spans="1:2" x14ac:dyDescent="0.25">
      <c r="A9" s="38" t="s">
        <v>97</v>
      </c>
      <c r="B9" s="40" t="s">
        <v>98</v>
      </c>
    </row>
    <row r="10" spans="1:2" x14ac:dyDescent="0.25">
      <c r="A10" s="41" t="s">
        <v>99</v>
      </c>
      <c r="B10" s="42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/>
  </sheetViews>
  <sheetFormatPr defaultColWidth="8.85546875" defaultRowHeight="12.75" x14ac:dyDescent="0.2"/>
  <cols>
    <col min="1" max="1" width="8.85546875" style="31"/>
    <col min="2" max="2" width="32.140625" style="31" customWidth="1"/>
    <col min="3" max="3" width="12.42578125" style="31" customWidth="1"/>
    <col min="4" max="4" width="17.85546875" style="31" customWidth="1"/>
    <col min="5" max="5" width="8.85546875" style="31"/>
    <col min="6" max="6" width="18.5703125" style="31" customWidth="1"/>
    <col min="7" max="7" width="15.7109375" style="31" customWidth="1"/>
    <col min="8" max="8" width="14.5703125" style="31" customWidth="1"/>
    <col min="9" max="9" width="14.7109375" style="31" customWidth="1"/>
    <col min="10" max="10" width="14" style="31" customWidth="1"/>
    <col min="11" max="13" width="8.85546875" style="31"/>
    <col min="14" max="14" width="32.7109375" style="31" bestFit="1" customWidth="1"/>
    <col min="15" max="15" width="11.42578125" style="31" customWidth="1"/>
    <col min="16" max="16" width="17.140625" style="31" customWidth="1"/>
    <col min="17" max="17" width="8.85546875" style="31"/>
    <col min="18" max="18" width="17" style="31" customWidth="1"/>
    <col min="19" max="19" width="13.85546875" style="31" customWidth="1"/>
    <col min="20" max="20" width="14.5703125" style="31" customWidth="1"/>
    <col min="21" max="21" width="14.7109375" style="31" customWidth="1"/>
    <col min="22" max="22" width="14" style="31" customWidth="1"/>
    <col min="23" max="25" width="8.85546875" style="31"/>
    <col min="26" max="26" width="32.7109375" style="31" bestFit="1" customWidth="1"/>
    <col min="27" max="27" width="11" style="31" customWidth="1"/>
    <col min="28" max="28" width="19" style="31" customWidth="1"/>
    <col min="29" max="29" width="8.85546875" style="31"/>
    <col min="30" max="30" width="18" style="31" customWidth="1"/>
    <col min="31" max="31" width="13.42578125" style="31" customWidth="1"/>
    <col min="32" max="32" width="14.5703125" style="31" customWidth="1"/>
    <col min="33" max="33" width="14.7109375" style="31" customWidth="1"/>
    <col min="34" max="34" width="14" style="31" customWidth="1"/>
    <col min="35" max="16384" width="8.85546875" style="31"/>
  </cols>
  <sheetData>
    <row r="1" spans="1:34" s="3" customFormat="1" ht="15" x14ac:dyDescent="0.25">
      <c r="A1" s="32"/>
      <c r="B1" s="32"/>
      <c r="C1" s="32"/>
      <c r="D1" s="34" t="s">
        <v>88</v>
      </c>
      <c r="E1" s="4"/>
      <c r="F1" s="32"/>
      <c r="G1" s="32"/>
      <c r="H1" s="32"/>
      <c r="I1" s="32"/>
      <c r="J1" s="32"/>
      <c r="K1" s="32"/>
      <c r="L1" s="32"/>
      <c r="M1" s="32"/>
      <c r="N1" s="34" t="s">
        <v>88</v>
      </c>
      <c r="O1" s="4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4" t="s">
        <v>88</v>
      </c>
      <c r="AC1" s="4"/>
      <c r="AD1" s="32"/>
      <c r="AE1" s="32"/>
      <c r="AF1" s="32"/>
      <c r="AG1" s="32"/>
      <c r="AH1" s="32"/>
    </row>
    <row r="2" spans="1:34" s="3" customFormat="1" ht="15" x14ac:dyDescent="0.25">
      <c r="A2" s="32"/>
      <c r="B2" s="32"/>
      <c r="C2" s="32"/>
      <c r="D2" s="34"/>
      <c r="E2" s="4"/>
      <c r="F2" s="32"/>
      <c r="G2" s="32"/>
      <c r="H2" s="32"/>
      <c r="I2" s="32"/>
      <c r="J2" s="32"/>
      <c r="K2" s="32"/>
      <c r="L2" s="32"/>
      <c r="M2" s="32"/>
      <c r="N2" s="4"/>
      <c r="O2" s="4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4"/>
      <c r="AC2" s="4"/>
      <c r="AD2" s="32"/>
      <c r="AE2" s="32"/>
      <c r="AF2" s="32"/>
      <c r="AG2" s="32"/>
      <c r="AH2" s="32"/>
    </row>
    <row r="3" spans="1:34" s="3" customFormat="1" ht="15" x14ac:dyDescent="0.25">
      <c r="A3" s="32"/>
      <c r="B3" s="32"/>
      <c r="C3" s="32"/>
      <c r="D3" s="34"/>
      <c r="E3" s="4"/>
      <c r="F3" s="32"/>
      <c r="G3" s="32"/>
      <c r="H3" s="32"/>
      <c r="I3" s="32"/>
      <c r="J3" s="32"/>
      <c r="K3" s="32"/>
      <c r="L3" s="32"/>
      <c r="M3" s="32"/>
      <c r="N3" s="4"/>
      <c r="O3" s="4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4"/>
      <c r="AC3" s="4"/>
      <c r="AD3" s="32"/>
      <c r="AE3" s="32"/>
      <c r="AF3" s="32"/>
      <c r="AG3" s="32"/>
      <c r="AH3" s="32"/>
    </row>
    <row r="4" spans="1:34" s="5" customFormat="1" x14ac:dyDescent="0.2">
      <c r="D4" s="84" t="s">
        <v>32</v>
      </c>
      <c r="E4" s="84"/>
      <c r="F4" s="84"/>
      <c r="G4" s="84"/>
      <c r="H4" s="84"/>
      <c r="I4" s="84"/>
      <c r="J4" s="84"/>
      <c r="K4" s="6"/>
      <c r="L4" s="6"/>
      <c r="M4" s="6"/>
      <c r="N4" s="85" t="s">
        <v>33</v>
      </c>
      <c r="O4" s="85"/>
      <c r="P4" s="85"/>
      <c r="Q4" s="85"/>
      <c r="R4" s="85"/>
      <c r="S4" s="85"/>
      <c r="T4" s="85"/>
      <c r="U4" s="85"/>
      <c r="V4" s="85"/>
      <c r="AB4" s="84" t="s">
        <v>34</v>
      </c>
      <c r="AC4" s="84"/>
      <c r="AD4" s="84"/>
      <c r="AE4" s="84"/>
      <c r="AF4" s="84"/>
      <c r="AG4" s="84"/>
      <c r="AH4" s="84"/>
    </row>
    <row r="5" spans="1:34" s="10" customFormat="1" ht="42" customHeight="1" x14ac:dyDescent="0.25">
      <c r="A5" s="7" t="s">
        <v>1</v>
      </c>
      <c r="B5" s="8" t="s">
        <v>35</v>
      </c>
      <c r="C5" s="86" t="s">
        <v>106</v>
      </c>
      <c r="D5" s="86"/>
      <c r="E5" s="86" t="s">
        <v>107</v>
      </c>
      <c r="F5" s="86"/>
      <c r="G5" s="87" t="s">
        <v>37</v>
      </c>
      <c r="H5" s="87" t="s">
        <v>38</v>
      </c>
      <c r="I5" s="88" t="s">
        <v>89</v>
      </c>
      <c r="J5" s="88" t="s">
        <v>40</v>
      </c>
      <c r="K5" s="8"/>
      <c r="L5" s="9"/>
      <c r="M5" s="7" t="s">
        <v>1</v>
      </c>
      <c r="N5" s="8" t="s">
        <v>35</v>
      </c>
      <c r="O5" s="86" t="s">
        <v>106</v>
      </c>
      <c r="P5" s="86"/>
      <c r="Q5" s="86" t="s">
        <v>107</v>
      </c>
      <c r="R5" s="86"/>
      <c r="S5" s="87" t="s">
        <v>37</v>
      </c>
      <c r="T5" s="87" t="s">
        <v>38</v>
      </c>
      <c r="U5" s="88" t="s">
        <v>89</v>
      </c>
      <c r="V5" s="88" t="s">
        <v>40</v>
      </c>
      <c r="W5" s="8"/>
      <c r="Y5" s="7" t="s">
        <v>1</v>
      </c>
      <c r="Z5" s="8" t="s">
        <v>35</v>
      </c>
      <c r="AA5" s="86" t="s">
        <v>106</v>
      </c>
      <c r="AB5" s="86"/>
      <c r="AC5" s="86" t="s">
        <v>107</v>
      </c>
      <c r="AD5" s="86"/>
      <c r="AE5" s="87" t="s">
        <v>37</v>
      </c>
      <c r="AF5" s="87" t="s">
        <v>38</v>
      </c>
      <c r="AG5" s="88" t="s">
        <v>89</v>
      </c>
      <c r="AH5" s="88" t="s">
        <v>40</v>
      </c>
    </row>
    <row r="6" spans="1:34" s="15" customFormat="1" x14ac:dyDescent="0.2">
      <c r="A6" s="11"/>
      <c r="B6" s="12"/>
      <c r="C6" s="12" t="s">
        <v>102</v>
      </c>
      <c r="D6" s="13" t="s">
        <v>36</v>
      </c>
      <c r="E6" s="12" t="s">
        <v>102</v>
      </c>
      <c r="F6" s="13" t="s">
        <v>36</v>
      </c>
      <c r="G6" s="87"/>
      <c r="H6" s="87"/>
      <c r="I6" s="88"/>
      <c r="J6" s="88"/>
      <c r="K6" s="12"/>
      <c r="L6" s="14"/>
      <c r="M6" s="11"/>
      <c r="N6" s="12"/>
      <c r="O6" s="12" t="s">
        <v>102</v>
      </c>
      <c r="P6" s="13" t="s">
        <v>36</v>
      </c>
      <c r="Q6" s="12" t="s">
        <v>102</v>
      </c>
      <c r="R6" s="13" t="s">
        <v>36</v>
      </c>
      <c r="S6" s="87"/>
      <c r="T6" s="87"/>
      <c r="U6" s="88"/>
      <c r="V6" s="88"/>
      <c r="W6" s="12"/>
      <c r="Y6" s="11"/>
      <c r="Z6" s="12"/>
      <c r="AA6" s="12" t="s">
        <v>102</v>
      </c>
      <c r="AB6" s="13" t="s">
        <v>36</v>
      </c>
      <c r="AC6" s="12" t="s">
        <v>102</v>
      </c>
      <c r="AD6" s="13" t="s">
        <v>36</v>
      </c>
      <c r="AE6" s="87"/>
      <c r="AF6" s="87"/>
      <c r="AG6" s="88"/>
      <c r="AH6" s="88"/>
    </row>
    <row r="7" spans="1:34" s="17" customFormat="1" x14ac:dyDescent="0.2">
      <c r="A7" s="16" t="s">
        <v>2</v>
      </c>
      <c r="B7" s="17" t="s">
        <v>3</v>
      </c>
      <c r="C7" s="18">
        <v>3.6</v>
      </c>
      <c r="D7" s="19">
        <v>3.6</v>
      </c>
      <c r="E7" s="18">
        <v>4</v>
      </c>
      <c r="F7" s="19">
        <v>3.9</v>
      </c>
      <c r="G7" s="19">
        <f t="shared" ref="G7:G19" si="0">D7-F7</f>
        <v>-0.29999999999999982</v>
      </c>
      <c r="H7" s="17">
        <f>G7/F7*100</f>
        <v>-7.692307692307689</v>
      </c>
      <c r="I7" s="19">
        <v>1</v>
      </c>
      <c r="J7" s="17" t="str">
        <f>IF(ABS(G7)&gt;=I7,"*"," ")</f>
        <v xml:space="preserve"> </v>
      </c>
      <c r="M7" s="16" t="s">
        <v>2</v>
      </c>
      <c r="N7" s="17" t="s">
        <v>3</v>
      </c>
      <c r="O7" s="18">
        <v>2.9</v>
      </c>
      <c r="P7" s="22">
        <v>2.8</v>
      </c>
      <c r="Q7" s="18">
        <v>3.1</v>
      </c>
      <c r="R7" s="22">
        <v>3.2</v>
      </c>
      <c r="S7" s="19">
        <f t="shared" ref="S7:S19" si="1">P7-R7</f>
        <v>-0.40000000000000036</v>
      </c>
      <c r="T7" s="17">
        <f>S7/R7*100</f>
        <v>-12.500000000000011</v>
      </c>
      <c r="U7" s="19">
        <v>0.9</v>
      </c>
      <c r="V7" s="17" t="str">
        <f>IF(ABS(S7)&gt;=U7,"*"," ")</f>
        <v xml:space="preserve"> </v>
      </c>
      <c r="W7" s="19"/>
      <c r="Y7" s="16" t="s">
        <v>2</v>
      </c>
      <c r="Z7" s="17" t="s">
        <v>3</v>
      </c>
      <c r="AA7" s="20">
        <v>0.7</v>
      </c>
      <c r="AB7" s="20">
        <v>0.8</v>
      </c>
      <c r="AC7" s="20">
        <v>0.8</v>
      </c>
      <c r="AD7" s="20">
        <v>0.8</v>
      </c>
      <c r="AE7" s="19">
        <f>AB7-AD7</f>
        <v>0</v>
      </c>
      <c r="AF7" s="17">
        <f>AE7/AD7*100</f>
        <v>0</v>
      </c>
      <c r="AG7" s="19">
        <v>0.4</v>
      </c>
      <c r="AH7" s="17" t="str">
        <f>IF(ABS(AE7)&gt;=AG7,"*"," ")</f>
        <v xml:space="preserve"> </v>
      </c>
    </row>
    <row r="8" spans="1:34" s="17" customFormat="1" x14ac:dyDescent="0.2">
      <c r="A8" s="16" t="s">
        <v>4</v>
      </c>
      <c r="B8" s="21" t="s">
        <v>5</v>
      </c>
      <c r="C8" s="18">
        <v>13.5</v>
      </c>
      <c r="D8" s="19">
        <v>14.9</v>
      </c>
      <c r="E8" s="18">
        <v>14.5</v>
      </c>
      <c r="F8" s="19">
        <v>14.9</v>
      </c>
      <c r="G8" s="19">
        <f t="shared" si="0"/>
        <v>0</v>
      </c>
      <c r="H8" s="17">
        <f t="shared" ref="H8:H23" si="2">G8/F8*100</f>
        <v>0</v>
      </c>
      <c r="I8" s="19">
        <v>1.5</v>
      </c>
      <c r="J8" s="17" t="str">
        <f t="shared" ref="J8:J23" si="3">IF(ABS(G8)&gt;=I8,"*"," ")</f>
        <v xml:space="preserve"> </v>
      </c>
      <c r="M8" s="16" t="s">
        <v>4</v>
      </c>
      <c r="N8" s="21" t="s">
        <v>5</v>
      </c>
      <c r="O8" s="18">
        <v>10.6</v>
      </c>
      <c r="P8" s="22">
        <v>11.5</v>
      </c>
      <c r="Q8" s="18">
        <v>11.9</v>
      </c>
      <c r="R8" s="22">
        <v>12.2</v>
      </c>
      <c r="S8" s="19">
        <f t="shared" si="1"/>
        <v>-0.69999999999999929</v>
      </c>
      <c r="T8" s="17">
        <f t="shared" ref="T8:T23" si="4">S8/R8*100</f>
        <v>-5.7377049180327813</v>
      </c>
      <c r="U8" s="19">
        <v>1.4</v>
      </c>
      <c r="V8" s="17" t="str">
        <f t="shared" ref="V8:V23" si="5">IF(ABS(S8)&gt;=U8,"*"," ")</f>
        <v xml:space="preserve"> </v>
      </c>
      <c r="W8" s="19"/>
      <c r="Y8" s="16" t="s">
        <v>4</v>
      </c>
      <c r="Z8" s="21" t="s">
        <v>5</v>
      </c>
      <c r="AA8" s="18">
        <v>3</v>
      </c>
      <c r="AB8" s="22">
        <v>3.4</v>
      </c>
      <c r="AC8" s="18">
        <v>2.6</v>
      </c>
      <c r="AD8" s="22">
        <v>2.7</v>
      </c>
      <c r="AE8" s="19">
        <f t="shared" ref="AE8:AE19" si="6">AB8-AD8</f>
        <v>0.69999999999999973</v>
      </c>
      <c r="AF8" s="17">
        <f t="shared" ref="AF8:AF23" si="7">AE8/AD8*100</f>
        <v>25.925925925925913</v>
      </c>
      <c r="AG8" s="19">
        <v>0.8</v>
      </c>
      <c r="AH8" s="17" t="str">
        <f t="shared" ref="AH8:AH23" si="8">IF(ABS(AE8)&gt;=AG8,"*"," ")</f>
        <v xml:space="preserve"> </v>
      </c>
    </row>
    <row r="9" spans="1:34" s="17" customFormat="1" x14ac:dyDescent="0.2">
      <c r="A9" s="23" t="s">
        <v>6</v>
      </c>
      <c r="B9" s="24" t="s">
        <v>7</v>
      </c>
      <c r="C9" s="18">
        <v>5.9</v>
      </c>
      <c r="D9" s="19">
        <v>6.7</v>
      </c>
      <c r="E9" s="18">
        <v>6.6</v>
      </c>
      <c r="F9" s="19">
        <v>6.7</v>
      </c>
      <c r="G9" s="19">
        <f t="shared" si="0"/>
        <v>0</v>
      </c>
      <c r="H9" s="17">
        <f t="shared" si="2"/>
        <v>0</v>
      </c>
      <c r="I9" s="19">
        <v>0.9</v>
      </c>
      <c r="J9" s="17" t="str">
        <f t="shared" si="3"/>
        <v xml:space="preserve"> </v>
      </c>
      <c r="M9" s="23" t="s">
        <v>6</v>
      </c>
      <c r="N9" s="24" t="s">
        <v>7</v>
      </c>
      <c r="O9" s="18">
        <v>5</v>
      </c>
      <c r="P9" s="22">
        <v>5.6</v>
      </c>
      <c r="Q9" s="18">
        <v>5.7</v>
      </c>
      <c r="R9" s="22">
        <v>5.8</v>
      </c>
      <c r="S9" s="19">
        <f t="shared" si="1"/>
        <v>-0.20000000000000018</v>
      </c>
      <c r="T9" s="17">
        <f t="shared" si="4"/>
        <v>-3.4482758620689689</v>
      </c>
      <c r="U9" s="19">
        <v>0.9</v>
      </c>
      <c r="V9" s="17" t="str">
        <f t="shared" si="5"/>
        <v xml:space="preserve"> </v>
      </c>
      <c r="W9" s="19"/>
      <c r="Y9" s="23" t="s">
        <v>6</v>
      </c>
      <c r="Z9" s="24" t="s">
        <v>7</v>
      </c>
      <c r="AA9" s="18">
        <v>0.9</v>
      </c>
      <c r="AB9" s="22">
        <v>1.1000000000000001</v>
      </c>
      <c r="AC9" s="18">
        <v>0.9</v>
      </c>
      <c r="AD9" s="22">
        <v>0.9</v>
      </c>
      <c r="AE9" s="19">
        <f t="shared" si="6"/>
        <v>0.20000000000000007</v>
      </c>
      <c r="AF9" s="17">
        <f t="shared" si="7"/>
        <v>22.222222222222229</v>
      </c>
      <c r="AG9" s="19">
        <v>0.4</v>
      </c>
      <c r="AH9" s="17" t="str">
        <f t="shared" si="8"/>
        <v xml:space="preserve"> </v>
      </c>
    </row>
    <row r="10" spans="1:34" s="17" customFormat="1" x14ac:dyDescent="0.2">
      <c r="A10" s="16" t="s">
        <v>8</v>
      </c>
      <c r="B10" s="21" t="s">
        <v>9</v>
      </c>
      <c r="C10" s="18">
        <v>9.1999999999999993</v>
      </c>
      <c r="D10" s="19">
        <v>10.1</v>
      </c>
      <c r="E10" s="18">
        <v>10.1</v>
      </c>
      <c r="F10" s="19">
        <v>10.199999999999999</v>
      </c>
      <c r="G10" s="19">
        <f t="shared" si="0"/>
        <v>-9.9999999999999645E-2</v>
      </c>
      <c r="H10" s="17">
        <f t="shared" si="2"/>
        <v>-0.98039215686274161</v>
      </c>
      <c r="I10" s="19">
        <v>1.2</v>
      </c>
      <c r="J10" s="17" t="str">
        <f t="shared" si="3"/>
        <v xml:space="preserve"> </v>
      </c>
      <c r="M10" s="16" t="s">
        <v>8</v>
      </c>
      <c r="N10" s="21" t="s">
        <v>9</v>
      </c>
      <c r="O10" s="18">
        <v>8.4</v>
      </c>
      <c r="P10" s="22">
        <v>9.3000000000000007</v>
      </c>
      <c r="Q10" s="18">
        <v>9.4</v>
      </c>
      <c r="R10" s="22">
        <v>9.5</v>
      </c>
      <c r="S10" s="19">
        <f t="shared" si="1"/>
        <v>-0.19999999999999929</v>
      </c>
      <c r="T10" s="17">
        <f t="shared" si="4"/>
        <v>-2.1052631578947296</v>
      </c>
      <c r="U10" s="19">
        <v>1.2</v>
      </c>
      <c r="V10" s="17" t="str">
        <f t="shared" si="5"/>
        <v xml:space="preserve"> </v>
      </c>
      <c r="W10" s="19"/>
      <c r="Y10" s="16" t="s">
        <v>8</v>
      </c>
      <c r="Z10" s="21" t="s">
        <v>9</v>
      </c>
      <c r="AA10" s="18">
        <v>0.8</v>
      </c>
      <c r="AB10" s="22">
        <v>0.8</v>
      </c>
      <c r="AC10" s="18">
        <v>0.7</v>
      </c>
      <c r="AD10" s="22">
        <v>0.7</v>
      </c>
      <c r="AE10" s="19">
        <f t="shared" si="6"/>
        <v>0.10000000000000009</v>
      </c>
      <c r="AF10" s="17">
        <f t="shared" si="7"/>
        <v>14.285714285714299</v>
      </c>
      <c r="AG10" s="19">
        <v>0.4</v>
      </c>
      <c r="AH10" s="17" t="str">
        <f t="shared" si="8"/>
        <v xml:space="preserve"> </v>
      </c>
    </row>
    <row r="11" spans="1:34" s="17" customFormat="1" x14ac:dyDescent="0.2">
      <c r="A11" s="25" t="s">
        <v>10</v>
      </c>
      <c r="B11" s="21" t="s">
        <v>11</v>
      </c>
      <c r="C11" s="18">
        <v>14.1</v>
      </c>
      <c r="D11" s="19">
        <v>14.4</v>
      </c>
      <c r="E11" s="18">
        <v>15.4</v>
      </c>
      <c r="F11" s="19">
        <v>15.5</v>
      </c>
      <c r="G11" s="19">
        <f t="shared" si="0"/>
        <v>-1.0999999999999996</v>
      </c>
      <c r="H11" s="17">
        <f t="shared" si="2"/>
        <v>-7.0967741935483843</v>
      </c>
      <c r="I11" s="19">
        <v>1.7</v>
      </c>
      <c r="J11" s="17" t="str">
        <f t="shared" si="3"/>
        <v xml:space="preserve"> </v>
      </c>
      <c r="M11" s="25" t="s">
        <v>10</v>
      </c>
      <c r="N11" s="21" t="s">
        <v>11</v>
      </c>
      <c r="O11" s="18">
        <v>8.6</v>
      </c>
      <c r="P11" s="22">
        <v>8.8000000000000007</v>
      </c>
      <c r="Q11" s="18">
        <v>9.3000000000000007</v>
      </c>
      <c r="R11" s="22">
        <v>9.1999999999999993</v>
      </c>
      <c r="S11" s="19">
        <f t="shared" si="1"/>
        <v>-0.39999999999999858</v>
      </c>
      <c r="T11" s="17">
        <f t="shared" si="4"/>
        <v>-4.3478260869565064</v>
      </c>
      <c r="U11" s="19">
        <v>1.4</v>
      </c>
      <c r="V11" s="17" t="str">
        <f t="shared" si="5"/>
        <v xml:space="preserve"> </v>
      </c>
      <c r="W11" s="19"/>
      <c r="Y11" s="25" t="s">
        <v>10</v>
      </c>
      <c r="Z11" s="21" t="s">
        <v>11</v>
      </c>
      <c r="AA11" s="18">
        <v>5.5</v>
      </c>
      <c r="AB11" s="22">
        <v>5.6</v>
      </c>
      <c r="AC11" s="18">
        <v>6.1</v>
      </c>
      <c r="AD11" s="22">
        <v>6.3</v>
      </c>
      <c r="AE11" s="19">
        <f t="shared" si="6"/>
        <v>-0.70000000000000018</v>
      </c>
      <c r="AF11" s="17">
        <f t="shared" si="7"/>
        <v>-11.111111111111114</v>
      </c>
      <c r="AG11" s="19">
        <v>1.1000000000000001</v>
      </c>
      <c r="AH11" s="17" t="str">
        <f t="shared" si="8"/>
        <v xml:space="preserve"> </v>
      </c>
    </row>
    <row r="12" spans="1:34" s="17" customFormat="1" x14ac:dyDescent="0.2">
      <c r="A12" s="16" t="s">
        <v>12</v>
      </c>
      <c r="B12" s="21" t="s">
        <v>13</v>
      </c>
      <c r="C12" s="18">
        <v>5.6</v>
      </c>
      <c r="D12" s="19">
        <v>6.2</v>
      </c>
      <c r="E12" s="18">
        <v>7.3</v>
      </c>
      <c r="F12" s="19">
        <v>7.1</v>
      </c>
      <c r="G12" s="19">
        <f t="shared" si="0"/>
        <v>-0.89999999999999947</v>
      </c>
      <c r="H12" s="17">
        <f t="shared" si="2"/>
        <v>-12.676056338028163</v>
      </c>
      <c r="I12" s="19">
        <v>1.1000000000000001</v>
      </c>
      <c r="J12" s="17" t="str">
        <f t="shared" si="3"/>
        <v xml:space="preserve"> </v>
      </c>
      <c r="M12" s="16" t="s">
        <v>12</v>
      </c>
      <c r="N12" s="21" t="s">
        <v>13</v>
      </c>
      <c r="O12" s="18">
        <v>3.9</v>
      </c>
      <c r="P12" s="22">
        <v>4.4000000000000004</v>
      </c>
      <c r="Q12" s="18">
        <v>5.8</v>
      </c>
      <c r="R12" s="22">
        <v>5.5</v>
      </c>
      <c r="S12" s="19">
        <f t="shared" si="1"/>
        <v>-1.0999999999999996</v>
      </c>
      <c r="T12" s="17">
        <f t="shared" si="4"/>
        <v>-19.999999999999993</v>
      </c>
      <c r="U12" s="19">
        <v>1</v>
      </c>
      <c r="V12" s="17" t="str">
        <f t="shared" si="5"/>
        <v>*</v>
      </c>
      <c r="W12" s="19"/>
      <c r="Y12" s="16" t="s">
        <v>12</v>
      </c>
      <c r="Z12" s="21" t="s">
        <v>13</v>
      </c>
      <c r="AA12" s="18">
        <v>1.6</v>
      </c>
      <c r="AB12" s="22">
        <v>1.8</v>
      </c>
      <c r="AC12" s="18">
        <v>1.6</v>
      </c>
      <c r="AD12" s="22">
        <v>1.6</v>
      </c>
      <c r="AE12" s="19">
        <f t="shared" si="6"/>
        <v>0.19999999999999996</v>
      </c>
      <c r="AF12" s="17">
        <f t="shared" si="7"/>
        <v>12.499999999999996</v>
      </c>
      <c r="AG12" s="19">
        <v>0.6</v>
      </c>
      <c r="AH12" s="17" t="str">
        <f t="shared" si="8"/>
        <v xml:space="preserve"> </v>
      </c>
    </row>
    <row r="13" spans="1:34" s="26" customFormat="1" x14ac:dyDescent="0.2">
      <c r="A13" s="16" t="s">
        <v>14</v>
      </c>
      <c r="B13" s="21" t="s">
        <v>15</v>
      </c>
      <c r="C13" s="18">
        <v>4.3</v>
      </c>
      <c r="D13" s="19">
        <v>4.3</v>
      </c>
      <c r="E13" s="18">
        <v>5.5</v>
      </c>
      <c r="F13" s="19">
        <v>5.5</v>
      </c>
      <c r="G13" s="19">
        <f t="shared" si="0"/>
        <v>-1.2000000000000002</v>
      </c>
      <c r="H13" s="17">
        <f t="shared" si="2"/>
        <v>-21.818181818181824</v>
      </c>
      <c r="I13" s="19">
        <v>1</v>
      </c>
      <c r="J13" s="17" t="str">
        <f t="shared" si="3"/>
        <v>*</v>
      </c>
      <c r="K13" s="17"/>
      <c r="L13" s="17"/>
      <c r="M13" s="16" t="s">
        <v>14</v>
      </c>
      <c r="N13" s="21" t="s">
        <v>15</v>
      </c>
      <c r="O13" s="18">
        <v>2.8</v>
      </c>
      <c r="P13" s="22">
        <v>2.8</v>
      </c>
      <c r="Q13" s="18">
        <v>3.6</v>
      </c>
      <c r="R13" s="22">
        <v>3.6</v>
      </c>
      <c r="S13" s="19">
        <f t="shared" si="1"/>
        <v>-0.80000000000000027</v>
      </c>
      <c r="T13" s="17">
        <f t="shared" si="4"/>
        <v>-22.222222222222229</v>
      </c>
      <c r="U13" s="19">
        <v>0.8</v>
      </c>
      <c r="V13" s="17" t="str">
        <f t="shared" si="5"/>
        <v>*</v>
      </c>
      <c r="W13" s="19"/>
      <c r="Y13" s="16" t="s">
        <v>14</v>
      </c>
      <c r="Z13" s="21" t="s">
        <v>15</v>
      </c>
      <c r="AA13" s="18">
        <v>1.5</v>
      </c>
      <c r="AB13" s="22">
        <v>1.5</v>
      </c>
      <c r="AC13" s="18">
        <v>1.9</v>
      </c>
      <c r="AD13" s="22">
        <v>1.9</v>
      </c>
      <c r="AE13" s="19">
        <f t="shared" si="6"/>
        <v>-0.39999999999999991</v>
      </c>
      <c r="AF13" s="17">
        <f t="shared" si="7"/>
        <v>-21.052631578947363</v>
      </c>
      <c r="AG13" s="19">
        <v>0.6</v>
      </c>
      <c r="AH13" s="17" t="str">
        <f t="shared" si="8"/>
        <v xml:space="preserve"> </v>
      </c>
    </row>
    <row r="14" spans="1:34" s="17" customFormat="1" x14ac:dyDescent="0.2">
      <c r="A14" s="27" t="s">
        <v>16</v>
      </c>
      <c r="B14" s="28" t="s">
        <v>17</v>
      </c>
      <c r="C14" s="18">
        <v>6.6</v>
      </c>
      <c r="D14" s="19">
        <v>6.6</v>
      </c>
      <c r="E14" s="18">
        <v>5.7</v>
      </c>
      <c r="F14" s="19">
        <v>5.8</v>
      </c>
      <c r="G14" s="19">
        <f>D14-F14</f>
        <v>0.79999999999999982</v>
      </c>
      <c r="H14" s="17">
        <f t="shared" si="2"/>
        <v>13.793103448275859</v>
      </c>
      <c r="I14" s="19">
        <v>1.2</v>
      </c>
      <c r="J14" s="17" t="str">
        <f t="shared" si="3"/>
        <v xml:space="preserve"> </v>
      </c>
      <c r="M14" s="27" t="s">
        <v>16</v>
      </c>
      <c r="N14" s="28" t="s">
        <v>17</v>
      </c>
      <c r="O14" s="18">
        <v>5.0999999999999996</v>
      </c>
      <c r="P14" s="22">
        <v>5.0999999999999996</v>
      </c>
      <c r="Q14" s="18">
        <v>4.2</v>
      </c>
      <c r="R14" s="22">
        <v>4.3</v>
      </c>
      <c r="S14" s="19">
        <f t="shared" si="1"/>
        <v>0.79999999999999982</v>
      </c>
      <c r="T14" s="17">
        <f t="shared" si="4"/>
        <v>18.604651162790695</v>
      </c>
      <c r="U14" s="19">
        <v>1</v>
      </c>
      <c r="V14" s="17" t="str">
        <f t="shared" si="5"/>
        <v xml:space="preserve"> </v>
      </c>
      <c r="W14" s="19"/>
      <c r="Y14" s="27" t="s">
        <v>16</v>
      </c>
      <c r="Z14" s="28" t="s">
        <v>17</v>
      </c>
      <c r="AA14" s="18">
        <v>1.5</v>
      </c>
      <c r="AB14" s="22">
        <v>1.5</v>
      </c>
      <c r="AC14" s="18">
        <v>1.5</v>
      </c>
      <c r="AD14" s="22">
        <v>1.5</v>
      </c>
      <c r="AE14" s="19">
        <f t="shared" si="6"/>
        <v>0</v>
      </c>
      <c r="AF14" s="17">
        <f t="shared" si="7"/>
        <v>0</v>
      </c>
      <c r="AG14" s="19">
        <v>0.6</v>
      </c>
      <c r="AH14" s="17" t="str">
        <f t="shared" si="8"/>
        <v xml:space="preserve"> </v>
      </c>
    </row>
    <row r="15" spans="1:34" s="17" customFormat="1" x14ac:dyDescent="0.2">
      <c r="A15" s="16" t="s">
        <v>18</v>
      </c>
      <c r="B15" s="74" t="s">
        <v>19</v>
      </c>
      <c r="C15" s="18">
        <v>18.399999999999999</v>
      </c>
      <c r="D15" s="19">
        <v>19.7</v>
      </c>
      <c r="E15" s="18">
        <v>21</v>
      </c>
      <c r="F15" s="19">
        <v>21.2</v>
      </c>
      <c r="G15" s="19">
        <f t="shared" si="0"/>
        <v>-1.5</v>
      </c>
      <c r="H15" s="17">
        <f t="shared" si="2"/>
        <v>-7.0754716981132075</v>
      </c>
      <c r="I15" s="19">
        <v>1.8</v>
      </c>
      <c r="J15" s="17" t="str">
        <f t="shared" si="3"/>
        <v xml:space="preserve"> </v>
      </c>
      <c r="M15" s="16" t="s">
        <v>18</v>
      </c>
      <c r="N15" s="74" t="s">
        <v>19</v>
      </c>
      <c r="O15" s="18">
        <v>11.1</v>
      </c>
      <c r="P15" s="22">
        <v>12.1</v>
      </c>
      <c r="Q15" s="18">
        <v>12.8</v>
      </c>
      <c r="R15" s="22">
        <v>12.9</v>
      </c>
      <c r="S15" s="19">
        <f t="shared" si="1"/>
        <v>-0.80000000000000071</v>
      </c>
      <c r="T15" s="17">
        <f t="shared" si="4"/>
        <v>-6.2015503875969049</v>
      </c>
      <c r="U15" s="19">
        <v>1.5</v>
      </c>
      <c r="V15" s="17" t="str">
        <f t="shared" si="5"/>
        <v xml:space="preserve"> </v>
      </c>
      <c r="W15" s="19"/>
      <c r="Y15" s="16" t="s">
        <v>18</v>
      </c>
      <c r="Z15" s="74" t="s">
        <v>19</v>
      </c>
      <c r="AA15" s="18">
        <v>7.3</v>
      </c>
      <c r="AB15" s="22">
        <v>7.6</v>
      </c>
      <c r="AC15" s="18">
        <v>8.1999999999999993</v>
      </c>
      <c r="AD15" s="22">
        <v>8.3000000000000007</v>
      </c>
      <c r="AE15" s="19">
        <f t="shared" si="6"/>
        <v>-0.70000000000000107</v>
      </c>
      <c r="AF15" s="17">
        <f t="shared" si="7"/>
        <v>-8.4337349397590486</v>
      </c>
      <c r="AG15" s="19">
        <v>1.2</v>
      </c>
      <c r="AH15" s="17" t="str">
        <f t="shared" si="8"/>
        <v xml:space="preserve"> </v>
      </c>
    </row>
    <row r="16" spans="1:34" s="26" customFormat="1" x14ac:dyDescent="0.2">
      <c r="A16" s="16" t="s">
        <v>20</v>
      </c>
      <c r="B16" s="74" t="s">
        <v>21</v>
      </c>
      <c r="C16" s="18">
        <v>8.5</v>
      </c>
      <c r="D16" s="19">
        <v>9.6999999999999993</v>
      </c>
      <c r="E16" s="18">
        <v>8.1</v>
      </c>
      <c r="F16" s="19">
        <v>8.3000000000000007</v>
      </c>
      <c r="G16" s="19">
        <f t="shared" si="0"/>
        <v>1.3999999999999986</v>
      </c>
      <c r="H16" s="17">
        <f t="shared" si="2"/>
        <v>16.867469879518055</v>
      </c>
      <c r="I16" s="19">
        <v>1.3</v>
      </c>
      <c r="J16" s="17" t="str">
        <f t="shared" si="3"/>
        <v>*</v>
      </c>
      <c r="K16" s="17"/>
      <c r="L16" s="17"/>
      <c r="M16" s="16" t="s">
        <v>20</v>
      </c>
      <c r="N16" s="74" t="s">
        <v>21</v>
      </c>
      <c r="O16" s="18">
        <v>3.7</v>
      </c>
      <c r="P16" s="22">
        <v>4.0999999999999996</v>
      </c>
      <c r="Q16" s="18">
        <v>3.6</v>
      </c>
      <c r="R16" s="22">
        <v>3.5</v>
      </c>
      <c r="S16" s="19">
        <f t="shared" si="1"/>
        <v>0.59999999999999964</v>
      </c>
      <c r="T16" s="17">
        <f t="shared" si="4"/>
        <v>17.142857142857132</v>
      </c>
      <c r="U16" s="19">
        <v>0.9</v>
      </c>
      <c r="V16" s="17" t="str">
        <f t="shared" si="5"/>
        <v xml:space="preserve"> </v>
      </c>
      <c r="W16" s="19"/>
      <c r="Y16" s="16" t="s">
        <v>20</v>
      </c>
      <c r="Z16" s="74" t="s">
        <v>21</v>
      </c>
      <c r="AA16" s="18">
        <v>4.8</v>
      </c>
      <c r="AB16" s="22">
        <v>5.6</v>
      </c>
      <c r="AC16" s="18">
        <v>4.5999999999999996</v>
      </c>
      <c r="AD16" s="22">
        <v>4.8</v>
      </c>
      <c r="AE16" s="19">
        <f t="shared" si="6"/>
        <v>0.79999999999999982</v>
      </c>
      <c r="AF16" s="17">
        <f t="shared" si="7"/>
        <v>16.666666666666664</v>
      </c>
      <c r="AG16" s="19">
        <v>1</v>
      </c>
      <c r="AH16" s="17" t="str">
        <f t="shared" si="8"/>
        <v xml:space="preserve"> </v>
      </c>
    </row>
    <row r="17" spans="1:34" s="17" customFormat="1" x14ac:dyDescent="0.2">
      <c r="A17" s="16" t="s">
        <v>22</v>
      </c>
      <c r="B17" s="75" t="s">
        <v>23</v>
      </c>
      <c r="C17" s="18">
        <v>11.5</v>
      </c>
      <c r="D17" s="19">
        <v>13.3</v>
      </c>
      <c r="E17" s="18">
        <v>13.3</v>
      </c>
      <c r="F17" s="19">
        <v>13.8</v>
      </c>
      <c r="G17" s="19">
        <f t="shared" si="0"/>
        <v>-0.5</v>
      </c>
      <c r="H17" s="17">
        <f t="shared" si="2"/>
        <v>-3.6231884057971016</v>
      </c>
      <c r="I17" s="19">
        <v>1.5</v>
      </c>
      <c r="J17" s="17" t="str">
        <f t="shared" si="3"/>
        <v xml:space="preserve"> </v>
      </c>
      <c r="M17" s="16" t="s">
        <v>22</v>
      </c>
      <c r="N17" s="75" t="s">
        <v>23</v>
      </c>
      <c r="O17" s="18">
        <v>3.2</v>
      </c>
      <c r="P17" s="22">
        <v>3.7</v>
      </c>
      <c r="Q17" s="18">
        <v>4.2</v>
      </c>
      <c r="R17" s="22">
        <v>4.4000000000000004</v>
      </c>
      <c r="S17" s="19">
        <f t="shared" si="1"/>
        <v>-0.70000000000000018</v>
      </c>
      <c r="T17" s="17">
        <f t="shared" si="4"/>
        <v>-15.909090909090912</v>
      </c>
      <c r="U17" s="19">
        <v>0.8</v>
      </c>
      <c r="V17" s="17" t="str">
        <f t="shared" si="5"/>
        <v xml:space="preserve"> </v>
      </c>
      <c r="W17" s="19"/>
      <c r="Y17" s="16" t="s">
        <v>22</v>
      </c>
      <c r="Z17" s="75" t="s">
        <v>23</v>
      </c>
      <c r="AA17" s="18">
        <v>8.3000000000000007</v>
      </c>
      <c r="AB17" s="22">
        <v>9.6</v>
      </c>
      <c r="AC17" s="18">
        <v>9.1</v>
      </c>
      <c r="AD17" s="22">
        <v>9.3000000000000007</v>
      </c>
      <c r="AE17" s="19">
        <f t="shared" si="6"/>
        <v>0.29999999999999893</v>
      </c>
      <c r="AF17" s="17">
        <f t="shared" si="7"/>
        <v>3.2258064516128915</v>
      </c>
      <c r="AG17" s="19">
        <v>1.3</v>
      </c>
      <c r="AH17" s="17" t="str">
        <f t="shared" si="8"/>
        <v xml:space="preserve"> </v>
      </c>
    </row>
    <row r="18" spans="1:34" s="17" customFormat="1" x14ac:dyDescent="0.2">
      <c r="A18" s="16" t="s">
        <v>24</v>
      </c>
      <c r="B18" s="17" t="s">
        <v>25</v>
      </c>
      <c r="C18" s="18">
        <v>17.899999999999999</v>
      </c>
      <c r="D18" s="19">
        <v>17.600000000000001</v>
      </c>
      <c r="E18" s="18">
        <v>18.7</v>
      </c>
      <c r="F18" s="19">
        <v>18.2</v>
      </c>
      <c r="G18" s="19">
        <f t="shared" si="0"/>
        <v>-0.59999999999999787</v>
      </c>
      <c r="H18" s="17">
        <f t="shared" si="2"/>
        <v>-3.296703296703285</v>
      </c>
      <c r="I18" s="19">
        <v>1.8</v>
      </c>
      <c r="J18" s="17" t="str">
        <f t="shared" si="3"/>
        <v xml:space="preserve"> </v>
      </c>
      <c r="M18" s="16" t="s">
        <v>24</v>
      </c>
      <c r="N18" s="17" t="s">
        <v>25</v>
      </c>
      <c r="O18" s="18">
        <v>4.4000000000000004</v>
      </c>
      <c r="P18" s="22">
        <v>4.4000000000000004</v>
      </c>
      <c r="Q18" s="18">
        <v>5</v>
      </c>
      <c r="R18" s="22">
        <v>4.5999999999999996</v>
      </c>
      <c r="S18" s="19">
        <f t="shared" si="1"/>
        <v>-0.19999999999999929</v>
      </c>
      <c r="T18" s="17">
        <f t="shared" si="4"/>
        <v>-4.3478260869565064</v>
      </c>
      <c r="U18" s="19">
        <v>1</v>
      </c>
      <c r="V18" s="17" t="str">
        <f t="shared" si="5"/>
        <v xml:space="preserve"> </v>
      </c>
      <c r="W18" s="19"/>
      <c r="Y18" s="16" t="s">
        <v>24</v>
      </c>
      <c r="Z18" s="17" t="s">
        <v>25</v>
      </c>
      <c r="AA18" s="18">
        <v>13.5</v>
      </c>
      <c r="AB18" s="22">
        <v>13.3</v>
      </c>
      <c r="AC18" s="18">
        <v>13.7</v>
      </c>
      <c r="AD18" s="22">
        <v>13.6</v>
      </c>
      <c r="AE18" s="19">
        <f t="shared" si="6"/>
        <v>-0.29999999999999893</v>
      </c>
      <c r="AF18" s="17">
        <f t="shared" si="7"/>
        <v>-2.2058823529411686</v>
      </c>
      <c r="AG18" s="19">
        <v>1.6</v>
      </c>
      <c r="AH18" s="17" t="str">
        <f t="shared" si="8"/>
        <v xml:space="preserve"> </v>
      </c>
    </row>
    <row r="19" spans="1:34" s="29" customFormat="1" x14ac:dyDescent="0.2">
      <c r="A19" s="16" t="s">
        <v>26</v>
      </c>
      <c r="B19" s="17" t="s">
        <v>27</v>
      </c>
      <c r="C19" s="18">
        <v>5.7</v>
      </c>
      <c r="D19" s="19">
        <v>5.8</v>
      </c>
      <c r="E19" s="18">
        <v>6.2</v>
      </c>
      <c r="F19" s="19">
        <v>6.5</v>
      </c>
      <c r="G19" s="19">
        <f t="shared" si="0"/>
        <v>-0.70000000000000018</v>
      </c>
      <c r="H19" s="17">
        <f t="shared" si="2"/>
        <v>-10.769230769230772</v>
      </c>
      <c r="I19" s="19">
        <v>1.1000000000000001</v>
      </c>
      <c r="J19" s="17" t="str">
        <f t="shared" si="3"/>
        <v xml:space="preserve"> </v>
      </c>
      <c r="M19" s="16" t="s">
        <v>26</v>
      </c>
      <c r="N19" s="17" t="s">
        <v>27</v>
      </c>
      <c r="O19" s="18">
        <v>2.2999999999999998</v>
      </c>
      <c r="P19" s="22">
        <v>2.2000000000000002</v>
      </c>
      <c r="Q19" s="18">
        <v>2.5</v>
      </c>
      <c r="R19" s="22">
        <v>2.5</v>
      </c>
      <c r="S19" s="19">
        <f t="shared" si="1"/>
        <v>-0.29999999999999982</v>
      </c>
      <c r="T19" s="17">
        <f t="shared" si="4"/>
        <v>-11.999999999999993</v>
      </c>
      <c r="U19" s="19">
        <v>0.7</v>
      </c>
      <c r="V19" s="17" t="str">
        <f t="shared" si="5"/>
        <v xml:space="preserve"> </v>
      </c>
      <c r="W19" s="19"/>
      <c r="Y19" s="16" t="s">
        <v>26</v>
      </c>
      <c r="Z19" s="17" t="s">
        <v>27</v>
      </c>
      <c r="AA19" s="18">
        <v>3.4</v>
      </c>
      <c r="AB19" s="22">
        <v>3.5</v>
      </c>
      <c r="AC19" s="18">
        <v>3.7</v>
      </c>
      <c r="AD19" s="22">
        <v>4</v>
      </c>
      <c r="AE19" s="19">
        <f t="shared" si="6"/>
        <v>-0.5</v>
      </c>
      <c r="AF19" s="17">
        <f t="shared" si="7"/>
        <v>-12.5</v>
      </c>
      <c r="AG19" s="19">
        <v>0.9</v>
      </c>
      <c r="AH19" s="17" t="str">
        <f t="shared" si="8"/>
        <v xml:space="preserve"> </v>
      </c>
    </row>
    <row r="20" spans="1:34" s="77" customFormat="1" x14ac:dyDescent="0.2">
      <c r="A20" s="16"/>
      <c r="B20" s="17" t="s">
        <v>28</v>
      </c>
      <c r="C20" s="82" t="s">
        <v>29</v>
      </c>
      <c r="D20" s="82" t="s">
        <v>29</v>
      </c>
      <c r="E20" s="82" t="s">
        <v>29</v>
      </c>
      <c r="F20" s="82" t="s">
        <v>29</v>
      </c>
      <c r="G20" s="82" t="s">
        <v>29</v>
      </c>
      <c r="H20" s="82" t="s">
        <v>29</v>
      </c>
      <c r="I20" s="19" t="s">
        <v>29</v>
      </c>
      <c r="J20" s="17"/>
      <c r="K20" s="17"/>
      <c r="L20" s="17"/>
      <c r="M20" s="16"/>
      <c r="N20" s="17" t="s">
        <v>28</v>
      </c>
      <c r="O20" s="82" t="s">
        <v>29</v>
      </c>
      <c r="P20" s="82" t="s">
        <v>29</v>
      </c>
      <c r="Q20" s="82" t="s">
        <v>29</v>
      </c>
      <c r="R20" s="82" t="s">
        <v>29</v>
      </c>
      <c r="S20" s="82" t="s">
        <v>29</v>
      </c>
      <c r="T20" s="82" t="s">
        <v>29</v>
      </c>
      <c r="U20" s="19" t="s">
        <v>29</v>
      </c>
      <c r="V20" s="17"/>
      <c r="W20" s="19"/>
      <c r="Y20" s="16"/>
      <c r="Z20" s="17" t="s">
        <v>28</v>
      </c>
      <c r="AA20" s="18" t="s">
        <v>29</v>
      </c>
      <c r="AB20" s="76" t="s">
        <v>29</v>
      </c>
      <c r="AC20" s="18" t="s">
        <v>29</v>
      </c>
      <c r="AD20" s="76" t="s">
        <v>29</v>
      </c>
      <c r="AE20" s="83" t="s">
        <v>29</v>
      </c>
      <c r="AF20" s="83" t="s">
        <v>29</v>
      </c>
      <c r="AG20" s="19" t="s">
        <v>29</v>
      </c>
      <c r="AH20" s="19"/>
    </row>
    <row r="21" spans="1:34" s="77" customFormat="1" ht="22.5" customHeight="1" x14ac:dyDescent="0.2">
      <c r="A21" s="16"/>
      <c r="B21" s="17" t="s">
        <v>30</v>
      </c>
      <c r="C21" s="18">
        <v>118.8</v>
      </c>
      <c r="D21" s="19">
        <v>126.2</v>
      </c>
      <c r="E21" s="18">
        <v>129.80000000000001</v>
      </c>
      <c r="F21" s="30">
        <v>130.69999999999999</v>
      </c>
      <c r="G21" s="30">
        <f>D21-F21</f>
        <v>-4.4999999999999858</v>
      </c>
      <c r="H21" s="17">
        <f t="shared" si="2"/>
        <v>-3.4429992348890486</v>
      </c>
      <c r="I21" s="19">
        <v>3.8</v>
      </c>
      <c r="J21" s="17" t="str">
        <f t="shared" si="3"/>
        <v>*</v>
      </c>
      <c r="K21" s="17"/>
      <c r="L21" s="17"/>
      <c r="M21" s="16"/>
      <c r="N21" s="17" t="s">
        <v>30</v>
      </c>
      <c r="O21" s="18">
        <v>66.8</v>
      </c>
      <c r="P21" s="18">
        <v>71.2</v>
      </c>
      <c r="Q21" s="18">
        <v>75.3</v>
      </c>
      <c r="R21" s="18">
        <v>75.400000000000006</v>
      </c>
      <c r="S21" s="19">
        <f>P21-R21</f>
        <v>-4.2000000000000028</v>
      </c>
      <c r="T21" s="17">
        <f t="shared" si="4"/>
        <v>-5.5702917771883325</v>
      </c>
      <c r="U21" s="19">
        <v>2.9</v>
      </c>
      <c r="V21" s="17" t="str">
        <f t="shared" si="5"/>
        <v>*</v>
      </c>
      <c r="W21" s="19"/>
      <c r="Y21" s="16"/>
      <c r="Z21" s="17" t="s">
        <v>30</v>
      </c>
      <c r="AA21" s="18">
        <v>52</v>
      </c>
      <c r="AB21" s="22">
        <v>55</v>
      </c>
      <c r="AC21" s="18">
        <v>54.5</v>
      </c>
      <c r="AD21" s="22">
        <v>55.3</v>
      </c>
      <c r="AE21" s="19">
        <f>AB21-AD21</f>
        <v>-0.29999999999999716</v>
      </c>
      <c r="AF21" s="17">
        <f t="shared" si="7"/>
        <v>-0.54249547920433483</v>
      </c>
      <c r="AG21" s="19">
        <v>2.5</v>
      </c>
      <c r="AH21" s="17" t="str">
        <f t="shared" si="8"/>
        <v xml:space="preserve"> </v>
      </c>
    </row>
    <row r="22" spans="1:34" s="77" customFormat="1" x14ac:dyDescent="0.2">
      <c r="A22" s="16"/>
      <c r="B22" s="77" t="s">
        <v>0</v>
      </c>
      <c r="C22" s="18">
        <v>1</v>
      </c>
      <c r="D22" s="19">
        <v>1</v>
      </c>
      <c r="E22" s="18">
        <v>0.6</v>
      </c>
      <c r="F22" s="30">
        <v>0.6</v>
      </c>
      <c r="G22" s="30">
        <f>D22-F22</f>
        <v>0.4</v>
      </c>
      <c r="H22" s="17">
        <f t="shared" si="2"/>
        <v>66.666666666666671</v>
      </c>
      <c r="I22" s="19">
        <v>0.5</v>
      </c>
      <c r="J22" s="17" t="str">
        <f t="shared" si="3"/>
        <v xml:space="preserve"> </v>
      </c>
      <c r="K22" s="17"/>
      <c r="L22" s="17"/>
      <c r="M22" s="16"/>
      <c r="N22" s="77" t="s">
        <v>0</v>
      </c>
      <c r="O22" s="18">
        <v>0.7</v>
      </c>
      <c r="P22" s="18">
        <v>0.7</v>
      </c>
      <c r="Q22" s="18">
        <v>0.5</v>
      </c>
      <c r="R22" s="18">
        <v>0.5</v>
      </c>
      <c r="S22" s="19">
        <f t="shared" ref="S22:S23" si="9">P22-R22</f>
        <v>0.19999999999999996</v>
      </c>
      <c r="T22" s="17">
        <f t="shared" si="4"/>
        <v>39.999999999999993</v>
      </c>
      <c r="U22" s="19">
        <v>0.5</v>
      </c>
      <c r="V22" s="17" t="str">
        <f t="shared" si="5"/>
        <v xml:space="preserve"> </v>
      </c>
      <c r="W22" s="19"/>
      <c r="Y22" s="16"/>
      <c r="Z22" s="77" t="s">
        <v>0</v>
      </c>
      <c r="AA22" s="18">
        <v>0.3</v>
      </c>
      <c r="AB22" s="18">
        <v>0.3</v>
      </c>
      <c r="AC22" s="18">
        <v>0.1</v>
      </c>
      <c r="AD22" s="18">
        <v>0.1</v>
      </c>
      <c r="AE22" s="19">
        <f t="shared" ref="AE22:AE23" si="10">AB22-AD22</f>
        <v>0.19999999999999998</v>
      </c>
      <c r="AF22" s="17">
        <f t="shared" si="7"/>
        <v>199.99999999999997</v>
      </c>
      <c r="AG22" s="19" t="s">
        <v>29</v>
      </c>
      <c r="AH22" s="17" t="str">
        <f t="shared" si="8"/>
        <v xml:space="preserve"> </v>
      </c>
    </row>
    <row r="23" spans="1:34" s="77" customFormat="1" x14ac:dyDescent="0.2">
      <c r="A23" s="78"/>
      <c r="B23" s="29" t="s">
        <v>31</v>
      </c>
      <c r="C23" s="18">
        <v>119.8</v>
      </c>
      <c r="D23" s="19">
        <v>127.2</v>
      </c>
      <c r="E23" s="18">
        <v>130.4</v>
      </c>
      <c r="F23" s="30">
        <v>131.30000000000001</v>
      </c>
      <c r="G23" s="30">
        <f>D23-F23</f>
        <v>-4.1000000000000085</v>
      </c>
      <c r="H23" s="17">
        <f t="shared" si="2"/>
        <v>-3.1226199543031288</v>
      </c>
      <c r="I23" s="19">
        <v>3.8</v>
      </c>
      <c r="J23" s="17" t="str">
        <f t="shared" si="3"/>
        <v>*</v>
      </c>
      <c r="K23" s="17"/>
      <c r="L23" s="17"/>
      <c r="M23" s="78"/>
      <c r="N23" s="29" t="s">
        <v>31</v>
      </c>
      <c r="O23" s="18">
        <v>67.5</v>
      </c>
      <c r="P23" s="18">
        <v>71.900000000000006</v>
      </c>
      <c r="Q23" s="18">
        <v>75.8</v>
      </c>
      <c r="R23" s="18">
        <v>75.900000000000006</v>
      </c>
      <c r="S23" s="19">
        <f t="shared" si="9"/>
        <v>-4</v>
      </c>
      <c r="T23" s="17">
        <f t="shared" si="4"/>
        <v>-5.2700922266139658</v>
      </c>
      <c r="U23" s="19">
        <v>2.9</v>
      </c>
      <c r="V23" s="17" t="str">
        <f t="shared" si="5"/>
        <v>*</v>
      </c>
      <c r="W23" s="19"/>
      <c r="Y23" s="78"/>
      <c r="Z23" s="29" t="s">
        <v>31</v>
      </c>
      <c r="AA23" s="18">
        <v>52.3</v>
      </c>
      <c r="AB23" s="22">
        <v>55.2</v>
      </c>
      <c r="AC23" s="18">
        <v>54.6</v>
      </c>
      <c r="AD23" s="22">
        <v>55.4</v>
      </c>
      <c r="AE23" s="19">
        <f t="shared" si="10"/>
        <v>-0.19999999999999574</v>
      </c>
      <c r="AF23" s="17">
        <f t="shared" si="7"/>
        <v>-0.36101083032490205</v>
      </c>
      <c r="AG23" s="19">
        <v>2.6</v>
      </c>
      <c r="AH23" s="17" t="str">
        <f t="shared" si="8"/>
        <v xml:space="preserve"> </v>
      </c>
    </row>
    <row r="24" spans="1:34" x14ac:dyDescent="0.2">
      <c r="D24" s="3"/>
      <c r="E24" s="3"/>
      <c r="F24" s="3"/>
      <c r="G24" s="32"/>
      <c r="O24" s="33"/>
      <c r="P24" s="32"/>
      <c r="Q24" s="32"/>
      <c r="R24" s="32"/>
      <c r="S24" s="33"/>
      <c r="T24" s="33"/>
      <c r="U24" s="33"/>
      <c r="AB24" s="33"/>
      <c r="AD24" s="33"/>
      <c r="AE24" s="33"/>
    </row>
    <row r="25" spans="1:34" x14ac:dyDescent="0.2">
      <c r="B25" s="2" t="s">
        <v>39</v>
      </c>
      <c r="D25" s="3"/>
      <c r="E25" s="3"/>
      <c r="F25" s="3"/>
      <c r="G25" s="32"/>
      <c r="P25" s="3"/>
      <c r="Q25" s="3"/>
      <c r="R25" s="3"/>
      <c r="AE25" s="33"/>
    </row>
    <row r="26" spans="1:34" ht="15" x14ac:dyDescent="0.25">
      <c r="B26" s="2" t="s">
        <v>90</v>
      </c>
      <c r="D26" s="3"/>
      <c r="E26" s="3"/>
      <c r="F26" s="3"/>
      <c r="G26" s="3"/>
      <c r="P26" s="3"/>
      <c r="Q26" s="79"/>
      <c r="R26" s="80"/>
    </row>
    <row r="27" spans="1:34" ht="15" x14ac:dyDescent="0.25">
      <c r="D27" s="3"/>
      <c r="E27" s="3"/>
      <c r="F27" s="3"/>
      <c r="G27" s="3"/>
      <c r="P27" s="3"/>
      <c r="Q27" s="79"/>
      <c r="R27" s="80"/>
      <c r="AC27" s="79"/>
      <c r="AD27" s="81"/>
    </row>
    <row r="28" spans="1:34" ht="15" x14ac:dyDescent="0.25">
      <c r="C28" s="12"/>
      <c r="D28" s="13"/>
      <c r="E28" s="13"/>
      <c r="Q28" s="79"/>
      <c r="R28" s="80"/>
      <c r="AC28" s="79"/>
      <c r="AD28" s="81"/>
    </row>
    <row r="29" spans="1:34" ht="15" x14ac:dyDescent="0.25">
      <c r="E29" s="79"/>
      <c r="F29" s="81"/>
      <c r="Q29" s="79"/>
      <c r="R29" s="80"/>
      <c r="AC29" s="79"/>
      <c r="AD29" s="81"/>
    </row>
    <row r="30" spans="1:34" ht="15" x14ac:dyDescent="0.25">
      <c r="E30" s="79"/>
      <c r="F30" s="81"/>
      <c r="Q30" s="79"/>
      <c r="R30" s="80"/>
      <c r="AC30" s="79"/>
      <c r="AD30" s="81"/>
    </row>
    <row r="31" spans="1:34" ht="15" x14ac:dyDescent="0.25">
      <c r="E31" s="79"/>
      <c r="F31" s="81"/>
      <c r="Q31" s="79"/>
      <c r="R31" s="80"/>
      <c r="AC31" s="79"/>
      <c r="AD31" s="81"/>
    </row>
    <row r="32" spans="1:34" ht="15" x14ac:dyDescent="0.25">
      <c r="E32" s="79"/>
      <c r="F32" s="81"/>
      <c r="Q32" s="79"/>
      <c r="R32" s="80"/>
      <c r="AC32" s="79"/>
      <c r="AD32" s="81"/>
    </row>
    <row r="33" spans="5:30" ht="15" x14ac:dyDescent="0.25">
      <c r="E33" s="79"/>
      <c r="F33" s="81"/>
      <c r="Q33" s="79"/>
      <c r="R33" s="80"/>
      <c r="AC33" s="79"/>
      <c r="AD33" s="81"/>
    </row>
    <row r="34" spans="5:30" ht="15" x14ac:dyDescent="0.25">
      <c r="E34" s="79"/>
      <c r="F34" s="81"/>
      <c r="Q34" s="79"/>
      <c r="R34" s="80"/>
      <c r="AC34" s="79"/>
      <c r="AD34" s="81"/>
    </row>
    <row r="35" spans="5:30" ht="15" x14ac:dyDescent="0.25">
      <c r="E35" s="79"/>
      <c r="F35" s="81"/>
      <c r="Q35" s="79"/>
      <c r="R35" s="80"/>
      <c r="AC35" s="79"/>
      <c r="AD35" s="81"/>
    </row>
    <row r="36" spans="5:30" ht="15" x14ac:dyDescent="0.25">
      <c r="E36" s="79"/>
      <c r="F36" s="81"/>
      <c r="Q36" s="79"/>
      <c r="R36" s="80"/>
      <c r="AC36" s="79"/>
      <c r="AD36" s="81"/>
    </row>
    <row r="37" spans="5:30" ht="15" x14ac:dyDescent="0.25">
      <c r="E37" s="79"/>
      <c r="F37" s="81"/>
      <c r="Q37" s="79"/>
      <c r="R37" s="80"/>
      <c r="AC37" s="79"/>
      <c r="AD37" s="81"/>
    </row>
    <row r="38" spans="5:30" ht="15" x14ac:dyDescent="0.25">
      <c r="E38" s="79"/>
      <c r="F38" s="81"/>
      <c r="Q38" s="79"/>
      <c r="R38" s="80"/>
      <c r="AC38" s="79"/>
      <c r="AD38" s="81"/>
    </row>
    <row r="39" spans="5:30" ht="15" x14ac:dyDescent="0.25">
      <c r="E39" s="79"/>
      <c r="F39" s="81"/>
      <c r="Q39" s="79"/>
      <c r="R39" s="80"/>
      <c r="AC39" s="79"/>
      <c r="AD39" s="81"/>
    </row>
    <row r="40" spans="5:30" ht="15" x14ac:dyDescent="0.25">
      <c r="E40" s="79"/>
      <c r="F40" s="81"/>
      <c r="Q40" s="79"/>
      <c r="R40" s="80"/>
      <c r="AC40" s="79"/>
      <c r="AD40" s="81"/>
    </row>
    <row r="41" spans="5:30" ht="15" x14ac:dyDescent="0.25">
      <c r="E41" s="79"/>
      <c r="F41" s="81"/>
      <c r="Q41" s="79"/>
      <c r="R41" s="80"/>
      <c r="AC41" s="79"/>
      <c r="AD41" s="81"/>
    </row>
    <row r="42" spans="5:30" ht="15" x14ac:dyDescent="0.25">
      <c r="E42" s="79"/>
      <c r="F42" s="81"/>
      <c r="Q42" s="79"/>
      <c r="R42" s="80"/>
      <c r="AC42" s="79"/>
      <c r="AD42" s="81"/>
    </row>
    <row r="43" spans="5:30" ht="15" x14ac:dyDescent="0.25">
      <c r="E43" s="79"/>
      <c r="F43" s="81"/>
      <c r="AC43" s="79"/>
      <c r="AD43" s="81"/>
    </row>
    <row r="44" spans="5:30" ht="15" x14ac:dyDescent="0.25">
      <c r="E44" s="79"/>
      <c r="F44" s="81"/>
    </row>
    <row r="45" spans="5:30" ht="15" x14ac:dyDescent="0.25">
      <c r="E45" s="79"/>
      <c r="F45" s="81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 t="s">
        <v>103</v>
      </c>
      <c r="C16" s="64">
        <v>74.3</v>
      </c>
      <c r="D16" s="64" t="s">
        <v>103</v>
      </c>
      <c r="E16" s="64" t="s">
        <v>103</v>
      </c>
      <c r="F16" s="64">
        <v>31.6</v>
      </c>
      <c r="G16" s="64">
        <v>131.80000000000001</v>
      </c>
      <c r="H16" s="64" t="s">
        <v>103</v>
      </c>
      <c r="I16" s="64">
        <v>59.4</v>
      </c>
      <c r="J16" s="64" t="s">
        <v>103</v>
      </c>
      <c r="K16" s="64" t="s">
        <v>103</v>
      </c>
      <c r="L16" s="64">
        <v>23.6</v>
      </c>
      <c r="M16" s="64">
        <v>88.5</v>
      </c>
    </row>
    <row r="17" spans="1:24" x14ac:dyDescent="0.2">
      <c r="A17" s="63" t="s">
        <v>47</v>
      </c>
      <c r="B17" s="64">
        <v>96.8</v>
      </c>
      <c r="C17" s="64">
        <v>1198.8</v>
      </c>
      <c r="D17" s="64">
        <v>77.2</v>
      </c>
      <c r="E17" s="64">
        <v>38.700000000000003</v>
      </c>
      <c r="F17" s="64">
        <v>309.60000000000002</v>
      </c>
      <c r="G17" s="64">
        <v>1721</v>
      </c>
      <c r="H17" s="64">
        <v>51.4</v>
      </c>
      <c r="I17" s="64">
        <v>993</v>
      </c>
      <c r="J17" s="64" t="s">
        <v>103</v>
      </c>
      <c r="K17" s="64" t="s">
        <v>103</v>
      </c>
      <c r="L17" s="64">
        <v>179.7</v>
      </c>
      <c r="M17" s="64">
        <v>1244.9000000000001</v>
      </c>
    </row>
    <row r="18" spans="1:24" x14ac:dyDescent="0.2">
      <c r="A18" s="63" t="s">
        <v>46</v>
      </c>
      <c r="B18" s="64">
        <v>45</v>
      </c>
      <c r="C18" s="64">
        <v>401.2</v>
      </c>
      <c r="D18" s="64">
        <v>23.1</v>
      </c>
      <c r="E18" s="64">
        <v>23.5</v>
      </c>
      <c r="F18" s="64">
        <v>52.3</v>
      </c>
      <c r="G18" s="64">
        <v>545.1</v>
      </c>
      <c r="H18" s="64">
        <v>30.8</v>
      </c>
      <c r="I18" s="64">
        <v>339.8</v>
      </c>
      <c r="J18" s="64" t="s">
        <v>103</v>
      </c>
      <c r="K18" s="64" t="s">
        <v>103</v>
      </c>
      <c r="L18" s="64">
        <v>25.9</v>
      </c>
      <c r="M18" s="64">
        <v>409.1</v>
      </c>
    </row>
    <row r="19" spans="1:24" s="67" customFormat="1" ht="21.95" customHeight="1" x14ac:dyDescent="0.2">
      <c r="A19" s="65" t="s">
        <v>45</v>
      </c>
      <c r="B19" s="64">
        <v>159.80000000000001</v>
      </c>
      <c r="C19" s="64">
        <v>1674.3</v>
      </c>
      <c r="D19" s="64">
        <v>103.7</v>
      </c>
      <c r="E19" s="64">
        <v>66.7</v>
      </c>
      <c r="F19" s="64">
        <v>393.4</v>
      </c>
      <c r="G19" s="64">
        <v>2397.9</v>
      </c>
      <c r="H19" s="64">
        <v>83.8</v>
      </c>
      <c r="I19" s="64">
        <v>1392.2</v>
      </c>
      <c r="J19" s="64" t="s">
        <v>103</v>
      </c>
      <c r="K19" s="64">
        <v>22.7</v>
      </c>
      <c r="L19" s="64">
        <v>229.2</v>
      </c>
      <c r="M19" s="64">
        <v>1742.5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152.80000000000001</v>
      </c>
      <c r="C21" s="64">
        <v>1630.4</v>
      </c>
      <c r="D21" s="64">
        <v>101.4</v>
      </c>
      <c r="E21" s="64">
        <v>58</v>
      </c>
      <c r="F21" s="64">
        <v>369.8</v>
      </c>
      <c r="G21" s="64">
        <v>2312.6</v>
      </c>
      <c r="H21" s="64">
        <v>80.099999999999994</v>
      </c>
      <c r="I21" s="64">
        <v>1353.5</v>
      </c>
      <c r="J21" s="64" t="s">
        <v>103</v>
      </c>
      <c r="K21" s="64">
        <v>18.5</v>
      </c>
      <c r="L21" s="64">
        <v>213.4</v>
      </c>
      <c r="M21" s="64">
        <v>1678.9</v>
      </c>
    </row>
    <row r="22" spans="1:24" x14ac:dyDescent="0.2">
      <c r="A22" s="48" t="s">
        <v>42</v>
      </c>
      <c r="B22" s="64">
        <v>147.80000000000001</v>
      </c>
      <c r="C22" s="64">
        <v>1616.3</v>
      </c>
      <c r="D22" s="64">
        <v>101.4</v>
      </c>
      <c r="E22" s="64">
        <v>58</v>
      </c>
      <c r="F22" s="64">
        <v>357.8</v>
      </c>
      <c r="G22" s="64">
        <v>2281.3000000000002</v>
      </c>
      <c r="H22" s="64">
        <v>80.099999999999994</v>
      </c>
      <c r="I22" s="64">
        <v>1341.3</v>
      </c>
      <c r="J22" s="64" t="s">
        <v>103</v>
      </c>
      <c r="K22" s="64">
        <v>18.5</v>
      </c>
      <c r="L22" s="64">
        <v>205.2</v>
      </c>
      <c r="M22" s="64">
        <v>1658.5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103</v>
      </c>
      <c r="C39" s="64">
        <v>41.8</v>
      </c>
      <c r="D39" s="64" t="s">
        <v>103</v>
      </c>
      <c r="E39" s="64" t="s">
        <v>103</v>
      </c>
      <c r="F39" s="64" t="s">
        <v>103</v>
      </c>
      <c r="G39" s="64">
        <v>66.8</v>
      </c>
      <c r="H39" s="64" t="s">
        <v>103</v>
      </c>
      <c r="I39" s="64">
        <v>34.1</v>
      </c>
      <c r="J39" s="64" t="s">
        <v>103</v>
      </c>
      <c r="K39" s="64" t="s">
        <v>103</v>
      </c>
      <c r="L39" s="64" t="s">
        <v>103</v>
      </c>
      <c r="M39" s="64">
        <v>46.2</v>
      </c>
    </row>
    <row r="40" spans="1:24" x14ac:dyDescent="0.2">
      <c r="A40" s="63" t="s">
        <v>47</v>
      </c>
      <c r="B40" s="64">
        <v>39.4</v>
      </c>
      <c r="C40" s="64">
        <v>608.79999999999995</v>
      </c>
      <c r="D40" s="64">
        <v>46.2</v>
      </c>
      <c r="E40" s="64">
        <v>22.3</v>
      </c>
      <c r="F40" s="64">
        <v>144.80000000000001</v>
      </c>
      <c r="G40" s="64">
        <v>861.5</v>
      </c>
      <c r="H40" s="64">
        <v>18.8</v>
      </c>
      <c r="I40" s="64">
        <v>501.3</v>
      </c>
      <c r="J40" s="64" t="s">
        <v>103</v>
      </c>
      <c r="K40" s="64" t="s">
        <v>103</v>
      </c>
      <c r="L40" s="64">
        <v>73</v>
      </c>
      <c r="M40" s="64">
        <v>605.70000000000005</v>
      </c>
    </row>
    <row r="41" spans="1:24" x14ac:dyDescent="0.2">
      <c r="A41" s="63" t="s">
        <v>46</v>
      </c>
      <c r="B41" s="64">
        <v>18.5</v>
      </c>
      <c r="C41" s="64">
        <v>210.4</v>
      </c>
      <c r="D41" s="64" t="s">
        <v>103</v>
      </c>
      <c r="E41" s="64">
        <v>19</v>
      </c>
      <c r="F41" s="64">
        <v>28</v>
      </c>
      <c r="G41" s="64">
        <v>289.8</v>
      </c>
      <c r="H41" s="64" t="s">
        <v>103</v>
      </c>
      <c r="I41" s="64">
        <v>183.5</v>
      </c>
      <c r="J41" s="64" t="s">
        <v>103</v>
      </c>
      <c r="K41" s="64" t="s">
        <v>103</v>
      </c>
      <c r="L41" s="64" t="s">
        <v>103</v>
      </c>
      <c r="M41" s="64">
        <v>219.3</v>
      </c>
    </row>
    <row r="42" spans="1:24" s="67" customFormat="1" ht="21.95" customHeight="1" x14ac:dyDescent="0.2">
      <c r="A42" s="65" t="s">
        <v>45</v>
      </c>
      <c r="B42" s="64">
        <v>65.3</v>
      </c>
      <c r="C42" s="64">
        <v>861</v>
      </c>
      <c r="D42" s="64">
        <v>61.8</v>
      </c>
      <c r="E42" s="64">
        <v>44.7</v>
      </c>
      <c r="F42" s="64">
        <v>185.4</v>
      </c>
      <c r="G42" s="64">
        <v>1218.2</v>
      </c>
      <c r="H42" s="64">
        <v>33.200000000000003</v>
      </c>
      <c r="I42" s="64">
        <v>718.9</v>
      </c>
      <c r="J42" s="64" t="s">
        <v>103</v>
      </c>
      <c r="K42" s="64" t="s">
        <v>103</v>
      </c>
      <c r="L42" s="64">
        <v>93.5</v>
      </c>
      <c r="M42" s="64">
        <v>871.2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61.4</v>
      </c>
      <c r="C45" s="64">
        <v>836</v>
      </c>
      <c r="D45" s="64">
        <v>59.5</v>
      </c>
      <c r="E45" s="64">
        <v>37.4</v>
      </c>
      <c r="F45" s="64">
        <v>175.5</v>
      </c>
      <c r="G45" s="64">
        <v>1169.8</v>
      </c>
      <c r="H45" s="64">
        <v>31.2</v>
      </c>
      <c r="I45" s="64">
        <v>695</v>
      </c>
      <c r="J45" s="64" t="s">
        <v>103</v>
      </c>
      <c r="K45" s="64" t="s">
        <v>103</v>
      </c>
      <c r="L45" s="64">
        <v>87.9</v>
      </c>
      <c r="M45" s="64">
        <v>834.4</v>
      </c>
    </row>
    <row r="46" spans="1:24" x14ac:dyDescent="0.2">
      <c r="A46" s="48" t="s">
        <v>42</v>
      </c>
      <c r="B46" s="64">
        <v>61.4</v>
      </c>
      <c r="C46" s="64">
        <v>831.6</v>
      </c>
      <c r="D46" s="64">
        <v>59.5</v>
      </c>
      <c r="E46" s="64">
        <v>37.4</v>
      </c>
      <c r="F46" s="64">
        <v>172.5</v>
      </c>
      <c r="G46" s="64">
        <v>1162.4000000000001</v>
      </c>
      <c r="H46" s="64">
        <v>31.2</v>
      </c>
      <c r="I46" s="64">
        <v>691.2</v>
      </c>
      <c r="J46" s="64" t="s">
        <v>103</v>
      </c>
      <c r="K46" s="64" t="s">
        <v>103</v>
      </c>
      <c r="L46" s="64">
        <v>86.4</v>
      </c>
      <c r="M46" s="64">
        <v>829.1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103</v>
      </c>
      <c r="C49" s="64">
        <v>32.5</v>
      </c>
      <c r="D49" s="64" t="s">
        <v>103</v>
      </c>
      <c r="E49" s="64" t="s">
        <v>103</v>
      </c>
      <c r="F49" s="64">
        <v>18.899999999999999</v>
      </c>
      <c r="G49" s="64">
        <v>65</v>
      </c>
      <c r="H49" s="64" t="s">
        <v>103</v>
      </c>
      <c r="I49" s="64">
        <v>25.3</v>
      </c>
      <c r="J49" s="64" t="s">
        <v>103</v>
      </c>
      <c r="K49" s="64" t="s">
        <v>103</v>
      </c>
      <c r="L49" s="64" t="s">
        <v>103</v>
      </c>
      <c r="M49" s="64">
        <v>42.3</v>
      </c>
    </row>
    <row r="50" spans="1:24" x14ac:dyDescent="0.2">
      <c r="A50" s="63" t="s">
        <v>47</v>
      </c>
      <c r="B50" s="64">
        <v>57.4</v>
      </c>
      <c r="C50" s="64">
        <v>590</v>
      </c>
      <c r="D50" s="64">
        <v>31</v>
      </c>
      <c r="E50" s="64">
        <v>16.399999999999999</v>
      </c>
      <c r="F50" s="64">
        <v>164.8</v>
      </c>
      <c r="G50" s="64">
        <v>859.5</v>
      </c>
      <c r="H50" s="64">
        <v>32.6</v>
      </c>
      <c r="I50" s="64">
        <v>491.7</v>
      </c>
      <c r="J50" s="64" t="s">
        <v>103</v>
      </c>
      <c r="K50" s="64" t="s">
        <v>103</v>
      </c>
      <c r="L50" s="64">
        <v>106.6</v>
      </c>
      <c r="M50" s="64">
        <v>639.20000000000005</v>
      </c>
    </row>
    <row r="51" spans="1:24" x14ac:dyDescent="0.2">
      <c r="A51" s="63" t="s">
        <v>46</v>
      </c>
      <c r="B51" s="64">
        <v>26.5</v>
      </c>
      <c r="C51" s="64">
        <v>190.8</v>
      </c>
      <c r="D51" s="64" t="s">
        <v>103</v>
      </c>
      <c r="E51" s="64" t="s">
        <v>103</v>
      </c>
      <c r="F51" s="64">
        <v>24.3</v>
      </c>
      <c r="G51" s="64">
        <v>255.2</v>
      </c>
      <c r="H51" s="64">
        <v>17.899999999999999</v>
      </c>
      <c r="I51" s="64">
        <v>156.30000000000001</v>
      </c>
      <c r="J51" s="64" t="s">
        <v>103</v>
      </c>
      <c r="K51" s="64" t="s">
        <v>103</v>
      </c>
      <c r="L51" s="64" t="s">
        <v>103</v>
      </c>
      <c r="M51" s="64">
        <v>189.8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94.5</v>
      </c>
      <c r="C52" s="64">
        <v>813.3</v>
      </c>
      <c r="D52" s="64">
        <v>41.9</v>
      </c>
      <c r="E52" s="64">
        <v>22.1</v>
      </c>
      <c r="F52" s="64">
        <v>208</v>
      </c>
      <c r="G52" s="64">
        <v>1179.7</v>
      </c>
      <c r="H52" s="64">
        <v>50.6</v>
      </c>
      <c r="I52" s="64">
        <v>673.3</v>
      </c>
      <c r="J52" s="64" t="s">
        <v>103</v>
      </c>
      <c r="K52" s="64" t="s">
        <v>103</v>
      </c>
      <c r="L52" s="64">
        <v>135.69999999999999</v>
      </c>
      <c r="M52" s="64">
        <v>871.3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91.4</v>
      </c>
      <c r="C55" s="64">
        <v>794.4</v>
      </c>
      <c r="D55" s="64">
        <v>41.9</v>
      </c>
      <c r="E55" s="64">
        <v>20.7</v>
      </c>
      <c r="F55" s="64">
        <v>194.3</v>
      </c>
      <c r="G55" s="64">
        <v>1142.8</v>
      </c>
      <c r="H55" s="64">
        <v>48.9</v>
      </c>
      <c r="I55" s="64">
        <v>658.5</v>
      </c>
      <c r="J55" s="64" t="s">
        <v>103</v>
      </c>
      <c r="K55" s="64" t="s">
        <v>103</v>
      </c>
      <c r="L55" s="64">
        <v>125.5</v>
      </c>
      <c r="M55" s="64">
        <v>844.5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86.4</v>
      </c>
      <c r="C56" s="64">
        <v>784.6</v>
      </c>
      <c r="D56" s="64">
        <v>41.9</v>
      </c>
      <c r="E56" s="64">
        <v>20.7</v>
      </c>
      <c r="F56" s="64">
        <v>185.3</v>
      </c>
      <c r="G56" s="64">
        <v>1118.9000000000001</v>
      </c>
      <c r="H56" s="64">
        <v>48.9</v>
      </c>
      <c r="I56" s="64">
        <v>650</v>
      </c>
      <c r="J56" s="64" t="s">
        <v>103</v>
      </c>
      <c r="K56" s="64" t="s">
        <v>103</v>
      </c>
      <c r="L56" s="64">
        <v>118.8</v>
      </c>
      <c r="M56" s="64">
        <v>829.4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 t="s">
        <v>105</v>
      </c>
      <c r="C16" s="64">
        <v>15.962423063999998</v>
      </c>
      <c r="D16" s="64" t="s">
        <v>105</v>
      </c>
      <c r="E16" s="64" t="s">
        <v>105</v>
      </c>
      <c r="F16" s="64">
        <v>10.665742388</v>
      </c>
      <c r="G16" s="64">
        <v>20.715647484000002</v>
      </c>
      <c r="H16" s="64" t="s">
        <v>105</v>
      </c>
      <c r="I16" s="64">
        <v>14.275577680000001</v>
      </c>
      <c r="J16" s="64" t="s">
        <v>105</v>
      </c>
      <c r="K16" s="64" t="s">
        <v>105</v>
      </c>
      <c r="L16" s="64">
        <v>9.4898690039999991</v>
      </c>
      <c r="M16" s="64">
        <v>17.26180428</v>
      </c>
    </row>
    <row r="17" spans="1:24" x14ac:dyDescent="0.2">
      <c r="A17" s="63" t="s">
        <v>47</v>
      </c>
      <c r="B17" s="64">
        <v>17.132546004000002</v>
      </c>
      <c r="C17" s="64">
        <v>50.511315624000005</v>
      </c>
      <c r="D17" s="64">
        <v>15.791715492</v>
      </c>
      <c r="E17" s="64">
        <v>11.210904824</v>
      </c>
      <c r="F17" s="64">
        <v>29.892363955999997</v>
      </c>
      <c r="G17" s="64">
        <v>54.843367207999997</v>
      </c>
      <c r="H17" s="64">
        <v>12.560049656</v>
      </c>
      <c r="I17" s="64">
        <v>47.781286504000001</v>
      </c>
      <c r="J17" s="64" t="s">
        <v>105</v>
      </c>
      <c r="K17" s="64" t="s">
        <v>105</v>
      </c>
      <c r="L17" s="64">
        <v>23.418374587999999</v>
      </c>
      <c r="M17" s="64">
        <v>51.362937583999994</v>
      </c>
    </row>
    <row r="18" spans="1:24" x14ac:dyDescent="0.2">
      <c r="A18" s="63" t="s">
        <v>46</v>
      </c>
      <c r="B18" s="64">
        <v>11.621554223999999</v>
      </c>
      <c r="C18" s="64">
        <v>29.323023744</v>
      </c>
      <c r="D18" s="64">
        <v>8.2814259079999992</v>
      </c>
      <c r="E18" s="64">
        <v>9.09235376</v>
      </c>
      <c r="F18" s="64">
        <v>13.066093823999999</v>
      </c>
      <c r="G18" s="64">
        <v>33.131785707999995</v>
      </c>
      <c r="H18" s="64">
        <v>9.7950853000000002</v>
      </c>
      <c r="I18" s="64">
        <v>27.718032076</v>
      </c>
      <c r="J18" s="64" t="s">
        <v>105</v>
      </c>
      <c r="K18" s="64" t="s">
        <v>105</v>
      </c>
      <c r="L18" s="64">
        <v>9.8186786040000005</v>
      </c>
      <c r="M18" s="64">
        <v>30.38813498</v>
      </c>
    </row>
    <row r="19" spans="1:24" s="67" customFormat="1" ht="21.95" customHeight="1" x14ac:dyDescent="0.2">
      <c r="A19" s="65" t="s">
        <v>45</v>
      </c>
      <c r="B19" s="64">
        <v>22.37006212</v>
      </c>
      <c r="C19" s="64">
        <v>59.666006792000005</v>
      </c>
      <c r="D19" s="64">
        <v>18.114660059999999</v>
      </c>
      <c r="E19" s="64">
        <v>14.965879291999999</v>
      </c>
      <c r="F19" s="64">
        <v>34.264910119999996</v>
      </c>
      <c r="G19" s="64">
        <v>65.868797036000004</v>
      </c>
      <c r="H19" s="64">
        <v>16.073445696</v>
      </c>
      <c r="I19" s="64">
        <v>56.385352911999995</v>
      </c>
      <c r="J19" s="64" t="s">
        <v>105</v>
      </c>
      <c r="K19" s="64">
        <v>8.6017681120000002</v>
      </c>
      <c r="L19" s="64">
        <v>27.083627507999999</v>
      </c>
      <c r="M19" s="64">
        <v>61.199547836000001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 t="s">
        <v>105</v>
      </c>
      <c r="K20" s="60"/>
      <c r="L20" s="60"/>
      <c r="M20" s="60"/>
    </row>
    <row r="21" spans="1:24" x14ac:dyDescent="0.2">
      <c r="A21" s="69" t="s">
        <v>43</v>
      </c>
      <c r="B21" s="64">
        <v>21.570974235999998</v>
      </c>
      <c r="C21" s="64">
        <v>58.291479763999995</v>
      </c>
      <c r="D21" s="64">
        <v>17.852694496000002</v>
      </c>
      <c r="E21" s="64">
        <v>13.680862328</v>
      </c>
      <c r="F21" s="64">
        <v>32.938577727999999</v>
      </c>
      <c r="G21" s="64">
        <v>63.763048692000005</v>
      </c>
      <c r="H21" s="64">
        <v>15.600843831999999</v>
      </c>
      <c r="I21" s="64">
        <v>55.103355719999996</v>
      </c>
      <c r="J21" s="64" t="s">
        <v>105</v>
      </c>
      <c r="K21" s="64">
        <v>7.5382317360000002</v>
      </c>
      <c r="L21" s="64">
        <v>25.881754332</v>
      </c>
      <c r="M21" s="64">
        <v>59.402837003999998</v>
      </c>
    </row>
    <row r="22" spans="1:24" x14ac:dyDescent="0.2">
      <c r="A22" s="48" t="s">
        <v>42</v>
      </c>
      <c r="B22" s="64">
        <v>21.192627792</v>
      </c>
      <c r="C22" s="64">
        <v>57.942888863999997</v>
      </c>
      <c r="D22" s="64">
        <v>17.852694496000002</v>
      </c>
      <c r="E22" s="64">
        <v>13.680862328</v>
      </c>
      <c r="F22" s="64">
        <v>32.383883615999999</v>
      </c>
      <c r="G22" s="64">
        <v>63.094144400000005</v>
      </c>
      <c r="H22" s="64">
        <v>15.600843831999999</v>
      </c>
      <c r="I22" s="64">
        <v>54.767539904000003</v>
      </c>
      <c r="J22" s="64" t="s">
        <v>105</v>
      </c>
      <c r="K22" s="64">
        <v>7.5382317360000002</v>
      </c>
      <c r="L22" s="64">
        <v>25.38099648</v>
      </c>
      <c r="M22" s="64">
        <v>58.898123480000002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29</v>
      </c>
      <c r="C39" s="64">
        <v>11.659354196000001</v>
      </c>
      <c r="D39" s="64" t="s">
        <v>29</v>
      </c>
      <c r="E39" s="64" t="s">
        <v>29</v>
      </c>
      <c r="F39" s="64" t="s">
        <v>29</v>
      </c>
      <c r="G39" s="64">
        <v>14.506652468</v>
      </c>
      <c r="H39" s="64" t="s">
        <v>29</v>
      </c>
      <c r="I39" s="64">
        <v>10.579324811999999</v>
      </c>
      <c r="J39" s="64" t="s">
        <v>29</v>
      </c>
      <c r="K39" s="64" t="s">
        <v>29</v>
      </c>
      <c r="L39" s="64" t="s">
        <v>29</v>
      </c>
      <c r="M39" s="64">
        <v>12.187642404</v>
      </c>
    </row>
    <row r="40" spans="1:24" x14ac:dyDescent="0.2">
      <c r="A40" s="63" t="s">
        <v>47</v>
      </c>
      <c r="B40" s="64">
        <v>11.11507082</v>
      </c>
      <c r="C40" s="64">
        <v>36.928396456000002</v>
      </c>
      <c r="D40" s="64">
        <v>12.230391571999998</v>
      </c>
      <c r="E40" s="64">
        <v>8.3865075840000003</v>
      </c>
      <c r="F40" s="64">
        <v>20.380541187999999</v>
      </c>
      <c r="G40" s="64">
        <v>40.057232264</v>
      </c>
      <c r="H40" s="64">
        <v>7.627588136</v>
      </c>
      <c r="I40" s="64">
        <v>34.777422680000001</v>
      </c>
      <c r="J40" s="64" t="s">
        <v>29</v>
      </c>
      <c r="K40" s="64" t="s">
        <v>29</v>
      </c>
      <c r="L40" s="64">
        <v>14.882599283999999</v>
      </c>
      <c r="M40" s="64">
        <v>36.977889984000001</v>
      </c>
    </row>
    <row r="41" spans="1:24" x14ac:dyDescent="0.2">
      <c r="A41" s="63" t="s">
        <v>46</v>
      </c>
      <c r="B41" s="64">
        <v>7.4360880999999992</v>
      </c>
      <c r="C41" s="64">
        <v>21.480715648</v>
      </c>
      <c r="D41" s="64" t="s">
        <v>29</v>
      </c>
      <c r="E41" s="64">
        <v>8.1422521880000005</v>
      </c>
      <c r="F41" s="64">
        <v>9.6490968559999999</v>
      </c>
      <c r="G41" s="64">
        <v>24.289690235999998</v>
      </c>
      <c r="H41" s="64" t="s">
        <v>29</v>
      </c>
      <c r="I41" s="64">
        <v>20.608286132</v>
      </c>
      <c r="J41" s="64" t="s">
        <v>29</v>
      </c>
      <c r="K41" s="64" t="s">
        <v>29</v>
      </c>
      <c r="L41" s="64" t="s">
        <v>29</v>
      </c>
      <c r="M41" s="64">
        <v>22.476708267999999</v>
      </c>
    </row>
    <row r="42" spans="1:24" s="67" customFormat="1" ht="21.95" customHeight="1" x14ac:dyDescent="0.2">
      <c r="A42" s="65" t="s">
        <v>45</v>
      </c>
      <c r="B42" s="64">
        <v>14.554475488</v>
      </c>
      <c r="C42" s="64">
        <v>43.934033471999996</v>
      </c>
      <c r="D42" s="64">
        <v>14.063278907999999</v>
      </c>
      <c r="E42" s="64">
        <v>12.109925072000001</v>
      </c>
      <c r="F42" s="64">
        <v>23.529980123999998</v>
      </c>
      <c r="G42" s="64">
        <v>48.444484256000003</v>
      </c>
      <c r="H42" s="64">
        <v>10.089767183999999</v>
      </c>
      <c r="I42" s="64">
        <v>41.499694067999997</v>
      </c>
      <c r="J42" s="64" t="s">
        <v>29</v>
      </c>
      <c r="K42" s="64" t="s">
        <v>29</v>
      </c>
      <c r="L42" s="64">
        <v>17.335156691999998</v>
      </c>
      <c r="M42" s="64">
        <v>44.581061223999995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13.806317027999999</v>
      </c>
      <c r="C45" s="64">
        <v>42.802856712000001</v>
      </c>
      <c r="D45" s="64">
        <v>13.718900048</v>
      </c>
      <c r="E45" s="64">
        <v>10.82494868</v>
      </c>
      <c r="F45" s="64">
        <v>22.657360096000001</v>
      </c>
      <c r="G45" s="64">
        <v>46.636583588000001</v>
      </c>
      <c r="H45" s="64">
        <v>9.7022228520000002</v>
      </c>
      <c r="I45" s="64">
        <v>40.333641852</v>
      </c>
      <c r="J45" s="64" t="s">
        <v>29</v>
      </c>
      <c r="K45" s="64" t="s">
        <v>29</v>
      </c>
      <c r="L45" s="64">
        <v>16.612041347999998</v>
      </c>
      <c r="M45" s="64">
        <v>43.001139916</v>
      </c>
    </row>
    <row r="46" spans="1:24" x14ac:dyDescent="0.2">
      <c r="A46" s="48" t="s">
        <v>42</v>
      </c>
      <c r="B46" s="64">
        <v>13.806317027999999</v>
      </c>
      <c r="C46" s="64">
        <v>42.673877148000003</v>
      </c>
      <c r="D46" s="64">
        <v>13.718900048</v>
      </c>
      <c r="E46" s="64">
        <v>10.82494868</v>
      </c>
      <c r="F46" s="64">
        <v>22.460873427999999</v>
      </c>
      <c r="G46" s="64">
        <v>46.428258323999998</v>
      </c>
      <c r="H46" s="64">
        <v>9.7022228520000002</v>
      </c>
      <c r="I46" s="64">
        <v>40.202020795999999</v>
      </c>
      <c r="J46" s="64" t="s">
        <v>29</v>
      </c>
      <c r="K46" s="64" t="s">
        <v>29</v>
      </c>
      <c r="L46" s="64">
        <v>16.489137392</v>
      </c>
      <c r="M46" s="64">
        <v>42.833345688000001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29</v>
      </c>
      <c r="C49" s="64">
        <v>10.925620748</v>
      </c>
      <c r="D49" s="64" t="s">
        <v>29</v>
      </c>
      <c r="E49" s="64" t="s">
        <v>29</v>
      </c>
      <c r="F49" s="64">
        <v>8.2945969119999994</v>
      </c>
      <c r="G49" s="64">
        <v>14.841725836</v>
      </c>
      <c r="H49" s="64" t="s">
        <v>29</v>
      </c>
      <c r="I49" s="64">
        <v>9.601239928</v>
      </c>
      <c r="J49" s="64" t="s">
        <v>29</v>
      </c>
      <c r="K49" s="64" t="s">
        <v>29</v>
      </c>
      <c r="L49" s="64" t="s">
        <v>29</v>
      </c>
      <c r="M49" s="64">
        <v>12.248949244</v>
      </c>
    </row>
    <row r="50" spans="1:24" x14ac:dyDescent="0.2">
      <c r="A50" s="63" t="s">
        <v>47</v>
      </c>
      <c r="B50" s="64">
        <v>13.052683699999999</v>
      </c>
      <c r="C50" s="64">
        <v>35.3344782</v>
      </c>
      <c r="D50" s="64">
        <v>10.039848532000001</v>
      </c>
      <c r="E50" s="64">
        <v>7.4480552719999995</v>
      </c>
      <c r="F50" s="64">
        <v>21.985931912000002</v>
      </c>
      <c r="G50" s="64">
        <v>38.926921235999998</v>
      </c>
      <c r="H50" s="64">
        <v>9.9823237080000009</v>
      </c>
      <c r="I50" s="64">
        <v>33.357719807999999</v>
      </c>
      <c r="J50" s="64" t="s">
        <v>29</v>
      </c>
      <c r="K50" s="64" t="s">
        <v>29</v>
      </c>
      <c r="L50" s="64">
        <v>18.155425316000002</v>
      </c>
      <c r="M50" s="64">
        <v>36.546034951999999</v>
      </c>
    </row>
    <row r="51" spans="1:24" x14ac:dyDescent="0.2">
      <c r="A51" s="63" t="s">
        <v>46</v>
      </c>
      <c r="B51" s="64">
        <v>8.9295281319999997</v>
      </c>
      <c r="C51" s="64">
        <v>20.116336519999997</v>
      </c>
      <c r="D51" s="64" t="s">
        <v>29</v>
      </c>
      <c r="E51" s="64" t="s">
        <v>29</v>
      </c>
      <c r="F51" s="64">
        <v>8.8087354879999999</v>
      </c>
      <c r="G51" s="64">
        <v>22.781086664</v>
      </c>
      <c r="H51" s="64">
        <v>7.5583542719999999</v>
      </c>
      <c r="I51" s="64">
        <v>18.664848916</v>
      </c>
      <c r="J51" s="64" t="s">
        <v>29</v>
      </c>
      <c r="K51" s="64" t="s">
        <v>29</v>
      </c>
      <c r="L51" s="64" t="s">
        <v>29</v>
      </c>
      <c r="M51" s="64">
        <v>20.607978215999999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16.998587256</v>
      </c>
      <c r="C52" s="64">
        <v>41.796312628000003</v>
      </c>
      <c r="D52" s="64">
        <v>11.495508387999999</v>
      </c>
      <c r="E52" s="64">
        <v>8.8115280959999982</v>
      </c>
      <c r="F52" s="64">
        <v>25.046422716000002</v>
      </c>
      <c r="G52" s="64">
        <v>46.998491120000004</v>
      </c>
      <c r="H52" s="64">
        <v>12.508619256000001</v>
      </c>
      <c r="I52" s="64">
        <v>39.189904235999997</v>
      </c>
      <c r="J52" s="64" t="s">
        <v>29</v>
      </c>
      <c r="K52" s="64" t="s">
        <v>29</v>
      </c>
      <c r="L52" s="64">
        <v>20.886908951999999</v>
      </c>
      <c r="M52" s="64">
        <v>43.373914276000001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16.582978076</v>
      </c>
      <c r="C55" s="64">
        <v>40.860539440000004</v>
      </c>
      <c r="D55" s="64">
        <v>11.495508387999999</v>
      </c>
      <c r="E55" s="64">
        <v>8.3898393879999986</v>
      </c>
      <c r="F55" s="64">
        <v>24.021230603999999</v>
      </c>
      <c r="G55" s="64">
        <v>45.524828663999998</v>
      </c>
      <c r="H55" s="64">
        <v>12.211800188</v>
      </c>
      <c r="I55" s="64">
        <v>38.451129668</v>
      </c>
      <c r="J55" s="64" t="s">
        <v>29</v>
      </c>
      <c r="K55" s="64" t="s">
        <v>29</v>
      </c>
      <c r="L55" s="64">
        <v>19.914728568000001</v>
      </c>
      <c r="M55" s="64">
        <v>42.232647436000001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16.088561215999999</v>
      </c>
      <c r="C56" s="64">
        <v>40.499703831999994</v>
      </c>
      <c r="D56" s="64">
        <v>11.495508387999999</v>
      </c>
      <c r="E56" s="64">
        <v>8.3898393879999986</v>
      </c>
      <c r="F56" s="64">
        <v>23.440589620000001</v>
      </c>
      <c r="G56" s="64">
        <v>44.777675291999998</v>
      </c>
      <c r="H56" s="64">
        <v>12.211800188</v>
      </c>
      <c r="I56" s="64">
        <v>38.110164343999998</v>
      </c>
      <c r="J56" s="64" t="s">
        <v>29</v>
      </c>
      <c r="K56" s="64" t="s">
        <v>29</v>
      </c>
      <c r="L56" s="64">
        <v>19.362681632000001</v>
      </c>
      <c r="M56" s="64">
        <v>41.690490464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 t="s">
        <v>29</v>
      </c>
      <c r="C16" s="64">
        <v>22.570866212495996</v>
      </c>
      <c r="D16" s="64" t="s">
        <v>29</v>
      </c>
      <c r="E16" s="64" t="s">
        <v>29</v>
      </c>
      <c r="F16" s="64">
        <v>15.081359736631999</v>
      </c>
      <c r="G16" s="64">
        <v>29.291925542375999</v>
      </c>
      <c r="H16" s="64" t="s">
        <v>29</v>
      </c>
      <c r="I16" s="64">
        <v>20.18566683952</v>
      </c>
      <c r="J16" s="64" t="s">
        <v>29</v>
      </c>
      <c r="K16" s="64" t="s">
        <v>29</v>
      </c>
      <c r="L16" s="64">
        <v>13.418674771655999</v>
      </c>
      <c r="M16" s="64">
        <v>24.408191251919998</v>
      </c>
    </row>
    <row r="17" spans="1:24" x14ac:dyDescent="0.2">
      <c r="A17" s="63" t="s">
        <v>47</v>
      </c>
      <c r="B17" s="64">
        <v>24.225420049656002</v>
      </c>
      <c r="C17" s="64">
        <v>71.423000292335999</v>
      </c>
      <c r="D17" s="64">
        <v>22.329485705688001</v>
      </c>
      <c r="E17" s="64">
        <v>15.852219421135999</v>
      </c>
      <c r="F17" s="64">
        <v>42.267802633783994</v>
      </c>
      <c r="G17" s="64">
        <v>77.54852123211198</v>
      </c>
      <c r="H17" s="64">
        <v>17.759910213584</v>
      </c>
      <c r="I17" s="64">
        <v>67.562739116656005</v>
      </c>
      <c r="J17" s="64" t="s">
        <v>29</v>
      </c>
      <c r="K17" s="64" t="s">
        <v>29</v>
      </c>
      <c r="L17" s="64">
        <v>33.113581667431994</v>
      </c>
      <c r="M17" s="64">
        <v>72.62719374377599</v>
      </c>
    </row>
    <row r="18" spans="1:24" x14ac:dyDescent="0.2">
      <c r="A18" s="63" t="s">
        <v>46</v>
      </c>
      <c r="B18" s="64">
        <v>16.432877672735998</v>
      </c>
      <c r="C18" s="64">
        <v>41.462755574016001</v>
      </c>
      <c r="D18" s="64">
        <v>11.709936233912</v>
      </c>
      <c r="E18" s="64">
        <v>12.856588216640001</v>
      </c>
      <c r="F18" s="64">
        <v>18.475456667135997</v>
      </c>
      <c r="G18" s="64">
        <v>46.848344991111993</v>
      </c>
      <c r="H18" s="64">
        <v>13.850250614199998</v>
      </c>
      <c r="I18" s="64">
        <v>39.193297355463997</v>
      </c>
      <c r="J18" s="64" t="s">
        <v>29</v>
      </c>
      <c r="K18" s="64" t="s">
        <v>29</v>
      </c>
      <c r="L18" s="64">
        <v>13.883611546055999</v>
      </c>
      <c r="M18" s="64">
        <v>42.968822861719993</v>
      </c>
    </row>
    <row r="19" spans="1:24" s="67" customFormat="1" ht="21.95" customHeight="1" x14ac:dyDescent="0.2">
      <c r="A19" s="65" t="s">
        <v>45</v>
      </c>
      <c r="B19" s="64">
        <v>31.631267837679999</v>
      </c>
      <c r="C19" s="64">
        <v>84.367733603887999</v>
      </c>
      <c r="D19" s="64">
        <v>25.614129324839997</v>
      </c>
      <c r="E19" s="64">
        <v>21.161753318887996</v>
      </c>
      <c r="F19" s="64">
        <v>48.450582909679994</v>
      </c>
      <c r="G19" s="64">
        <v>93.138479008904</v>
      </c>
      <c r="H19" s="64">
        <v>22.727852214143997</v>
      </c>
      <c r="I19" s="64">
        <v>79.728889017567994</v>
      </c>
      <c r="J19" s="64" t="s">
        <v>29</v>
      </c>
      <c r="K19" s="64">
        <v>12.162900110368</v>
      </c>
      <c r="L19" s="64">
        <v>38.296249296311998</v>
      </c>
      <c r="M19" s="64">
        <v>86.536160640104001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30.501357569703998</v>
      </c>
      <c r="C21" s="64">
        <v>82.424152386295987</v>
      </c>
      <c r="D21" s="64">
        <v>25.243710017344</v>
      </c>
      <c r="E21" s="64">
        <v>19.344739331791999</v>
      </c>
      <c r="F21" s="64">
        <v>46.575148907391998</v>
      </c>
      <c r="G21" s="64">
        <v>90.160950850487993</v>
      </c>
      <c r="H21" s="64">
        <v>22.059593178447997</v>
      </c>
      <c r="I21" s="64">
        <v>77.916144988079992</v>
      </c>
      <c r="J21" s="64" t="s">
        <v>29</v>
      </c>
      <c r="K21" s="64">
        <v>10.659059674704</v>
      </c>
      <c r="L21" s="64">
        <v>36.596800625447997</v>
      </c>
      <c r="M21" s="64">
        <v>83.995611523656009</v>
      </c>
    </row>
    <row r="22" spans="1:24" x14ac:dyDescent="0.2">
      <c r="A22" s="48" t="s">
        <v>42</v>
      </c>
      <c r="B22" s="64">
        <v>29.966375697887997</v>
      </c>
      <c r="C22" s="64">
        <v>81.931244853696001</v>
      </c>
      <c r="D22" s="64">
        <v>25.243710017344</v>
      </c>
      <c r="E22" s="64">
        <v>19.344739331791999</v>
      </c>
      <c r="F22" s="64">
        <v>45.790811433023997</v>
      </c>
      <c r="G22" s="64">
        <v>89.2151201816</v>
      </c>
      <c r="H22" s="64">
        <v>22.059593178447997</v>
      </c>
      <c r="I22" s="64">
        <v>77.441301424255997</v>
      </c>
      <c r="J22" s="64" t="s">
        <v>29</v>
      </c>
      <c r="K22" s="64">
        <v>10.659059674704</v>
      </c>
      <c r="L22" s="64">
        <v>35.88872902272</v>
      </c>
      <c r="M22" s="64">
        <v>83.281946600719991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29</v>
      </c>
      <c r="C39" s="64">
        <v>16.486326833144002</v>
      </c>
      <c r="D39" s="64" t="s">
        <v>29</v>
      </c>
      <c r="E39" s="64" t="s">
        <v>29</v>
      </c>
      <c r="F39" s="64" t="s">
        <v>29</v>
      </c>
      <c r="G39" s="64">
        <v>20.512406589752</v>
      </c>
      <c r="H39" s="64" t="s">
        <v>29</v>
      </c>
      <c r="I39" s="64">
        <v>14.959165284168</v>
      </c>
      <c r="J39" s="64" t="s">
        <v>29</v>
      </c>
      <c r="K39" s="64" t="s">
        <v>29</v>
      </c>
      <c r="L39" s="64" t="s">
        <v>29</v>
      </c>
      <c r="M39" s="64">
        <v>17.233326359255997</v>
      </c>
    </row>
    <row r="40" spans="1:24" x14ac:dyDescent="0.2">
      <c r="A40" s="63" t="s">
        <v>47</v>
      </c>
      <c r="B40" s="64">
        <v>15.716710139479996</v>
      </c>
      <c r="C40" s="64">
        <v>52.216752588784004</v>
      </c>
      <c r="D40" s="64">
        <v>17.293773682807998</v>
      </c>
      <c r="E40" s="64">
        <v>11.858521723776001</v>
      </c>
      <c r="F40" s="64">
        <v>28.818085239831998</v>
      </c>
      <c r="G40" s="64">
        <v>56.640926421295994</v>
      </c>
      <c r="H40" s="64">
        <v>10.785409624303998</v>
      </c>
      <c r="I40" s="64">
        <v>49.175275669519998</v>
      </c>
      <c r="J40" s="64" t="s">
        <v>29</v>
      </c>
      <c r="K40" s="64" t="s">
        <v>29</v>
      </c>
      <c r="L40" s="64">
        <v>21.043995387576</v>
      </c>
      <c r="M40" s="64">
        <v>52.286736437376</v>
      </c>
    </row>
    <row r="41" spans="1:24" x14ac:dyDescent="0.2">
      <c r="A41" s="63" t="s">
        <v>46</v>
      </c>
      <c r="B41" s="64">
        <v>10.5146285734</v>
      </c>
      <c r="C41" s="64">
        <v>30.373731926271997</v>
      </c>
      <c r="D41" s="64" t="s">
        <v>29</v>
      </c>
      <c r="E41" s="64">
        <v>11.513144593831999</v>
      </c>
      <c r="F41" s="64">
        <v>13.643822954384</v>
      </c>
      <c r="G41" s="64">
        <v>34.345621993704</v>
      </c>
      <c r="H41" s="64" t="s">
        <v>29</v>
      </c>
      <c r="I41" s="64">
        <v>29.140116590647995</v>
      </c>
      <c r="J41" s="64" t="s">
        <v>29</v>
      </c>
      <c r="K41" s="64" t="s">
        <v>29</v>
      </c>
      <c r="L41" s="64" t="s">
        <v>29</v>
      </c>
      <c r="M41" s="64">
        <v>31.782065490951997</v>
      </c>
    </row>
    <row r="42" spans="1:24" s="67" customFormat="1" ht="21.95" customHeight="1" x14ac:dyDescent="0.2">
      <c r="A42" s="65" t="s">
        <v>45</v>
      </c>
      <c r="B42" s="64">
        <v>20.580028340031998</v>
      </c>
      <c r="C42" s="64">
        <v>62.122723329407997</v>
      </c>
      <c r="D42" s="64">
        <v>19.885476375911999</v>
      </c>
      <c r="E42" s="64">
        <v>17.123434051808001</v>
      </c>
      <c r="F42" s="64">
        <v>33.271391895336002</v>
      </c>
      <c r="G42" s="64">
        <v>68.500500737983998</v>
      </c>
      <c r="H42" s="64">
        <v>14.266930798175999</v>
      </c>
      <c r="I42" s="64">
        <v>58.680567412152001</v>
      </c>
      <c r="J42" s="64" t="s">
        <v>29</v>
      </c>
      <c r="K42" s="64" t="s">
        <v>29</v>
      </c>
      <c r="L42" s="64">
        <v>24.511911562487995</v>
      </c>
      <c r="M42" s="64">
        <v>63.037620570735989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19.522132277592</v>
      </c>
      <c r="C45" s="64">
        <v>60.523239390767998</v>
      </c>
      <c r="D45" s="64">
        <v>19.398524667872</v>
      </c>
      <c r="E45" s="64">
        <v>15.30647743352</v>
      </c>
      <c r="F45" s="64">
        <v>32.037507175743997</v>
      </c>
      <c r="G45" s="64">
        <v>65.944129193431991</v>
      </c>
      <c r="H45" s="64">
        <v>13.718943112727999</v>
      </c>
      <c r="I45" s="64">
        <v>57.031769578728003</v>
      </c>
      <c r="J45" s="64" t="s">
        <v>29</v>
      </c>
      <c r="K45" s="64" t="s">
        <v>29</v>
      </c>
      <c r="L45" s="64">
        <v>23.489426466072</v>
      </c>
      <c r="M45" s="64">
        <v>60.80361184122399</v>
      </c>
    </row>
    <row r="46" spans="1:24" x14ac:dyDescent="0.2">
      <c r="A46" s="48" t="s">
        <v>42</v>
      </c>
      <c r="B46" s="64">
        <v>19.522132277592</v>
      </c>
      <c r="C46" s="64">
        <v>60.340862287272003</v>
      </c>
      <c r="D46" s="64">
        <v>19.398524667872</v>
      </c>
      <c r="E46" s="64">
        <v>15.30647743352</v>
      </c>
      <c r="F46" s="64">
        <v>31.759675027191999</v>
      </c>
      <c r="G46" s="64">
        <v>65.649557270135986</v>
      </c>
      <c r="H46" s="64">
        <v>13.718943112727999</v>
      </c>
      <c r="I46" s="64">
        <v>56.845657405544003</v>
      </c>
      <c r="J46" s="64" t="s">
        <v>29</v>
      </c>
      <c r="K46" s="64" t="s">
        <v>29</v>
      </c>
      <c r="L46" s="64">
        <v>23.315640272288</v>
      </c>
      <c r="M46" s="64">
        <v>60.566350802831998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29</v>
      </c>
      <c r="C49" s="64">
        <v>15.448827737672</v>
      </c>
      <c r="D49" s="64" t="s">
        <v>29</v>
      </c>
      <c r="E49" s="64" t="s">
        <v>29</v>
      </c>
      <c r="F49" s="64">
        <v>11.728560033567998</v>
      </c>
      <c r="G49" s="64">
        <v>20.986200332103998</v>
      </c>
      <c r="H49" s="64" t="s">
        <v>29</v>
      </c>
      <c r="I49" s="64">
        <v>13.576153258191999</v>
      </c>
      <c r="J49" s="64" t="s">
        <v>29</v>
      </c>
      <c r="K49" s="64" t="s">
        <v>29</v>
      </c>
      <c r="L49" s="64" t="s">
        <v>29</v>
      </c>
      <c r="M49" s="64">
        <v>17.320014231016</v>
      </c>
    </row>
    <row r="50" spans="1:24" x14ac:dyDescent="0.2">
      <c r="A50" s="63" t="s">
        <v>47</v>
      </c>
      <c r="B50" s="64">
        <v>18.456494751800001</v>
      </c>
      <c r="C50" s="64">
        <v>49.962952174800002</v>
      </c>
      <c r="D50" s="64">
        <v>14.196345824248001</v>
      </c>
      <c r="E50" s="64">
        <v>10.531550154607999</v>
      </c>
      <c r="F50" s="64">
        <v>31.088107723567997</v>
      </c>
      <c r="G50" s="64">
        <v>55.042666627703994</v>
      </c>
      <c r="H50" s="64">
        <v>14.115005723112001</v>
      </c>
      <c r="I50" s="64">
        <v>47.167815808511996</v>
      </c>
      <c r="J50" s="64" t="s">
        <v>29</v>
      </c>
      <c r="K50" s="64" t="s">
        <v>29</v>
      </c>
      <c r="L50" s="64">
        <v>25.671771396824003</v>
      </c>
      <c r="M50" s="64">
        <v>51.676093422127998</v>
      </c>
    </row>
    <row r="51" spans="1:24" x14ac:dyDescent="0.2">
      <c r="A51" s="63" t="s">
        <v>46</v>
      </c>
      <c r="B51" s="64">
        <v>12.626352778647998</v>
      </c>
      <c r="C51" s="64">
        <v>28.444499839279999</v>
      </c>
      <c r="D51" s="64" t="s">
        <v>29</v>
      </c>
      <c r="E51" s="64" t="s">
        <v>29</v>
      </c>
      <c r="F51" s="64">
        <v>12.455551980031998</v>
      </c>
      <c r="G51" s="64">
        <v>32.212456542896</v>
      </c>
      <c r="H51" s="64">
        <v>10.687512940608</v>
      </c>
      <c r="I51" s="64">
        <v>26.392096367223999</v>
      </c>
      <c r="J51" s="64" t="s">
        <v>29</v>
      </c>
      <c r="K51" s="64" t="s">
        <v>29</v>
      </c>
      <c r="L51" s="64" t="s">
        <v>29</v>
      </c>
      <c r="M51" s="64">
        <v>29.139681197424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24.036002379984001</v>
      </c>
      <c r="C52" s="64">
        <v>59.099986055991998</v>
      </c>
      <c r="D52" s="64">
        <v>16.254648860631999</v>
      </c>
      <c r="E52" s="64">
        <v>12.459500727743999</v>
      </c>
      <c r="F52" s="64">
        <v>35.415641720423999</v>
      </c>
      <c r="G52" s="64">
        <v>66.455866443680009</v>
      </c>
      <c r="H52" s="64">
        <v>17.687187627983999</v>
      </c>
      <c r="I52" s="64">
        <v>55.414524589703994</v>
      </c>
      <c r="J52" s="64" t="s">
        <v>29</v>
      </c>
      <c r="K52" s="64" t="s">
        <v>29</v>
      </c>
      <c r="L52" s="64">
        <v>29.534089258127999</v>
      </c>
      <c r="M52" s="64">
        <v>61.330714786263997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23.448330999463998</v>
      </c>
      <c r="C55" s="64">
        <v>57.776802768159996</v>
      </c>
      <c r="D55" s="64">
        <v>16.254648860631999</v>
      </c>
      <c r="E55" s="64">
        <v>11.863232894631999</v>
      </c>
      <c r="F55" s="64">
        <v>33.966020074055997</v>
      </c>
      <c r="G55" s="64">
        <v>64.372107730896005</v>
      </c>
      <c r="H55" s="64">
        <v>17.267485465831999</v>
      </c>
      <c r="I55" s="64">
        <v>54.369897350552002</v>
      </c>
      <c r="J55" s="64" t="s">
        <v>29</v>
      </c>
      <c r="K55" s="64" t="s">
        <v>29</v>
      </c>
      <c r="L55" s="64">
        <v>28.159426195152001</v>
      </c>
      <c r="M55" s="64">
        <v>59.716963474503999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22.749225559423998</v>
      </c>
      <c r="C56" s="64">
        <v>57.266581218447989</v>
      </c>
      <c r="D56" s="64">
        <v>16.254648860631999</v>
      </c>
      <c r="E56" s="64">
        <v>11.863232894631999</v>
      </c>
      <c r="F56" s="64">
        <v>33.144993722679999</v>
      </c>
      <c r="G56" s="64">
        <v>63.315632862887988</v>
      </c>
      <c r="H56" s="64">
        <v>17.267485465831999</v>
      </c>
      <c r="I56" s="64">
        <v>53.887772382415996</v>
      </c>
      <c r="J56" s="64" t="s">
        <v>29</v>
      </c>
      <c r="K56" s="64" t="s">
        <v>29</v>
      </c>
      <c r="L56" s="64">
        <v>27.378831827648</v>
      </c>
      <c r="M56" s="64">
        <v>58.950353516095994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 t="s">
        <v>29</v>
      </c>
      <c r="C16" s="64">
        <v>22.411241981855994</v>
      </c>
      <c r="D16" s="64" t="s">
        <v>29</v>
      </c>
      <c r="E16" s="64" t="s">
        <v>29</v>
      </c>
      <c r="F16" s="64">
        <v>14.974702312751999</v>
      </c>
      <c r="G16" s="64">
        <v>29.084769067535998</v>
      </c>
      <c r="H16" s="64" t="s">
        <v>29</v>
      </c>
      <c r="I16" s="64">
        <v>20.042911062719998</v>
      </c>
      <c r="J16" s="64" t="s">
        <v>29</v>
      </c>
      <c r="K16" s="64" t="s">
        <v>29</v>
      </c>
      <c r="L16" s="64">
        <v>13.323776081616</v>
      </c>
      <c r="M16" s="64">
        <v>24.235573209119998</v>
      </c>
    </row>
    <row r="17" spans="1:24" x14ac:dyDescent="0.2">
      <c r="A17" s="63" t="s">
        <v>47</v>
      </c>
      <c r="B17" s="64">
        <v>24.054094589616</v>
      </c>
      <c r="C17" s="64">
        <v>70.917887136095999</v>
      </c>
      <c r="D17" s="64">
        <v>22.171568550767997</v>
      </c>
      <c r="E17" s="64">
        <v>15.740110372896</v>
      </c>
      <c r="F17" s="64">
        <v>41.968878994223999</v>
      </c>
      <c r="G17" s="64">
        <v>77.000087560031986</v>
      </c>
      <c r="H17" s="64">
        <v>17.634309717023999</v>
      </c>
      <c r="I17" s="64">
        <v>67.084926251615997</v>
      </c>
      <c r="J17" s="64" t="s">
        <v>29</v>
      </c>
      <c r="K17" s="64" t="s">
        <v>29</v>
      </c>
      <c r="L17" s="64">
        <v>32.879397921551998</v>
      </c>
      <c r="M17" s="64">
        <v>72.113564367935993</v>
      </c>
    </row>
    <row r="18" spans="1:24" x14ac:dyDescent="0.2">
      <c r="A18" s="63" t="s">
        <v>46</v>
      </c>
      <c r="B18" s="64">
        <v>16.316662130495995</v>
      </c>
      <c r="C18" s="64">
        <v>41.169525336576001</v>
      </c>
      <c r="D18" s="64">
        <v>11.627121974831999</v>
      </c>
      <c r="E18" s="64">
        <v>12.765664679039999</v>
      </c>
      <c r="F18" s="64">
        <v>18.344795728895999</v>
      </c>
      <c r="G18" s="64">
        <v>46.517027134031991</v>
      </c>
      <c r="H18" s="64">
        <v>13.752299761199998</v>
      </c>
      <c r="I18" s="64">
        <v>38.916117034704001</v>
      </c>
      <c r="J18" s="64" t="s">
        <v>29</v>
      </c>
      <c r="K18" s="64" t="s">
        <v>29</v>
      </c>
      <c r="L18" s="64">
        <v>13.785424760016001</v>
      </c>
      <c r="M18" s="64">
        <v>42.664941511919992</v>
      </c>
    </row>
    <row r="19" spans="1:24" s="67" customFormat="1" ht="21.95" customHeight="1" x14ac:dyDescent="0.2">
      <c r="A19" s="65" t="s">
        <v>45</v>
      </c>
      <c r="B19" s="64">
        <v>31.407567216479997</v>
      </c>
      <c r="C19" s="64">
        <v>83.771073535968</v>
      </c>
      <c r="D19" s="64">
        <v>25.432982724239999</v>
      </c>
      <c r="E19" s="64">
        <v>21.012094525967999</v>
      </c>
      <c r="F19" s="64">
        <v>48.107933808479999</v>
      </c>
      <c r="G19" s="64">
        <v>92.479791038543993</v>
      </c>
      <c r="H19" s="64">
        <v>22.567117757183997</v>
      </c>
      <c r="I19" s="64">
        <v>79.165035488447998</v>
      </c>
      <c r="J19" s="64" t="s">
        <v>29</v>
      </c>
      <c r="K19" s="64">
        <v>12.076882429247998</v>
      </c>
      <c r="L19" s="64">
        <v>38.025413021231998</v>
      </c>
      <c r="M19" s="64">
        <v>85.924165161744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30.285647827343997</v>
      </c>
      <c r="C21" s="64">
        <v>81.841237588655986</v>
      </c>
      <c r="D21" s="64">
        <v>25.065183072384002</v>
      </c>
      <c r="E21" s="64">
        <v>19.207930708511999</v>
      </c>
      <c r="F21" s="64">
        <v>46.245763130111996</v>
      </c>
      <c r="G21" s="64">
        <v>89.523320363568004</v>
      </c>
      <c r="H21" s="64">
        <v>21.903584740127997</v>
      </c>
      <c r="I21" s="64">
        <v>77.365111430879992</v>
      </c>
      <c r="J21" s="64" t="s">
        <v>29</v>
      </c>
      <c r="K21" s="64">
        <v>10.583677357344</v>
      </c>
      <c r="L21" s="64">
        <v>36.337983082127998</v>
      </c>
      <c r="M21" s="64">
        <v>83.401583153615988</v>
      </c>
    </row>
    <row r="22" spans="1:24" x14ac:dyDescent="0.2">
      <c r="A22" s="48" t="s">
        <v>42</v>
      </c>
      <c r="B22" s="64">
        <v>29.754449419967997</v>
      </c>
      <c r="C22" s="64">
        <v>81.351815965055991</v>
      </c>
      <c r="D22" s="64">
        <v>25.065183072384002</v>
      </c>
      <c r="E22" s="64">
        <v>19.207930708511999</v>
      </c>
      <c r="F22" s="64">
        <v>45.466972596863997</v>
      </c>
      <c r="G22" s="64">
        <v>88.584178737599998</v>
      </c>
      <c r="H22" s="64">
        <v>21.903584740127997</v>
      </c>
      <c r="I22" s="64">
        <v>76.893626025215994</v>
      </c>
      <c r="J22" s="64" t="s">
        <v>29</v>
      </c>
      <c r="K22" s="64">
        <v>10.583677357344</v>
      </c>
      <c r="L22" s="64">
        <v>35.634919057920001</v>
      </c>
      <c r="M22" s="64">
        <v>82.692965365919989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29</v>
      </c>
      <c r="C39" s="64">
        <v>16.369733291184001</v>
      </c>
      <c r="D39" s="64" t="s">
        <v>29</v>
      </c>
      <c r="E39" s="64" t="s">
        <v>29</v>
      </c>
      <c r="F39" s="64" t="s">
        <v>29</v>
      </c>
      <c r="G39" s="64">
        <v>20.367340065072</v>
      </c>
      <c r="H39" s="64" t="s">
        <v>29</v>
      </c>
      <c r="I39" s="64">
        <v>14.853372036047999</v>
      </c>
      <c r="J39" s="64" t="s">
        <v>29</v>
      </c>
      <c r="K39" s="64" t="s">
        <v>29</v>
      </c>
      <c r="L39" s="64" t="s">
        <v>29</v>
      </c>
      <c r="M39" s="64">
        <v>17.111449935215997</v>
      </c>
    </row>
    <row r="40" spans="1:24" x14ac:dyDescent="0.2">
      <c r="A40" s="63" t="s">
        <v>47</v>
      </c>
      <c r="B40" s="64">
        <v>15.605559431279998</v>
      </c>
      <c r="C40" s="64">
        <v>51.847468624224</v>
      </c>
      <c r="D40" s="64">
        <v>17.171469767087999</v>
      </c>
      <c r="E40" s="64">
        <v>11.774656647936</v>
      </c>
      <c r="F40" s="64">
        <v>28.614279827951997</v>
      </c>
      <c r="G40" s="64">
        <v>56.240354098655999</v>
      </c>
      <c r="H40" s="64">
        <v>10.709133742943999</v>
      </c>
      <c r="I40" s="64">
        <v>48.827501442719999</v>
      </c>
      <c r="J40" s="64" t="s">
        <v>29</v>
      </c>
      <c r="K40" s="64" t="s">
        <v>29</v>
      </c>
      <c r="L40" s="64">
        <v>20.895169394736001</v>
      </c>
      <c r="M40" s="64">
        <v>51.916957537536</v>
      </c>
    </row>
    <row r="41" spans="1:24" x14ac:dyDescent="0.2">
      <c r="A41" s="63" t="s">
        <v>46</v>
      </c>
      <c r="B41" s="64">
        <v>10.440267692399999</v>
      </c>
      <c r="C41" s="64">
        <v>30.158924769791998</v>
      </c>
      <c r="D41" s="64" t="s">
        <v>29</v>
      </c>
      <c r="E41" s="64">
        <v>11.431722071951999</v>
      </c>
      <c r="F41" s="64">
        <v>13.547331985824</v>
      </c>
      <c r="G41" s="64">
        <v>34.102725091343999</v>
      </c>
      <c r="H41" s="64" t="s">
        <v>29</v>
      </c>
      <c r="I41" s="64">
        <v>28.934033729327997</v>
      </c>
      <c r="J41" s="64" t="s">
        <v>29</v>
      </c>
      <c r="K41" s="64" t="s">
        <v>29</v>
      </c>
      <c r="L41" s="64" t="s">
        <v>29</v>
      </c>
      <c r="M41" s="64">
        <v>31.557298408271997</v>
      </c>
    </row>
    <row r="42" spans="1:24" s="67" customFormat="1" ht="21.95" customHeight="1" x14ac:dyDescent="0.2">
      <c r="A42" s="65" t="s">
        <v>45</v>
      </c>
      <c r="B42" s="64">
        <v>20.434483585151998</v>
      </c>
      <c r="C42" s="64">
        <v>61.683382994687996</v>
      </c>
      <c r="D42" s="64">
        <v>19.744843586831998</v>
      </c>
      <c r="E42" s="64">
        <v>17.002334801088001</v>
      </c>
      <c r="F42" s="64">
        <v>33.036092094095999</v>
      </c>
      <c r="G42" s="64">
        <v>68.016055895424003</v>
      </c>
      <c r="H42" s="64">
        <v>14.166033126335998</v>
      </c>
      <c r="I42" s="64">
        <v>58.265570471471996</v>
      </c>
      <c r="J42" s="64" t="s">
        <v>29</v>
      </c>
      <c r="K42" s="64" t="s">
        <v>29</v>
      </c>
      <c r="L42" s="64">
        <v>24.338559995567994</v>
      </c>
      <c r="M42" s="64">
        <v>62.591809958495993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19.384069107311998</v>
      </c>
      <c r="C45" s="64">
        <v>60.095210823648003</v>
      </c>
      <c r="D45" s="64">
        <v>19.261335667392</v>
      </c>
      <c r="E45" s="64">
        <v>15.198227946719999</v>
      </c>
      <c r="F45" s="64">
        <v>31.810933574783995</v>
      </c>
      <c r="G45" s="64">
        <v>65.477763357551993</v>
      </c>
      <c r="H45" s="64">
        <v>13.621920884208</v>
      </c>
      <c r="I45" s="64">
        <v>56.628433160208004</v>
      </c>
      <c r="J45" s="64" t="s">
        <v>29</v>
      </c>
      <c r="K45" s="64" t="s">
        <v>29</v>
      </c>
      <c r="L45" s="64">
        <v>23.323306052591999</v>
      </c>
      <c r="M45" s="64">
        <v>60.373600442063996</v>
      </c>
    </row>
    <row r="46" spans="1:24" x14ac:dyDescent="0.2">
      <c r="A46" s="48" t="s">
        <v>42</v>
      </c>
      <c r="B46" s="64">
        <v>19.384069107311998</v>
      </c>
      <c r="C46" s="64">
        <v>59.914123515791999</v>
      </c>
      <c r="D46" s="64">
        <v>19.261335667392</v>
      </c>
      <c r="E46" s="64">
        <v>15.198227946719999</v>
      </c>
      <c r="F46" s="64">
        <v>31.535066292911996</v>
      </c>
      <c r="G46" s="64">
        <v>65.185274686895994</v>
      </c>
      <c r="H46" s="64">
        <v>13.621920884208</v>
      </c>
      <c r="I46" s="64">
        <v>56.443637197583996</v>
      </c>
      <c r="J46" s="64" t="s">
        <v>29</v>
      </c>
      <c r="K46" s="64" t="s">
        <v>29</v>
      </c>
      <c r="L46" s="64">
        <v>23.150748898367997</v>
      </c>
      <c r="M46" s="64">
        <v>60.138017345952001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29</v>
      </c>
      <c r="C49" s="64">
        <v>15.339571530192</v>
      </c>
      <c r="D49" s="64" t="s">
        <v>29</v>
      </c>
      <c r="E49" s="64" t="s">
        <v>29</v>
      </c>
      <c r="F49" s="64">
        <v>11.645614064447999</v>
      </c>
      <c r="G49" s="64">
        <v>20.837783073743999</v>
      </c>
      <c r="H49" s="64" t="s">
        <v>29</v>
      </c>
      <c r="I49" s="64">
        <v>13.480140858911998</v>
      </c>
      <c r="J49" s="64" t="s">
        <v>29</v>
      </c>
      <c r="K49" s="64" t="s">
        <v>29</v>
      </c>
      <c r="L49" s="64" t="s">
        <v>29</v>
      </c>
      <c r="M49" s="64">
        <v>17.197524738576</v>
      </c>
    </row>
    <row r="50" spans="1:24" x14ac:dyDescent="0.2">
      <c r="A50" s="63" t="s">
        <v>47</v>
      </c>
      <c r="B50" s="64">
        <v>18.325967914799996</v>
      </c>
      <c r="C50" s="64">
        <v>49.609607392800001</v>
      </c>
      <c r="D50" s="64">
        <v>14.095947338927999</v>
      </c>
      <c r="E50" s="64">
        <v>10.457069601888</v>
      </c>
      <c r="F50" s="64">
        <v>30.868248404448</v>
      </c>
      <c r="G50" s="64">
        <v>54.653397415343996</v>
      </c>
      <c r="H50" s="64">
        <v>14.015182486032</v>
      </c>
      <c r="I50" s="64">
        <v>46.834238610431996</v>
      </c>
      <c r="J50" s="64" t="s">
        <v>29</v>
      </c>
      <c r="K50" s="64" t="s">
        <v>29</v>
      </c>
      <c r="L50" s="64">
        <v>25.490217143663997</v>
      </c>
      <c r="M50" s="64">
        <v>51.310633072607999</v>
      </c>
    </row>
    <row r="51" spans="1:24" x14ac:dyDescent="0.2">
      <c r="A51" s="63" t="s">
        <v>46</v>
      </c>
      <c r="B51" s="64">
        <v>12.537057497327998</v>
      </c>
      <c r="C51" s="64">
        <v>28.243336474079996</v>
      </c>
      <c r="D51" s="64" t="s">
        <v>29</v>
      </c>
      <c r="E51" s="64" t="s">
        <v>29</v>
      </c>
      <c r="F51" s="64">
        <v>12.367464625151998</v>
      </c>
      <c r="G51" s="64">
        <v>31.984645676255997</v>
      </c>
      <c r="H51" s="64">
        <v>10.611929397887998</v>
      </c>
      <c r="I51" s="64">
        <v>26.205447878064</v>
      </c>
      <c r="J51" s="64" t="s">
        <v>29</v>
      </c>
      <c r="K51" s="64" t="s">
        <v>29</v>
      </c>
      <c r="L51" s="64" t="s">
        <v>29</v>
      </c>
      <c r="M51" s="64">
        <v>28.933601415264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23.866016507424</v>
      </c>
      <c r="C52" s="64">
        <v>58.682022929711998</v>
      </c>
      <c r="D52" s="64">
        <v>16.139693776751997</v>
      </c>
      <c r="E52" s="64">
        <v>12.371385446783998</v>
      </c>
      <c r="F52" s="64">
        <v>35.165177493264004</v>
      </c>
      <c r="G52" s="64">
        <v>65.985881532479993</v>
      </c>
      <c r="H52" s="64">
        <v>17.562101435424001</v>
      </c>
      <c r="I52" s="64">
        <v>55.022625547343992</v>
      </c>
      <c r="J52" s="64" t="s">
        <v>29</v>
      </c>
      <c r="K52" s="64" t="s">
        <v>29</v>
      </c>
      <c r="L52" s="64">
        <v>29.325220168607999</v>
      </c>
      <c r="M52" s="64">
        <v>60.896975643504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23.282501218703999</v>
      </c>
      <c r="C55" s="64">
        <v>57.368197373760005</v>
      </c>
      <c r="D55" s="64">
        <v>16.139693776751997</v>
      </c>
      <c r="E55" s="64">
        <v>11.779334500751999</v>
      </c>
      <c r="F55" s="64">
        <v>33.725807768015997</v>
      </c>
      <c r="G55" s="64">
        <v>63.916859444255991</v>
      </c>
      <c r="H55" s="64">
        <v>17.145367463951999</v>
      </c>
      <c r="I55" s="64">
        <v>53.985386053871999</v>
      </c>
      <c r="J55" s="64" t="s">
        <v>29</v>
      </c>
      <c r="K55" s="64" t="s">
        <v>29</v>
      </c>
      <c r="L55" s="64">
        <v>27.960278909471995</v>
      </c>
      <c r="M55" s="64">
        <v>59.294637000144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22.588339947263997</v>
      </c>
      <c r="C56" s="64">
        <v>56.861584180127991</v>
      </c>
      <c r="D56" s="64">
        <v>16.139693776751997</v>
      </c>
      <c r="E56" s="64">
        <v>11.779334500751999</v>
      </c>
      <c r="F56" s="64">
        <v>32.910587826480004</v>
      </c>
      <c r="G56" s="64">
        <v>62.867856109967995</v>
      </c>
      <c r="H56" s="64">
        <v>17.145367463951999</v>
      </c>
      <c r="I56" s="64">
        <v>53.506670738975998</v>
      </c>
      <c r="J56" s="64" t="s">
        <v>29</v>
      </c>
      <c r="K56" s="64" t="s">
        <v>29</v>
      </c>
      <c r="L56" s="64">
        <v>27.185205011327998</v>
      </c>
      <c r="M56" s="64">
        <v>58.533448611455988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mån'!Utskriftsområde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BV/AKU-S</cp:lastModifiedBy>
  <cp:lastPrinted>2020-05-19T15:41:18Z</cp:lastPrinted>
  <dcterms:created xsi:type="dcterms:W3CDTF">2020-05-15T11:00:59Z</dcterms:created>
  <dcterms:modified xsi:type="dcterms:W3CDTF">2020-09-14T07:07:12Z</dcterms:modified>
</cp:coreProperties>
</file>