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"/>
    </mc:Choice>
  </mc:AlternateContent>
  <xr:revisionPtr revIDLastSave="0" documentId="8_{89627123-56A7-49AD-B4C7-D8CA6B3D91E1}" xr6:coauthVersionLast="47" xr6:coauthVersionMax="47" xr10:uidLastSave="{00000000-0000-0000-0000-000000000000}"/>
  <bookViews>
    <workbookView xWindow="30360" yWindow="300" windowWidth="26865" windowHeight="16740" xr2:uid="{00000000-000D-0000-FFFF-FFFF00000000}"/>
  </bookViews>
  <sheets>
    <sheet name="Innehållsföreckning" sheetId="9" r:id="rId1"/>
    <sheet name="Tab 7_alt" sheetId="10" r:id="rId2"/>
  </sheets>
  <externalReferences>
    <externalReference r:id="rId3"/>
  </externalReferences>
  <definedNames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0" l="1"/>
  <c r="H7" i="10" s="1"/>
  <c r="S7" i="10"/>
  <c r="V7" i="10" s="1"/>
  <c r="T7" i="10"/>
  <c r="AE7" i="10"/>
  <c r="AF7" i="10"/>
  <c r="AH7" i="10"/>
  <c r="G8" i="10"/>
  <c r="J8" i="10" s="1"/>
  <c r="H8" i="10"/>
  <c r="S8" i="10"/>
  <c r="T8" i="10" s="1"/>
  <c r="AE8" i="10"/>
  <c r="AH8" i="10" s="1"/>
  <c r="AF8" i="10"/>
  <c r="G9" i="10"/>
  <c r="H9" i="10" s="1"/>
  <c r="J9" i="10"/>
  <c r="S9" i="10"/>
  <c r="T9" i="10" s="1"/>
  <c r="V9" i="10"/>
  <c r="AE9" i="10"/>
  <c r="AF9" i="10" s="1"/>
  <c r="G10" i="10"/>
  <c r="H10" i="10"/>
  <c r="J10" i="10"/>
  <c r="S10" i="10"/>
  <c r="T10" i="10"/>
  <c r="V10" i="10"/>
  <c r="AE10" i="10"/>
  <c r="AH10" i="10" s="1"/>
  <c r="AF10" i="10"/>
  <c r="G11" i="10"/>
  <c r="H11" i="10" s="1"/>
  <c r="S11" i="10"/>
  <c r="V11" i="10" s="1"/>
  <c r="T11" i="10"/>
  <c r="AE11" i="10"/>
  <c r="AF11" i="10" s="1"/>
  <c r="AH11" i="10"/>
  <c r="G12" i="10"/>
  <c r="H12" i="10" s="1"/>
  <c r="J12" i="10"/>
  <c r="S12" i="10"/>
  <c r="T12" i="10" s="1"/>
  <c r="AE12" i="10"/>
  <c r="AF12" i="10"/>
  <c r="AH12" i="10"/>
  <c r="G13" i="10"/>
  <c r="H13" i="10"/>
  <c r="J13" i="10"/>
  <c r="S13" i="10"/>
  <c r="V13" i="10" s="1"/>
  <c r="T13" i="10"/>
  <c r="AE13" i="10"/>
  <c r="AF13" i="10" s="1"/>
  <c r="G14" i="10"/>
  <c r="J14" i="10" s="1"/>
  <c r="H14" i="10"/>
  <c r="S14" i="10"/>
  <c r="T14" i="10" s="1"/>
  <c r="V14" i="10"/>
  <c r="AE14" i="10"/>
  <c r="AF14" i="10" s="1"/>
  <c r="AH14" i="10"/>
  <c r="G15" i="10"/>
  <c r="H15" i="10" s="1"/>
  <c r="S15" i="10"/>
  <c r="T15" i="10"/>
  <c r="V15" i="10"/>
  <c r="AE15" i="10"/>
  <c r="AF15" i="10"/>
  <c r="AH15" i="10"/>
  <c r="G16" i="10"/>
  <c r="J16" i="10" s="1"/>
  <c r="H16" i="10"/>
  <c r="S16" i="10"/>
  <c r="V16" i="10" s="1"/>
  <c r="T16" i="10"/>
  <c r="AE16" i="10"/>
  <c r="AH16" i="10" s="1"/>
  <c r="AF16" i="10"/>
  <c r="G17" i="10"/>
  <c r="H17" i="10" s="1"/>
  <c r="J17" i="10"/>
  <c r="S17" i="10"/>
  <c r="T17" i="10" s="1"/>
  <c r="AE17" i="10"/>
  <c r="AF17" i="10" s="1"/>
  <c r="G18" i="10"/>
  <c r="H18" i="10"/>
  <c r="J18" i="10"/>
  <c r="S18" i="10"/>
  <c r="T18" i="10"/>
  <c r="V18" i="10"/>
  <c r="AE18" i="10"/>
  <c r="AH18" i="10" s="1"/>
  <c r="AF18" i="10"/>
  <c r="G19" i="10"/>
  <c r="J19" i="10" s="1"/>
  <c r="H19" i="10"/>
  <c r="S19" i="10"/>
  <c r="V19" i="10" s="1"/>
  <c r="T19" i="10"/>
  <c r="AE19" i="10"/>
  <c r="AF19" i="10" s="1"/>
  <c r="AH19" i="10"/>
  <c r="G21" i="10"/>
  <c r="H21" i="10" s="1"/>
  <c r="S21" i="10"/>
  <c r="T21" i="10" s="1"/>
  <c r="AE21" i="10"/>
  <c r="AF21" i="10"/>
  <c r="AH21" i="10"/>
  <c r="G22" i="10"/>
  <c r="H22" i="10"/>
  <c r="J22" i="10"/>
  <c r="G23" i="10"/>
  <c r="J23" i="10" s="1"/>
  <c r="H23" i="10"/>
  <c r="S23" i="10"/>
  <c r="T23" i="10" s="1"/>
  <c r="V23" i="10"/>
  <c r="AE23" i="10"/>
  <c r="AF23" i="10" s="1"/>
  <c r="AH23" i="10"/>
  <c r="J21" i="10" l="1"/>
  <c r="V17" i="10"/>
  <c r="AH13" i="10"/>
  <c r="J11" i="10"/>
  <c r="V8" i="10"/>
  <c r="J7" i="10"/>
  <c r="V21" i="10"/>
  <c r="AH17" i="10"/>
  <c r="J15" i="10"/>
  <c r="V12" i="10"/>
  <c r="AH9" i="10"/>
</calcChain>
</file>

<file path=xl/sharedStrings.xml><?xml version="1.0" encoding="utf-8"?>
<sst xmlns="http://schemas.openxmlformats.org/spreadsheetml/2006/main" count="173" uniqueCount="51">
  <si>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</si>
  <si>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</si>
  <si>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</si>
  <si>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* Markerar att förändringen är "statistiskt säkerställd". ** Minimikrav i antal för att förändringen skall vara "statistiskt säkerställd".</t>
  </si>
  <si>
    <t>Fotnot: Förändring avser kalenderkorrigerad data</t>
  </si>
  <si>
    <t>Summa</t>
  </si>
  <si>
    <t>..</t>
  </si>
  <si>
    <t>Sysselsatta utomlands</t>
  </si>
  <si>
    <t>Summa, sysselsatta i Sverige</t>
  </si>
  <si>
    <t>Uppgift saknas</t>
  </si>
  <si>
    <t>Personliga och kulturella tjänster</t>
  </si>
  <si>
    <t>90-98</t>
  </si>
  <si>
    <t>Vård och omsorg</t>
  </si>
  <si>
    <t>86-88</t>
  </si>
  <si>
    <t>Utbildning</t>
  </si>
  <si>
    <t>85</t>
  </si>
  <si>
    <t>Offentlig förvaltning m.m.</t>
  </si>
  <si>
    <t>84, 99</t>
  </si>
  <si>
    <t>Finansiell verksamhet, företagstjänster</t>
  </si>
  <si>
    <t>64-82</t>
  </si>
  <si>
    <t>Information och kommunikation</t>
  </si>
  <si>
    <t>58-63</t>
  </si>
  <si>
    <t>Hotell och restaurang</t>
  </si>
  <si>
    <t>55-56</t>
  </si>
  <si>
    <t>Transport</t>
  </si>
  <si>
    <t>49-53</t>
  </si>
  <si>
    <t>Handel</t>
  </si>
  <si>
    <t>45-47</t>
  </si>
  <si>
    <t>Byggverksamhet</t>
  </si>
  <si>
    <t>41-43</t>
  </si>
  <si>
    <t>Tillverkning av verkstadsvaror</t>
  </si>
  <si>
    <t xml:space="preserve"> därav 25-30, 33</t>
  </si>
  <si>
    <t>Tillverkning o utvinning, energi o miljö</t>
  </si>
  <si>
    <t>05-33, 35-39</t>
  </si>
  <si>
    <t>Jordbruk, skogsbruk o fiske</t>
  </si>
  <si>
    <t>01-03</t>
  </si>
  <si>
    <t>Kalenderkorrigerat</t>
  </si>
  <si>
    <t>Icke säsongrensat</t>
  </si>
  <si>
    <t>Signifikant förändring (*)</t>
  </si>
  <si>
    <t>Minimikrav för förändring**</t>
  </si>
  <si>
    <t xml:space="preserve">Årsförändring (%) </t>
  </si>
  <si>
    <t>Årsförändring (miljoner timmar)</t>
  </si>
  <si>
    <t>Maj 2023</t>
  </si>
  <si>
    <t xml:space="preserve">Näringsgren </t>
  </si>
  <si>
    <t>SNI2007</t>
  </si>
  <si>
    <t>Maj 2022</t>
  </si>
  <si>
    <t>Kvinnor, 15-74 år</t>
  </si>
  <si>
    <t>Män, 15-74 år</t>
  </si>
  <si>
    <t>Båda könen, 15-74 år</t>
  </si>
  <si>
    <t>Totalt antal arbetstimmar (faktiskt arbetad tid i huvud- o bisyssla) per vecka för sysselsatta i Sverige och utomlands</t>
  </si>
  <si>
    <t>AKU maj 2023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</si>
</sst>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164" fontId="6" fillId="0" borderId="0" xfId="0" applyNumberFormat="1" applyFont="1"/>
    <xf numFmtId="164" fontId="0" fillId="0" borderId="0" xfId="0" applyNumberFormat="1" applyAlignment="1">
      <alignment horizontal="right"/>
    </xf>
    <xf numFmtId="0" fontId="7" fillId="0" borderId="0" xfId="0" applyFont="1"/>
    <xf numFmtId="164" fontId="8" fillId="0" borderId="0" xfId="0" applyNumberFormat="1" applyFont="1"/>
    <xf numFmtId="0" fontId="9" fillId="0" borderId="0" xfId="0" applyFont="1"/>
    <xf numFmtId="164" fontId="1" fillId="0" borderId="0" xfId="0" applyNumberFormat="1" applyFont="1"/>
    <xf numFmtId="165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vertical="center"/>
    </xf>
    <xf numFmtId="0" fontId="1" fillId="0" borderId="0" xfId="0" applyFont="1"/>
    <xf numFmtId="49" fontId="6" fillId="0" borderId="0" xfId="0" applyNumberFormat="1" applyFont="1"/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0" fillId="0" borderId="0" xfId="0" applyFont="1"/>
    <xf numFmtId="164" fontId="7" fillId="0" borderId="0" xfId="0" applyNumberFormat="1" applyFont="1"/>
    <xf numFmtId="164" fontId="8" fillId="0" borderId="0" xfId="0" applyNumberFormat="1" applyFont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3" fontId="8" fillId="0" borderId="0" xfId="0" applyNumberFormat="1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center" vertical="top" wrapText="1"/>
    </xf>
    <xf numFmtId="164" fontId="8" fillId="0" borderId="0" xfId="0" applyNumberFormat="1" applyFont="1" applyAlignment="1">
      <alignment vertical="top" wrapText="1"/>
    </xf>
    <xf numFmtId="3" fontId="8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center" vertical="top" wrapText="1"/>
    </xf>
    <xf numFmtId="164" fontId="11" fillId="0" borderId="0" xfId="0" applyNumberFormat="1" applyFont="1"/>
    <xf numFmtId="164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1" fillId="0" borderId="0" xfId="0" applyNumberFormat="1" applyFont="1"/>
    <xf numFmtId="3" fontId="7" fillId="0" borderId="0" xfId="0" applyNumberFormat="1" applyFont="1"/>
    <xf numFmtId="3" fontId="0" fillId="0" borderId="0" xfId="0" applyNumberForma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7_Alt/Tab7_Alt_2023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>
      <selection activeCell="B19" sqref="B19"/>
    </sheetView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48" t="s">
        <v>50</v>
      </c>
    </row>
    <row r="3" spans="1:2" x14ac:dyDescent="0.25">
      <c r="A3" s="1"/>
    </row>
    <row r="5" spans="1:2" x14ac:dyDescent="0.25">
      <c r="A5" s="4" t="s">
        <v>0</v>
      </c>
      <c r="B5" s="5"/>
    </row>
    <row r="6" spans="1:2" ht="42.75" x14ac:dyDescent="0.25">
      <c r="A6" s="2" t="s">
        <v>2</v>
      </c>
      <c r="B6" s="3" t="s">
        <v>1</v>
      </c>
    </row>
    <row r="7" spans="1:2" x14ac:dyDescent="0.25">
      <c r="A7" s="6"/>
      <c r="B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EDE1A-7173-4133-9CB5-399B79496A7B}">
  <dimension ref="A1:AH45"/>
  <sheetViews>
    <sheetView workbookViewId="0">
      <selection activeCell="AC14" sqref="AC14"/>
    </sheetView>
  </sheetViews>
  <sheetFormatPr defaultColWidth="8.85546875" defaultRowHeight="12.75" x14ac:dyDescent="0.2"/>
  <cols>
    <col min="1" max="1" width="8.85546875" style="7"/>
    <col min="2" max="2" width="32.140625" style="7" customWidth="1"/>
    <col min="3" max="3" width="12.42578125" style="7" customWidth="1"/>
    <col min="4" max="4" width="17.85546875" style="7" customWidth="1"/>
    <col min="5" max="5" width="8.85546875" style="7"/>
    <col min="6" max="6" width="18.5703125" style="7" customWidth="1"/>
    <col min="7" max="7" width="13.42578125" style="7" customWidth="1"/>
    <col min="8" max="8" width="14.5703125" style="7" customWidth="1"/>
    <col min="9" max="9" width="11.5703125" style="7" customWidth="1"/>
    <col min="10" max="10" width="14" style="7" customWidth="1"/>
    <col min="11" max="13" width="8.85546875" style="7"/>
    <col min="14" max="14" width="32.7109375" style="7" bestFit="1" customWidth="1"/>
    <col min="15" max="15" width="11.42578125" style="7" customWidth="1"/>
    <col min="16" max="16" width="17.140625" style="7" customWidth="1"/>
    <col min="17" max="17" width="8.85546875" style="7"/>
    <col min="18" max="18" width="17" style="7" customWidth="1"/>
    <col min="19" max="19" width="13.85546875" style="7" customWidth="1"/>
    <col min="20" max="20" width="14.5703125" style="7" customWidth="1"/>
    <col min="21" max="21" width="17" style="7" customWidth="1"/>
    <col min="22" max="22" width="10.85546875" style="7" customWidth="1"/>
    <col min="23" max="25" width="8.85546875" style="7"/>
    <col min="26" max="26" width="32.7109375" style="7" bestFit="1" customWidth="1"/>
    <col min="27" max="27" width="11" style="7" customWidth="1"/>
    <col min="28" max="28" width="19" style="7" customWidth="1"/>
    <col min="29" max="29" width="8.85546875" style="7"/>
    <col min="30" max="30" width="18" style="7" customWidth="1"/>
    <col min="31" max="31" width="13.42578125" style="7" customWidth="1"/>
    <col min="32" max="32" width="14.5703125" style="7" customWidth="1"/>
    <col min="33" max="33" width="11.140625" style="7" customWidth="1"/>
    <col min="34" max="34" width="11.5703125" style="7" customWidth="1"/>
    <col min="35" max="16384" width="8.85546875" style="7"/>
  </cols>
  <sheetData>
    <row r="1" spans="1:34" ht="15" x14ac:dyDescent="0.25">
      <c r="D1" s="47" t="s">
        <v>49</v>
      </c>
      <c r="E1" s="46"/>
      <c r="N1" s="47" t="s">
        <v>49</v>
      </c>
      <c r="O1" s="46"/>
      <c r="AB1" s="47" t="s">
        <v>49</v>
      </c>
      <c r="AC1" s="46"/>
    </row>
    <row r="2" spans="1:34" ht="15" x14ac:dyDescent="0.25">
      <c r="D2" s="47"/>
      <c r="E2" s="46"/>
      <c r="N2" s="46"/>
      <c r="O2" s="46"/>
      <c r="AB2" s="46"/>
      <c r="AC2" s="46"/>
    </row>
    <row r="3" spans="1:34" ht="15" x14ac:dyDescent="0.25">
      <c r="D3" s="47"/>
      <c r="E3" s="46"/>
      <c r="N3" s="46"/>
      <c r="O3" s="46"/>
      <c r="AB3" s="46"/>
      <c r="AC3" s="46"/>
    </row>
    <row r="4" spans="1:34" s="42" customFormat="1" x14ac:dyDescent="0.2">
      <c r="D4" s="43" t="s">
        <v>48</v>
      </c>
      <c r="E4" s="43"/>
      <c r="F4" s="43"/>
      <c r="G4" s="43"/>
      <c r="H4" s="43"/>
      <c r="I4" s="43"/>
      <c r="J4" s="43"/>
      <c r="K4" s="45"/>
      <c r="L4" s="45"/>
      <c r="M4" s="45"/>
      <c r="N4" s="44" t="s">
        <v>47</v>
      </c>
      <c r="O4" s="44"/>
      <c r="P4" s="44"/>
      <c r="Q4" s="44"/>
      <c r="R4" s="44"/>
      <c r="S4" s="44"/>
      <c r="T4" s="44"/>
      <c r="U4" s="44"/>
      <c r="V4" s="44"/>
      <c r="AB4" s="43" t="s">
        <v>46</v>
      </c>
      <c r="AC4" s="43"/>
      <c r="AD4" s="43"/>
      <c r="AE4" s="43"/>
      <c r="AF4" s="43"/>
      <c r="AG4" s="43"/>
      <c r="AH4" s="43"/>
    </row>
    <row r="5" spans="1:34" s="37" customFormat="1" ht="61.15" customHeight="1" x14ac:dyDescent="0.25">
      <c r="A5" s="40" t="s">
        <v>44</v>
      </c>
      <c r="B5" s="39" t="s">
        <v>43</v>
      </c>
      <c r="C5" s="38" t="s">
        <v>42</v>
      </c>
      <c r="D5" s="38"/>
      <c r="E5" s="38" t="s">
        <v>45</v>
      </c>
      <c r="F5" s="38"/>
      <c r="G5" s="34" t="s">
        <v>41</v>
      </c>
      <c r="H5" s="34" t="s">
        <v>40</v>
      </c>
      <c r="I5" s="33" t="s">
        <v>39</v>
      </c>
      <c r="J5" s="33" t="s">
        <v>38</v>
      </c>
      <c r="K5" s="39"/>
      <c r="L5" s="41"/>
      <c r="M5" s="40" t="s">
        <v>44</v>
      </c>
      <c r="N5" s="39" t="s">
        <v>43</v>
      </c>
      <c r="O5" s="38" t="s">
        <v>42</v>
      </c>
      <c r="P5" s="38"/>
      <c r="Q5" s="38" t="s">
        <v>45</v>
      </c>
      <c r="R5" s="38"/>
      <c r="S5" s="34" t="s">
        <v>41</v>
      </c>
      <c r="T5" s="34" t="s">
        <v>40</v>
      </c>
      <c r="U5" s="33" t="s">
        <v>39</v>
      </c>
      <c r="V5" s="33" t="s">
        <v>38</v>
      </c>
      <c r="W5" s="39"/>
      <c r="Y5" s="40" t="s">
        <v>44</v>
      </c>
      <c r="Z5" s="39" t="s">
        <v>43</v>
      </c>
      <c r="AA5" s="38" t="s">
        <v>42</v>
      </c>
      <c r="AB5" s="38"/>
      <c r="AC5" s="38" t="s">
        <v>45</v>
      </c>
      <c r="AD5" s="38"/>
      <c r="AE5" s="34" t="s">
        <v>41</v>
      </c>
      <c r="AF5" s="34" t="s">
        <v>40</v>
      </c>
      <c r="AG5" s="33" t="s">
        <v>39</v>
      </c>
      <c r="AH5" s="33" t="s">
        <v>38</v>
      </c>
    </row>
    <row r="6" spans="1:34" s="32" customFormat="1" x14ac:dyDescent="0.2">
      <c r="A6" s="35"/>
      <c r="B6" s="11"/>
      <c r="C6" s="11" t="s">
        <v>37</v>
      </c>
      <c r="D6" s="10" t="s">
        <v>36</v>
      </c>
      <c r="E6" s="11" t="s">
        <v>37</v>
      </c>
      <c r="F6" s="10" t="s">
        <v>36</v>
      </c>
      <c r="G6" s="34"/>
      <c r="H6" s="34"/>
      <c r="I6" s="33"/>
      <c r="J6" s="33"/>
      <c r="K6" s="11"/>
      <c r="L6" s="36"/>
      <c r="M6" s="35"/>
      <c r="N6" s="11"/>
      <c r="O6" s="11" t="s">
        <v>37</v>
      </c>
      <c r="P6" s="10" t="s">
        <v>36</v>
      </c>
      <c r="Q6" s="11" t="s">
        <v>37</v>
      </c>
      <c r="R6" s="10" t="s">
        <v>36</v>
      </c>
      <c r="S6" s="34"/>
      <c r="T6" s="34"/>
      <c r="U6" s="33"/>
      <c r="V6" s="33"/>
      <c r="W6" s="11"/>
      <c r="Y6" s="35"/>
      <c r="Z6" s="11"/>
      <c r="AA6" s="11" t="s">
        <v>37</v>
      </c>
      <c r="AB6" s="10" t="s">
        <v>36</v>
      </c>
      <c r="AC6" s="11" t="s">
        <v>37</v>
      </c>
      <c r="AD6" s="10" t="s">
        <v>36</v>
      </c>
      <c r="AE6" s="34"/>
      <c r="AF6" s="34"/>
      <c r="AG6" s="33"/>
      <c r="AH6" s="33"/>
    </row>
    <row r="7" spans="1:34" s="8" customFormat="1" ht="15" x14ac:dyDescent="0.25">
      <c r="A7" s="19" t="s">
        <v>35</v>
      </c>
      <c r="B7" s="8" t="s">
        <v>34</v>
      </c>
      <c r="C7" s="16">
        <v>3.1</v>
      </c>
      <c r="D7" s="15">
        <v>3.2</v>
      </c>
      <c r="E7" s="16">
        <v>3.8</v>
      </c>
      <c r="F7" s="15">
        <v>3.8</v>
      </c>
      <c r="G7" s="15">
        <f>D7-F7</f>
        <v>-0.59999999999999964</v>
      </c>
      <c r="H7" s="8">
        <f>G7/F7*100</f>
        <v>-15.789473684210517</v>
      </c>
      <c r="I7" s="14">
        <v>0.9</v>
      </c>
      <c r="J7" s="8" t="str">
        <f>IF(ABS(G7)&gt;=I7,"*"," ")</f>
        <v xml:space="preserve"> </v>
      </c>
      <c r="M7" s="19" t="s">
        <v>35</v>
      </c>
      <c r="N7" s="8" t="s">
        <v>34</v>
      </c>
      <c r="O7" s="16">
        <v>2.5</v>
      </c>
      <c r="P7" s="8">
        <v>2.5</v>
      </c>
      <c r="Q7" s="16">
        <v>3.1</v>
      </c>
      <c r="R7" s="8">
        <v>3.1</v>
      </c>
      <c r="S7" s="15">
        <f>P7-R7</f>
        <v>-0.60000000000000009</v>
      </c>
      <c r="T7" s="8">
        <f>S7/R7*100</f>
        <v>-19.35483870967742</v>
      </c>
      <c r="U7" s="14">
        <v>0.8</v>
      </c>
      <c r="V7" s="8" t="str">
        <f>IF(ABS(S7)&gt;=U7,"*"," ")</f>
        <v xml:space="preserve"> </v>
      </c>
      <c r="W7" s="15"/>
      <c r="Y7" s="19" t="s">
        <v>35</v>
      </c>
      <c r="Z7" s="8" t="s">
        <v>34</v>
      </c>
      <c r="AA7" s="8">
        <v>0.6</v>
      </c>
      <c r="AB7" s="8">
        <v>0.6</v>
      </c>
      <c r="AC7" s="8">
        <v>0.7</v>
      </c>
      <c r="AD7" s="8">
        <v>0.7</v>
      </c>
      <c r="AE7" s="15">
        <f>AB7-AD7</f>
        <v>-9.9999999999999978E-2</v>
      </c>
      <c r="AF7" s="8">
        <f>AE7/AD7*100</f>
        <v>-14.285714285714283</v>
      </c>
      <c r="AG7" s="14">
        <v>0.4</v>
      </c>
      <c r="AH7" s="8" t="str">
        <f>IF(ABS(AE7)&gt;=AG7,"*"," ")</f>
        <v xml:space="preserve"> </v>
      </c>
    </row>
    <row r="8" spans="1:34" s="8" customFormat="1" ht="15" x14ac:dyDescent="0.25">
      <c r="A8" s="19" t="s">
        <v>33</v>
      </c>
      <c r="B8" s="28" t="s">
        <v>32</v>
      </c>
      <c r="C8" s="16">
        <v>19.5</v>
      </c>
      <c r="D8" s="15">
        <v>20.399999999999999</v>
      </c>
      <c r="E8" s="16">
        <v>18.600000000000001</v>
      </c>
      <c r="F8" s="15">
        <v>18.2</v>
      </c>
      <c r="G8" s="15">
        <f>D8-F8</f>
        <v>2.1999999999999993</v>
      </c>
      <c r="H8" s="8">
        <f>G8/F8*100</f>
        <v>12.087912087912084</v>
      </c>
      <c r="I8" s="14">
        <v>1.9</v>
      </c>
      <c r="J8" s="8" t="str">
        <f>IF(ABS(G8)&gt;=I8,"*"," ")</f>
        <v>*</v>
      </c>
      <c r="M8" s="19" t="s">
        <v>33</v>
      </c>
      <c r="N8" s="28" t="s">
        <v>32</v>
      </c>
      <c r="O8" s="16">
        <v>14.6</v>
      </c>
      <c r="P8" s="8">
        <v>15.3</v>
      </c>
      <c r="Q8" s="16">
        <v>14.4</v>
      </c>
      <c r="R8" s="8">
        <v>14.2</v>
      </c>
      <c r="S8" s="15">
        <f>P8-R8</f>
        <v>1.1000000000000014</v>
      </c>
      <c r="T8" s="8">
        <f>S8/R8*100</f>
        <v>7.7464788732394467</v>
      </c>
      <c r="U8" s="14">
        <v>1.7</v>
      </c>
      <c r="V8" s="8" t="str">
        <f>IF(ABS(S8)&gt;=U8,"*"," ")</f>
        <v xml:space="preserve"> </v>
      </c>
      <c r="W8" s="15"/>
      <c r="Y8" s="19" t="s">
        <v>33</v>
      </c>
      <c r="Z8" s="28" t="s">
        <v>32</v>
      </c>
      <c r="AA8" s="16">
        <v>4.9000000000000004</v>
      </c>
      <c r="AB8" s="8">
        <v>5.0999999999999996</v>
      </c>
      <c r="AC8" s="16">
        <v>4.0999999999999996</v>
      </c>
      <c r="AD8" s="8">
        <v>4</v>
      </c>
      <c r="AE8" s="15">
        <f>AB8-AD8</f>
        <v>1.0999999999999996</v>
      </c>
      <c r="AF8" s="8">
        <f>AE8/AD8*100</f>
        <v>27.499999999999993</v>
      </c>
      <c r="AG8" s="14">
        <v>1</v>
      </c>
      <c r="AH8" s="8" t="str">
        <f>IF(ABS(AE8)&gt;=AG8,"*"," ")</f>
        <v>*</v>
      </c>
    </row>
    <row r="9" spans="1:34" s="8" customFormat="1" ht="15" x14ac:dyDescent="0.25">
      <c r="A9" s="31" t="s">
        <v>31</v>
      </c>
      <c r="B9" s="30" t="s">
        <v>30</v>
      </c>
      <c r="C9" s="16">
        <v>10.1</v>
      </c>
      <c r="D9" s="15">
        <v>10.7</v>
      </c>
      <c r="E9" s="16">
        <v>9.5</v>
      </c>
      <c r="F9" s="15">
        <v>9.4</v>
      </c>
      <c r="G9" s="15">
        <f>D9-F9</f>
        <v>1.2999999999999989</v>
      </c>
      <c r="H9" s="8">
        <f>G9/F9*100</f>
        <v>13.829787234042543</v>
      </c>
      <c r="I9" s="14">
        <v>1.4</v>
      </c>
      <c r="J9" s="8" t="str">
        <f>IF(ABS(G9)&gt;=I9,"*"," ")</f>
        <v xml:space="preserve"> </v>
      </c>
      <c r="M9" s="31" t="s">
        <v>31</v>
      </c>
      <c r="N9" s="30" t="s">
        <v>30</v>
      </c>
      <c r="O9" s="16">
        <v>7.7</v>
      </c>
      <c r="P9" s="8">
        <v>8.1999999999999993</v>
      </c>
      <c r="Q9" s="16">
        <v>7.7</v>
      </c>
      <c r="R9" s="8">
        <v>7.5</v>
      </c>
      <c r="S9" s="15">
        <f>P9-R9</f>
        <v>0.69999999999999929</v>
      </c>
      <c r="T9" s="8">
        <f>S9/R9*100</f>
        <v>9.3333333333333233</v>
      </c>
      <c r="U9" s="14">
        <v>1.3</v>
      </c>
      <c r="V9" s="8" t="str">
        <f>IF(ABS(S9)&gt;=U9,"*"," ")</f>
        <v xml:space="preserve"> </v>
      </c>
      <c r="W9" s="15"/>
      <c r="Y9" s="31" t="s">
        <v>31</v>
      </c>
      <c r="Z9" s="30" t="s">
        <v>30</v>
      </c>
      <c r="AA9" s="16">
        <v>2.2999999999999998</v>
      </c>
      <c r="AB9" s="8">
        <v>2.5</v>
      </c>
      <c r="AC9" s="16">
        <v>1.8</v>
      </c>
      <c r="AD9" s="8">
        <v>1.8</v>
      </c>
      <c r="AE9" s="15">
        <f>AB9-AD9</f>
        <v>0.7</v>
      </c>
      <c r="AF9" s="8">
        <f>AE9/AD9*100</f>
        <v>38.888888888888886</v>
      </c>
      <c r="AG9" s="14">
        <v>0.7</v>
      </c>
      <c r="AH9" s="8" t="str">
        <f>IF(ABS(AE9)&gt;=AG9,"*"," ")</f>
        <v>*</v>
      </c>
    </row>
    <row r="10" spans="1:34" s="8" customFormat="1" ht="15" x14ac:dyDescent="0.25">
      <c r="A10" s="19" t="s">
        <v>29</v>
      </c>
      <c r="B10" s="28" t="s">
        <v>28</v>
      </c>
      <c r="C10" s="16">
        <v>11.4</v>
      </c>
      <c r="D10" s="15">
        <v>11.7</v>
      </c>
      <c r="E10" s="16">
        <v>12.5</v>
      </c>
      <c r="F10" s="15">
        <v>12.3</v>
      </c>
      <c r="G10" s="15">
        <f>D10-F10</f>
        <v>-0.60000000000000142</v>
      </c>
      <c r="H10" s="8">
        <f>G10/F10*100</f>
        <v>-4.8780487804878163</v>
      </c>
      <c r="I10" s="14">
        <v>1.6</v>
      </c>
      <c r="J10" s="8" t="str">
        <f>IF(ABS(G10)&gt;=I10,"*"," ")</f>
        <v xml:space="preserve"> </v>
      </c>
      <c r="M10" s="19" t="s">
        <v>29</v>
      </c>
      <c r="N10" s="28" t="s">
        <v>28</v>
      </c>
      <c r="O10" s="16">
        <v>9.8000000000000007</v>
      </c>
      <c r="P10" s="8">
        <v>10.1</v>
      </c>
      <c r="Q10" s="16">
        <v>11.2</v>
      </c>
      <c r="R10" s="8">
        <v>11</v>
      </c>
      <c r="S10" s="15">
        <f>P10-R10</f>
        <v>-0.90000000000000036</v>
      </c>
      <c r="T10" s="8">
        <f>S10/R10*100</f>
        <v>-8.1818181818181852</v>
      </c>
      <c r="U10" s="14">
        <v>1.4</v>
      </c>
      <c r="V10" s="8" t="str">
        <f>IF(ABS(S10)&gt;=U10,"*"," ")</f>
        <v xml:space="preserve"> </v>
      </c>
      <c r="W10" s="15"/>
      <c r="Y10" s="19" t="s">
        <v>29</v>
      </c>
      <c r="Z10" s="28" t="s">
        <v>28</v>
      </c>
      <c r="AA10" s="16">
        <v>1.6</v>
      </c>
      <c r="AB10" s="8">
        <v>1.6</v>
      </c>
      <c r="AC10" s="16">
        <v>1.3</v>
      </c>
      <c r="AD10" s="8">
        <v>1.3</v>
      </c>
      <c r="AE10" s="15">
        <f>AB10-AD10</f>
        <v>0.30000000000000004</v>
      </c>
      <c r="AF10" s="8">
        <f>AE10/AD10*100</f>
        <v>23.076923076923077</v>
      </c>
      <c r="AG10" s="14">
        <v>0.6</v>
      </c>
      <c r="AH10" s="8" t="str">
        <f>IF(ABS(AE10)&gt;=AG10,"*"," ")</f>
        <v xml:space="preserve"> </v>
      </c>
    </row>
    <row r="11" spans="1:34" s="8" customFormat="1" ht="15" x14ac:dyDescent="0.25">
      <c r="A11" s="29" t="s">
        <v>27</v>
      </c>
      <c r="B11" s="28" t="s">
        <v>26</v>
      </c>
      <c r="C11" s="16">
        <v>14.5</v>
      </c>
      <c r="D11" s="15">
        <v>14.9</v>
      </c>
      <c r="E11" s="16">
        <v>15.9</v>
      </c>
      <c r="F11" s="15">
        <v>15.6</v>
      </c>
      <c r="G11" s="15">
        <f>D11-F11</f>
        <v>-0.69999999999999929</v>
      </c>
      <c r="H11" s="8">
        <f>G11/F11*100</f>
        <v>-4.4871794871794828</v>
      </c>
      <c r="I11" s="14">
        <v>1.7</v>
      </c>
      <c r="J11" s="8" t="str">
        <f>IF(ABS(G11)&gt;=I11,"*"," ")</f>
        <v xml:space="preserve"> </v>
      </c>
      <c r="M11" s="29" t="s">
        <v>27</v>
      </c>
      <c r="N11" s="28" t="s">
        <v>26</v>
      </c>
      <c r="O11" s="16">
        <v>9.1999999999999993</v>
      </c>
      <c r="P11" s="8">
        <v>9.5</v>
      </c>
      <c r="Q11" s="16">
        <v>10</v>
      </c>
      <c r="R11" s="8">
        <v>9.8000000000000007</v>
      </c>
      <c r="S11" s="15">
        <f>P11-R11</f>
        <v>-0.30000000000000071</v>
      </c>
      <c r="T11" s="8">
        <f>S11/R11*100</f>
        <v>-3.0612244897959253</v>
      </c>
      <c r="U11" s="14">
        <v>1.4</v>
      </c>
      <c r="V11" s="8" t="str">
        <f>IF(ABS(S11)&gt;=U11,"*"," ")</f>
        <v xml:space="preserve"> </v>
      </c>
      <c r="W11" s="15"/>
      <c r="Y11" s="29" t="s">
        <v>27</v>
      </c>
      <c r="Z11" s="28" t="s">
        <v>26</v>
      </c>
      <c r="AA11" s="16">
        <v>5.3</v>
      </c>
      <c r="AB11" s="8">
        <v>5.4</v>
      </c>
      <c r="AC11" s="16">
        <v>5.9</v>
      </c>
      <c r="AD11" s="8">
        <v>5.8</v>
      </c>
      <c r="AE11" s="15">
        <f>AB11-AD11</f>
        <v>-0.39999999999999947</v>
      </c>
      <c r="AF11" s="8">
        <f>AE11/AD11*100</f>
        <v>-6.8965517241379226</v>
      </c>
      <c r="AG11" s="14">
        <v>1.1000000000000001</v>
      </c>
      <c r="AH11" s="8" t="str">
        <f>IF(ABS(AE11)&gt;=AG11,"*"," ")</f>
        <v xml:space="preserve"> </v>
      </c>
    </row>
    <row r="12" spans="1:34" s="8" customFormat="1" ht="15" x14ac:dyDescent="0.25">
      <c r="A12" s="19" t="s">
        <v>25</v>
      </c>
      <c r="B12" s="28" t="s">
        <v>24</v>
      </c>
      <c r="C12" s="16">
        <v>6.7</v>
      </c>
      <c r="D12" s="15">
        <v>6.8</v>
      </c>
      <c r="E12" s="16">
        <v>6.9</v>
      </c>
      <c r="F12" s="15">
        <v>6.9</v>
      </c>
      <c r="G12" s="15">
        <f>D12-F12</f>
        <v>-0.10000000000000053</v>
      </c>
      <c r="H12" s="8">
        <f>G12/F12*100</f>
        <v>-1.4492753623188481</v>
      </c>
      <c r="I12" s="14">
        <v>1.2</v>
      </c>
      <c r="J12" s="8" t="str">
        <f>IF(ABS(G12)&gt;=I12,"*"," ")</f>
        <v xml:space="preserve"> </v>
      </c>
      <c r="M12" s="19" t="s">
        <v>25</v>
      </c>
      <c r="N12" s="28" t="s">
        <v>24</v>
      </c>
      <c r="O12" s="16">
        <v>5.5</v>
      </c>
      <c r="P12" s="8">
        <v>5.7</v>
      </c>
      <c r="Q12" s="16">
        <v>5.5</v>
      </c>
      <c r="R12" s="8">
        <v>5.5</v>
      </c>
      <c r="S12" s="15">
        <f>P12-R12</f>
        <v>0.20000000000000018</v>
      </c>
      <c r="T12" s="8">
        <f>S12/R12*100</f>
        <v>3.6363636363636398</v>
      </c>
      <c r="U12" s="14">
        <v>1.1000000000000001</v>
      </c>
      <c r="V12" s="8" t="str">
        <f>IF(ABS(S12)&gt;=U12,"*"," ")</f>
        <v xml:space="preserve"> </v>
      </c>
      <c r="W12" s="15"/>
      <c r="Y12" s="19" t="s">
        <v>25</v>
      </c>
      <c r="Z12" s="28" t="s">
        <v>24</v>
      </c>
      <c r="AA12" s="16">
        <v>1.2</v>
      </c>
      <c r="AB12" s="8">
        <v>1.1000000000000001</v>
      </c>
      <c r="AC12" s="16">
        <v>1.4</v>
      </c>
      <c r="AD12" s="8">
        <v>1.4</v>
      </c>
      <c r="AE12" s="15">
        <f>AB12-AD12</f>
        <v>-0.29999999999999982</v>
      </c>
      <c r="AF12" s="8">
        <f>AE12/AD12*100</f>
        <v>-21.428571428571416</v>
      </c>
      <c r="AG12" s="14">
        <v>0.5</v>
      </c>
      <c r="AH12" s="8" t="str">
        <f>IF(ABS(AE12)&gt;=AG12,"*"," ")</f>
        <v xml:space="preserve"> </v>
      </c>
    </row>
    <row r="13" spans="1:34" s="24" customFormat="1" ht="15" x14ac:dyDescent="0.25">
      <c r="A13" s="19" t="s">
        <v>23</v>
      </c>
      <c r="B13" s="28" t="s">
        <v>22</v>
      </c>
      <c r="C13" s="16">
        <v>4.4000000000000004</v>
      </c>
      <c r="D13" s="15">
        <v>4.3</v>
      </c>
      <c r="E13" s="16">
        <v>4.5</v>
      </c>
      <c r="F13" s="15">
        <v>4.5999999999999996</v>
      </c>
      <c r="G13" s="15">
        <f>D13-F13</f>
        <v>-0.29999999999999982</v>
      </c>
      <c r="H13" s="8">
        <f>G13/F13*100</f>
        <v>-6.5217391304347796</v>
      </c>
      <c r="I13" s="14">
        <v>1</v>
      </c>
      <c r="J13" s="8" t="str">
        <f>IF(ABS(G13)&gt;=I13,"*"," ")</f>
        <v xml:space="preserve"> </v>
      </c>
      <c r="K13" s="8"/>
      <c r="L13" s="8"/>
      <c r="M13" s="19" t="s">
        <v>23</v>
      </c>
      <c r="N13" s="28" t="s">
        <v>22</v>
      </c>
      <c r="O13" s="16">
        <v>2.1</v>
      </c>
      <c r="P13" s="8">
        <v>2.1</v>
      </c>
      <c r="Q13" s="16">
        <v>2.2000000000000002</v>
      </c>
      <c r="R13" s="8">
        <v>2.2000000000000002</v>
      </c>
      <c r="S13" s="15">
        <f>P13-R13</f>
        <v>-0.10000000000000009</v>
      </c>
      <c r="T13" s="8">
        <f>S13/R13*100</f>
        <v>-4.5454545454545494</v>
      </c>
      <c r="U13" s="14">
        <v>0.7</v>
      </c>
      <c r="V13" s="8" t="str">
        <f>IF(ABS(S13)&gt;=U13,"*"," ")</f>
        <v xml:space="preserve"> </v>
      </c>
      <c r="W13" s="15"/>
      <c r="Y13" s="19" t="s">
        <v>23</v>
      </c>
      <c r="Z13" s="28" t="s">
        <v>22</v>
      </c>
      <c r="AA13" s="16">
        <v>2.2999999999999998</v>
      </c>
      <c r="AB13" s="8">
        <v>2.2000000000000002</v>
      </c>
      <c r="AC13" s="16">
        <v>2.2999999999999998</v>
      </c>
      <c r="AD13" s="8">
        <v>2.4</v>
      </c>
      <c r="AE13" s="15">
        <f>AB13-AD13</f>
        <v>-0.19999999999999973</v>
      </c>
      <c r="AF13" s="8">
        <f>AE13/AD13*100</f>
        <v>-8.3333333333333233</v>
      </c>
      <c r="AG13" s="14">
        <v>0.8</v>
      </c>
      <c r="AH13" s="8" t="str">
        <f>IF(ABS(AE13)&gt;=AG13,"*"," ")</f>
        <v xml:space="preserve"> </v>
      </c>
    </row>
    <row r="14" spans="1:34" s="8" customFormat="1" ht="15" x14ac:dyDescent="0.25">
      <c r="A14" s="27" t="s">
        <v>21</v>
      </c>
      <c r="B14" s="26" t="s">
        <v>20</v>
      </c>
      <c r="C14" s="16">
        <v>10.1</v>
      </c>
      <c r="D14" s="15">
        <v>10.3</v>
      </c>
      <c r="E14" s="16">
        <v>10.5</v>
      </c>
      <c r="F14" s="15">
        <v>10</v>
      </c>
      <c r="G14" s="15">
        <f>D14-F14</f>
        <v>0.30000000000000071</v>
      </c>
      <c r="H14" s="8">
        <f>G14/F14*100</f>
        <v>3.0000000000000071</v>
      </c>
      <c r="I14" s="14">
        <v>1.4</v>
      </c>
      <c r="J14" s="8" t="str">
        <f>IF(ABS(G14)&gt;=I14,"*"," ")</f>
        <v xml:space="preserve"> </v>
      </c>
      <c r="M14" s="27" t="s">
        <v>21</v>
      </c>
      <c r="N14" s="26" t="s">
        <v>20</v>
      </c>
      <c r="O14" s="16">
        <v>7.1</v>
      </c>
      <c r="P14" s="8">
        <v>7.3</v>
      </c>
      <c r="Q14" s="16">
        <v>7.4</v>
      </c>
      <c r="R14" s="8">
        <v>6.9</v>
      </c>
      <c r="S14" s="15">
        <f>P14-R14</f>
        <v>0.39999999999999947</v>
      </c>
      <c r="T14" s="8">
        <f>S14/R14*100</f>
        <v>5.7971014492753543</v>
      </c>
      <c r="U14" s="14">
        <v>1.2</v>
      </c>
      <c r="V14" s="8" t="str">
        <f>IF(ABS(S14)&gt;=U14,"*"," ")</f>
        <v xml:space="preserve"> </v>
      </c>
      <c r="W14" s="15"/>
      <c r="Y14" s="27" t="s">
        <v>21</v>
      </c>
      <c r="Z14" s="26" t="s">
        <v>20</v>
      </c>
      <c r="AA14" s="16">
        <v>2.9</v>
      </c>
      <c r="AB14" s="8">
        <v>3</v>
      </c>
      <c r="AC14" s="16">
        <v>3.2</v>
      </c>
      <c r="AD14" s="8">
        <v>3.1</v>
      </c>
      <c r="AE14" s="15">
        <f>AB14-AD14</f>
        <v>-0.10000000000000009</v>
      </c>
      <c r="AF14" s="8">
        <f>AE14/AD14*100</f>
        <v>-3.2258064516129057</v>
      </c>
      <c r="AG14" s="14">
        <v>0.8</v>
      </c>
      <c r="AH14" s="8" t="str">
        <f>IF(ABS(AE14)&gt;=AG14,"*"," ")</f>
        <v xml:space="preserve"> </v>
      </c>
    </row>
    <row r="15" spans="1:34" s="8" customFormat="1" ht="15" x14ac:dyDescent="0.25">
      <c r="A15" s="19" t="s">
        <v>19</v>
      </c>
      <c r="B15" s="25" t="s">
        <v>18</v>
      </c>
      <c r="C15" s="16">
        <v>30.2</v>
      </c>
      <c r="D15" s="15">
        <v>30.6</v>
      </c>
      <c r="E15" s="16">
        <v>29.1</v>
      </c>
      <c r="F15" s="15">
        <v>28.5</v>
      </c>
      <c r="G15" s="15">
        <f>D15-F15</f>
        <v>2.1000000000000014</v>
      </c>
      <c r="H15" s="8">
        <f>G15/F15*100</f>
        <v>7.3684210526315841</v>
      </c>
      <c r="I15" s="14">
        <v>2.4</v>
      </c>
      <c r="J15" s="8" t="str">
        <f>IF(ABS(G15)&gt;=I15,"*"," ")</f>
        <v xml:space="preserve"> </v>
      </c>
      <c r="M15" s="19" t="s">
        <v>19</v>
      </c>
      <c r="N15" s="25" t="s">
        <v>18</v>
      </c>
      <c r="O15" s="16">
        <v>18.2</v>
      </c>
      <c r="P15" s="8">
        <v>18.399999999999999</v>
      </c>
      <c r="Q15" s="16">
        <v>17.3</v>
      </c>
      <c r="R15" s="8">
        <v>17</v>
      </c>
      <c r="S15" s="15">
        <f>P15-R15</f>
        <v>1.3999999999999986</v>
      </c>
      <c r="T15" s="8">
        <f>S15/R15*100</f>
        <v>8.2352941176470509</v>
      </c>
      <c r="U15" s="14">
        <v>1.8</v>
      </c>
      <c r="V15" s="8" t="str">
        <f>IF(ABS(S15)&gt;=U15,"*"," ")</f>
        <v xml:space="preserve"> </v>
      </c>
      <c r="W15" s="15"/>
      <c r="Y15" s="19" t="s">
        <v>19</v>
      </c>
      <c r="Z15" s="25" t="s">
        <v>18</v>
      </c>
      <c r="AA15" s="16">
        <v>12</v>
      </c>
      <c r="AB15" s="8">
        <v>12.1</v>
      </c>
      <c r="AC15" s="16">
        <v>11.9</v>
      </c>
      <c r="AD15" s="8">
        <v>11.5</v>
      </c>
      <c r="AE15" s="15">
        <f>AB15-AD15</f>
        <v>0.59999999999999964</v>
      </c>
      <c r="AF15" s="8">
        <f>AE15/AD15*100</f>
        <v>5.2173913043478226</v>
      </c>
      <c r="AG15" s="14">
        <v>1.6</v>
      </c>
      <c r="AH15" s="8" t="str">
        <f>IF(ABS(AE15)&gt;=AG15,"*"," ")</f>
        <v xml:space="preserve"> </v>
      </c>
    </row>
    <row r="16" spans="1:34" s="24" customFormat="1" ht="15" x14ac:dyDescent="0.25">
      <c r="A16" s="19" t="s">
        <v>17</v>
      </c>
      <c r="B16" s="25" t="s">
        <v>16</v>
      </c>
      <c r="C16" s="16">
        <v>13.8</v>
      </c>
      <c r="D16" s="15">
        <v>14.1</v>
      </c>
      <c r="E16" s="16">
        <v>13.9</v>
      </c>
      <c r="F16" s="15">
        <v>13.3</v>
      </c>
      <c r="G16" s="15">
        <f>D16-F16</f>
        <v>0.79999999999999893</v>
      </c>
      <c r="H16" s="8">
        <f>G16/F16*100</f>
        <v>6.0150375939849541</v>
      </c>
      <c r="I16" s="14">
        <v>1.6</v>
      </c>
      <c r="J16" s="8" t="str">
        <f>IF(ABS(G16)&gt;=I16,"*"," ")</f>
        <v xml:space="preserve"> </v>
      </c>
      <c r="K16" s="8"/>
      <c r="L16" s="8"/>
      <c r="M16" s="19" t="s">
        <v>17</v>
      </c>
      <c r="N16" s="25" t="s">
        <v>16</v>
      </c>
      <c r="O16" s="16">
        <v>5.7</v>
      </c>
      <c r="P16" s="8">
        <v>5.9</v>
      </c>
      <c r="Q16" s="16">
        <v>5.8</v>
      </c>
      <c r="R16" s="8">
        <v>5.8</v>
      </c>
      <c r="S16" s="15">
        <f>P16-R16</f>
        <v>0.10000000000000053</v>
      </c>
      <c r="T16" s="8">
        <f>S16/R16*100</f>
        <v>1.7241379310344922</v>
      </c>
      <c r="U16" s="14">
        <v>1.1000000000000001</v>
      </c>
      <c r="V16" s="8" t="str">
        <f>IF(ABS(S16)&gt;=U16,"*"," ")</f>
        <v xml:space="preserve"> </v>
      </c>
      <c r="W16" s="15"/>
      <c r="Y16" s="19" t="s">
        <v>17</v>
      </c>
      <c r="Z16" s="25" t="s">
        <v>16</v>
      </c>
      <c r="AA16" s="16">
        <v>8</v>
      </c>
      <c r="AB16" s="8">
        <v>8.1999999999999993</v>
      </c>
      <c r="AC16" s="16">
        <v>8</v>
      </c>
      <c r="AD16" s="8">
        <v>7.4</v>
      </c>
      <c r="AE16" s="15">
        <f>AB16-AD16</f>
        <v>0.79999999999999893</v>
      </c>
      <c r="AF16" s="8">
        <f>AE16/AD16*100</f>
        <v>10.810810810810796</v>
      </c>
      <c r="AG16" s="14">
        <v>1.2</v>
      </c>
      <c r="AH16" s="8" t="str">
        <f>IF(ABS(AE16)&gt;=AG16,"*"," ")</f>
        <v xml:space="preserve"> </v>
      </c>
    </row>
    <row r="17" spans="1:34" s="8" customFormat="1" ht="15" x14ac:dyDescent="0.25">
      <c r="A17" s="19" t="s">
        <v>15</v>
      </c>
      <c r="B17" s="23" t="s">
        <v>14</v>
      </c>
      <c r="C17" s="16">
        <v>17.5</v>
      </c>
      <c r="D17" s="15">
        <v>18</v>
      </c>
      <c r="E17" s="16">
        <v>17.600000000000001</v>
      </c>
      <c r="F17" s="15">
        <v>17</v>
      </c>
      <c r="G17" s="15">
        <f>D17-F17</f>
        <v>1</v>
      </c>
      <c r="H17" s="8">
        <f>G17/F17*100</f>
        <v>5.8823529411764701</v>
      </c>
      <c r="I17" s="14">
        <v>1.8</v>
      </c>
      <c r="J17" s="8" t="str">
        <f>IF(ABS(G17)&gt;=I17,"*"," ")</f>
        <v xml:space="preserve"> </v>
      </c>
      <c r="M17" s="19" t="s">
        <v>15</v>
      </c>
      <c r="N17" s="23" t="s">
        <v>14</v>
      </c>
      <c r="O17" s="16">
        <v>5.0999999999999996</v>
      </c>
      <c r="P17" s="8">
        <v>5.3</v>
      </c>
      <c r="Q17" s="16">
        <v>5.0999999999999996</v>
      </c>
      <c r="R17" s="8">
        <v>5</v>
      </c>
      <c r="S17" s="15">
        <f>P17-R17</f>
        <v>0.29999999999999982</v>
      </c>
      <c r="T17" s="8">
        <f>S17/R17*100</f>
        <v>5.9999999999999964</v>
      </c>
      <c r="U17" s="14">
        <v>1</v>
      </c>
      <c r="V17" s="8" t="str">
        <f>IF(ABS(S17)&gt;=U17,"*"," ")</f>
        <v xml:space="preserve"> </v>
      </c>
      <c r="W17" s="15"/>
      <c r="Y17" s="19" t="s">
        <v>15</v>
      </c>
      <c r="Z17" s="23" t="s">
        <v>14</v>
      </c>
      <c r="AA17" s="16">
        <v>12.4</v>
      </c>
      <c r="AB17" s="8">
        <v>12.7</v>
      </c>
      <c r="AC17" s="16">
        <v>12.5</v>
      </c>
      <c r="AD17" s="8">
        <v>12</v>
      </c>
      <c r="AE17" s="15">
        <f>AB17-AD17</f>
        <v>0.69999999999999929</v>
      </c>
      <c r="AF17" s="8">
        <f>AE17/AD17*100</f>
        <v>5.8333333333333268</v>
      </c>
      <c r="AG17" s="14">
        <v>1.5</v>
      </c>
      <c r="AH17" s="8" t="str">
        <f>IF(ABS(AE17)&gt;=AG17,"*"," ")</f>
        <v xml:space="preserve"> </v>
      </c>
    </row>
    <row r="18" spans="1:34" s="8" customFormat="1" ht="15" x14ac:dyDescent="0.25">
      <c r="A18" s="19" t="s">
        <v>13</v>
      </c>
      <c r="B18" s="8" t="s">
        <v>12</v>
      </c>
      <c r="C18" s="16">
        <v>22.2</v>
      </c>
      <c r="D18" s="15">
        <v>23</v>
      </c>
      <c r="E18" s="16">
        <v>23.6</v>
      </c>
      <c r="F18" s="15">
        <v>23.6</v>
      </c>
      <c r="G18" s="15">
        <f>D18-F18</f>
        <v>-0.60000000000000142</v>
      </c>
      <c r="H18" s="8">
        <f>G18/F18*100</f>
        <v>-2.5423728813559379</v>
      </c>
      <c r="I18" s="14">
        <v>2</v>
      </c>
      <c r="J18" s="8" t="str">
        <f>IF(ABS(G18)&gt;=I18,"*"," ")</f>
        <v xml:space="preserve"> </v>
      </c>
      <c r="M18" s="19" t="s">
        <v>13</v>
      </c>
      <c r="N18" s="8" t="s">
        <v>12</v>
      </c>
      <c r="O18" s="16">
        <v>5.4</v>
      </c>
      <c r="P18" s="8">
        <v>5.6</v>
      </c>
      <c r="Q18" s="16">
        <v>6.6</v>
      </c>
      <c r="R18" s="8">
        <v>6.5</v>
      </c>
      <c r="S18" s="15">
        <f>P18-R18</f>
        <v>-0.90000000000000036</v>
      </c>
      <c r="T18" s="8">
        <f>S18/R18*100</f>
        <v>-13.846153846153852</v>
      </c>
      <c r="U18" s="14">
        <v>1.1000000000000001</v>
      </c>
      <c r="V18" s="8" t="str">
        <f>IF(ABS(S18)&gt;=U18,"*"," ")</f>
        <v xml:space="preserve"> </v>
      </c>
      <c r="W18" s="15"/>
      <c r="Y18" s="19" t="s">
        <v>13</v>
      </c>
      <c r="Z18" s="8" t="s">
        <v>12</v>
      </c>
      <c r="AA18" s="16">
        <v>16.899999999999999</v>
      </c>
      <c r="AB18" s="8">
        <v>17.399999999999999</v>
      </c>
      <c r="AC18" s="16">
        <v>17.100000000000001</v>
      </c>
      <c r="AD18" s="8">
        <v>17.2</v>
      </c>
      <c r="AE18" s="15">
        <f>AB18-AD18</f>
        <v>0.19999999999999929</v>
      </c>
      <c r="AF18" s="8">
        <f>AE18/AD18*100</f>
        <v>1.1627906976744147</v>
      </c>
      <c r="AG18" s="14">
        <v>1.8</v>
      </c>
      <c r="AH18" s="8" t="str">
        <f>IF(ABS(AE18)&gt;=AG18,"*"," ")</f>
        <v xml:space="preserve"> </v>
      </c>
    </row>
    <row r="19" spans="1:34" s="17" customFormat="1" ht="15" x14ac:dyDescent="0.25">
      <c r="A19" s="19" t="s">
        <v>11</v>
      </c>
      <c r="B19" s="8" t="s">
        <v>10</v>
      </c>
      <c r="C19" s="16">
        <v>7.7</v>
      </c>
      <c r="D19" s="15">
        <v>8.1</v>
      </c>
      <c r="E19" s="16">
        <v>6.7</v>
      </c>
      <c r="F19" s="15">
        <v>6.7</v>
      </c>
      <c r="G19" s="15">
        <f>D19-F19</f>
        <v>1.3999999999999995</v>
      </c>
      <c r="H19" s="8">
        <f>G19/F19*100</f>
        <v>20.895522388059693</v>
      </c>
      <c r="I19" s="14">
        <v>1.3</v>
      </c>
      <c r="J19" s="8" t="str">
        <f>IF(ABS(G19)&gt;=I19,"*"," ")</f>
        <v>*</v>
      </c>
      <c r="M19" s="19" t="s">
        <v>11</v>
      </c>
      <c r="N19" s="8" t="s">
        <v>10</v>
      </c>
      <c r="O19" s="16">
        <v>3.4</v>
      </c>
      <c r="P19" s="8">
        <v>3.7</v>
      </c>
      <c r="Q19" s="16">
        <v>2.9</v>
      </c>
      <c r="R19" s="8">
        <v>2.9</v>
      </c>
      <c r="S19" s="15">
        <f>P19-R19</f>
        <v>0.80000000000000027</v>
      </c>
      <c r="T19" s="8">
        <f>S19/R19*100</f>
        <v>27.586206896551737</v>
      </c>
      <c r="U19" s="14">
        <v>0.8</v>
      </c>
      <c r="V19" s="8" t="str">
        <f>IF(ABS(S19)&gt;=U19,"*"," ")</f>
        <v>*</v>
      </c>
      <c r="W19" s="15"/>
      <c r="Y19" s="19" t="s">
        <v>11</v>
      </c>
      <c r="Z19" s="8" t="s">
        <v>10</v>
      </c>
      <c r="AA19" s="16">
        <v>4.3</v>
      </c>
      <c r="AB19" s="8">
        <v>4.4000000000000004</v>
      </c>
      <c r="AC19" s="16">
        <v>3.8</v>
      </c>
      <c r="AD19" s="8">
        <v>3.8</v>
      </c>
      <c r="AE19" s="15">
        <f>AB19-AD19</f>
        <v>0.60000000000000053</v>
      </c>
      <c r="AF19" s="8">
        <f>AE19/AD19*100</f>
        <v>15.789473684210542</v>
      </c>
      <c r="AG19" s="14">
        <v>0.9</v>
      </c>
      <c r="AH19" s="8" t="str">
        <f>IF(ABS(AE19)&gt;=AG19,"*"," ")</f>
        <v xml:space="preserve"> </v>
      </c>
    </row>
    <row r="20" spans="1:34" s="13" customFormat="1" ht="15" x14ac:dyDescent="0.25">
      <c r="A20" s="19"/>
      <c r="B20" s="8" t="s">
        <v>9</v>
      </c>
      <c r="C20" s="22" t="s">
        <v>6</v>
      </c>
      <c r="D20" s="22" t="s">
        <v>6</v>
      </c>
      <c r="E20" s="22" t="s">
        <v>6</v>
      </c>
      <c r="F20" s="22" t="s">
        <v>6</v>
      </c>
      <c r="G20" s="22" t="s">
        <v>6</v>
      </c>
      <c r="H20" s="22" t="s">
        <v>6</v>
      </c>
      <c r="I20" s="14" t="s">
        <v>6</v>
      </c>
      <c r="J20" s="8"/>
      <c r="K20" s="8"/>
      <c r="L20" s="8"/>
      <c r="M20" s="19"/>
      <c r="N20" s="8" t="s">
        <v>9</v>
      </c>
      <c r="O20" s="22" t="s">
        <v>6</v>
      </c>
      <c r="P20" s="22" t="s">
        <v>6</v>
      </c>
      <c r="Q20" s="22" t="s">
        <v>6</v>
      </c>
      <c r="R20" s="22" t="s">
        <v>6</v>
      </c>
      <c r="S20" s="22" t="s">
        <v>6</v>
      </c>
      <c r="T20" s="22" t="s">
        <v>6</v>
      </c>
      <c r="U20" s="14" t="s">
        <v>6</v>
      </c>
      <c r="V20" s="8"/>
      <c r="W20" s="15"/>
      <c r="Y20" s="19"/>
      <c r="Z20" s="8" t="s">
        <v>9</v>
      </c>
      <c r="AA20" s="16" t="s">
        <v>6</v>
      </c>
      <c r="AB20" s="21" t="s">
        <v>6</v>
      </c>
      <c r="AC20" s="16" t="s">
        <v>6</v>
      </c>
      <c r="AD20" s="21" t="s">
        <v>6</v>
      </c>
      <c r="AE20" s="20" t="s">
        <v>6</v>
      </c>
      <c r="AF20" s="20" t="s">
        <v>6</v>
      </c>
      <c r="AG20" s="14" t="s">
        <v>6</v>
      </c>
      <c r="AH20" s="15"/>
    </row>
    <row r="21" spans="1:34" s="13" customFormat="1" ht="22.5" customHeight="1" x14ac:dyDescent="0.25">
      <c r="A21" s="19"/>
      <c r="B21" s="8" t="s">
        <v>8</v>
      </c>
      <c r="C21" s="16">
        <v>161</v>
      </c>
      <c r="D21" s="15">
        <v>165.4</v>
      </c>
      <c r="E21" s="16">
        <v>163.6</v>
      </c>
      <c r="F21" s="15">
        <v>160.4</v>
      </c>
      <c r="G21" s="15">
        <f>D21-F21</f>
        <v>5</v>
      </c>
      <c r="H21" s="8">
        <f>G21/F21*100</f>
        <v>3.1172069825436406</v>
      </c>
      <c r="I21" s="14">
        <v>3</v>
      </c>
      <c r="J21" s="8" t="str">
        <f>IF(ABS(G21)&gt;=I21,"*"," ")</f>
        <v>*</v>
      </c>
      <c r="K21" s="8"/>
      <c r="L21" s="8"/>
      <c r="M21" s="19"/>
      <c r="N21" s="8" t="s">
        <v>8</v>
      </c>
      <c r="O21" s="16">
        <v>88.7</v>
      </c>
      <c r="P21" s="16">
        <v>91.5</v>
      </c>
      <c r="Q21" s="16">
        <v>91.4</v>
      </c>
      <c r="R21" s="16">
        <v>89.9</v>
      </c>
      <c r="S21" s="15">
        <f>P21-R21</f>
        <v>1.5999999999999943</v>
      </c>
      <c r="T21" s="8">
        <f>S21/R21*100</f>
        <v>1.7797552836484918</v>
      </c>
      <c r="U21" s="14">
        <v>2.5</v>
      </c>
      <c r="V21" s="8" t="str">
        <f>IF(ABS(S21)&gt;=U21,"*"," ")</f>
        <v xml:space="preserve"> </v>
      </c>
      <c r="W21" s="15"/>
      <c r="Y21" s="19"/>
      <c r="Z21" s="8" t="s">
        <v>8</v>
      </c>
      <c r="AA21" s="16">
        <v>72.3</v>
      </c>
      <c r="AB21" s="8">
        <v>73.900000000000006</v>
      </c>
      <c r="AC21" s="16">
        <v>72.2</v>
      </c>
      <c r="AD21" s="8">
        <v>70.5</v>
      </c>
      <c r="AE21" s="15">
        <f>AB21-AD21</f>
        <v>3.4000000000000057</v>
      </c>
      <c r="AF21" s="8">
        <f>AE21/AD21*100</f>
        <v>4.8226950354610016</v>
      </c>
      <c r="AG21" s="14">
        <v>2.4</v>
      </c>
      <c r="AH21" s="8" t="str">
        <f>IF(ABS(AE21)&gt;=AG21,"*"," ")</f>
        <v>*</v>
      </c>
    </row>
    <row r="22" spans="1:34" s="13" customFormat="1" ht="15" x14ac:dyDescent="0.25">
      <c r="A22" s="19"/>
      <c r="B22" s="13" t="s">
        <v>7</v>
      </c>
      <c r="C22" s="16">
        <v>1.4</v>
      </c>
      <c r="D22" s="15">
        <v>1.4</v>
      </c>
      <c r="E22" s="16">
        <v>1.2</v>
      </c>
      <c r="F22" s="15">
        <v>1.2</v>
      </c>
      <c r="G22" s="15">
        <f>D22-F22</f>
        <v>0.19999999999999996</v>
      </c>
      <c r="H22" s="8">
        <f>G22/F22*100</f>
        <v>16.666666666666664</v>
      </c>
      <c r="I22" s="14">
        <v>0.6</v>
      </c>
      <c r="J22" s="8" t="str">
        <f>IF(ABS(G22)&gt;=I22,"*"," ")</f>
        <v xml:space="preserve"> </v>
      </c>
      <c r="K22" s="8"/>
      <c r="L22" s="8"/>
      <c r="M22" s="19"/>
      <c r="N22" s="13" t="s">
        <v>7</v>
      </c>
      <c r="O22" s="16" t="s">
        <v>6</v>
      </c>
      <c r="P22" s="16" t="s">
        <v>6</v>
      </c>
      <c r="Q22" s="16" t="s">
        <v>6</v>
      </c>
      <c r="R22" s="16" t="s">
        <v>6</v>
      </c>
      <c r="S22" s="15" t="s">
        <v>6</v>
      </c>
      <c r="T22" s="16" t="s">
        <v>6</v>
      </c>
      <c r="U22" s="14" t="s">
        <v>6</v>
      </c>
      <c r="V22" s="8"/>
      <c r="W22" s="15"/>
      <c r="Y22" s="19"/>
      <c r="Z22" s="13" t="s">
        <v>7</v>
      </c>
      <c r="AA22" s="16" t="s">
        <v>6</v>
      </c>
      <c r="AB22" s="16" t="s">
        <v>6</v>
      </c>
      <c r="AC22" s="16" t="s">
        <v>6</v>
      </c>
      <c r="AD22" s="16" t="s">
        <v>6</v>
      </c>
      <c r="AE22" s="15" t="s">
        <v>6</v>
      </c>
      <c r="AF22" s="16" t="s">
        <v>6</v>
      </c>
      <c r="AG22" s="14" t="s">
        <v>6</v>
      </c>
      <c r="AH22" s="8"/>
    </row>
    <row r="23" spans="1:34" s="13" customFormat="1" ht="15" x14ac:dyDescent="0.25">
      <c r="A23" s="18"/>
      <c r="B23" s="17" t="s">
        <v>5</v>
      </c>
      <c r="C23" s="16">
        <v>162.30000000000001</v>
      </c>
      <c r="D23" s="15">
        <v>166.8</v>
      </c>
      <c r="E23" s="16">
        <v>164.8</v>
      </c>
      <c r="F23" s="15">
        <v>161.6</v>
      </c>
      <c r="G23" s="15">
        <f>D23-F23</f>
        <v>5.2000000000000171</v>
      </c>
      <c r="H23" s="8">
        <f>G23/F23*100</f>
        <v>3.2178217821782282</v>
      </c>
      <c r="I23" s="14">
        <v>3</v>
      </c>
      <c r="J23" s="8" t="str">
        <f>IF(ABS(G23)&gt;=I23,"*"," ")</f>
        <v>*</v>
      </c>
      <c r="K23" s="8"/>
      <c r="L23" s="8"/>
      <c r="M23" s="18"/>
      <c r="N23" s="17" t="s">
        <v>5</v>
      </c>
      <c r="O23" s="16">
        <v>89.5</v>
      </c>
      <c r="P23" s="16">
        <v>92.3</v>
      </c>
      <c r="Q23" s="16">
        <v>92.1</v>
      </c>
      <c r="R23" s="16">
        <v>90.6</v>
      </c>
      <c r="S23" s="15">
        <f>P23-R23</f>
        <v>1.7000000000000028</v>
      </c>
      <c r="T23" s="8">
        <f>S23/R23*100</f>
        <v>1.8763796909492307</v>
      </c>
      <c r="U23" s="14">
        <v>2.5</v>
      </c>
      <c r="V23" s="8" t="str">
        <f>IF(ABS(S23)&gt;=U23,"*"," ")</f>
        <v xml:space="preserve"> </v>
      </c>
      <c r="W23" s="15"/>
      <c r="Y23" s="18"/>
      <c r="Z23" s="17" t="s">
        <v>5</v>
      </c>
      <c r="AA23" s="16">
        <v>72.8</v>
      </c>
      <c r="AB23" s="8">
        <v>74.400000000000006</v>
      </c>
      <c r="AC23" s="16">
        <v>72.7</v>
      </c>
      <c r="AD23" s="8">
        <v>70.900000000000006</v>
      </c>
      <c r="AE23" s="15">
        <f>AB23-AD23</f>
        <v>3.5</v>
      </c>
      <c r="AF23" s="8">
        <f>AE23/AD23*100</f>
        <v>4.9365303244005636</v>
      </c>
      <c r="AG23" s="14">
        <v>2.4</v>
      </c>
      <c r="AH23" s="8" t="str">
        <f>IF(ABS(AE23)&gt;=AG23,"*"," ")</f>
        <v>*</v>
      </c>
    </row>
    <row r="25" spans="1:34" x14ac:dyDescent="0.2">
      <c r="B25" s="12" t="s">
        <v>4</v>
      </c>
    </row>
    <row r="26" spans="1:34" ht="15" x14ac:dyDescent="0.25">
      <c r="B26" s="12" t="s">
        <v>3</v>
      </c>
      <c r="Q26" s="9"/>
      <c r="R26" s="8"/>
    </row>
    <row r="27" spans="1:34" ht="15" x14ac:dyDescent="0.25">
      <c r="Q27" s="9"/>
      <c r="R27" s="8"/>
      <c r="AC27" s="9"/>
      <c r="AD27" s="8"/>
    </row>
    <row r="28" spans="1:34" ht="15" x14ac:dyDescent="0.25">
      <c r="C28" s="11"/>
      <c r="D28" s="10"/>
      <c r="E28" s="10"/>
      <c r="Q28" s="9"/>
      <c r="R28" s="8"/>
      <c r="AC28" s="9"/>
      <c r="AD28" s="8"/>
    </row>
    <row r="29" spans="1:34" ht="15" x14ac:dyDescent="0.25">
      <c r="E29" s="9"/>
      <c r="F29" s="8"/>
      <c r="Q29" s="9"/>
      <c r="R29" s="8"/>
      <c r="AC29" s="9"/>
      <c r="AD29" s="8"/>
    </row>
    <row r="30" spans="1:34" ht="15" x14ac:dyDescent="0.25">
      <c r="E30" s="9"/>
      <c r="F30" s="8"/>
      <c r="Q30" s="9"/>
      <c r="R30" s="8"/>
      <c r="AC30" s="9"/>
      <c r="AD30" s="8"/>
    </row>
    <row r="31" spans="1:34" ht="15" x14ac:dyDescent="0.25">
      <c r="E31" s="9"/>
      <c r="F31" s="8"/>
      <c r="Q31" s="9"/>
      <c r="R31" s="8"/>
      <c r="AC31" s="9"/>
      <c r="AD31" s="8"/>
    </row>
    <row r="32" spans="1:34" ht="15" x14ac:dyDescent="0.25">
      <c r="E32" s="9"/>
      <c r="F32" s="8"/>
      <c r="Q32" s="9"/>
      <c r="R32" s="8"/>
      <c r="AC32" s="9"/>
      <c r="AD32" s="8"/>
    </row>
    <row r="33" spans="5:30" ht="15" x14ac:dyDescent="0.25">
      <c r="E33" s="9"/>
      <c r="F33" s="8"/>
      <c r="Q33" s="9"/>
      <c r="R33" s="8"/>
      <c r="AC33" s="9"/>
      <c r="AD33" s="8"/>
    </row>
    <row r="34" spans="5:30" ht="15" x14ac:dyDescent="0.25">
      <c r="E34" s="9"/>
      <c r="F34" s="8"/>
      <c r="Q34" s="9"/>
      <c r="R34" s="8"/>
      <c r="AC34" s="9"/>
      <c r="AD34" s="8"/>
    </row>
    <row r="35" spans="5:30" ht="15" x14ac:dyDescent="0.25">
      <c r="E35" s="9"/>
      <c r="F35" s="8"/>
      <c r="Q35" s="9"/>
      <c r="R35" s="8"/>
      <c r="AC35" s="9"/>
      <c r="AD35" s="8"/>
    </row>
    <row r="36" spans="5:30" ht="15" x14ac:dyDescent="0.25">
      <c r="E36" s="9"/>
      <c r="F36" s="8"/>
      <c r="Q36" s="9"/>
      <c r="R36" s="8"/>
      <c r="AC36" s="9"/>
      <c r="AD36" s="8"/>
    </row>
    <row r="37" spans="5:30" ht="15" x14ac:dyDescent="0.25">
      <c r="E37" s="9"/>
      <c r="F37" s="8"/>
      <c r="Q37" s="9"/>
      <c r="R37" s="8"/>
      <c r="AC37" s="9"/>
      <c r="AD37" s="8"/>
    </row>
    <row r="38" spans="5:30" ht="15" x14ac:dyDescent="0.25">
      <c r="E38" s="9"/>
      <c r="F38" s="8"/>
      <c r="Q38" s="9"/>
      <c r="R38" s="8"/>
      <c r="AC38" s="9"/>
      <c r="AD38" s="8"/>
    </row>
    <row r="39" spans="5:30" ht="15" x14ac:dyDescent="0.25">
      <c r="E39" s="9"/>
      <c r="F39" s="8"/>
      <c r="Q39" s="9"/>
      <c r="R39" s="8"/>
      <c r="AC39" s="9"/>
      <c r="AD39" s="8"/>
    </row>
    <row r="40" spans="5:30" ht="15" x14ac:dyDescent="0.25">
      <c r="E40" s="9"/>
      <c r="F40" s="8"/>
      <c r="Q40" s="9"/>
      <c r="R40" s="8"/>
      <c r="AC40" s="9"/>
      <c r="AD40" s="8"/>
    </row>
    <row r="41" spans="5:30" ht="15" x14ac:dyDescent="0.25">
      <c r="E41" s="9"/>
      <c r="F41" s="8"/>
      <c r="Q41" s="9"/>
      <c r="R41" s="8"/>
      <c r="AC41" s="9"/>
      <c r="AD41" s="8"/>
    </row>
    <row r="42" spans="5:30" ht="15" x14ac:dyDescent="0.25">
      <c r="E42" s="9"/>
      <c r="F42" s="8"/>
      <c r="Q42" s="9"/>
      <c r="R42" s="8"/>
      <c r="AC42" s="9"/>
      <c r="AD42" s="8"/>
    </row>
    <row r="43" spans="5:30" ht="15" x14ac:dyDescent="0.25">
      <c r="E43" s="9"/>
      <c r="F43" s="8"/>
      <c r="AC43" s="9"/>
      <c r="AD43" s="8"/>
    </row>
    <row r="44" spans="5:30" ht="15" x14ac:dyDescent="0.25">
      <c r="E44" s="9"/>
      <c r="F44" s="8"/>
    </row>
    <row r="45" spans="5:30" ht="15" x14ac:dyDescent="0.25">
      <c r="E45" s="9"/>
      <c r="F45" s="8"/>
    </row>
  </sheetData>
  <mergeCells count="21">
    <mergeCell ref="Q5:R5"/>
    <mergeCell ref="S5:S6"/>
    <mergeCell ref="T5:T6"/>
    <mergeCell ref="U5:U6"/>
    <mergeCell ref="V5:V6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  <mergeCell ref="AC5:AD5"/>
    <mergeCell ref="AE5:AE6"/>
    <mergeCell ref="AF5:AF6"/>
    <mergeCell ref="AG5:AG6"/>
    <mergeCell ref="AH5:AH6"/>
    <mergeCell ref="AA5:A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Wedtström Kjerfh Matilda SSA/AU/AKU-Ö</cp:lastModifiedBy>
  <cp:lastPrinted>2020-05-19T15:41:18Z</cp:lastPrinted>
  <dcterms:created xsi:type="dcterms:W3CDTF">2020-05-15T11:00:59Z</dcterms:created>
  <dcterms:modified xsi:type="dcterms:W3CDTF">2023-06-16T13:27:56Z</dcterms:modified>
</cp:coreProperties>
</file>