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.intra\data\Prod\Webpub\am0401\AKU\2020\2020M11\Tabeller\"/>
    </mc:Choice>
  </mc:AlternateContent>
  <bookViews>
    <workbookView xWindow="0" yWindow="0" windowWidth="28800" windowHeight="12435" activeTab="5"/>
  </bookViews>
  <sheets>
    <sheet name="Innehållsföreckning" sheetId="9" r:id="rId1"/>
    <sheet name="Tab 7_alt" sheetId="10" r:id="rId2"/>
    <sheet name="Tab12_alt_1" sheetId="11" r:id="rId3"/>
    <sheet name="Tab12_alt_1 OS_Nivå" sheetId="12" r:id="rId4"/>
    <sheet name="Tab12_alt_1 OS_Närl mån" sheetId="13" r:id="rId5"/>
    <sheet name="Tab12_alt_1 OS_1 år" sheetId="14" r:id="rId6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0" l="1"/>
  <c r="AH23" i="10" s="1"/>
  <c r="S23" i="10"/>
  <c r="T23" i="10" s="1"/>
  <c r="G23" i="10"/>
  <c r="J23" i="10" s="1"/>
  <c r="AH22" i="10"/>
  <c r="AF22" i="10"/>
  <c r="AE22" i="10"/>
  <c r="V22" i="10"/>
  <c r="T22" i="10"/>
  <c r="S22" i="10"/>
  <c r="H22" i="10"/>
  <c r="G22" i="10"/>
  <c r="J22" i="10" s="1"/>
  <c r="AE21" i="10"/>
  <c r="AH21" i="10" s="1"/>
  <c r="V21" i="10"/>
  <c r="T21" i="10"/>
  <c r="S21" i="10"/>
  <c r="J21" i="10"/>
  <c r="H21" i="10"/>
  <c r="G21" i="10"/>
  <c r="AE19" i="10"/>
  <c r="AF19" i="10" s="1"/>
  <c r="S19" i="10"/>
  <c r="V19" i="10" s="1"/>
  <c r="J19" i="10"/>
  <c r="H19" i="10"/>
  <c r="G19" i="10"/>
  <c r="AH18" i="10"/>
  <c r="AF18" i="10"/>
  <c r="AE18" i="10"/>
  <c r="S18" i="10"/>
  <c r="T18" i="10" s="1"/>
  <c r="G18" i="10"/>
  <c r="J18" i="10" s="1"/>
  <c r="AH17" i="10"/>
  <c r="AF17" i="10"/>
  <c r="AE17" i="10"/>
  <c r="V17" i="10"/>
  <c r="T17" i="10"/>
  <c r="S17" i="10"/>
  <c r="G17" i="10"/>
  <c r="H17" i="10" s="1"/>
  <c r="AE16" i="10"/>
  <c r="AH16" i="10" s="1"/>
  <c r="V16" i="10"/>
  <c r="T16" i="10"/>
  <c r="S16" i="10"/>
  <c r="J16" i="10"/>
  <c r="H16" i="10"/>
  <c r="G16" i="10"/>
  <c r="AE15" i="10"/>
  <c r="AF15" i="10" s="1"/>
  <c r="S15" i="10"/>
  <c r="V15" i="10" s="1"/>
  <c r="J15" i="10"/>
  <c r="H15" i="10"/>
  <c r="G15" i="10"/>
  <c r="AH14" i="10"/>
  <c r="AF14" i="10"/>
  <c r="AE14" i="10"/>
  <c r="S14" i="10"/>
  <c r="T14" i="10" s="1"/>
  <c r="G14" i="10"/>
  <c r="J14" i="10" s="1"/>
  <c r="AH13" i="10"/>
  <c r="AF13" i="10"/>
  <c r="AE13" i="10"/>
  <c r="V13" i="10"/>
  <c r="T13" i="10"/>
  <c r="S13" i="10"/>
  <c r="G13" i="10"/>
  <c r="H13" i="10" s="1"/>
  <c r="AE12" i="10"/>
  <c r="AH12" i="10" s="1"/>
  <c r="V12" i="10"/>
  <c r="T12" i="10"/>
  <c r="S12" i="10"/>
  <c r="J12" i="10"/>
  <c r="H12" i="10"/>
  <c r="G12" i="10"/>
  <c r="AE11" i="10"/>
  <c r="AH11" i="10" s="1"/>
  <c r="S11" i="10"/>
  <c r="V11" i="10" s="1"/>
  <c r="J11" i="10"/>
  <c r="H11" i="10"/>
  <c r="G11" i="10"/>
  <c r="AH10" i="10"/>
  <c r="AF10" i="10"/>
  <c r="AE10" i="10"/>
  <c r="S10" i="10"/>
  <c r="T10" i="10" s="1"/>
  <c r="G10" i="10"/>
  <c r="J10" i="10" s="1"/>
  <c r="AH9" i="10"/>
  <c r="AF9" i="10"/>
  <c r="AE9" i="10"/>
  <c r="V9" i="10"/>
  <c r="T9" i="10"/>
  <c r="S9" i="10"/>
  <c r="G9" i="10"/>
  <c r="J9" i="10" s="1"/>
  <c r="AE8" i="10"/>
  <c r="AH8" i="10" s="1"/>
  <c r="V8" i="10"/>
  <c r="T8" i="10"/>
  <c r="S8" i="10"/>
  <c r="J8" i="10"/>
  <c r="H8" i="10"/>
  <c r="G8" i="10"/>
  <c r="AE7" i="10"/>
  <c r="AH7" i="10" s="1"/>
  <c r="S7" i="10"/>
  <c r="V7" i="10" s="1"/>
  <c r="J7" i="10"/>
  <c r="H7" i="10"/>
  <c r="G7" i="10"/>
  <c r="AF7" i="10" l="1"/>
  <c r="H9" i="10"/>
  <c r="AF11" i="10"/>
  <c r="T7" i="10"/>
  <c r="AF8" i="10"/>
  <c r="H10" i="10"/>
  <c r="V10" i="10"/>
  <c r="T11" i="10"/>
  <c r="AF12" i="10"/>
  <c r="J13" i="10"/>
  <c r="H14" i="10"/>
  <c r="V14" i="10"/>
  <c r="T15" i="10"/>
  <c r="AH15" i="10"/>
  <c r="AF16" i="10"/>
  <c r="J17" i="10"/>
  <c r="H18" i="10"/>
  <c r="V18" i="10"/>
  <c r="T19" i="10"/>
  <c r="AH19" i="10"/>
  <c r="AF21" i="10"/>
  <c r="H23" i="10"/>
  <c r="V23" i="10"/>
  <c r="AF23" i="10"/>
</calcChain>
</file>

<file path=xl/sharedStrings.xml><?xml version="1.0" encoding="utf-8"?>
<sst xmlns="http://schemas.openxmlformats.org/spreadsheetml/2006/main" count="900" uniqueCount="106">
  <si>
    <t>Innehåll</t>
  </si>
  <si>
    <t>Tab12_alt_1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</si>
  <si>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</si>
  <si>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</si>
  <si>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</si>
  <si>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</si>
  <si>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</si>
  <si>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</si>
  <si>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</si>
  <si>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</si>
  <si>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</si>
  <si>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</si>
  <si>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</si>
  <si>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</si>
  <si>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</si>
  <si>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November 2020</t>
  </si>
  <si>
    <t>November 2019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</si>
  <si>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</si>
  <si>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</si>
  <si>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</si>
  <si>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</si>
  <si>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</si>
  <si>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</si>
  <si>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</si>
  <si>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</si>
  <si>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</si>
  <si>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</si>
  <si>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</si>
  <si>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</si>
  <si>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</si>
  <si>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</si>
  <si>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</si>
  <si>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</si>
  <si>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</si>
  <si>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</si>
  <si>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</si>
  <si>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</si>
  <si>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</si>
  <si>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</si>
  <si>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</si>
  <si>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</si>
  <si>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</si>
  <si>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</si>
  <si>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</si>
  <si>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</si>
  <si>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</si>
  <si>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</si>
  <si>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</si>
  <si>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</si>
  <si>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</si>
  <si>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</si>
  <si>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</si>
  <si>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</si>
  <si>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</si>
  <si>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Frånvarande från arbetet (huvudsysslan) under referensveckan fördelade efter</t>
  </si>
  <si>
    <t xml:space="preserve"> </t>
  </si>
  <si>
    <t>Kön</t>
  </si>
  <si>
    <t>1000-tal</t>
  </si>
  <si>
    <t>FRÅNVARANDE FRÅN ARBETET UNDER REFERENSVECKAN (HUVUDSYSSLAN)</t>
  </si>
  <si>
    <t>Ålder</t>
  </si>
  <si>
    <t>Frånvarande antingen hela eller delar av referensveckan</t>
  </si>
  <si>
    <t>Därav</t>
  </si>
  <si>
    <t>Frånvaroorsak</t>
  </si>
  <si>
    <t>Frånvarande hela referensveckan (huvudsysslan)</t>
  </si>
  <si>
    <t>Sjuk</t>
  </si>
  <si>
    <t>Semes-</t>
  </si>
  <si>
    <t>Permitterade</t>
  </si>
  <si>
    <t>Arbetsbrist</t>
  </si>
  <si>
    <t>Övriga *</t>
  </si>
  <si>
    <t>från-</t>
  </si>
  <si>
    <t>ter</t>
  </si>
  <si>
    <t>skäl</t>
  </si>
  <si>
    <t>varande</t>
  </si>
  <si>
    <t>hela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</si>
  <si>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</si>
  <si>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</si>
  <si>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</si>
  <si>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</si>
  <si>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</si>
  <si>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</si>
  <si>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</si>
  <si>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</si>
  <si>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</si>
  <si>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</si>
  <si>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</si>
  <si>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</si>
  <si>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Båda könen</t>
  </si>
  <si>
    <t>15-24</t>
  </si>
  <si>
    <t>25-54</t>
  </si>
  <si>
    <t>55-74</t>
  </si>
  <si>
    <t>15-74</t>
  </si>
  <si>
    <t>därav</t>
  </si>
  <si>
    <t>16-64</t>
  </si>
  <si>
    <t>20-64</t>
  </si>
  <si>
    <t>* Övriga personliga skäl, arbetsmarknadsskäl samt arbetstidens förläggning och helg</t>
  </si>
  <si>
    <t>Män</t>
  </si>
  <si>
    <t>Kvinnor</t>
  </si>
  <si>
    <t>AKU november 2020 (bilaga 1) - utökade grundtabeller</t>
  </si>
  <si>
    <t>Totalt antal arbetstimmar (faktiskt arbetad tid i huvud- o bisyssla) per vecka för sysselsatta i Sverige och utomlands, För sysselsatta i Sverige även fördelat efter huvudsysslans näringsgren (grov nivå)..</t>
  </si>
  <si>
    <t>Frånvarande från arbetet (huvudsysslan) under referensveckan fördelade efter huvudsaklig frånvaroorsak samt efter kön och ålder (nivå 2)..</t>
  </si>
  <si>
    <t>Offentlig förvaltning m..m..</t>
  </si>
  <si>
    <t>* Markerar att förändringen är "statistiskt säkerställd".. ** Minimikrav i antal för att förändringen skall vara "statistiskt säkerställd".</t>
  </si>
  <si>
    <t>TAB. 12 (15-74 år)</t>
  </si>
  <si>
    <t>huvudsaklig frånvaroorsak samt efter kön och ålder (nivå 2).</t>
  </si>
  <si>
    <t>Forts.</t>
  </si>
  <si>
    <t>ref.veckan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</si>
</sst>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9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/>
    <xf numFmtId="0" fontId="0" fillId="0" borderId="8" xfId="0" applyBorder="1"/>
    <xf numFmtId="0" fontId="7" fillId="0" borderId="0" xfId="0" applyFont="1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Border="1"/>
    <xf numFmtId="164" fontId="9" fillId="0" borderId="0" xfId="0" applyNumberFormat="1" applyFont="1" applyFill="1" applyBorder="1"/>
    <xf numFmtId="3" fontId="9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49" fontId="7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7" fillId="0" borderId="0" xfId="0" applyFont="1"/>
    <xf numFmtId="0" fontId="7" fillId="0" borderId="0" xfId="0" applyFont="1" applyFill="1"/>
    <xf numFmtId="0" fontId="13" fillId="0" borderId="0" xfId="0" applyFont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4" fontId="11" fillId="0" borderId="0" xfId="0" applyNumberFormat="1" applyFont="1"/>
    <xf numFmtId="164" fontId="0" fillId="0" borderId="0" xfId="0" applyNumberFormat="1"/>
    <xf numFmtId="164" fontId="1" fillId="0" borderId="0" xfId="0" applyNumberFormat="1" applyFont="1" applyBorder="1"/>
    <xf numFmtId="164" fontId="0" fillId="0" borderId="0" xfId="0" applyNumberFormat="1" applyBorder="1"/>
    <xf numFmtId="164" fontId="11" fillId="0" borderId="10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11" fillId="0" borderId="0" xfId="0" applyNumberFormat="1" applyFont="1" applyBorder="1"/>
    <xf numFmtId="164" fontId="0" fillId="0" borderId="9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9" xfId="0" applyNumberFormat="1" applyBorder="1" applyAlignment="1">
      <alignment horizontal="right"/>
    </xf>
    <xf numFmtId="164" fontId="0" fillId="0" borderId="0" xfId="0" quotePrefix="1" applyNumberFormat="1" applyBorder="1"/>
    <xf numFmtId="164" fontId="0" fillId="0" borderId="0" xfId="0" applyNumberFormat="1" applyAlignment="1">
      <alignment horizontal="right"/>
    </xf>
    <xf numFmtId="164" fontId="0" fillId="0" borderId="11" xfId="0" quotePrefix="1" applyNumberFormat="1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/>
    <xf numFmtId="164" fontId="1" fillId="0" borderId="0" xfId="0" applyNumberFormat="1" applyFont="1" applyBorder="1" applyAlignment="1"/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14" fillId="0" borderId="0" xfId="0" applyNumberFormat="1" applyFont="1" applyBorder="1" applyAlignment="1"/>
    <xf numFmtId="16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164" fontId="15" fillId="0" borderId="0" xfId="0" applyNumberFormat="1" applyFont="1" applyBorder="1"/>
    <xf numFmtId="164" fontId="14" fillId="0" borderId="0" xfId="0" applyNumberFormat="1" applyFont="1" applyBorder="1"/>
    <xf numFmtId="164" fontId="14" fillId="0" borderId="0" xfId="0" applyNumberFormat="1" applyFont="1"/>
    <xf numFmtId="49" fontId="8" fillId="0" borderId="0" xfId="0" applyNumberFormat="1" applyFont="1" applyFill="1" applyBorder="1" applyAlignment="1">
      <alignment horizontal="center" vertical="top" wrapText="1"/>
    </xf>
    <xf numFmtId="164" fontId="11" fillId="0" borderId="9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A12" sqref="A12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2" t="s">
        <v>97</v>
      </c>
    </row>
    <row r="3" spans="1:2" x14ac:dyDescent="0.25">
      <c r="A3" s="1"/>
    </row>
    <row r="5" spans="1:2" x14ac:dyDescent="0.25">
      <c r="A5" s="10" t="s">
        <v>0</v>
      </c>
      <c r="B5" s="11"/>
    </row>
    <row r="6" spans="1:2" ht="42.75" x14ac:dyDescent="0.25">
      <c r="A6" s="3" t="s">
        <v>8</v>
      </c>
      <c r="B6" s="4" t="s">
        <v>98</v>
      </c>
    </row>
    <row r="7" spans="1:2" ht="28.5" x14ac:dyDescent="0.25">
      <c r="A7" s="5" t="s">
        <v>1</v>
      </c>
      <c r="B7" s="6" t="s">
        <v>99</v>
      </c>
    </row>
    <row r="8" spans="1:2" ht="30.6" customHeight="1" x14ac:dyDescent="0.25">
      <c r="A8" s="5" t="s">
        <v>2</v>
      </c>
      <c r="B8" s="7" t="s">
        <v>3</v>
      </c>
    </row>
    <row r="9" spans="1:2" x14ac:dyDescent="0.25">
      <c r="A9" s="5" t="s">
        <v>4</v>
      </c>
      <c r="B9" s="7" t="s">
        <v>5</v>
      </c>
    </row>
    <row r="10" spans="1:2" x14ac:dyDescent="0.25">
      <c r="A10" s="8" t="s">
        <v>6</v>
      </c>
      <c r="B10" s="9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>
      <selection activeCell="F31" sqref="F31"/>
    </sheetView>
  </sheetViews>
  <sheetFormatPr defaultColWidth="8.85546875" defaultRowHeight="12.75" x14ac:dyDescent="0.2"/>
  <cols>
    <col min="1" max="1" width="8.85546875" style="50"/>
    <col min="2" max="2" width="32.140625" style="50" customWidth="1"/>
    <col min="3" max="3" width="12.42578125" style="50" customWidth="1"/>
    <col min="4" max="4" width="17.85546875" style="50" customWidth="1"/>
    <col min="5" max="5" width="8.85546875" style="50"/>
    <col min="6" max="6" width="18.5703125" style="50" customWidth="1"/>
    <col min="7" max="7" width="13.42578125" style="50" customWidth="1"/>
    <col min="8" max="8" width="14.5703125" style="50" customWidth="1"/>
    <col min="9" max="9" width="11.5703125" style="50" customWidth="1"/>
    <col min="10" max="10" width="14" style="50" customWidth="1"/>
    <col min="11" max="13" width="8.85546875" style="50"/>
    <col min="14" max="14" width="32.7109375" style="50" bestFit="1" customWidth="1"/>
    <col min="15" max="15" width="11.42578125" style="50" customWidth="1"/>
    <col min="16" max="16" width="17.140625" style="50" customWidth="1"/>
    <col min="17" max="17" width="8.85546875" style="50"/>
    <col min="18" max="18" width="17" style="50" customWidth="1"/>
    <col min="19" max="19" width="13.85546875" style="50" customWidth="1"/>
    <col min="20" max="20" width="14.5703125" style="50" customWidth="1"/>
    <col min="21" max="21" width="17" style="50" customWidth="1"/>
    <col min="22" max="22" width="10.85546875" style="50" customWidth="1"/>
    <col min="23" max="25" width="8.85546875" style="50"/>
    <col min="26" max="26" width="32.7109375" style="50" bestFit="1" customWidth="1"/>
    <col min="27" max="27" width="11" style="50" customWidth="1"/>
    <col min="28" max="28" width="19" style="50" customWidth="1"/>
    <col min="29" max="29" width="8.85546875" style="50"/>
    <col min="30" max="30" width="18" style="50" customWidth="1"/>
    <col min="31" max="31" width="13.42578125" style="50" customWidth="1"/>
    <col min="32" max="32" width="14.5703125" style="50" customWidth="1"/>
    <col min="33" max="33" width="11.140625" style="50" customWidth="1"/>
    <col min="34" max="34" width="11.5703125" style="50" customWidth="1"/>
    <col min="35" max="16384" width="8.85546875" style="50"/>
  </cols>
  <sheetData>
    <row r="1" spans="1:34" s="15" customFormat="1" ht="15" x14ac:dyDescent="0.25">
      <c r="A1" s="12"/>
      <c r="B1" s="12"/>
      <c r="C1" s="12"/>
      <c r="D1" s="13" t="s">
        <v>9</v>
      </c>
      <c r="E1" s="14"/>
      <c r="F1" s="12"/>
      <c r="G1" s="12"/>
      <c r="H1" s="12"/>
      <c r="I1" s="12"/>
      <c r="J1" s="12"/>
      <c r="K1" s="12"/>
      <c r="L1" s="12"/>
      <c r="M1" s="12"/>
      <c r="N1" s="13" t="s">
        <v>9</v>
      </c>
      <c r="O1" s="1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 t="s">
        <v>9</v>
      </c>
      <c r="AC1" s="14"/>
      <c r="AD1" s="12"/>
      <c r="AE1" s="12"/>
      <c r="AF1" s="12"/>
      <c r="AG1" s="12"/>
      <c r="AH1" s="12"/>
    </row>
    <row r="2" spans="1:34" s="15" customFormat="1" ht="15" x14ac:dyDescent="0.25">
      <c r="A2" s="12"/>
      <c r="B2" s="12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4"/>
      <c r="O2" s="1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4"/>
      <c r="AC2" s="14"/>
      <c r="AD2" s="12"/>
      <c r="AE2" s="12"/>
      <c r="AF2" s="12"/>
      <c r="AG2" s="12"/>
      <c r="AH2" s="12"/>
    </row>
    <row r="3" spans="1:34" s="15" customFormat="1" ht="15" x14ac:dyDescent="0.25">
      <c r="A3" s="12"/>
      <c r="B3" s="12"/>
      <c r="C3" s="12"/>
      <c r="D3" s="13"/>
      <c r="E3" s="14"/>
      <c r="F3" s="12"/>
      <c r="G3" s="12"/>
      <c r="H3" s="12"/>
      <c r="I3" s="12"/>
      <c r="J3" s="12"/>
      <c r="K3" s="12"/>
      <c r="L3" s="12"/>
      <c r="M3" s="12"/>
      <c r="N3" s="14"/>
      <c r="O3" s="1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/>
      <c r="AC3" s="14"/>
      <c r="AD3" s="12"/>
      <c r="AE3" s="12"/>
      <c r="AF3" s="12"/>
      <c r="AG3" s="12"/>
      <c r="AH3" s="12"/>
    </row>
    <row r="4" spans="1:34" s="16" customFormat="1" x14ac:dyDescent="0.2">
      <c r="D4" s="87" t="s">
        <v>10</v>
      </c>
      <c r="E4" s="87"/>
      <c r="F4" s="87"/>
      <c r="G4" s="87"/>
      <c r="H4" s="87"/>
      <c r="I4" s="87"/>
      <c r="J4" s="87"/>
      <c r="K4" s="17"/>
      <c r="L4" s="17"/>
      <c r="M4" s="17"/>
      <c r="N4" s="88" t="s">
        <v>11</v>
      </c>
      <c r="O4" s="88"/>
      <c r="P4" s="88"/>
      <c r="Q4" s="88"/>
      <c r="R4" s="88"/>
      <c r="S4" s="88"/>
      <c r="T4" s="88"/>
      <c r="U4" s="88"/>
      <c r="V4" s="88"/>
      <c r="AB4" s="87" t="s">
        <v>12</v>
      </c>
      <c r="AC4" s="87"/>
      <c r="AD4" s="87"/>
      <c r="AE4" s="87"/>
      <c r="AF4" s="87"/>
      <c r="AG4" s="87"/>
      <c r="AH4" s="87"/>
    </row>
    <row r="5" spans="1:34" s="21" customFormat="1" x14ac:dyDescent="0.25">
      <c r="A5" s="18" t="s">
        <v>13</v>
      </c>
      <c r="B5" s="19" t="s">
        <v>14</v>
      </c>
      <c r="C5" s="84" t="s">
        <v>15</v>
      </c>
      <c r="D5" s="84"/>
      <c r="E5" s="84" t="s">
        <v>16</v>
      </c>
      <c r="F5" s="84"/>
      <c r="G5" s="85" t="s">
        <v>17</v>
      </c>
      <c r="H5" s="85" t="s">
        <v>18</v>
      </c>
      <c r="I5" s="86" t="s">
        <v>19</v>
      </c>
      <c r="J5" s="86" t="s">
        <v>20</v>
      </c>
      <c r="K5" s="19"/>
      <c r="L5" s="20"/>
      <c r="M5" s="18" t="s">
        <v>13</v>
      </c>
      <c r="N5" s="19" t="s">
        <v>14</v>
      </c>
      <c r="O5" s="84" t="s">
        <v>15</v>
      </c>
      <c r="P5" s="84"/>
      <c r="Q5" s="84" t="s">
        <v>16</v>
      </c>
      <c r="R5" s="84"/>
      <c r="S5" s="85" t="s">
        <v>17</v>
      </c>
      <c r="T5" s="85" t="s">
        <v>18</v>
      </c>
      <c r="U5" s="86" t="s">
        <v>19</v>
      </c>
      <c r="V5" s="86" t="s">
        <v>20</v>
      </c>
      <c r="W5" s="19"/>
      <c r="Y5" s="18" t="s">
        <v>13</v>
      </c>
      <c r="Z5" s="19" t="s">
        <v>14</v>
      </c>
      <c r="AA5" s="84" t="s">
        <v>15</v>
      </c>
      <c r="AB5" s="84"/>
      <c r="AC5" s="84" t="s">
        <v>16</v>
      </c>
      <c r="AD5" s="84"/>
      <c r="AE5" s="85" t="s">
        <v>17</v>
      </c>
      <c r="AF5" s="85" t="s">
        <v>18</v>
      </c>
      <c r="AG5" s="86" t="s">
        <v>19</v>
      </c>
      <c r="AH5" s="86" t="s">
        <v>20</v>
      </c>
    </row>
    <row r="6" spans="1:34" s="26" customFormat="1" x14ac:dyDescent="0.2">
      <c r="A6" s="22"/>
      <c r="B6" s="23"/>
      <c r="C6" s="23" t="s">
        <v>21</v>
      </c>
      <c r="D6" s="24" t="s">
        <v>22</v>
      </c>
      <c r="E6" s="23" t="s">
        <v>21</v>
      </c>
      <c r="F6" s="24" t="s">
        <v>22</v>
      </c>
      <c r="G6" s="85"/>
      <c r="H6" s="85"/>
      <c r="I6" s="86"/>
      <c r="J6" s="86"/>
      <c r="K6" s="23"/>
      <c r="L6" s="25"/>
      <c r="M6" s="22"/>
      <c r="N6" s="23"/>
      <c r="O6" s="23" t="s">
        <v>21</v>
      </c>
      <c r="P6" s="24" t="s">
        <v>22</v>
      </c>
      <c r="Q6" s="23" t="s">
        <v>21</v>
      </c>
      <c r="R6" s="24" t="s">
        <v>22</v>
      </c>
      <c r="S6" s="85"/>
      <c r="T6" s="85"/>
      <c r="U6" s="86"/>
      <c r="V6" s="86"/>
      <c r="W6" s="23"/>
      <c r="Y6" s="22"/>
      <c r="Z6" s="23"/>
      <c r="AA6" s="23" t="s">
        <v>21</v>
      </c>
      <c r="AB6" s="24" t="s">
        <v>22</v>
      </c>
      <c r="AC6" s="23" t="s">
        <v>21</v>
      </c>
      <c r="AD6" s="24" t="s">
        <v>22</v>
      </c>
      <c r="AE6" s="85"/>
      <c r="AF6" s="85"/>
      <c r="AG6" s="86"/>
      <c r="AH6" s="86"/>
    </row>
    <row r="7" spans="1:34" s="28" customFormat="1" ht="15" x14ac:dyDescent="0.25">
      <c r="A7" s="27" t="s">
        <v>23</v>
      </c>
      <c r="B7" s="28" t="s">
        <v>24</v>
      </c>
      <c r="C7" s="29">
        <v>3</v>
      </c>
      <c r="D7" s="30">
        <v>3</v>
      </c>
      <c r="E7" s="29">
        <v>3.2</v>
      </c>
      <c r="F7" s="30">
        <v>3.1</v>
      </c>
      <c r="G7" s="30">
        <f t="shared" ref="G7:G19" si="0">D7-F7</f>
        <v>-0.10000000000000009</v>
      </c>
      <c r="H7" s="28">
        <f>G7/F7*100</f>
        <v>-3.2258064516129057</v>
      </c>
      <c r="I7" s="31">
        <v>0.8</v>
      </c>
      <c r="J7" s="28" t="str">
        <f>IF(ABS(G7)&gt;=I7,"*"," ")</f>
        <v xml:space="preserve"> </v>
      </c>
      <c r="M7" s="27" t="s">
        <v>23</v>
      </c>
      <c r="N7" s="28" t="s">
        <v>24</v>
      </c>
      <c r="O7" s="29">
        <v>2.4</v>
      </c>
      <c r="P7" s="32">
        <v>2.4</v>
      </c>
      <c r="Q7" s="29">
        <v>2.6</v>
      </c>
      <c r="R7" s="32">
        <v>2.5</v>
      </c>
      <c r="S7" s="30">
        <f t="shared" ref="S7:S19" si="1">P7-R7</f>
        <v>-0.10000000000000009</v>
      </c>
      <c r="T7" s="28">
        <f>S7/R7*100</f>
        <v>-4.0000000000000036</v>
      </c>
      <c r="U7" s="31">
        <v>0.8</v>
      </c>
      <c r="V7" s="28" t="str">
        <f>IF(ABS(S7)&gt;=U7,"*"," ")</f>
        <v xml:space="preserve"> </v>
      </c>
      <c r="W7" s="30"/>
      <c r="Y7" s="27" t="s">
        <v>23</v>
      </c>
      <c r="Z7" s="28" t="s">
        <v>24</v>
      </c>
      <c r="AA7" s="33">
        <v>0.6</v>
      </c>
      <c r="AB7" s="33">
        <v>0.6</v>
      </c>
      <c r="AC7" s="33">
        <v>0.6</v>
      </c>
      <c r="AD7" s="33">
        <v>0.6</v>
      </c>
      <c r="AE7" s="30">
        <f>AB7-AD7</f>
        <v>0</v>
      </c>
      <c r="AF7" s="28">
        <f>AE7/AD7*100</f>
        <v>0</v>
      </c>
      <c r="AG7" s="31">
        <v>0.3</v>
      </c>
      <c r="AH7" s="28" t="str">
        <f>IF(ABS(AE7)&gt;=AG7,"*"," ")</f>
        <v xml:space="preserve"> </v>
      </c>
    </row>
    <row r="8" spans="1:34" s="28" customFormat="1" ht="15" x14ac:dyDescent="0.25">
      <c r="A8" s="27" t="s">
        <v>25</v>
      </c>
      <c r="B8" s="34" t="s">
        <v>26</v>
      </c>
      <c r="C8" s="29">
        <v>20.399999999999999</v>
      </c>
      <c r="D8" s="30">
        <v>20.3</v>
      </c>
      <c r="E8" s="29">
        <v>20.6</v>
      </c>
      <c r="F8" s="30">
        <v>20.6</v>
      </c>
      <c r="G8" s="30">
        <f t="shared" si="0"/>
        <v>-0.30000000000000071</v>
      </c>
      <c r="H8" s="28">
        <f t="shared" ref="H8:H23" si="2">G8/F8*100</f>
        <v>-1.4563106796116538</v>
      </c>
      <c r="I8" s="31">
        <v>1.5</v>
      </c>
      <c r="J8" s="28" t="str">
        <f t="shared" ref="J8:J23" si="3">IF(ABS(G8)&gt;=I8,"*"," ")</f>
        <v xml:space="preserve"> </v>
      </c>
      <c r="M8" s="27" t="s">
        <v>25</v>
      </c>
      <c r="N8" s="34" t="s">
        <v>26</v>
      </c>
      <c r="O8" s="29">
        <v>15.9</v>
      </c>
      <c r="P8" s="32">
        <v>15.9</v>
      </c>
      <c r="Q8" s="29">
        <v>16.600000000000001</v>
      </c>
      <c r="R8" s="32">
        <v>16.600000000000001</v>
      </c>
      <c r="S8" s="30">
        <f t="shared" si="1"/>
        <v>-0.70000000000000107</v>
      </c>
      <c r="T8" s="28">
        <f t="shared" ref="T8:T23" si="4">S8/R8*100</f>
        <v>-4.2168674698795243</v>
      </c>
      <c r="U8" s="31">
        <v>1.4</v>
      </c>
      <c r="V8" s="28" t="str">
        <f t="shared" ref="V8:V23" si="5">IF(ABS(S8)&gt;=U8,"*"," ")</f>
        <v xml:space="preserve"> </v>
      </c>
      <c r="W8" s="30"/>
      <c r="Y8" s="27" t="s">
        <v>25</v>
      </c>
      <c r="Z8" s="34" t="s">
        <v>26</v>
      </c>
      <c r="AA8" s="29">
        <v>4.5</v>
      </c>
      <c r="AB8" s="32">
        <v>4.4000000000000004</v>
      </c>
      <c r="AC8" s="29">
        <v>4</v>
      </c>
      <c r="AD8" s="32">
        <v>3.9</v>
      </c>
      <c r="AE8" s="30">
        <f t="shared" ref="AE8:AE19" si="6">AB8-AD8</f>
        <v>0.50000000000000044</v>
      </c>
      <c r="AF8" s="28">
        <f t="shared" ref="AF8:AF23" si="7">AE8/AD8*100</f>
        <v>12.820512820512834</v>
      </c>
      <c r="AG8" s="31">
        <v>0.9</v>
      </c>
      <c r="AH8" s="28" t="str">
        <f t="shared" ref="AH8:AH23" si="8">IF(ABS(AE8)&gt;=AG8,"*"," ")</f>
        <v xml:space="preserve"> </v>
      </c>
    </row>
    <row r="9" spans="1:34" s="28" customFormat="1" ht="15" x14ac:dyDescent="0.25">
      <c r="A9" s="35" t="s">
        <v>27</v>
      </c>
      <c r="B9" s="36" t="s">
        <v>28</v>
      </c>
      <c r="C9" s="29">
        <v>10</v>
      </c>
      <c r="D9" s="30">
        <v>9.9</v>
      </c>
      <c r="E9" s="29">
        <v>9.8000000000000007</v>
      </c>
      <c r="F9" s="30">
        <v>9.8000000000000007</v>
      </c>
      <c r="G9" s="30">
        <f t="shared" si="0"/>
        <v>9.9999999999999645E-2</v>
      </c>
      <c r="H9" s="28">
        <f t="shared" si="2"/>
        <v>1.0204081632653024</v>
      </c>
      <c r="I9" s="31">
        <v>1</v>
      </c>
      <c r="J9" s="28" t="str">
        <f t="shared" si="3"/>
        <v xml:space="preserve"> </v>
      </c>
      <c r="M9" s="35" t="s">
        <v>27</v>
      </c>
      <c r="N9" s="36" t="s">
        <v>28</v>
      </c>
      <c r="O9" s="29">
        <v>8.3000000000000007</v>
      </c>
      <c r="P9" s="32">
        <v>8.1999999999999993</v>
      </c>
      <c r="Q9" s="29">
        <v>8.1999999999999993</v>
      </c>
      <c r="R9" s="32">
        <v>8.1999999999999993</v>
      </c>
      <c r="S9" s="30">
        <f t="shared" si="1"/>
        <v>0</v>
      </c>
      <c r="T9" s="28">
        <f t="shared" si="4"/>
        <v>0</v>
      </c>
      <c r="U9" s="31">
        <v>1</v>
      </c>
      <c r="V9" s="28" t="str">
        <f t="shared" si="5"/>
        <v xml:space="preserve"> </v>
      </c>
      <c r="W9" s="30"/>
      <c r="Y9" s="35" t="s">
        <v>27</v>
      </c>
      <c r="Z9" s="36" t="s">
        <v>28</v>
      </c>
      <c r="AA9" s="29">
        <v>1.7</v>
      </c>
      <c r="AB9" s="32">
        <v>1.6</v>
      </c>
      <c r="AC9" s="29">
        <v>1.6</v>
      </c>
      <c r="AD9" s="32">
        <v>1.6</v>
      </c>
      <c r="AE9" s="30">
        <f t="shared" si="6"/>
        <v>0</v>
      </c>
      <c r="AF9" s="28">
        <f t="shared" si="7"/>
        <v>0</v>
      </c>
      <c r="AG9" s="31">
        <v>0.5</v>
      </c>
      <c r="AH9" s="28" t="str">
        <f t="shared" si="8"/>
        <v xml:space="preserve"> </v>
      </c>
    </row>
    <row r="10" spans="1:34" s="28" customFormat="1" ht="15" x14ac:dyDescent="0.25">
      <c r="A10" s="27" t="s">
        <v>29</v>
      </c>
      <c r="B10" s="34" t="s">
        <v>30</v>
      </c>
      <c r="C10" s="29">
        <v>13.3</v>
      </c>
      <c r="D10" s="30">
        <v>13.2</v>
      </c>
      <c r="E10" s="29">
        <v>13.6</v>
      </c>
      <c r="F10" s="30">
        <v>13.6</v>
      </c>
      <c r="G10" s="30">
        <f t="shared" si="0"/>
        <v>-0.40000000000000036</v>
      </c>
      <c r="H10" s="28">
        <f t="shared" si="2"/>
        <v>-2.9411764705882382</v>
      </c>
      <c r="I10" s="31">
        <v>1.3</v>
      </c>
      <c r="J10" s="28" t="str">
        <f t="shared" si="3"/>
        <v xml:space="preserve"> </v>
      </c>
      <c r="M10" s="27" t="s">
        <v>29</v>
      </c>
      <c r="N10" s="34" t="s">
        <v>30</v>
      </c>
      <c r="O10" s="29">
        <v>12.1</v>
      </c>
      <c r="P10" s="32">
        <v>12</v>
      </c>
      <c r="Q10" s="29">
        <v>12.5</v>
      </c>
      <c r="R10" s="32">
        <v>12.6</v>
      </c>
      <c r="S10" s="30">
        <f t="shared" si="1"/>
        <v>-0.59999999999999964</v>
      </c>
      <c r="T10" s="28">
        <f t="shared" si="4"/>
        <v>-4.7619047619047592</v>
      </c>
      <c r="U10" s="31">
        <v>1.2</v>
      </c>
      <c r="V10" s="28" t="str">
        <f t="shared" si="5"/>
        <v xml:space="preserve"> </v>
      </c>
      <c r="W10" s="30"/>
      <c r="Y10" s="27" t="s">
        <v>29</v>
      </c>
      <c r="Z10" s="34" t="s">
        <v>30</v>
      </c>
      <c r="AA10" s="29">
        <v>1.2</v>
      </c>
      <c r="AB10" s="32">
        <v>1.2</v>
      </c>
      <c r="AC10" s="29">
        <v>1.1000000000000001</v>
      </c>
      <c r="AD10" s="32">
        <v>1</v>
      </c>
      <c r="AE10" s="30">
        <f t="shared" si="6"/>
        <v>0.19999999999999996</v>
      </c>
      <c r="AF10" s="28">
        <f t="shared" si="7"/>
        <v>19.999999999999996</v>
      </c>
      <c r="AG10" s="31">
        <v>0.5</v>
      </c>
      <c r="AH10" s="28" t="str">
        <f t="shared" si="8"/>
        <v xml:space="preserve"> </v>
      </c>
    </row>
    <row r="11" spans="1:34" s="28" customFormat="1" ht="15" x14ac:dyDescent="0.25">
      <c r="A11" s="37" t="s">
        <v>31</v>
      </c>
      <c r="B11" s="34" t="s">
        <v>32</v>
      </c>
      <c r="C11" s="29">
        <v>18.2</v>
      </c>
      <c r="D11" s="30">
        <v>18</v>
      </c>
      <c r="E11" s="29">
        <v>18.3</v>
      </c>
      <c r="F11" s="30">
        <v>18.5</v>
      </c>
      <c r="G11" s="30">
        <f t="shared" si="0"/>
        <v>-0.5</v>
      </c>
      <c r="H11" s="28">
        <f t="shared" si="2"/>
        <v>-2.7027027027027026</v>
      </c>
      <c r="I11" s="31">
        <v>1.8</v>
      </c>
      <c r="J11" s="28" t="str">
        <f t="shared" si="3"/>
        <v xml:space="preserve"> </v>
      </c>
      <c r="M11" s="37" t="s">
        <v>31</v>
      </c>
      <c r="N11" s="34" t="s">
        <v>32</v>
      </c>
      <c r="O11" s="29">
        <v>11.1</v>
      </c>
      <c r="P11" s="32">
        <v>11</v>
      </c>
      <c r="Q11" s="29">
        <v>11.4</v>
      </c>
      <c r="R11" s="32">
        <v>11.5</v>
      </c>
      <c r="S11" s="30">
        <f t="shared" si="1"/>
        <v>-0.5</v>
      </c>
      <c r="T11" s="28">
        <f t="shared" si="4"/>
        <v>-4.3478260869565215</v>
      </c>
      <c r="U11" s="31">
        <v>1.5</v>
      </c>
      <c r="V11" s="28" t="str">
        <f t="shared" si="5"/>
        <v xml:space="preserve"> </v>
      </c>
      <c r="W11" s="30"/>
      <c r="Y11" s="37" t="s">
        <v>31</v>
      </c>
      <c r="Z11" s="34" t="s">
        <v>32</v>
      </c>
      <c r="AA11" s="29">
        <v>7.1</v>
      </c>
      <c r="AB11" s="32">
        <v>7</v>
      </c>
      <c r="AC11" s="29">
        <v>6.9</v>
      </c>
      <c r="AD11" s="32">
        <v>7</v>
      </c>
      <c r="AE11" s="30">
        <f t="shared" si="6"/>
        <v>0</v>
      </c>
      <c r="AF11" s="28">
        <f t="shared" si="7"/>
        <v>0</v>
      </c>
      <c r="AG11" s="31">
        <v>1.1000000000000001</v>
      </c>
      <c r="AH11" s="28" t="str">
        <f t="shared" si="8"/>
        <v xml:space="preserve"> </v>
      </c>
    </row>
    <row r="12" spans="1:34" s="28" customFormat="1" ht="15" x14ac:dyDescent="0.25">
      <c r="A12" s="27" t="s">
        <v>33</v>
      </c>
      <c r="B12" s="34" t="s">
        <v>34</v>
      </c>
      <c r="C12" s="29">
        <v>7.6</v>
      </c>
      <c r="D12" s="30">
        <v>7.6</v>
      </c>
      <c r="E12" s="29">
        <v>8.5</v>
      </c>
      <c r="F12" s="30">
        <v>8.6</v>
      </c>
      <c r="G12" s="30">
        <f t="shared" si="0"/>
        <v>-1</v>
      </c>
      <c r="H12" s="28">
        <f t="shared" si="2"/>
        <v>-11.627906976744185</v>
      </c>
      <c r="I12" s="31">
        <v>1.2</v>
      </c>
      <c r="J12" s="28" t="str">
        <f t="shared" si="3"/>
        <v xml:space="preserve"> </v>
      </c>
      <c r="M12" s="27" t="s">
        <v>33</v>
      </c>
      <c r="N12" s="34" t="s">
        <v>34</v>
      </c>
      <c r="O12" s="29">
        <v>5.6</v>
      </c>
      <c r="P12" s="32">
        <v>5.7</v>
      </c>
      <c r="Q12" s="29">
        <v>6.4</v>
      </c>
      <c r="R12" s="32">
        <v>6.5</v>
      </c>
      <c r="S12" s="30">
        <f t="shared" si="1"/>
        <v>-0.79999999999999982</v>
      </c>
      <c r="T12" s="28">
        <f t="shared" si="4"/>
        <v>-12.307692307692305</v>
      </c>
      <c r="U12" s="31">
        <v>1.1000000000000001</v>
      </c>
      <c r="V12" s="28" t="str">
        <f t="shared" si="5"/>
        <v xml:space="preserve"> </v>
      </c>
      <c r="W12" s="30"/>
      <c r="Y12" s="27" t="s">
        <v>33</v>
      </c>
      <c r="Z12" s="34" t="s">
        <v>34</v>
      </c>
      <c r="AA12" s="29">
        <v>1.9</v>
      </c>
      <c r="AB12" s="32">
        <v>1.9</v>
      </c>
      <c r="AC12" s="29">
        <v>2.1</v>
      </c>
      <c r="AD12" s="32">
        <v>2.1</v>
      </c>
      <c r="AE12" s="30">
        <f t="shared" si="6"/>
        <v>-0.20000000000000018</v>
      </c>
      <c r="AF12" s="28">
        <f t="shared" si="7"/>
        <v>-9.5238095238095308</v>
      </c>
      <c r="AG12" s="31">
        <v>0.6</v>
      </c>
      <c r="AH12" s="28" t="str">
        <f t="shared" si="8"/>
        <v xml:space="preserve"> </v>
      </c>
    </row>
    <row r="13" spans="1:34" s="38" customFormat="1" ht="15" x14ac:dyDescent="0.25">
      <c r="A13" s="27" t="s">
        <v>35</v>
      </c>
      <c r="B13" s="34" t="s">
        <v>36</v>
      </c>
      <c r="C13" s="29">
        <v>3.2</v>
      </c>
      <c r="D13" s="30">
        <v>3.2</v>
      </c>
      <c r="E13" s="29">
        <v>4</v>
      </c>
      <c r="F13" s="30">
        <v>4</v>
      </c>
      <c r="G13" s="30">
        <f t="shared" si="0"/>
        <v>-0.79999999999999982</v>
      </c>
      <c r="H13" s="28">
        <f t="shared" si="2"/>
        <v>-19.999999999999996</v>
      </c>
      <c r="I13" s="31">
        <v>0.8</v>
      </c>
      <c r="J13" s="28" t="str">
        <f t="shared" si="3"/>
        <v>*</v>
      </c>
      <c r="K13" s="28"/>
      <c r="L13" s="28"/>
      <c r="M13" s="27" t="s">
        <v>35</v>
      </c>
      <c r="N13" s="34" t="s">
        <v>36</v>
      </c>
      <c r="O13" s="29">
        <v>1.9</v>
      </c>
      <c r="P13" s="32">
        <v>1.9</v>
      </c>
      <c r="Q13" s="29">
        <v>2.6</v>
      </c>
      <c r="R13" s="32">
        <v>2.6</v>
      </c>
      <c r="S13" s="30">
        <f t="shared" si="1"/>
        <v>-0.70000000000000018</v>
      </c>
      <c r="T13" s="28">
        <f t="shared" si="4"/>
        <v>-26.923076923076927</v>
      </c>
      <c r="U13" s="31">
        <v>0.7</v>
      </c>
      <c r="V13" s="28" t="str">
        <f t="shared" si="5"/>
        <v>*</v>
      </c>
      <c r="W13" s="30"/>
      <c r="Y13" s="27" t="s">
        <v>35</v>
      </c>
      <c r="Z13" s="34" t="s">
        <v>36</v>
      </c>
      <c r="AA13" s="29">
        <v>1.3</v>
      </c>
      <c r="AB13" s="32">
        <v>1.3</v>
      </c>
      <c r="AC13" s="29">
        <v>1.4</v>
      </c>
      <c r="AD13" s="32">
        <v>1.4</v>
      </c>
      <c r="AE13" s="30">
        <f t="shared" si="6"/>
        <v>-9.9999999999999867E-2</v>
      </c>
      <c r="AF13" s="28">
        <f t="shared" si="7"/>
        <v>-7.1428571428571344</v>
      </c>
      <c r="AG13" s="31">
        <v>0.5</v>
      </c>
      <c r="AH13" s="28" t="str">
        <f t="shared" si="8"/>
        <v xml:space="preserve"> </v>
      </c>
    </row>
    <row r="14" spans="1:34" s="28" customFormat="1" ht="15" x14ac:dyDescent="0.25">
      <c r="A14" s="39" t="s">
        <v>37</v>
      </c>
      <c r="B14" s="40" t="s">
        <v>38</v>
      </c>
      <c r="C14" s="29">
        <v>9.6</v>
      </c>
      <c r="D14" s="30">
        <v>9.3000000000000007</v>
      </c>
      <c r="E14" s="29">
        <v>9.3000000000000007</v>
      </c>
      <c r="F14" s="30">
        <v>9.1999999999999993</v>
      </c>
      <c r="G14" s="30">
        <f>D14-F14</f>
        <v>0.10000000000000142</v>
      </c>
      <c r="H14" s="28">
        <f t="shared" si="2"/>
        <v>1.0869565217391459</v>
      </c>
      <c r="I14" s="31">
        <v>1.4</v>
      </c>
      <c r="J14" s="28" t="str">
        <f t="shared" si="3"/>
        <v xml:space="preserve"> </v>
      </c>
      <c r="M14" s="39" t="s">
        <v>37</v>
      </c>
      <c r="N14" s="40" t="s">
        <v>38</v>
      </c>
      <c r="O14" s="29">
        <v>7.3</v>
      </c>
      <c r="P14" s="32">
        <v>7.2</v>
      </c>
      <c r="Q14" s="29">
        <v>6.9</v>
      </c>
      <c r="R14" s="32">
        <v>6.9</v>
      </c>
      <c r="S14" s="30">
        <f t="shared" si="1"/>
        <v>0.29999999999999982</v>
      </c>
      <c r="T14" s="28">
        <f t="shared" si="4"/>
        <v>4.3478260869565188</v>
      </c>
      <c r="U14" s="31">
        <v>1.2</v>
      </c>
      <c r="V14" s="28" t="str">
        <f t="shared" si="5"/>
        <v xml:space="preserve"> </v>
      </c>
      <c r="W14" s="30"/>
      <c r="Y14" s="39" t="s">
        <v>37</v>
      </c>
      <c r="Z14" s="40" t="s">
        <v>38</v>
      </c>
      <c r="AA14" s="29">
        <v>2.2999999999999998</v>
      </c>
      <c r="AB14" s="32">
        <v>2.1</v>
      </c>
      <c r="AC14" s="29">
        <v>2.2999999999999998</v>
      </c>
      <c r="AD14" s="32">
        <v>2.2999999999999998</v>
      </c>
      <c r="AE14" s="30">
        <f t="shared" si="6"/>
        <v>-0.19999999999999973</v>
      </c>
      <c r="AF14" s="28">
        <f t="shared" si="7"/>
        <v>-8.6956521739130324</v>
      </c>
      <c r="AG14" s="31">
        <v>0.7</v>
      </c>
      <c r="AH14" s="28" t="str">
        <f t="shared" si="8"/>
        <v xml:space="preserve"> </v>
      </c>
    </row>
    <row r="15" spans="1:34" s="28" customFormat="1" ht="15" x14ac:dyDescent="0.25">
      <c r="A15" s="27" t="s">
        <v>39</v>
      </c>
      <c r="B15" s="41" t="s">
        <v>40</v>
      </c>
      <c r="C15" s="29">
        <v>29.2</v>
      </c>
      <c r="D15" s="30">
        <v>28.6</v>
      </c>
      <c r="E15" s="29">
        <v>28.3</v>
      </c>
      <c r="F15" s="30">
        <v>28.7</v>
      </c>
      <c r="G15" s="30">
        <f t="shared" si="0"/>
        <v>-9.9999999999997868E-2</v>
      </c>
      <c r="H15" s="28">
        <f t="shared" si="2"/>
        <v>-0.34843205574912151</v>
      </c>
      <c r="I15" s="31">
        <v>2.1</v>
      </c>
      <c r="J15" s="28" t="str">
        <f t="shared" si="3"/>
        <v xml:space="preserve"> </v>
      </c>
      <c r="M15" s="27" t="s">
        <v>39</v>
      </c>
      <c r="N15" s="41" t="s">
        <v>40</v>
      </c>
      <c r="O15" s="29">
        <v>17.3</v>
      </c>
      <c r="P15" s="32">
        <v>17</v>
      </c>
      <c r="Q15" s="29">
        <v>17</v>
      </c>
      <c r="R15" s="32">
        <v>17.3</v>
      </c>
      <c r="S15" s="30">
        <f t="shared" si="1"/>
        <v>-0.30000000000000071</v>
      </c>
      <c r="T15" s="28">
        <f t="shared" si="4"/>
        <v>-1.7341040462427786</v>
      </c>
      <c r="U15" s="31">
        <v>1.7</v>
      </c>
      <c r="V15" s="28" t="str">
        <f t="shared" si="5"/>
        <v xml:space="preserve"> </v>
      </c>
      <c r="W15" s="30"/>
      <c r="Y15" s="27" t="s">
        <v>39</v>
      </c>
      <c r="Z15" s="41" t="s">
        <v>40</v>
      </c>
      <c r="AA15" s="29">
        <v>11.9</v>
      </c>
      <c r="AB15" s="32">
        <v>11.6</v>
      </c>
      <c r="AC15" s="29">
        <v>11.3</v>
      </c>
      <c r="AD15" s="32">
        <v>11.4</v>
      </c>
      <c r="AE15" s="30">
        <f t="shared" si="6"/>
        <v>0.19999999999999929</v>
      </c>
      <c r="AF15" s="28">
        <f t="shared" si="7"/>
        <v>1.7543859649122744</v>
      </c>
      <c r="AG15" s="31">
        <v>1.4</v>
      </c>
      <c r="AH15" s="28" t="str">
        <f t="shared" si="8"/>
        <v xml:space="preserve"> </v>
      </c>
    </row>
    <row r="16" spans="1:34" s="38" customFormat="1" ht="15" x14ac:dyDescent="0.25">
      <c r="A16" s="27" t="s">
        <v>41</v>
      </c>
      <c r="B16" s="41" t="s">
        <v>100</v>
      </c>
      <c r="C16" s="29">
        <v>13</v>
      </c>
      <c r="D16" s="30">
        <v>12.7</v>
      </c>
      <c r="E16" s="29">
        <v>13.6</v>
      </c>
      <c r="F16" s="30">
        <v>13.8</v>
      </c>
      <c r="G16" s="30">
        <f t="shared" si="0"/>
        <v>-1.1000000000000014</v>
      </c>
      <c r="H16" s="28">
        <f t="shared" si="2"/>
        <v>-7.9710144927536337</v>
      </c>
      <c r="I16" s="31">
        <v>1.5</v>
      </c>
      <c r="J16" s="28" t="str">
        <f t="shared" si="3"/>
        <v xml:space="preserve"> </v>
      </c>
      <c r="K16" s="28"/>
      <c r="L16" s="28"/>
      <c r="M16" s="27" t="s">
        <v>41</v>
      </c>
      <c r="N16" s="41" t="s">
        <v>100</v>
      </c>
      <c r="O16" s="29">
        <v>5.3</v>
      </c>
      <c r="P16" s="32">
        <v>5.2</v>
      </c>
      <c r="Q16" s="29">
        <v>5.8</v>
      </c>
      <c r="R16" s="32">
        <v>5.9</v>
      </c>
      <c r="S16" s="30">
        <f t="shared" si="1"/>
        <v>-0.70000000000000018</v>
      </c>
      <c r="T16" s="28">
        <f t="shared" si="4"/>
        <v>-11.864406779661019</v>
      </c>
      <c r="U16" s="31">
        <v>1</v>
      </c>
      <c r="V16" s="28" t="str">
        <f t="shared" si="5"/>
        <v xml:space="preserve"> </v>
      </c>
      <c r="W16" s="30"/>
      <c r="Y16" s="27" t="s">
        <v>41</v>
      </c>
      <c r="Z16" s="41" t="s">
        <v>100</v>
      </c>
      <c r="AA16" s="29">
        <v>7.7</v>
      </c>
      <c r="AB16" s="32">
        <v>7.5</v>
      </c>
      <c r="AC16" s="29">
        <v>7.8</v>
      </c>
      <c r="AD16" s="32">
        <v>7.9</v>
      </c>
      <c r="AE16" s="30">
        <f t="shared" si="6"/>
        <v>-0.40000000000000036</v>
      </c>
      <c r="AF16" s="28">
        <f t="shared" si="7"/>
        <v>-5.0632911392405102</v>
      </c>
      <c r="AG16" s="31">
        <v>1.2</v>
      </c>
      <c r="AH16" s="28" t="str">
        <f t="shared" si="8"/>
        <v xml:space="preserve"> </v>
      </c>
    </row>
    <row r="17" spans="1:34" s="28" customFormat="1" ht="15" x14ac:dyDescent="0.25">
      <c r="A17" s="27" t="s">
        <v>42</v>
      </c>
      <c r="B17" s="42" t="s">
        <v>43</v>
      </c>
      <c r="C17" s="29">
        <v>20.399999999999999</v>
      </c>
      <c r="D17" s="30">
        <v>18.899999999999999</v>
      </c>
      <c r="E17" s="29">
        <v>20.3</v>
      </c>
      <c r="F17" s="30">
        <v>20.399999999999999</v>
      </c>
      <c r="G17" s="30">
        <f t="shared" si="0"/>
        <v>-1.5</v>
      </c>
      <c r="H17" s="28">
        <f t="shared" si="2"/>
        <v>-7.3529411764705888</v>
      </c>
      <c r="I17" s="31">
        <v>1.8</v>
      </c>
      <c r="J17" s="28" t="str">
        <f t="shared" si="3"/>
        <v xml:space="preserve"> </v>
      </c>
      <c r="M17" s="27" t="s">
        <v>42</v>
      </c>
      <c r="N17" s="42" t="s">
        <v>43</v>
      </c>
      <c r="O17" s="29">
        <v>6</v>
      </c>
      <c r="P17" s="32">
        <v>5.4</v>
      </c>
      <c r="Q17" s="29">
        <v>5.6</v>
      </c>
      <c r="R17" s="32">
        <v>5.6</v>
      </c>
      <c r="S17" s="30">
        <f t="shared" si="1"/>
        <v>-0.19999999999999929</v>
      </c>
      <c r="T17" s="28">
        <f t="shared" si="4"/>
        <v>-3.5714285714285587</v>
      </c>
      <c r="U17" s="31">
        <v>1.1000000000000001</v>
      </c>
      <c r="V17" s="28" t="str">
        <f t="shared" si="5"/>
        <v xml:space="preserve"> </v>
      </c>
      <c r="W17" s="30"/>
      <c r="Y17" s="27" t="s">
        <v>42</v>
      </c>
      <c r="Z17" s="42" t="s">
        <v>43</v>
      </c>
      <c r="AA17" s="29">
        <v>14.4</v>
      </c>
      <c r="AB17" s="32">
        <v>13.4</v>
      </c>
      <c r="AC17" s="29">
        <v>14.6</v>
      </c>
      <c r="AD17" s="32">
        <v>14.8</v>
      </c>
      <c r="AE17" s="30">
        <f t="shared" si="6"/>
        <v>-1.4000000000000004</v>
      </c>
      <c r="AF17" s="28">
        <f t="shared" si="7"/>
        <v>-9.4594594594594614</v>
      </c>
      <c r="AG17" s="31">
        <v>1.5</v>
      </c>
      <c r="AH17" s="28" t="str">
        <f t="shared" si="8"/>
        <v xml:space="preserve"> </v>
      </c>
    </row>
    <row r="18" spans="1:34" s="28" customFormat="1" ht="15" x14ac:dyDescent="0.25">
      <c r="A18" s="27" t="s">
        <v>44</v>
      </c>
      <c r="B18" s="28" t="s">
        <v>45</v>
      </c>
      <c r="C18" s="29">
        <v>22</v>
      </c>
      <c r="D18" s="30">
        <v>21.7</v>
      </c>
      <c r="E18" s="29">
        <v>22.4</v>
      </c>
      <c r="F18" s="30">
        <v>22.5</v>
      </c>
      <c r="G18" s="30">
        <f t="shared" si="0"/>
        <v>-0.80000000000000071</v>
      </c>
      <c r="H18" s="28">
        <f t="shared" si="2"/>
        <v>-3.5555555555555589</v>
      </c>
      <c r="I18" s="31">
        <v>1.8</v>
      </c>
      <c r="J18" s="28" t="str">
        <f t="shared" si="3"/>
        <v xml:space="preserve"> </v>
      </c>
      <c r="M18" s="27" t="s">
        <v>44</v>
      </c>
      <c r="N18" s="28" t="s">
        <v>45</v>
      </c>
      <c r="O18" s="29">
        <v>5.2</v>
      </c>
      <c r="P18" s="32">
        <v>5.2</v>
      </c>
      <c r="Q18" s="29">
        <v>5.6</v>
      </c>
      <c r="R18" s="32">
        <v>5.6</v>
      </c>
      <c r="S18" s="30">
        <f t="shared" si="1"/>
        <v>-0.39999999999999947</v>
      </c>
      <c r="T18" s="28">
        <f t="shared" si="4"/>
        <v>-7.1428571428571344</v>
      </c>
      <c r="U18" s="31">
        <v>1</v>
      </c>
      <c r="V18" s="28" t="str">
        <f t="shared" si="5"/>
        <v xml:space="preserve"> </v>
      </c>
      <c r="W18" s="30"/>
      <c r="Y18" s="27" t="s">
        <v>44</v>
      </c>
      <c r="Z18" s="28" t="s">
        <v>45</v>
      </c>
      <c r="AA18" s="29">
        <v>16.8</v>
      </c>
      <c r="AB18" s="32">
        <v>16.5</v>
      </c>
      <c r="AC18" s="29">
        <v>16.8</v>
      </c>
      <c r="AD18" s="32">
        <v>16.899999999999999</v>
      </c>
      <c r="AE18" s="30">
        <f t="shared" si="6"/>
        <v>-0.39999999999999858</v>
      </c>
      <c r="AF18" s="28">
        <f t="shared" si="7"/>
        <v>-2.3668639053254354</v>
      </c>
      <c r="AG18" s="31">
        <v>1.6</v>
      </c>
      <c r="AH18" s="28" t="str">
        <f t="shared" si="8"/>
        <v xml:space="preserve"> </v>
      </c>
    </row>
    <row r="19" spans="1:34" s="43" customFormat="1" ht="15" x14ac:dyDescent="0.25">
      <c r="A19" s="27" t="s">
        <v>46</v>
      </c>
      <c r="B19" s="28" t="s">
        <v>47</v>
      </c>
      <c r="C19" s="29">
        <v>7.1</v>
      </c>
      <c r="D19" s="30">
        <v>7</v>
      </c>
      <c r="E19" s="29">
        <v>7.5</v>
      </c>
      <c r="F19" s="30">
        <v>7.4</v>
      </c>
      <c r="G19" s="30">
        <f t="shared" si="0"/>
        <v>-0.40000000000000036</v>
      </c>
      <c r="H19" s="28">
        <f t="shared" si="2"/>
        <v>-5.4054054054054097</v>
      </c>
      <c r="I19" s="31">
        <v>1.1000000000000001</v>
      </c>
      <c r="J19" s="28" t="str">
        <f t="shared" si="3"/>
        <v xml:space="preserve"> </v>
      </c>
      <c r="M19" s="27" t="s">
        <v>46</v>
      </c>
      <c r="N19" s="28" t="s">
        <v>47</v>
      </c>
      <c r="O19" s="29">
        <v>2.6</v>
      </c>
      <c r="P19" s="32">
        <v>2.5</v>
      </c>
      <c r="Q19" s="29">
        <v>3.1</v>
      </c>
      <c r="R19" s="32">
        <v>3.1</v>
      </c>
      <c r="S19" s="30">
        <f t="shared" si="1"/>
        <v>-0.60000000000000009</v>
      </c>
      <c r="T19" s="28">
        <f t="shared" si="4"/>
        <v>-19.35483870967742</v>
      </c>
      <c r="U19" s="31">
        <v>0.7</v>
      </c>
      <c r="V19" s="28" t="str">
        <f t="shared" si="5"/>
        <v xml:space="preserve"> </v>
      </c>
      <c r="W19" s="30"/>
      <c r="Y19" s="27" t="s">
        <v>46</v>
      </c>
      <c r="Z19" s="28" t="s">
        <v>47</v>
      </c>
      <c r="AA19" s="29">
        <v>4.5</v>
      </c>
      <c r="AB19" s="32">
        <v>4.4000000000000004</v>
      </c>
      <c r="AC19" s="29">
        <v>4.4000000000000004</v>
      </c>
      <c r="AD19" s="32">
        <v>4.3</v>
      </c>
      <c r="AE19" s="30">
        <f t="shared" si="6"/>
        <v>0.10000000000000053</v>
      </c>
      <c r="AF19" s="28">
        <f t="shared" si="7"/>
        <v>2.3255813953488498</v>
      </c>
      <c r="AG19" s="31">
        <v>0.9</v>
      </c>
      <c r="AH19" s="28" t="str">
        <f t="shared" si="8"/>
        <v xml:space="preserve"> </v>
      </c>
    </row>
    <row r="20" spans="1:34" s="45" customFormat="1" ht="15" x14ac:dyDescent="0.25">
      <c r="A20" s="27"/>
      <c r="B20" s="28" t="s">
        <v>48</v>
      </c>
      <c r="C20" s="44" t="s">
        <v>49</v>
      </c>
      <c r="D20" s="44" t="s">
        <v>49</v>
      </c>
      <c r="E20" s="44" t="s">
        <v>49</v>
      </c>
      <c r="F20" s="44" t="s">
        <v>49</v>
      </c>
      <c r="G20" s="44" t="s">
        <v>49</v>
      </c>
      <c r="H20" s="44" t="s">
        <v>49</v>
      </c>
      <c r="I20" s="31" t="s">
        <v>49</v>
      </c>
      <c r="J20" s="28"/>
      <c r="K20" s="28"/>
      <c r="L20" s="28"/>
      <c r="M20" s="27"/>
      <c r="N20" s="28" t="s">
        <v>48</v>
      </c>
      <c r="O20" s="44" t="s">
        <v>49</v>
      </c>
      <c r="P20" s="44" t="s">
        <v>49</v>
      </c>
      <c r="Q20" s="44" t="s">
        <v>49</v>
      </c>
      <c r="R20" s="44" t="s">
        <v>49</v>
      </c>
      <c r="S20" s="44" t="s">
        <v>49</v>
      </c>
      <c r="T20" s="44" t="s">
        <v>49</v>
      </c>
      <c r="U20" s="31" t="s">
        <v>49</v>
      </c>
      <c r="V20" s="28"/>
      <c r="W20" s="30"/>
      <c r="Y20" s="27"/>
      <c r="Z20" s="28" t="s">
        <v>48</v>
      </c>
      <c r="AA20" s="29" t="s">
        <v>49</v>
      </c>
      <c r="AB20" s="46" t="s">
        <v>49</v>
      </c>
      <c r="AC20" s="29" t="s">
        <v>49</v>
      </c>
      <c r="AD20" s="46" t="s">
        <v>49</v>
      </c>
      <c r="AE20" s="47" t="s">
        <v>49</v>
      </c>
      <c r="AF20" s="47" t="s">
        <v>49</v>
      </c>
      <c r="AG20" s="31" t="s">
        <v>49</v>
      </c>
      <c r="AH20" s="30"/>
    </row>
    <row r="21" spans="1:34" s="45" customFormat="1" ht="22.5" customHeight="1" x14ac:dyDescent="0.25">
      <c r="A21" s="27"/>
      <c r="B21" s="28" t="s">
        <v>50</v>
      </c>
      <c r="C21" s="29">
        <v>167.1</v>
      </c>
      <c r="D21" s="30">
        <v>163.4</v>
      </c>
      <c r="E21" s="29">
        <v>169.5</v>
      </c>
      <c r="F21" s="48">
        <v>170.5</v>
      </c>
      <c r="G21" s="48">
        <f>D21-F21</f>
        <v>-7.0999999999999943</v>
      </c>
      <c r="H21" s="28">
        <f t="shared" si="2"/>
        <v>-4.1642228739002896</v>
      </c>
      <c r="I21" s="31">
        <v>3.2</v>
      </c>
      <c r="J21" s="28" t="str">
        <f t="shared" si="3"/>
        <v>*</v>
      </c>
      <c r="K21" s="28"/>
      <c r="L21" s="28"/>
      <c r="M21" s="27"/>
      <c r="N21" s="28" t="s">
        <v>50</v>
      </c>
      <c r="O21" s="29">
        <v>92.7</v>
      </c>
      <c r="P21" s="29">
        <v>91.4</v>
      </c>
      <c r="Q21" s="29">
        <v>96.2</v>
      </c>
      <c r="R21" s="29">
        <v>96.8</v>
      </c>
      <c r="S21" s="30">
        <f>P21-R21</f>
        <v>-5.3999999999999915</v>
      </c>
      <c r="T21" s="28">
        <f t="shared" si="4"/>
        <v>-5.5785123966942063</v>
      </c>
      <c r="U21" s="31">
        <v>2.5</v>
      </c>
      <c r="V21" s="28" t="str">
        <f t="shared" si="5"/>
        <v>*</v>
      </c>
      <c r="W21" s="30"/>
      <c r="Y21" s="27"/>
      <c r="Z21" s="28" t="s">
        <v>50</v>
      </c>
      <c r="AA21" s="29">
        <v>74.3</v>
      </c>
      <c r="AB21" s="32">
        <v>72</v>
      </c>
      <c r="AC21" s="29">
        <v>73.2</v>
      </c>
      <c r="AD21" s="32">
        <v>73.7</v>
      </c>
      <c r="AE21" s="30">
        <f>AB21-AD21</f>
        <v>-1.7000000000000028</v>
      </c>
      <c r="AF21" s="28">
        <f t="shared" si="7"/>
        <v>-2.3066485753052954</v>
      </c>
      <c r="AG21" s="31">
        <v>2.2999999999999998</v>
      </c>
      <c r="AH21" s="28" t="str">
        <f t="shared" si="8"/>
        <v xml:space="preserve"> </v>
      </c>
    </row>
    <row r="22" spans="1:34" s="45" customFormat="1" ht="15" x14ac:dyDescent="0.25">
      <c r="A22" s="27"/>
      <c r="B22" s="45" t="s">
        <v>51</v>
      </c>
      <c r="C22" s="29">
        <v>1.2</v>
      </c>
      <c r="D22" s="30">
        <v>1.2</v>
      </c>
      <c r="E22" s="29">
        <v>0.7</v>
      </c>
      <c r="F22" s="48">
        <v>0.7</v>
      </c>
      <c r="G22" s="48">
        <f>D22-F22</f>
        <v>0.5</v>
      </c>
      <c r="H22" s="28">
        <f t="shared" si="2"/>
        <v>71.428571428571431</v>
      </c>
      <c r="I22" s="31">
        <v>0.6</v>
      </c>
      <c r="J22" s="28" t="str">
        <f t="shared" si="3"/>
        <v xml:space="preserve"> </v>
      </c>
      <c r="K22" s="28"/>
      <c r="L22" s="28"/>
      <c r="M22" s="27"/>
      <c r="N22" s="45" t="s">
        <v>51</v>
      </c>
      <c r="O22" s="29">
        <v>0.9</v>
      </c>
      <c r="P22" s="29">
        <v>0.9</v>
      </c>
      <c r="Q22" s="29">
        <v>0.6</v>
      </c>
      <c r="R22" s="29">
        <v>0.6</v>
      </c>
      <c r="S22" s="30">
        <f t="shared" ref="S22:S23" si="9">P22-R22</f>
        <v>0.30000000000000004</v>
      </c>
      <c r="T22" s="28">
        <f t="shared" si="4"/>
        <v>50.000000000000014</v>
      </c>
      <c r="U22" s="31">
        <v>0.5</v>
      </c>
      <c r="V22" s="28" t="str">
        <f t="shared" si="5"/>
        <v xml:space="preserve"> </v>
      </c>
      <c r="W22" s="30"/>
      <c r="Y22" s="27"/>
      <c r="Z22" s="45" t="s">
        <v>51</v>
      </c>
      <c r="AA22" s="29">
        <v>0.3</v>
      </c>
      <c r="AB22" s="29">
        <v>0.3</v>
      </c>
      <c r="AC22" s="29">
        <v>0.1</v>
      </c>
      <c r="AD22" s="29">
        <v>0.1</v>
      </c>
      <c r="AE22" s="30">
        <f t="shared" ref="AE22:AE23" si="10">AB22-AD22</f>
        <v>0.19999999999999998</v>
      </c>
      <c r="AF22" s="28">
        <f t="shared" si="7"/>
        <v>199.99999999999997</v>
      </c>
      <c r="AG22" s="31" t="s">
        <v>49</v>
      </c>
      <c r="AH22" s="28" t="str">
        <f t="shared" si="8"/>
        <v xml:space="preserve"> </v>
      </c>
    </row>
    <row r="23" spans="1:34" s="45" customFormat="1" ht="15" x14ac:dyDescent="0.25">
      <c r="A23" s="49"/>
      <c r="B23" s="43" t="s">
        <v>52</v>
      </c>
      <c r="C23" s="29">
        <v>168.3</v>
      </c>
      <c r="D23" s="30">
        <v>164.6</v>
      </c>
      <c r="E23" s="29">
        <v>170.2</v>
      </c>
      <c r="F23" s="48">
        <v>171.2</v>
      </c>
      <c r="G23" s="48">
        <f>D23-F23</f>
        <v>-6.5999999999999943</v>
      </c>
      <c r="H23" s="28">
        <f t="shared" si="2"/>
        <v>-3.855140186915885</v>
      </c>
      <c r="I23" s="31">
        <v>3.2</v>
      </c>
      <c r="J23" s="28" t="str">
        <f t="shared" si="3"/>
        <v>*</v>
      </c>
      <c r="K23" s="28"/>
      <c r="L23" s="28"/>
      <c r="M23" s="49"/>
      <c r="N23" s="43" t="s">
        <v>52</v>
      </c>
      <c r="O23" s="29">
        <v>93.6</v>
      </c>
      <c r="P23" s="29">
        <v>92.3</v>
      </c>
      <c r="Q23" s="29">
        <v>96.8</v>
      </c>
      <c r="R23" s="29">
        <v>97.4</v>
      </c>
      <c r="S23" s="30">
        <f t="shared" si="9"/>
        <v>-5.1000000000000085</v>
      </c>
      <c r="T23" s="28">
        <f t="shared" si="4"/>
        <v>-5.2361396303901522</v>
      </c>
      <c r="U23" s="31">
        <v>2.5</v>
      </c>
      <c r="V23" s="28" t="str">
        <f t="shared" si="5"/>
        <v>*</v>
      </c>
      <c r="W23" s="30"/>
      <c r="Y23" s="49"/>
      <c r="Z23" s="43" t="s">
        <v>52</v>
      </c>
      <c r="AA23" s="29">
        <v>74.7</v>
      </c>
      <c r="AB23" s="32">
        <v>72.3</v>
      </c>
      <c r="AC23" s="29">
        <v>73.400000000000006</v>
      </c>
      <c r="AD23" s="32">
        <v>73.8</v>
      </c>
      <c r="AE23" s="30">
        <f t="shared" si="10"/>
        <v>-1.5</v>
      </c>
      <c r="AF23" s="28">
        <f t="shared" si="7"/>
        <v>-2.0325203252032518</v>
      </c>
      <c r="AG23" s="31">
        <v>2.2999999999999998</v>
      </c>
      <c r="AH23" s="28" t="str">
        <f t="shared" si="8"/>
        <v xml:space="preserve"> </v>
      </c>
    </row>
    <row r="24" spans="1:34" x14ac:dyDescent="0.2">
      <c r="D24" s="15"/>
      <c r="E24" s="15"/>
      <c r="F24" s="15"/>
      <c r="G24" s="12"/>
      <c r="O24" s="51"/>
      <c r="P24" s="12"/>
      <c r="Q24" s="12"/>
      <c r="R24" s="12"/>
      <c r="S24" s="51"/>
      <c r="T24" s="51"/>
      <c r="U24" s="51"/>
      <c r="AB24" s="51"/>
      <c r="AD24" s="51"/>
      <c r="AE24" s="51"/>
    </row>
    <row r="25" spans="1:34" x14ac:dyDescent="0.2">
      <c r="B25" s="52" t="s">
        <v>53</v>
      </c>
      <c r="D25" s="15"/>
      <c r="E25" s="15"/>
      <c r="F25" s="15"/>
      <c r="G25" s="12"/>
      <c r="P25" s="15"/>
      <c r="Q25" s="15"/>
      <c r="R25" s="15"/>
      <c r="AE25" s="51"/>
    </row>
    <row r="26" spans="1:34" ht="15" x14ac:dyDescent="0.25">
      <c r="B26" s="52" t="s">
        <v>101</v>
      </c>
      <c r="D26" s="15"/>
      <c r="E26" s="15"/>
      <c r="F26" s="15"/>
      <c r="G26" s="15"/>
      <c r="P26" s="15"/>
      <c r="Q26" s="53"/>
      <c r="R26" s="54"/>
    </row>
    <row r="27" spans="1:34" ht="15" x14ac:dyDescent="0.25">
      <c r="D27" s="15"/>
      <c r="E27" s="15"/>
      <c r="F27" s="15"/>
      <c r="G27" s="15"/>
      <c r="P27" s="15"/>
      <c r="Q27" s="53"/>
      <c r="R27" s="54"/>
      <c r="AC27" s="53"/>
      <c r="AD27" s="55"/>
    </row>
    <row r="28" spans="1:34" ht="15" x14ac:dyDescent="0.25">
      <c r="C28" s="23"/>
      <c r="D28" s="24"/>
      <c r="E28" s="24"/>
      <c r="Q28" s="53"/>
      <c r="R28" s="54"/>
      <c r="AC28" s="53"/>
      <c r="AD28" s="55"/>
    </row>
    <row r="29" spans="1:34" ht="15" x14ac:dyDescent="0.25">
      <c r="E29" s="53"/>
      <c r="F29" s="55"/>
      <c r="Q29" s="53"/>
      <c r="R29" s="54"/>
      <c r="AC29" s="53"/>
      <c r="AD29" s="55"/>
    </row>
    <row r="30" spans="1:34" ht="15" x14ac:dyDescent="0.25">
      <c r="E30" s="53"/>
      <c r="F30" s="55"/>
      <c r="Q30" s="53"/>
      <c r="R30" s="54"/>
      <c r="AC30" s="53"/>
      <c r="AD30" s="55"/>
    </row>
    <row r="31" spans="1:34" ht="15" x14ac:dyDescent="0.25">
      <c r="E31" s="53"/>
      <c r="F31" s="55"/>
      <c r="Q31" s="53"/>
      <c r="R31" s="54"/>
      <c r="AC31" s="53"/>
      <c r="AD31" s="55"/>
    </row>
    <row r="32" spans="1:34" ht="15" x14ac:dyDescent="0.25">
      <c r="E32" s="53"/>
      <c r="F32" s="55"/>
      <c r="Q32" s="53"/>
      <c r="R32" s="54"/>
      <c r="AC32" s="53"/>
      <c r="AD32" s="55"/>
    </row>
    <row r="33" spans="5:30" ht="15" x14ac:dyDescent="0.25">
      <c r="E33" s="53"/>
      <c r="F33" s="55"/>
      <c r="Q33" s="53"/>
      <c r="R33" s="54"/>
      <c r="AC33" s="53"/>
      <c r="AD33" s="55"/>
    </row>
    <row r="34" spans="5:30" ht="15" x14ac:dyDescent="0.25">
      <c r="E34" s="53"/>
      <c r="F34" s="55"/>
      <c r="Q34" s="53"/>
      <c r="R34" s="54"/>
      <c r="AC34" s="53"/>
      <c r="AD34" s="55"/>
    </row>
    <row r="35" spans="5:30" ht="15" x14ac:dyDescent="0.25">
      <c r="E35" s="53"/>
      <c r="F35" s="55"/>
      <c r="Q35" s="53"/>
      <c r="R35" s="54"/>
      <c r="AC35" s="53"/>
      <c r="AD35" s="55"/>
    </row>
    <row r="36" spans="5:30" ht="15" x14ac:dyDescent="0.25">
      <c r="E36" s="53"/>
      <c r="F36" s="55"/>
      <c r="Q36" s="53"/>
      <c r="R36" s="54"/>
      <c r="AC36" s="53"/>
      <c r="AD36" s="55"/>
    </row>
    <row r="37" spans="5:30" ht="15" x14ac:dyDescent="0.25">
      <c r="E37" s="53"/>
      <c r="F37" s="55"/>
      <c r="Q37" s="53"/>
      <c r="R37" s="54"/>
      <c r="AC37" s="53"/>
      <c r="AD37" s="55"/>
    </row>
    <row r="38" spans="5:30" ht="15" x14ac:dyDescent="0.25">
      <c r="E38" s="53"/>
      <c r="F38" s="55"/>
      <c r="Q38" s="53"/>
      <c r="R38" s="54"/>
      <c r="AC38" s="53"/>
      <c r="AD38" s="55"/>
    </row>
    <row r="39" spans="5:30" ht="15" x14ac:dyDescent="0.25">
      <c r="E39" s="53"/>
      <c r="F39" s="55"/>
      <c r="Q39" s="53"/>
      <c r="R39" s="54"/>
      <c r="AC39" s="53"/>
      <c r="AD39" s="55"/>
    </row>
    <row r="40" spans="5:30" ht="15" x14ac:dyDescent="0.25">
      <c r="E40" s="53"/>
      <c r="F40" s="55"/>
      <c r="Q40" s="53"/>
      <c r="R40" s="54"/>
      <c r="AC40" s="53"/>
      <c r="AD40" s="55"/>
    </row>
    <row r="41" spans="5:30" ht="15" x14ac:dyDescent="0.25">
      <c r="E41" s="53"/>
      <c r="F41" s="55"/>
      <c r="Q41" s="53"/>
      <c r="R41" s="54"/>
      <c r="AC41" s="53"/>
      <c r="AD41" s="55"/>
    </row>
    <row r="42" spans="5:30" ht="15" x14ac:dyDescent="0.25">
      <c r="E42" s="53"/>
      <c r="F42" s="55"/>
      <c r="Q42" s="53"/>
      <c r="R42" s="54"/>
      <c r="AC42" s="53"/>
      <c r="AD42" s="55"/>
    </row>
    <row r="43" spans="5:30" ht="15" x14ac:dyDescent="0.25">
      <c r="E43" s="53"/>
      <c r="F43" s="55"/>
      <c r="AC43" s="53"/>
      <c r="AD43" s="55"/>
    </row>
    <row r="44" spans="5:30" ht="15" x14ac:dyDescent="0.25">
      <c r="E44" s="53"/>
      <c r="F44" s="55"/>
    </row>
    <row r="45" spans="5:30" ht="15" x14ac:dyDescent="0.25">
      <c r="E45" s="53"/>
      <c r="F45" s="55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opLeftCell="A28" workbookViewId="0">
      <selection activeCell="M29" sqref="M29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102</v>
      </c>
      <c r="B1" s="57" t="s">
        <v>54</v>
      </c>
    </row>
    <row r="2" spans="1:24" x14ac:dyDescent="0.25">
      <c r="A2" s="58" t="s">
        <v>55</v>
      </c>
      <c r="B2" s="59" t="s">
        <v>103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105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33.4</v>
      </c>
      <c r="C16" s="46" t="s">
        <v>49</v>
      </c>
      <c r="D16" s="46" t="s">
        <v>49</v>
      </c>
      <c r="E16" s="46" t="s">
        <v>49</v>
      </c>
      <c r="F16" s="46">
        <v>45.3</v>
      </c>
      <c r="G16" s="46">
        <v>92.6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33.200000000000003</v>
      </c>
      <c r="M16" s="46">
        <v>57.1</v>
      </c>
    </row>
    <row r="17" spans="1:24" x14ac:dyDescent="0.25">
      <c r="A17" s="74" t="s">
        <v>88</v>
      </c>
      <c r="B17" s="46">
        <v>241</v>
      </c>
      <c r="C17" s="46">
        <v>92.3</v>
      </c>
      <c r="D17" s="46">
        <v>62.9</v>
      </c>
      <c r="E17" s="46">
        <v>32.4</v>
      </c>
      <c r="F17" s="46">
        <v>381.1</v>
      </c>
      <c r="G17" s="46">
        <v>809.8</v>
      </c>
      <c r="H17" s="46">
        <v>110.3</v>
      </c>
      <c r="I17" s="46">
        <v>24.4</v>
      </c>
      <c r="J17" s="46" t="s">
        <v>49</v>
      </c>
      <c r="K17" s="46" t="s">
        <v>49</v>
      </c>
      <c r="L17" s="46">
        <v>153</v>
      </c>
      <c r="M17" s="46">
        <v>303.2</v>
      </c>
    </row>
    <row r="18" spans="1:24" x14ac:dyDescent="0.25">
      <c r="A18" s="74" t="s">
        <v>89</v>
      </c>
      <c r="B18" s="46">
        <v>90.8</v>
      </c>
      <c r="C18" s="46">
        <v>43.5</v>
      </c>
      <c r="D18" s="46">
        <v>22.2</v>
      </c>
      <c r="E18" s="46">
        <v>31</v>
      </c>
      <c r="F18" s="46">
        <v>74.900000000000006</v>
      </c>
      <c r="G18" s="46">
        <v>262.39999999999998</v>
      </c>
      <c r="H18" s="46">
        <v>49.2</v>
      </c>
      <c r="I18" s="46" t="s">
        <v>49</v>
      </c>
      <c r="J18" s="46" t="s">
        <v>49</v>
      </c>
      <c r="K18" s="46" t="s">
        <v>49</v>
      </c>
      <c r="L18" s="46">
        <v>28.6</v>
      </c>
      <c r="M18" s="46">
        <v>105.8</v>
      </c>
    </row>
    <row r="19" spans="1:24" s="77" customFormat="1" ht="21.95" customHeight="1" x14ac:dyDescent="0.2">
      <c r="A19" s="75" t="s">
        <v>90</v>
      </c>
      <c r="B19" s="46">
        <v>365.2</v>
      </c>
      <c r="C19" s="46">
        <v>139.4</v>
      </c>
      <c r="D19" s="46">
        <v>86.5</v>
      </c>
      <c r="E19" s="46">
        <v>72.5</v>
      </c>
      <c r="F19" s="46">
        <v>501.4</v>
      </c>
      <c r="G19" s="46">
        <v>1164.9000000000001</v>
      </c>
      <c r="H19" s="46">
        <v>174.6</v>
      </c>
      <c r="I19" s="46">
        <v>37.4</v>
      </c>
      <c r="J19" s="46" t="s">
        <v>49</v>
      </c>
      <c r="K19" s="46">
        <v>28.8</v>
      </c>
      <c r="L19" s="46">
        <v>214.7</v>
      </c>
      <c r="M19" s="46">
        <v>466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352.4</v>
      </c>
      <c r="C21" s="46">
        <v>138.30000000000001</v>
      </c>
      <c r="D21" s="46">
        <v>80.8</v>
      </c>
      <c r="E21" s="46">
        <v>56.4</v>
      </c>
      <c r="F21" s="46">
        <v>476.7</v>
      </c>
      <c r="G21" s="46">
        <v>1104.7</v>
      </c>
      <c r="H21" s="46">
        <v>163.30000000000001</v>
      </c>
      <c r="I21" s="46">
        <v>36.299999999999997</v>
      </c>
      <c r="J21" s="46" t="s">
        <v>49</v>
      </c>
      <c r="K21" s="46">
        <v>21.3</v>
      </c>
      <c r="L21" s="46">
        <v>198.3</v>
      </c>
      <c r="M21" s="46">
        <v>427.6</v>
      </c>
    </row>
    <row r="22" spans="1:24" x14ac:dyDescent="0.25">
      <c r="A22" s="59" t="s">
        <v>93</v>
      </c>
      <c r="B22" s="46">
        <v>343.9</v>
      </c>
      <c r="C22" s="46">
        <v>137.5</v>
      </c>
      <c r="D22" s="46">
        <v>80.8</v>
      </c>
      <c r="E22" s="46">
        <v>52</v>
      </c>
      <c r="F22" s="46">
        <v>466.2</v>
      </c>
      <c r="G22" s="46">
        <v>1080.4000000000001</v>
      </c>
      <c r="H22" s="46">
        <v>158.6</v>
      </c>
      <c r="I22" s="46">
        <v>36.299999999999997</v>
      </c>
      <c r="J22" s="46" t="s">
        <v>49</v>
      </c>
      <c r="K22" s="46" t="s">
        <v>49</v>
      </c>
      <c r="L22" s="46">
        <v>189.3</v>
      </c>
      <c r="M22" s="46">
        <v>410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102</v>
      </c>
      <c r="B25" s="59" t="s">
        <v>104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105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>
        <v>18.3</v>
      </c>
      <c r="C39" s="46" t="s">
        <v>49</v>
      </c>
      <c r="D39" s="46" t="s">
        <v>49</v>
      </c>
      <c r="E39" s="46" t="s">
        <v>49</v>
      </c>
      <c r="F39" s="46">
        <v>25</v>
      </c>
      <c r="G39" s="46">
        <v>48.1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28.2</v>
      </c>
    </row>
    <row r="40" spans="1:24" x14ac:dyDescent="0.25">
      <c r="A40" s="74" t="s">
        <v>88</v>
      </c>
      <c r="B40" s="46">
        <v>102</v>
      </c>
      <c r="C40" s="46">
        <v>44.1</v>
      </c>
      <c r="D40" s="46">
        <v>40.799999999999997</v>
      </c>
      <c r="E40" s="46">
        <v>19.5</v>
      </c>
      <c r="F40" s="46">
        <v>180.4</v>
      </c>
      <c r="G40" s="46">
        <v>386.8</v>
      </c>
      <c r="H40" s="46">
        <v>46.7</v>
      </c>
      <c r="I40" s="46" t="s">
        <v>49</v>
      </c>
      <c r="J40" s="46" t="s">
        <v>49</v>
      </c>
      <c r="K40" s="46" t="s">
        <v>49</v>
      </c>
      <c r="L40" s="46">
        <v>48.3</v>
      </c>
      <c r="M40" s="46">
        <v>120.3</v>
      </c>
    </row>
    <row r="41" spans="1:24" x14ac:dyDescent="0.25">
      <c r="A41" s="74" t="s">
        <v>89</v>
      </c>
      <c r="B41" s="46">
        <v>38.9</v>
      </c>
      <c r="C41" s="46">
        <v>15.5</v>
      </c>
      <c r="D41" s="46" t="s">
        <v>49</v>
      </c>
      <c r="E41" s="46">
        <v>20.8</v>
      </c>
      <c r="F41" s="46">
        <v>49.8</v>
      </c>
      <c r="G41" s="46">
        <v>138.30000000000001</v>
      </c>
      <c r="H41" s="46">
        <v>23.2</v>
      </c>
      <c r="I41" s="46" t="s">
        <v>49</v>
      </c>
      <c r="J41" s="46" t="s">
        <v>49</v>
      </c>
      <c r="K41" s="46" t="s">
        <v>49</v>
      </c>
      <c r="L41" s="46">
        <v>19</v>
      </c>
      <c r="M41" s="46">
        <v>57.4</v>
      </c>
    </row>
    <row r="42" spans="1:24" s="77" customFormat="1" ht="21.95" customHeight="1" x14ac:dyDescent="0.2">
      <c r="A42" s="75" t="s">
        <v>90</v>
      </c>
      <c r="B42" s="46">
        <v>159.30000000000001</v>
      </c>
      <c r="C42" s="46">
        <v>61.3</v>
      </c>
      <c r="D42" s="46">
        <v>54.8</v>
      </c>
      <c r="E42" s="46">
        <v>42.7</v>
      </c>
      <c r="F42" s="46">
        <v>255.1</v>
      </c>
      <c r="G42" s="46">
        <v>573.20000000000005</v>
      </c>
      <c r="H42" s="46">
        <v>78.8</v>
      </c>
      <c r="I42" s="46">
        <v>20.5</v>
      </c>
      <c r="J42" s="46" t="s">
        <v>49</v>
      </c>
      <c r="K42" s="46" t="s">
        <v>49</v>
      </c>
      <c r="L42" s="46">
        <v>82.7</v>
      </c>
      <c r="M42" s="46">
        <v>205.9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149.4</v>
      </c>
      <c r="C45" s="46">
        <v>61.3</v>
      </c>
      <c r="D45" s="46">
        <v>50.3</v>
      </c>
      <c r="E45" s="46">
        <v>33</v>
      </c>
      <c r="F45" s="46">
        <v>236.9</v>
      </c>
      <c r="G45" s="46">
        <v>530.9</v>
      </c>
      <c r="H45" s="46">
        <v>69.400000000000006</v>
      </c>
      <c r="I45" s="46">
        <v>20.5</v>
      </c>
      <c r="J45" s="46" t="s">
        <v>49</v>
      </c>
      <c r="K45" s="46" t="s">
        <v>49</v>
      </c>
      <c r="L45" s="46">
        <v>70.7</v>
      </c>
      <c r="M45" s="46">
        <v>178.2</v>
      </c>
    </row>
    <row r="46" spans="1:24" x14ac:dyDescent="0.25">
      <c r="A46" s="59" t="s">
        <v>93</v>
      </c>
      <c r="B46" s="46">
        <v>144</v>
      </c>
      <c r="C46" s="46">
        <v>61.3</v>
      </c>
      <c r="D46" s="46">
        <v>50.3</v>
      </c>
      <c r="E46" s="46">
        <v>31.5</v>
      </c>
      <c r="F46" s="46">
        <v>233.4</v>
      </c>
      <c r="G46" s="46">
        <v>520.6</v>
      </c>
      <c r="H46" s="46">
        <v>66.3</v>
      </c>
      <c r="I46" s="46">
        <v>20.5</v>
      </c>
      <c r="J46" s="46" t="s">
        <v>49</v>
      </c>
      <c r="K46" s="46" t="s">
        <v>49</v>
      </c>
      <c r="L46" s="46">
        <v>68</v>
      </c>
      <c r="M46" s="46">
        <v>170.9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>
        <v>20.3</v>
      </c>
      <c r="G49" s="46">
        <v>44.5</v>
      </c>
      <c r="H49" s="46" t="s">
        <v>49</v>
      </c>
      <c r="I49" s="46" t="s">
        <v>49</v>
      </c>
      <c r="J49" s="46" t="s">
        <v>49</v>
      </c>
      <c r="K49" s="46" t="s">
        <v>49</v>
      </c>
      <c r="L49" s="46">
        <v>17.7</v>
      </c>
      <c r="M49" s="46">
        <v>28.9</v>
      </c>
    </row>
    <row r="50" spans="1:24" x14ac:dyDescent="0.25">
      <c r="A50" s="74" t="s">
        <v>88</v>
      </c>
      <c r="B50" s="46">
        <v>139</v>
      </c>
      <c r="C50" s="46">
        <v>48.2</v>
      </c>
      <c r="D50" s="46">
        <v>22.1</v>
      </c>
      <c r="E50" s="46" t="s">
        <v>49</v>
      </c>
      <c r="F50" s="46">
        <v>200.7</v>
      </c>
      <c r="G50" s="46">
        <v>423</v>
      </c>
      <c r="H50" s="46">
        <v>63.6</v>
      </c>
      <c r="I50" s="46" t="s">
        <v>49</v>
      </c>
      <c r="J50" s="46" t="s">
        <v>49</v>
      </c>
      <c r="K50" s="46" t="s">
        <v>49</v>
      </c>
      <c r="L50" s="46">
        <v>104.7</v>
      </c>
      <c r="M50" s="46">
        <v>182.8</v>
      </c>
    </row>
    <row r="51" spans="1:24" x14ac:dyDescent="0.25">
      <c r="A51" s="74" t="s">
        <v>89</v>
      </c>
      <c r="B51" s="46">
        <v>51.8</v>
      </c>
      <c r="C51" s="46">
        <v>28</v>
      </c>
      <c r="D51" s="46" t="s">
        <v>49</v>
      </c>
      <c r="E51" s="46" t="s">
        <v>49</v>
      </c>
      <c r="F51" s="46">
        <v>25.1</v>
      </c>
      <c r="G51" s="46">
        <v>124.1</v>
      </c>
      <c r="H51" s="46">
        <v>26</v>
      </c>
      <c r="I51" s="46" t="s">
        <v>49</v>
      </c>
      <c r="J51" s="46" t="s">
        <v>49</v>
      </c>
      <c r="K51" s="46" t="s">
        <v>49</v>
      </c>
      <c r="L51" s="46" t="s">
        <v>49</v>
      </c>
      <c r="M51" s="46">
        <v>48.4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205.9</v>
      </c>
      <c r="C52" s="46">
        <v>78.099999999999994</v>
      </c>
      <c r="D52" s="46">
        <v>31.7</v>
      </c>
      <c r="E52" s="46">
        <v>29.8</v>
      </c>
      <c r="F52" s="46">
        <v>246.2</v>
      </c>
      <c r="G52" s="46">
        <v>591.70000000000005</v>
      </c>
      <c r="H52" s="46">
        <v>95.8</v>
      </c>
      <c r="I52" s="46">
        <v>16.899999999999999</v>
      </c>
      <c r="J52" s="46" t="s">
        <v>49</v>
      </c>
      <c r="K52" s="46" t="s">
        <v>49</v>
      </c>
      <c r="L52" s="46">
        <v>132.1</v>
      </c>
      <c r="M52" s="46">
        <v>260.10000000000002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203.1</v>
      </c>
      <c r="C55" s="46">
        <v>77</v>
      </c>
      <c r="D55" s="46">
        <v>30.4</v>
      </c>
      <c r="E55" s="46">
        <v>23.4</v>
      </c>
      <c r="F55" s="46">
        <v>239.8</v>
      </c>
      <c r="G55" s="46">
        <v>573.70000000000005</v>
      </c>
      <c r="H55" s="46">
        <v>93.9</v>
      </c>
      <c r="I55" s="46">
        <v>15.8</v>
      </c>
      <c r="J55" s="46" t="s">
        <v>49</v>
      </c>
      <c r="K55" s="46" t="s">
        <v>49</v>
      </c>
      <c r="L55" s="46">
        <v>127.6</v>
      </c>
      <c r="M55" s="46">
        <v>249.4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199.9</v>
      </c>
      <c r="C56" s="46">
        <v>76.2</v>
      </c>
      <c r="D56" s="46">
        <v>30.4</v>
      </c>
      <c r="E56" s="46">
        <v>20.5</v>
      </c>
      <c r="F56" s="46">
        <v>232.9</v>
      </c>
      <c r="G56" s="46">
        <v>559.9</v>
      </c>
      <c r="H56" s="46">
        <v>92.2</v>
      </c>
      <c r="I56" s="46">
        <v>15.8</v>
      </c>
      <c r="J56" s="46" t="s">
        <v>49</v>
      </c>
      <c r="K56" s="46" t="s">
        <v>49</v>
      </c>
      <c r="L56" s="46">
        <v>121.3</v>
      </c>
      <c r="M56" s="46">
        <v>239.2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opLeftCell="A22" workbookViewId="0">
      <selection activeCell="F38" sqref="F38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102</v>
      </c>
      <c r="B1" s="57" t="s">
        <v>54</v>
      </c>
    </row>
    <row r="2" spans="1:24" x14ac:dyDescent="0.25">
      <c r="A2" s="58" t="s">
        <v>55</v>
      </c>
      <c r="B2" s="59" t="s">
        <v>103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105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10.694365052</v>
      </c>
      <c r="C16" s="46" t="s">
        <v>49</v>
      </c>
      <c r="D16" s="46" t="s">
        <v>49</v>
      </c>
      <c r="E16" s="46" t="s">
        <v>49</v>
      </c>
      <c r="F16" s="46">
        <v>12.179896680000001</v>
      </c>
      <c r="G16" s="46">
        <v>17.117547300000002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10.606777748000001</v>
      </c>
      <c r="M16" s="46">
        <v>13.834840123999999</v>
      </c>
    </row>
    <row r="17" spans="1:24" x14ac:dyDescent="0.25">
      <c r="A17" s="74" t="s">
        <v>88</v>
      </c>
      <c r="B17" s="46">
        <v>25.945526067999999</v>
      </c>
      <c r="C17" s="46">
        <v>16.683874955999997</v>
      </c>
      <c r="D17" s="46">
        <v>13.877030692</v>
      </c>
      <c r="E17" s="46">
        <v>10.146397856</v>
      </c>
      <c r="F17" s="46">
        <v>32.594901528000001</v>
      </c>
      <c r="G17" s="46">
        <v>44.494227735999999</v>
      </c>
      <c r="H17" s="46">
        <v>18.120209996</v>
      </c>
      <c r="I17" s="46">
        <v>9.0079649800000006</v>
      </c>
      <c r="J17" s="46" t="s">
        <v>49</v>
      </c>
      <c r="K17" s="46" t="s">
        <v>49</v>
      </c>
      <c r="L17" s="46">
        <v>21.954658544000001</v>
      </c>
      <c r="M17" s="46">
        <v>30.038195599999998</v>
      </c>
    </row>
    <row r="18" spans="1:24" x14ac:dyDescent="0.25">
      <c r="A18" s="74" t="s">
        <v>89</v>
      </c>
      <c r="B18" s="46">
        <v>15.754525080000001</v>
      </c>
      <c r="C18" s="46">
        <v>10.324921908</v>
      </c>
      <c r="D18" s="46">
        <v>8.4104717200000003</v>
      </c>
      <c r="E18" s="46">
        <v>10.501560048</v>
      </c>
      <c r="F18" s="46">
        <v>15.463756140000001</v>
      </c>
      <c r="G18" s="46">
        <v>26.351270763999999</v>
      </c>
      <c r="H18" s="46">
        <v>12.25248038</v>
      </c>
      <c r="I18" s="46" t="s">
        <v>49</v>
      </c>
      <c r="J18" s="46" t="s">
        <v>49</v>
      </c>
      <c r="K18" s="46" t="s">
        <v>49</v>
      </c>
      <c r="L18" s="46">
        <v>10.258354624000001</v>
      </c>
      <c r="M18" s="46">
        <v>18.473782431999997</v>
      </c>
    </row>
    <row r="19" spans="1:24" s="77" customFormat="1" ht="21.95" customHeight="1" x14ac:dyDescent="0.2">
      <c r="A19" s="75" t="s">
        <v>90</v>
      </c>
      <c r="B19" s="46">
        <v>32.123648927999994</v>
      </c>
      <c r="C19" s="46">
        <v>19.909293095999999</v>
      </c>
      <c r="D19" s="46">
        <v>16.298003091999998</v>
      </c>
      <c r="E19" s="46">
        <v>15.671077688</v>
      </c>
      <c r="F19" s="46">
        <v>37.934232980000004</v>
      </c>
      <c r="G19" s="46">
        <v>54.165012971999992</v>
      </c>
      <c r="H19" s="46">
        <v>23.072966336</v>
      </c>
      <c r="I19" s="46">
        <v>10.991398544000001</v>
      </c>
      <c r="J19" s="46" t="s">
        <v>49</v>
      </c>
      <c r="K19" s="46">
        <v>10.425015188</v>
      </c>
      <c r="L19" s="46">
        <v>26.409589192000002</v>
      </c>
      <c r="M19" s="46">
        <v>37.821258972000003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31.269287672000001</v>
      </c>
      <c r="C21" s="46">
        <v>19.805758447999999</v>
      </c>
      <c r="D21" s="46">
        <v>15.507371824</v>
      </c>
      <c r="E21" s="46">
        <v>13.318310543999999</v>
      </c>
      <c r="F21" s="46">
        <v>36.571103352000002</v>
      </c>
      <c r="G21" s="46">
        <v>52.001845643999999</v>
      </c>
      <c r="H21" s="46">
        <v>21.926122512000003</v>
      </c>
      <c r="I21" s="46">
        <v>10.792864851999999</v>
      </c>
      <c r="J21" s="46" t="s">
        <v>49</v>
      </c>
      <c r="K21" s="46">
        <v>8.7367754600000005</v>
      </c>
      <c r="L21" s="46">
        <v>24.999323327999999</v>
      </c>
      <c r="M21" s="46">
        <v>35.604276708</v>
      </c>
    </row>
    <row r="22" spans="1:24" x14ac:dyDescent="0.25">
      <c r="A22" s="59" t="s">
        <v>93</v>
      </c>
      <c r="B22" s="46">
        <v>30.888680367999999</v>
      </c>
      <c r="C22" s="46">
        <v>19.74469406</v>
      </c>
      <c r="D22" s="46">
        <v>15.507371824</v>
      </c>
      <c r="E22" s="46">
        <v>12.831215067999999</v>
      </c>
      <c r="F22" s="46">
        <v>36.160513732000005</v>
      </c>
      <c r="G22" s="46">
        <v>51.358439776000004</v>
      </c>
      <c r="H22" s="46">
        <v>21.630334600000001</v>
      </c>
      <c r="I22" s="46">
        <v>10.792864851999999</v>
      </c>
      <c r="J22" s="46" t="s">
        <v>49</v>
      </c>
      <c r="K22" s="46" t="s">
        <v>49</v>
      </c>
      <c r="L22" s="46">
        <v>24.480947820000001</v>
      </c>
      <c r="M22" s="46">
        <v>34.915455483999999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102</v>
      </c>
      <c r="B25" s="59" t="s">
        <v>104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105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>
        <v>7.7165382280000001</v>
      </c>
      <c r="C39" s="46" t="s">
        <v>49</v>
      </c>
      <c r="D39" s="46" t="s">
        <v>49</v>
      </c>
      <c r="E39" s="46" t="s">
        <v>49</v>
      </c>
      <c r="F39" s="46">
        <v>8.8962538000000002</v>
      </c>
      <c r="G39" s="46">
        <v>12.054405916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9.4729300960000007</v>
      </c>
    </row>
    <row r="40" spans="1:24" x14ac:dyDescent="0.25">
      <c r="A40" s="74" t="s">
        <v>88</v>
      </c>
      <c r="B40" s="46">
        <v>17.151443539999999</v>
      </c>
      <c r="C40" s="46">
        <v>11.780690348</v>
      </c>
      <c r="D40" s="46">
        <v>11.267709544000001</v>
      </c>
      <c r="E40" s="46">
        <v>7.9975449960000002</v>
      </c>
      <c r="F40" s="46">
        <v>22.618201060000001</v>
      </c>
      <c r="G40" s="46">
        <v>31.362744196000001</v>
      </c>
      <c r="H40" s="46">
        <v>11.866362536</v>
      </c>
      <c r="I40" s="46" t="s">
        <v>49</v>
      </c>
      <c r="J40" s="46" t="s">
        <v>49</v>
      </c>
      <c r="K40" s="46" t="s">
        <v>49</v>
      </c>
      <c r="L40" s="46">
        <v>12.571144627999999</v>
      </c>
      <c r="M40" s="46">
        <v>19.328888879999997</v>
      </c>
    </row>
    <row r="41" spans="1:24" x14ac:dyDescent="0.25">
      <c r="A41" s="74" t="s">
        <v>89</v>
      </c>
      <c r="B41" s="46">
        <v>10.923035508</v>
      </c>
      <c r="C41" s="46">
        <v>6.2705249040000002</v>
      </c>
      <c r="D41" s="46" t="s">
        <v>49</v>
      </c>
      <c r="E41" s="46">
        <v>8.5618828959999984</v>
      </c>
      <c r="F41" s="46">
        <v>12.93188204</v>
      </c>
      <c r="G41" s="46">
        <v>19.961888323999997</v>
      </c>
      <c r="H41" s="46">
        <v>9.0489368199999998</v>
      </c>
      <c r="I41" s="46" t="s">
        <v>49</v>
      </c>
      <c r="J41" s="46" t="s">
        <v>49</v>
      </c>
      <c r="K41" s="46" t="s">
        <v>49</v>
      </c>
      <c r="L41" s="46">
        <v>8.5810763919999999</v>
      </c>
      <c r="M41" s="46">
        <v>14.253367352</v>
      </c>
    </row>
    <row r="42" spans="1:24" s="77" customFormat="1" ht="21.95" customHeight="1" x14ac:dyDescent="0.2">
      <c r="A42" s="75" t="s">
        <v>90</v>
      </c>
      <c r="B42" s="46">
        <v>21.738304923999998</v>
      </c>
      <c r="C42" s="46">
        <v>13.565524756</v>
      </c>
      <c r="D42" s="46">
        <v>13.11194528</v>
      </c>
      <c r="E42" s="46">
        <v>12.021315039999999</v>
      </c>
      <c r="F42" s="46">
        <v>27.43488636</v>
      </c>
      <c r="G42" s="46">
        <v>38.989458171999999</v>
      </c>
      <c r="H42" s="46">
        <v>15.860750416</v>
      </c>
      <c r="I42" s="46">
        <v>8.3430669279999989</v>
      </c>
      <c r="J42" s="46" t="s">
        <v>49</v>
      </c>
      <c r="K42" s="46" t="s">
        <v>49</v>
      </c>
      <c r="L42" s="46">
        <v>16.803571763999997</v>
      </c>
      <c r="M42" s="46">
        <v>25.806237492000001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20.655637184</v>
      </c>
      <c r="C45" s="46">
        <v>13.565524756</v>
      </c>
      <c r="D45" s="46">
        <v>12.374528991999998</v>
      </c>
      <c r="E45" s="46">
        <v>10.113858328000001</v>
      </c>
      <c r="F45" s="46">
        <v>25.971203048</v>
      </c>
      <c r="G45" s="46">
        <v>36.736283527999994</v>
      </c>
      <c r="H45" s="46">
        <v>14.363143423999999</v>
      </c>
      <c r="I45" s="46">
        <v>8.3430669279999989</v>
      </c>
      <c r="J45" s="46" t="s">
        <v>49</v>
      </c>
      <c r="K45" s="46" t="s">
        <v>49</v>
      </c>
      <c r="L45" s="46">
        <v>15.119047999999999</v>
      </c>
      <c r="M45" s="46">
        <v>23.318217607999998</v>
      </c>
    </row>
    <row r="46" spans="1:24" x14ac:dyDescent="0.25">
      <c r="A46" s="59" t="s">
        <v>93</v>
      </c>
      <c r="B46" s="46">
        <v>20.312613664000001</v>
      </c>
      <c r="C46" s="46">
        <v>13.565524756</v>
      </c>
      <c r="D46" s="46">
        <v>12.374528991999998</v>
      </c>
      <c r="E46" s="46">
        <v>9.8894847799999983</v>
      </c>
      <c r="F46" s="46">
        <v>25.787084371999999</v>
      </c>
      <c r="G46" s="46">
        <v>36.355831455999997</v>
      </c>
      <c r="H46" s="46">
        <v>14.097980708</v>
      </c>
      <c r="I46" s="46">
        <v>8.3430669279999989</v>
      </c>
      <c r="J46" s="46" t="s">
        <v>49</v>
      </c>
      <c r="K46" s="46" t="s">
        <v>49</v>
      </c>
      <c r="L46" s="46">
        <v>14.872075456000001</v>
      </c>
      <c r="M46" s="46">
        <v>22.904592731999998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>
        <v>8.3227773999999997</v>
      </c>
      <c r="G49" s="46">
        <v>12.153570744</v>
      </c>
      <c r="H49" s="46" t="s">
        <v>49</v>
      </c>
      <c r="I49" s="46" t="s">
        <v>49</v>
      </c>
      <c r="J49" s="46" t="s">
        <v>49</v>
      </c>
      <c r="K49" s="46" t="s">
        <v>49</v>
      </c>
      <c r="L49" s="46">
        <v>7.8148855399999997</v>
      </c>
      <c r="M49" s="46">
        <v>10.087109816</v>
      </c>
    </row>
    <row r="50" spans="1:24" x14ac:dyDescent="0.25">
      <c r="A50" s="74" t="s">
        <v>88</v>
      </c>
      <c r="B50" s="46">
        <v>19.491883263999998</v>
      </c>
      <c r="C50" s="46">
        <v>11.812986248</v>
      </c>
      <c r="D50" s="46">
        <v>8.13404214</v>
      </c>
      <c r="E50" s="46" t="s">
        <v>49</v>
      </c>
      <c r="F50" s="46">
        <v>23.600418996000002</v>
      </c>
      <c r="G50" s="46">
        <v>31.784235924000001</v>
      </c>
      <c r="H50" s="46">
        <v>13.687671172</v>
      </c>
      <c r="I50" s="46" t="s">
        <v>49</v>
      </c>
      <c r="J50" s="46" t="s">
        <v>49</v>
      </c>
      <c r="K50" s="46" t="s">
        <v>49</v>
      </c>
      <c r="L50" s="46">
        <v>18.031566644000002</v>
      </c>
      <c r="M50" s="46">
        <v>23.015505211999997</v>
      </c>
    </row>
    <row r="51" spans="1:24" x14ac:dyDescent="0.25">
      <c r="A51" s="74" t="s">
        <v>89</v>
      </c>
      <c r="B51" s="46">
        <v>11.371567788</v>
      </c>
      <c r="C51" s="46">
        <v>8.2038538120000002</v>
      </c>
      <c r="D51" s="46" t="s">
        <v>49</v>
      </c>
      <c r="E51" s="46" t="s">
        <v>49</v>
      </c>
      <c r="F51" s="46">
        <v>8.4934391080000005</v>
      </c>
      <c r="G51" s="46">
        <v>17.285421299999999</v>
      </c>
      <c r="H51" s="46">
        <v>8.2748563799999992</v>
      </c>
      <c r="I51" s="46" t="s">
        <v>49</v>
      </c>
      <c r="J51" s="46" t="s">
        <v>49</v>
      </c>
      <c r="K51" s="46" t="s">
        <v>49</v>
      </c>
      <c r="L51" s="46" t="s">
        <v>49</v>
      </c>
      <c r="M51" s="46">
        <v>11.771122216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23.716284984000001</v>
      </c>
      <c r="C52" s="46">
        <v>14.577501959999999</v>
      </c>
      <c r="D52" s="46">
        <v>9.7394036600000007</v>
      </c>
      <c r="E52" s="46">
        <v>10.0932797</v>
      </c>
      <c r="F52" s="46">
        <v>26.380083939999999</v>
      </c>
      <c r="G52" s="46">
        <v>38.018975735999994</v>
      </c>
      <c r="H52" s="46">
        <v>16.765567952000001</v>
      </c>
      <c r="I52" s="46">
        <v>7.1550893679999996</v>
      </c>
      <c r="J52" s="46" t="s">
        <v>49</v>
      </c>
      <c r="K52" s="46" t="s">
        <v>49</v>
      </c>
      <c r="L52" s="46">
        <v>20.426247212</v>
      </c>
      <c r="M52" s="46">
        <v>27.709960208000002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23.512433027999997</v>
      </c>
      <c r="C55" s="46">
        <v>14.434528192</v>
      </c>
      <c r="D55" s="46">
        <v>9.3980202679999998</v>
      </c>
      <c r="E55" s="46">
        <v>8.6975393959999998</v>
      </c>
      <c r="F55" s="46">
        <v>25.907984424000002</v>
      </c>
      <c r="G55" s="46">
        <v>37.134596883999997</v>
      </c>
      <c r="H55" s="46">
        <v>16.554596099999998</v>
      </c>
      <c r="I55" s="46">
        <v>6.8451665240000006</v>
      </c>
      <c r="J55" s="46" t="s">
        <v>49</v>
      </c>
      <c r="K55" s="46" t="s">
        <v>49</v>
      </c>
      <c r="L55" s="46">
        <v>19.960088064000001</v>
      </c>
      <c r="M55" s="46">
        <v>26.937754311999999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23.30791232</v>
      </c>
      <c r="C56" s="46">
        <v>14.350741719999998</v>
      </c>
      <c r="D56" s="46">
        <v>9.3980202679999998</v>
      </c>
      <c r="E56" s="46">
        <v>8.2096642319999997</v>
      </c>
      <c r="F56" s="46">
        <v>25.511042675999999</v>
      </c>
      <c r="G56" s="46">
        <v>36.606692835999993</v>
      </c>
      <c r="H56" s="46">
        <v>16.394066808000002</v>
      </c>
      <c r="I56" s="46">
        <v>6.8451665240000006</v>
      </c>
      <c r="J56" s="46" t="s">
        <v>49</v>
      </c>
      <c r="K56" s="46" t="s">
        <v>49</v>
      </c>
      <c r="L56" s="46">
        <v>19.495692720000001</v>
      </c>
      <c r="M56" s="46">
        <v>26.384068620000001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D3" sqref="D3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102</v>
      </c>
      <c r="B1" s="57" t="s">
        <v>54</v>
      </c>
    </row>
    <row r="2" spans="1:24" x14ac:dyDescent="0.25">
      <c r="A2" s="58" t="s">
        <v>55</v>
      </c>
      <c r="B2" s="59" t="s">
        <v>103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105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15.121832183527999</v>
      </c>
      <c r="C16" s="46" t="s">
        <v>49</v>
      </c>
      <c r="D16" s="46" t="s">
        <v>49</v>
      </c>
      <c r="E16" s="46" t="s">
        <v>49</v>
      </c>
      <c r="F16" s="46">
        <v>17.222373905519998</v>
      </c>
      <c r="G16" s="46">
        <v>24.204211882199999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14.997983735671999</v>
      </c>
      <c r="M16" s="46">
        <v>19.562463935335998</v>
      </c>
    </row>
    <row r="17" spans="1:24" x14ac:dyDescent="0.25">
      <c r="A17" s="74" t="s">
        <v>88</v>
      </c>
      <c r="B17" s="46">
        <v>36.686973860151994</v>
      </c>
      <c r="C17" s="46">
        <v>23.590999187783996</v>
      </c>
      <c r="D17" s="46">
        <v>19.622121398487995</v>
      </c>
      <c r="E17" s="46">
        <v>14.347006568384002</v>
      </c>
      <c r="F17" s="46">
        <v>46.089190760591997</v>
      </c>
      <c r="G17" s="46">
        <v>62.914838018703996</v>
      </c>
      <c r="H17" s="46">
        <v>25.621976934343998</v>
      </c>
      <c r="I17" s="46">
        <v>12.73726248172</v>
      </c>
      <c r="J17" s="46" t="s">
        <v>49</v>
      </c>
      <c r="K17" s="46" t="s">
        <v>49</v>
      </c>
      <c r="L17" s="46">
        <v>31.043887181215997</v>
      </c>
      <c r="M17" s="46">
        <v>42.474008578399996</v>
      </c>
    </row>
    <row r="18" spans="1:24" x14ac:dyDescent="0.25">
      <c r="A18" s="74" t="s">
        <v>89</v>
      </c>
      <c r="B18" s="46">
        <v>22.276898463120002</v>
      </c>
      <c r="C18" s="46">
        <v>14.599439577911998</v>
      </c>
      <c r="D18" s="46">
        <v>11.89240701208</v>
      </c>
      <c r="E18" s="46">
        <v>14.849205907872001</v>
      </c>
      <c r="F18" s="46">
        <v>21.86575118196</v>
      </c>
      <c r="G18" s="46">
        <v>37.260696860295994</v>
      </c>
      <c r="H18" s="46">
        <v>17.325007257319999</v>
      </c>
      <c r="I18" s="46" t="s">
        <v>49</v>
      </c>
      <c r="J18" s="46" t="s">
        <v>49</v>
      </c>
      <c r="K18" s="46" t="s">
        <v>49</v>
      </c>
      <c r="L18" s="46">
        <v>14.505313438336</v>
      </c>
      <c r="M18" s="46">
        <v>26.121928358847995</v>
      </c>
    </row>
    <row r="19" spans="1:24" s="77" customFormat="1" ht="21.95" customHeight="1" x14ac:dyDescent="0.2">
      <c r="A19" s="75" t="s">
        <v>90</v>
      </c>
      <c r="B19" s="46">
        <v>45.422839584191991</v>
      </c>
      <c r="C19" s="46">
        <v>28.151740437743999</v>
      </c>
      <c r="D19" s="46">
        <v>23.045376372088</v>
      </c>
      <c r="E19" s="46">
        <v>22.158903850831997</v>
      </c>
      <c r="F19" s="46">
        <v>53.639005433720001</v>
      </c>
      <c r="G19" s="46">
        <v>76.589328342407981</v>
      </c>
      <c r="H19" s="46">
        <v>32.625174399103997</v>
      </c>
      <c r="I19" s="46">
        <v>15.541837541215999</v>
      </c>
      <c r="J19" s="46" t="s">
        <v>49</v>
      </c>
      <c r="K19" s="46">
        <v>14.740971475832</v>
      </c>
      <c r="L19" s="46">
        <v>37.343159117488</v>
      </c>
      <c r="M19" s="46">
        <v>53.479260186407998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44.214772768207993</v>
      </c>
      <c r="C21" s="46">
        <v>28.005342445471996</v>
      </c>
      <c r="D21" s="46">
        <v>21.927423759136001</v>
      </c>
      <c r="E21" s="46">
        <v>18.832091109216002</v>
      </c>
      <c r="F21" s="46">
        <v>51.711540139727994</v>
      </c>
      <c r="G21" s="46">
        <v>73.530609740616001</v>
      </c>
      <c r="H21" s="46">
        <v>31.003537231968</v>
      </c>
      <c r="I21" s="46">
        <v>15.261110900727999</v>
      </c>
      <c r="J21" s="46" t="s">
        <v>49</v>
      </c>
      <c r="K21" s="46">
        <v>12.353800500439998</v>
      </c>
      <c r="L21" s="46">
        <v>35.349043185791992</v>
      </c>
      <c r="M21" s="46">
        <v>50.344447265111995</v>
      </c>
    </row>
    <row r="22" spans="1:24" x14ac:dyDescent="0.25">
      <c r="A22" s="59" t="s">
        <v>93</v>
      </c>
      <c r="B22" s="46">
        <v>43.676594040351993</v>
      </c>
      <c r="C22" s="46">
        <v>27.918997400839995</v>
      </c>
      <c r="D22" s="46">
        <v>21.927423759136001</v>
      </c>
      <c r="E22" s="46">
        <v>18.143338106151997</v>
      </c>
      <c r="F22" s="46">
        <v>51.130966417048</v>
      </c>
      <c r="G22" s="46">
        <v>72.620833843263995</v>
      </c>
      <c r="H22" s="46">
        <v>30.585293124399996</v>
      </c>
      <c r="I22" s="46">
        <v>15.261110900727999</v>
      </c>
      <c r="J22" s="46" t="s">
        <v>49</v>
      </c>
      <c r="K22" s="46" t="s">
        <v>49</v>
      </c>
      <c r="L22" s="46">
        <v>34.616060217479998</v>
      </c>
      <c r="M22" s="46">
        <v>49.370454054375998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102</v>
      </c>
      <c r="B25" s="59" t="s">
        <v>104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105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>
        <v>10.911185054392</v>
      </c>
      <c r="C39" s="46" t="s">
        <v>49</v>
      </c>
      <c r="D39" s="46" t="s">
        <v>49</v>
      </c>
      <c r="E39" s="46" t="s">
        <v>49</v>
      </c>
      <c r="F39" s="46">
        <v>12.579302873199998</v>
      </c>
      <c r="G39" s="46">
        <v>17.044929965224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13.394723155744</v>
      </c>
    </row>
    <row r="40" spans="1:24" x14ac:dyDescent="0.25">
      <c r="A40" s="74" t="s">
        <v>88</v>
      </c>
      <c r="B40" s="46">
        <v>24.252141165559998</v>
      </c>
      <c r="C40" s="46">
        <v>16.657896152071999</v>
      </c>
      <c r="D40" s="46">
        <v>15.932541295216</v>
      </c>
      <c r="E40" s="46">
        <v>11.308528624344</v>
      </c>
      <c r="F40" s="46">
        <v>31.982136298839997</v>
      </c>
      <c r="G40" s="46">
        <v>44.346920293144002</v>
      </c>
      <c r="H40" s="46">
        <v>16.779036625904002</v>
      </c>
      <c r="I40" s="46" t="s">
        <v>49</v>
      </c>
      <c r="J40" s="46" t="s">
        <v>49</v>
      </c>
      <c r="K40" s="46" t="s">
        <v>49</v>
      </c>
      <c r="L40" s="46">
        <v>17.775598503991997</v>
      </c>
      <c r="M40" s="46">
        <v>27.331048876319997</v>
      </c>
    </row>
    <row r="41" spans="1:24" x14ac:dyDescent="0.25">
      <c r="A41" s="74" t="s">
        <v>89</v>
      </c>
      <c r="B41" s="46">
        <v>15.445172208312</v>
      </c>
      <c r="C41" s="46">
        <v>8.8665222142559994</v>
      </c>
      <c r="D41" s="46" t="s">
        <v>49</v>
      </c>
      <c r="E41" s="46">
        <v>12.106502414943998</v>
      </c>
      <c r="F41" s="46">
        <v>18.285681204559996</v>
      </c>
      <c r="G41" s="46">
        <v>28.226110090135997</v>
      </c>
      <c r="H41" s="46">
        <v>12.795196663479999</v>
      </c>
      <c r="I41" s="46" t="s">
        <v>49</v>
      </c>
      <c r="J41" s="46" t="s">
        <v>49</v>
      </c>
      <c r="K41" s="46" t="s">
        <v>49</v>
      </c>
      <c r="L41" s="46">
        <v>12.133642018288</v>
      </c>
      <c r="M41" s="46">
        <v>20.154261435727999</v>
      </c>
    </row>
    <row r="42" spans="1:24" s="77" customFormat="1" ht="21.95" customHeight="1" x14ac:dyDescent="0.2">
      <c r="A42" s="75" t="s">
        <v>90</v>
      </c>
      <c r="B42" s="46">
        <v>30.737963162535998</v>
      </c>
      <c r="C42" s="46">
        <v>19.181652004983999</v>
      </c>
      <c r="D42" s="46">
        <v>18.540290625919997</v>
      </c>
      <c r="E42" s="46">
        <v>16.998139466559998</v>
      </c>
      <c r="F42" s="46">
        <v>38.792929313039998</v>
      </c>
      <c r="G42" s="46">
        <v>55.131093855207993</v>
      </c>
      <c r="H42" s="46">
        <v>22.427101088223999</v>
      </c>
      <c r="I42" s="46">
        <v>11.797096636191998</v>
      </c>
      <c r="J42" s="46" t="s">
        <v>49</v>
      </c>
      <c r="K42" s="46" t="s">
        <v>49</v>
      </c>
      <c r="L42" s="46">
        <v>23.760250474295997</v>
      </c>
      <c r="M42" s="46">
        <v>36.490019813687994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29.207070978175999</v>
      </c>
      <c r="C45" s="46">
        <v>19.181652004983999</v>
      </c>
      <c r="D45" s="46">
        <v>17.497583994687997</v>
      </c>
      <c r="E45" s="46">
        <v>14.300995675792</v>
      </c>
      <c r="F45" s="46">
        <v>36.723281109871998</v>
      </c>
      <c r="G45" s="46">
        <v>51.945104908591993</v>
      </c>
      <c r="H45" s="46">
        <v>20.309484801535998</v>
      </c>
      <c r="I45" s="46">
        <v>11.797096636191998</v>
      </c>
      <c r="J45" s="46" t="s">
        <v>49</v>
      </c>
      <c r="K45" s="46" t="s">
        <v>49</v>
      </c>
      <c r="L45" s="46">
        <v>21.378333871999999</v>
      </c>
      <c r="M45" s="46">
        <v>32.971959697711995</v>
      </c>
    </row>
    <row r="46" spans="1:24" x14ac:dyDescent="0.25">
      <c r="A46" s="59" t="s">
        <v>93</v>
      </c>
      <c r="B46" s="46">
        <v>28.722035720895995</v>
      </c>
      <c r="C46" s="46">
        <v>19.181652004983999</v>
      </c>
      <c r="D46" s="46">
        <v>17.497583994687997</v>
      </c>
      <c r="E46" s="46">
        <v>13.983731478919998</v>
      </c>
      <c r="F46" s="46">
        <v>36.462937302007994</v>
      </c>
      <c r="G46" s="46">
        <v>51.407145678783998</v>
      </c>
      <c r="H46" s="46">
        <v>19.934544721111997</v>
      </c>
      <c r="I46" s="46">
        <v>11.797096636191998</v>
      </c>
      <c r="J46" s="46" t="s">
        <v>49</v>
      </c>
      <c r="K46" s="46" t="s">
        <v>49</v>
      </c>
      <c r="L46" s="46">
        <v>21.029114694783999</v>
      </c>
      <c r="M46" s="46">
        <v>32.387094123047994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>
        <v>11.7684072436</v>
      </c>
      <c r="G49" s="46">
        <v>17.185149032015996</v>
      </c>
      <c r="H49" s="46" t="s">
        <v>49</v>
      </c>
      <c r="I49" s="46" t="s">
        <v>49</v>
      </c>
      <c r="J49" s="46" t="s">
        <v>49</v>
      </c>
      <c r="K49" s="46" t="s">
        <v>49</v>
      </c>
      <c r="L49" s="46">
        <v>11.050248153559998</v>
      </c>
      <c r="M49" s="46">
        <v>14.263173279823999</v>
      </c>
    </row>
    <row r="50" spans="1:24" x14ac:dyDescent="0.25">
      <c r="A50" s="74" t="s">
        <v>88</v>
      </c>
      <c r="B50" s="46">
        <v>27.561522935295997</v>
      </c>
      <c r="C50" s="46">
        <v>16.703562554671997</v>
      </c>
      <c r="D50" s="46">
        <v>11.501535585959999</v>
      </c>
      <c r="E50" s="46" t="s">
        <v>49</v>
      </c>
      <c r="F50" s="46">
        <v>33.370992460343999</v>
      </c>
      <c r="G50" s="46">
        <v>44.942909596535998</v>
      </c>
      <c r="H50" s="46">
        <v>19.354367037208</v>
      </c>
      <c r="I50" s="46" t="s">
        <v>49</v>
      </c>
      <c r="J50" s="46" t="s">
        <v>49</v>
      </c>
      <c r="K50" s="46" t="s">
        <v>49</v>
      </c>
      <c r="L50" s="46">
        <v>25.496635234615997</v>
      </c>
      <c r="M50" s="46">
        <v>32.543924369767993</v>
      </c>
    </row>
    <row r="51" spans="1:24" x14ac:dyDescent="0.25">
      <c r="A51" s="74" t="s">
        <v>89</v>
      </c>
      <c r="B51" s="46">
        <v>16.079396852232001</v>
      </c>
      <c r="C51" s="46">
        <v>11.600249290168</v>
      </c>
      <c r="D51" s="46" t="s">
        <v>49</v>
      </c>
      <c r="E51" s="46" t="s">
        <v>49</v>
      </c>
      <c r="F51" s="46">
        <v>12.009722898711999</v>
      </c>
      <c r="G51" s="46">
        <v>24.441585718199999</v>
      </c>
      <c r="H51" s="46">
        <v>11.700646921319999</v>
      </c>
      <c r="I51" s="46" t="s">
        <v>49</v>
      </c>
      <c r="J51" s="46" t="s">
        <v>49</v>
      </c>
      <c r="K51" s="46" t="s">
        <v>49</v>
      </c>
      <c r="L51" s="46" t="s">
        <v>49</v>
      </c>
      <c r="M51" s="46">
        <v>16.644366813424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33.534826967376006</v>
      </c>
      <c r="C52" s="46">
        <v>20.612587771439998</v>
      </c>
      <c r="D52" s="46">
        <v>13.77151677524</v>
      </c>
      <c r="E52" s="46">
        <v>14.271897495799999</v>
      </c>
      <c r="F52" s="46">
        <v>37.301438691160001</v>
      </c>
      <c r="G52" s="46">
        <v>53.758831690703992</v>
      </c>
      <c r="H52" s="46">
        <v>23.706513084127998</v>
      </c>
      <c r="I52" s="46">
        <v>10.117296366351999</v>
      </c>
      <c r="J52" s="46" t="s">
        <v>49</v>
      </c>
      <c r="K52" s="46" t="s">
        <v>49</v>
      </c>
      <c r="L52" s="46">
        <v>28.882713557768</v>
      </c>
      <c r="M52" s="46">
        <v>39.181883734111999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33.246580301591997</v>
      </c>
      <c r="C55" s="46">
        <v>20.410422863487998</v>
      </c>
      <c r="D55" s="46">
        <v>13.288800658952001</v>
      </c>
      <c r="E55" s="46">
        <v>12.298320705944001</v>
      </c>
      <c r="F55" s="46">
        <v>36.633889975536</v>
      </c>
      <c r="G55" s="46">
        <v>52.508319993975995</v>
      </c>
      <c r="H55" s="46">
        <v>23.408198885399997</v>
      </c>
      <c r="I55" s="46">
        <v>9.6790654649360004</v>
      </c>
      <c r="J55" s="46" t="s">
        <v>49</v>
      </c>
      <c r="K55" s="46" t="s">
        <v>49</v>
      </c>
      <c r="L55" s="46">
        <v>28.223564522495998</v>
      </c>
      <c r="M55" s="46">
        <v>38.089984597167998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32.957388020479996</v>
      </c>
      <c r="C56" s="46">
        <v>20.291948792079999</v>
      </c>
      <c r="D56" s="46">
        <v>13.288800658952001</v>
      </c>
      <c r="E56" s="46">
        <v>11.608465224048</v>
      </c>
      <c r="F56" s="46">
        <v>36.072614343863997</v>
      </c>
      <c r="G56" s="46">
        <v>51.761863670103992</v>
      </c>
      <c r="H56" s="46">
        <v>23.181210466511999</v>
      </c>
      <c r="I56" s="46">
        <v>9.6790654649360004</v>
      </c>
      <c r="J56" s="46" t="s">
        <v>49</v>
      </c>
      <c r="K56" s="46" t="s">
        <v>49</v>
      </c>
      <c r="L56" s="46">
        <v>27.566909506080002</v>
      </c>
      <c r="M56" s="46">
        <v>37.307073028680001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topLeftCell="A25" workbookViewId="0">
      <selection activeCell="N34" sqref="N34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102</v>
      </c>
      <c r="B1" s="57" t="s">
        <v>54</v>
      </c>
    </row>
    <row r="2" spans="1:24" x14ac:dyDescent="0.25">
      <c r="A2" s="58" t="s">
        <v>55</v>
      </c>
      <c r="B2" s="59" t="s">
        <v>103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105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15.378496944776</v>
      </c>
      <c r="C16" s="46" t="s">
        <v>49</v>
      </c>
      <c r="D16" s="46" t="s">
        <v>49</v>
      </c>
      <c r="E16" s="46" t="s">
        <v>49</v>
      </c>
      <c r="F16" s="46">
        <v>17.514691425839999</v>
      </c>
      <c r="G16" s="46">
        <v>24.615033017399998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15.252546401624</v>
      </c>
      <c r="M16" s="46">
        <v>19.894500098311998</v>
      </c>
    </row>
    <row r="17" spans="1:24" x14ac:dyDescent="0.25">
      <c r="A17" s="74" t="s">
        <v>88</v>
      </c>
      <c r="B17" s="46">
        <v>37.309666485783993</v>
      </c>
      <c r="C17" s="46">
        <v>23.991412186727999</v>
      </c>
      <c r="D17" s="46">
        <v>19.955170135095997</v>
      </c>
      <c r="E17" s="46">
        <v>14.590520116928001</v>
      </c>
      <c r="F17" s="46">
        <v>46.871468397263996</v>
      </c>
      <c r="G17" s="46">
        <v>63.982699484368005</v>
      </c>
      <c r="H17" s="46">
        <v>26.056861974248001</v>
      </c>
      <c r="I17" s="46">
        <v>12.953453641239999</v>
      </c>
      <c r="J17" s="46" t="s">
        <v>49</v>
      </c>
      <c r="K17" s="46" t="s">
        <v>49</v>
      </c>
      <c r="L17" s="46">
        <v>31.570798986271996</v>
      </c>
      <c r="M17" s="46">
        <v>43.194925272799999</v>
      </c>
    </row>
    <row r="18" spans="1:24" x14ac:dyDescent="0.25">
      <c r="A18" s="74" t="s">
        <v>89</v>
      </c>
      <c r="B18" s="46">
        <v>22.65500706504</v>
      </c>
      <c r="C18" s="46">
        <v>14.847237703703998</v>
      </c>
      <c r="D18" s="46">
        <v>12.094258333360001</v>
      </c>
      <c r="E18" s="46">
        <v>15.101243349023999</v>
      </c>
      <c r="F18" s="46">
        <v>22.236881329319999</v>
      </c>
      <c r="G18" s="46">
        <v>37.893127358632</v>
      </c>
      <c r="H18" s="46">
        <v>17.619066786439998</v>
      </c>
      <c r="I18" s="46" t="s">
        <v>49</v>
      </c>
      <c r="J18" s="46" t="s">
        <v>49</v>
      </c>
      <c r="K18" s="46" t="s">
        <v>49</v>
      </c>
      <c r="L18" s="46">
        <v>14.751513949311999</v>
      </c>
      <c r="M18" s="46">
        <v>26.565299137215995</v>
      </c>
    </row>
    <row r="19" spans="1:24" s="77" customFormat="1" ht="21.95" customHeight="1" x14ac:dyDescent="0.2">
      <c r="A19" s="75" t="s">
        <v>90</v>
      </c>
      <c r="B19" s="46">
        <v>46.193807158463997</v>
      </c>
      <c r="C19" s="46">
        <v>28.629563472047998</v>
      </c>
      <c r="D19" s="46">
        <v>23.436528446295998</v>
      </c>
      <c r="E19" s="46">
        <v>22.535009715344</v>
      </c>
      <c r="F19" s="46">
        <v>54.54942702524</v>
      </c>
      <c r="G19" s="46">
        <v>77.889288653735989</v>
      </c>
      <c r="H19" s="46">
        <v>33.178925591167996</v>
      </c>
      <c r="I19" s="46">
        <v>15.805631106271999</v>
      </c>
      <c r="J19" s="46" t="s">
        <v>49</v>
      </c>
      <c r="K19" s="46">
        <v>14.991171840343998</v>
      </c>
      <c r="L19" s="46">
        <v>37.976989258095998</v>
      </c>
      <c r="M19" s="46">
        <v>54.386970401736001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44.965235672336</v>
      </c>
      <c r="C21" s="46">
        <v>28.480680648223998</v>
      </c>
      <c r="D21" s="46">
        <v>22.299600682911997</v>
      </c>
      <c r="E21" s="46">
        <v>19.151730562272</v>
      </c>
      <c r="F21" s="46">
        <v>52.589246620175999</v>
      </c>
      <c r="G21" s="46">
        <v>74.778654036071998</v>
      </c>
      <c r="H21" s="46">
        <v>31.529764172255998</v>
      </c>
      <c r="I21" s="46">
        <v>15.520139657175999</v>
      </c>
      <c r="J21" s="46" t="s">
        <v>49</v>
      </c>
      <c r="K21" s="46">
        <v>12.563483111479998</v>
      </c>
      <c r="L21" s="46">
        <v>35.949026945663995</v>
      </c>
      <c r="M21" s="46">
        <v>51.198949906103998</v>
      </c>
    </row>
    <row r="22" spans="1:24" x14ac:dyDescent="0.25">
      <c r="A22" s="59" t="s">
        <v>93</v>
      </c>
      <c r="B22" s="46">
        <v>44.417922369183998</v>
      </c>
      <c r="C22" s="46">
        <v>28.39287005828</v>
      </c>
      <c r="D22" s="46">
        <v>22.299600682911997</v>
      </c>
      <c r="E22" s="46">
        <v>18.451287267784</v>
      </c>
      <c r="F22" s="46">
        <v>51.998818746616003</v>
      </c>
      <c r="G22" s="46">
        <v>73.853436397888004</v>
      </c>
      <c r="H22" s="46">
        <v>31.104421154799997</v>
      </c>
      <c r="I22" s="46">
        <v>15.520139657175999</v>
      </c>
      <c r="J22" s="46" t="s">
        <v>49</v>
      </c>
      <c r="K22" s="46" t="s">
        <v>49</v>
      </c>
      <c r="L22" s="46">
        <v>35.203602965160002</v>
      </c>
      <c r="M22" s="46">
        <v>50.208424985991996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102</v>
      </c>
      <c r="B25" s="59" t="s">
        <v>104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105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>
        <v>11.096381971864</v>
      </c>
      <c r="C39" s="46" t="s">
        <v>49</v>
      </c>
      <c r="D39" s="46" t="s">
        <v>49</v>
      </c>
      <c r="E39" s="46" t="s">
        <v>49</v>
      </c>
      <c r="F39" s="46">
        <v>12.792812964399998</v>
      </c>
      <c r="G39" s="46">
        <v>17.334235707207998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13.622073478048</v>
      </c>
    </row>
    <row r="40" spans="1:24" x14ac:dyDescent="0.25">
      <c r="A40" s="74" t="s">
        <v>88</v>
      </c>
      <c r="B40" s="46">
        <v>24.663775810519997</v>
      </c>
      <c r="C40" s="46">
        <v>16.940632720423999</v>
      </c>
      <c r="D40" s="46">
        <v>16.202966324271998</v>
      </c>
      <c r="E40" s="46">
        <v>11.500469704247999</v>
      </c>
      <c r="F40" s="46">
        <v>32.524973124279995</v>
      </c>
      <c r="G40" s="46">
        <v>45.099626153848</v>
      </c>
      <c r="H40" s="46">
        <v>17.063829326768001</v>
      </c>
      <c r="I40" s="46" t="s">
        <v>49</v>
      </c>
      <c r="J40" s="46" t="s">
        <v>49</v>
      </c>
      <c r="K40" s="46" t="s">
        <v>49</v>
      </c>
      <c r="L40" s="46">
        <v>18.077305975064</v>
      </c>
      <c r="M40" s="46">
        <v>27.794942209439998</v>
      </c>
    </row>
    <row r="41" spans="1:24" x14ac:dyDescent="0.25">
      <c r="A41" s="74" t="s">
        <v>89</v>
      </c>
      <c r="B41" s="46">
        <v>15.707325060504001</v>
      </c>
      <c r="C41" s="46">
        <v>9.0170148119520004</v>
      </c>
      <c r="D41" s="46" t="s">
        <v>49</v>
      </c>
      <c r="E41" s="46">
        <v>12.311987604447998</v>
      </c>
      <c r="F41" s="46">
        <v>18.59604637352</v>
      </c>
      <c r="G41" s="46">
        <v>28.705195409911997</v>
      </c>
      <c r="H41" s="46">
        <v>13.01237114716</v>
      </c>
      <c r="I41" s="46" t="s">
        <v>49</v>
      </c>
      <c r="J41" s="46" t="s">
        <v>49</v>
      </c>
      <c r="K41" s="46" t="s">
        <v>49</v>
      </c>
      <c r="L41" s="46">
        <v>12.339587851696001</v>
      </c>
      <c r="M41" s="46">
        <v>20.496342252175999</v>
      </c>
    </row>
    <row r="42" spans="1:24" s="77" customFormat="1" ht="21.95" customHeight="1" x14ac:dyDescent="0.2">
      <c r="A42" s="75" t="s">
        <v>90</v>
      </c>
      <c r="B42" s="46">
        <v>31.259682480711998</v>
      </c>
      <c r="C42" s="46">
        <v>19.507224599127998</v>
      </c>
      <c r="D42" s="46">
        <v>18.854977312639999</v>
      </c>
      <c r="E42" s="46">
        <v>17.286651027520001</v>
      </c>
      <c r="F42" s="46">
        <v>39.451366585679999</v>
      </c>
      <c r="G42" s="46">
        <v>56.066840851335996</v>
      </c>
      <c r="H42" s="46">
        <v>22.807759098207999</v>
      </c>
      <c r="I42" s="46">
        <v>11.997330242463997</v>
      </c>
      <c r="J42" s="46" t="s">
        <v>49</v>
      </c>
      <c r="K42" s="46" t="s">
        <v>49</v>
      </c>
      <c r="L42" s="46">
        <v>24.163536196631998</v>
      </c>
      <c r="M42" s="46">
        <v>37.109369513495999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29.702806270591999</v>
      </c>
      <c r="C45" s="46">
        <v>19.507224599127998</v>
      </c>
      <c r="D45" s="46">
        <v>17.794572690496</v>
      </c>
      <c r="E45" s="46">
        <v>14.543728275664</v>
      </c>
      <c r="F45" s="46">
        <v>37.346589983024003</v>
      </c>
      <c r="G45" s="46">
        <v>52.826775713263991</v>
      </c>
      <c r="H45" s="46">
        <v>20.654200243711998</v>
      </c>
      <c r="I45" s="46">
        <v>11.997330242463997</v>
      </c>
      <c r="J45" s="46" t="s">
        <v>49</v>
      </c>
      <c r="K45" s="46" t="s">
        <v>49</v>
      </c>
      <c r="L45" s="46">
        <v>21.741191023999999</v>
      </c>
      <c r="M45" s="46">
        <v>33.531596920303997</v>
      </c>
    </row>
    <row r="46" spans="1:24" x14ac:dyDescent="0.25">
      <c r="A46" s="59" t="s">
        <v>93</v>
      </c>
      <c r="B46" s="46">
        <v>29.209538448831996</v>
      </c>
      <c r="C46" s="46">
        <v>19.507224599127998</v>
      </c>
      <c r="D46" s="46">
        <v>17.794572690496</v>
      </c>
      <c r="E46" s="46">
        <v>14.221079113639998</v>
      </c>
      <c r="F46" s="46">
        <v>37.081827326936001</v>
      </c>
      <c r="G46" s="46">
        <v>52.279685633728</v>
      </c>
      <c r="H46" s="46">
        <v>20.272896258104002</v>
      </c>
      <c r="I46" s="46">
        <v>11.997330242463997</v>
      </c>
      <c r="J46" s="46" t="s">
        <v>49</v>
      </c>
      <c r="K46" s="46" t="s">
        <v>49</v>
      </c>
      <c r="L46" s="46">
        <v>21.386044505727998</v>
      </c>
      <c r="M46" s="46">
        <v>32.936804348615993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>
        <v>11.968153901199999</v>
      </c>
      <c r="G49" s="46">
        <v>17.476834729871999</v>
      </c>
      <c r="H49" s="46" t="s">
        <v>49</v>
      </c>
      <c r="I49" s="46" t="s">
        <v>49</v>
      </c>
      <c r="J49" s="46" t="s">
        <v>49</v>
      </c>
      <c r="K49" s="46" t="s">
        <v>49</v>
      </c>
      <c r="L49" s="46">
        <v>11.237805406519998</v>
      </c>
      <c r="M49" s="46">
        <v>14.505263915407999</v>
      </c>
    </row>
    <row r="50" spans="1:24" x14ac:dyDescent="0.25">
      <c r="A50" s="74" t="s">
        <v>88</v>
      </c>
      <c r="B50" s="46">
        <v>28.029328133631999</v>
      </c>
      <c r="C50" s="46">
        <v>16.987074224623999</v>
      </c>
      <c r="D50" s="46">
        <v>11.69675259732</v>
      </c>
      <c r="E50" s="46" t="s">
        <v>49</v>
      </c>
      <c r="F50" s="46">
        <v>33.937402516248</v>
      </c>
      <c r="G50" s="46">
        <v>45.705731258711999</v>
      </c>
      <c r="H50" s="46">
        <v>19.682871145335998</v>
      </c>
      <c r="I50" s="46" t="s">
        <v>49</v>
      </c>
      <c r="J50" s="46" t="s">
        <v>49</v>
      </c>
      <c r="K50" s="46" t="s">
        <v>49</v>
      </c>
      <c r="L50" s="46">
        <v>25.929392834071997</v>
      </c>
      <c r="M50" s="46">
        <v>33.096296494855999</v>
      </c>
    </row>
    <row r="51" spans="1:24" x14ac:dyDescent="0.25">
      <c r="A51" s="74" t="s">
        <v>89</v>
      </c>
      <c r="B51" s="46">
        <v>16.352314479144002</v>
      </c>
      <c r="C51" s="46">
        <v>11.797141781656</v>
      </c>
      <c r="D51" s="46" t="s">
        <v>49</v>
      </c>
      <c r="E51" s="46" t="s">
        <v>49</v>
      </c>
      <c r="F51" s="46">
        <v>12.213565437304</v>
      </c>
      <c r="G51" s="46">
        <v>24.856435829399999</v>
      </c>
      <c r="H51" s="46">
        <v>11.899243474439999</v>
      </c>
      <c r="I51" s="46" t="s">
        <v>49</v>
      </c>
      <c r="J51" s="46" t="s">
        <v>49</v>
      </c>
      <c r="K51" s="46" t="s">
        <v>49</v>
      </c>
      <c r="L51" s="46" t="s">
        <v>49</v>
      </c>
      <c r="M51" s="46">
        <v>16.926873746607999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34.104017806991997</v>
      </c>
      <c r="C52" s="46">
        <v>20.962447818479998</v>
      </c>
      <c r="D52" s="46">
        <v>14.005262463079999</v>
      </c>
      <c r="E52" s="46">
        <v>14.5141362086</v>
      </c>
      <c r="F52" s="46">
        <v>37.934560705719996</v>
      </c>
      <c r="G52" s="46">
        <v>54.671287108367991</v>
      </c>
      <c r="H52" s="46">
        <v>24.108886714975998</v>
      </c>
      <c r="I52" s="46">
        <v>10.289018511183999</v>
      </c>
      <c r="J52" s="46" t="s">
        <v>49</v>
      </c>
      <c r="K52" s="46" t="s">
        <v>49</v>
      </c>
      <c r="L52" s="46">
        <v>29.372943490855999</v>
      </c>
      <c r="M52" s="46">
        <v>39.846922779104005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33.810878694263998</v>
      </c>
      <c r="C55" s="46">
        <v>20.756851540095997</v>
      </c>
      <c r="D55" s="46">
        <v>13.514353145384</v>
      </c>
      <c r="E55" s="46">
        <v>12.507061651448002</v>
      </c>
      <c r="F55" s="46">
        <v>37.255681601711998</v>
      </c>
      <c r="G55" s="46">
        <v>53.399550319191995</v>
      </c>
      <c r="H55" s="46">
        <v>23.805509191799995</v>
      </c>
      <c r="I55" s="46">
        <v>9.8433494615120001</v>
      </c>
      <c r="J55" s="46" t="s">
        <v>49</v>
      </c>
      <c r="K55" s="46" t="s">
        <v>49</v>
      </c>
      <c r="L55" s="46">
        <v>28.702606636031998</v>
      </c>
      <c r="M55" s="46">
        <v>38.736490700655999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33.516777916159995</v>
      </c>
      <c r="C56" s="46">
        <v>20.636366593359998</v>
      </c>
      <c r="D56" s="46">
        <v>13.514353145384</v>
      </c>
      <c r="E56" s="46">
        <v>11.805497165616</v>
      </c>
      <c r="F56" s="46">
        <v>36.684879368087998</v>
      </c>
      <c r="G56" s="46">
        <v>52.640424298167993</v>
      </c>
      <c r="H56" s="46">
        <v>23.574668069904</v>
      </c>
      <c r="I56" s="46">
        <v>9.8433494615120001</v>
      </c>
      <c r="J56" s="46" t="s">
        <v>49</v>
      </c>
      <c r="K56" s="46" t="s">
        <v>49</v>
      </c>
      <c r="L56" s="46">
        <v>28.034806131360003</v>
      </c>
      <c r="M56" s="46">
        <v>37.94029067556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Wedtström Matilda BV/AKU-S</cp:lastModifiedBy>
  <cp:lastPrinted>2020-05-19T15:41:18Z</cp:lastPrinted>
  <dcterms:created xsi:type="dcterms:W3CDTF">2020-05-15T11:00:59Z</dcterms:created>
  <dcterms:modified xsi:type="dcterms:W3CDTF">2020-12-16T12:20:08Z</dcterms:modified>
</cp:coreProperties>
</file>