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<sst xmlns="http://schemas.openxmlformats.org/spreadsheetml/2006/main" count="78" uniqueCount="69">
  <si>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</si>
  <si>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</si>
  <si>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</si>
  <si>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</si>
  <si>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</si>
  <si>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</si>
  <si>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</si>
  <si>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</si>
  <si>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</si>
  <si>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</si>
  <si>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</si>
  <si>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</si>
  <si>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</si>
  <si>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</si>
  <si>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</si>
  <si>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</si>
  <si>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</si>
  <si>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</si>
  <si>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</si>
  <si>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</si>
  <si>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</si>
  <si>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</si>
  <si>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</si>
  <si>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</si>
  <si>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</si>
  <si>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</si>
  <si>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</si>
  <si>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</si>
  <si>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</si>
  <si>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</si>
  <si>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</si>
  <si>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</si>
  <si>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</si>
  <si>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</si>
  <si>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</si>
  <si>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</si>
  <si>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</si>
  <si>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</si>
  <si>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</si>
  <si>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</si>
  <si>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2019</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</si>
  <si>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</si>
  <si>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</si>
  <si>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</si>
  <si>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</si>
  <si>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</si>
  <si>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</si>
  <si>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</si>
  <si>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</si>
  <si>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</si>
  <si>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</si>
  <si>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</si>
  <si>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</si>
  <si>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</si>
  <si>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</si>
  <si>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</si>
  <si>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</si>
  <si>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</si>
  <si>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2019</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</si>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</sst>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9" fontId="39"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4"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5" fillId="0" borderId="0" applyNumberFormat="0" applyFill="0" applyBorder="0" applyAlignment="0" applyProtection="0"/>
  </cellStyleXfs>
  <cellXfs count="86">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6" fillId="33" borderId="0" xfId="44" applyFont="1" applyFill="1" applyAlignment="1" applyProtection="1">
      <alignment vertical="top" wrapText="1"/>
      <protection/>
    </xf>
    <xf numFmtId="0" fontId="57"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7"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7"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7"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8" fillId="0" borderId="0" xfId="0" applyNumberFormat="1" applyFont="1" applyAlignment="1">
      <alignment/>
    </xf>
    <xf numFmtId="3" fontId="58" fillId="0" borderId="0" xfId="0" applyNumberFormat="1" applyFont="1" applyFill="1" applyAlignment="1">
      <alignment/>
    </xf>
    <xf numFmtId="0" fontId="59" fillId="0" borderId="0" xfId="0" applyFont="1" applyAlignment="1">
      <alignment/>
    </xf>
    <xf numFmtId="3" fontId="59" fillId="0" borderId="0" xfId="0" applyNumberFormat="1" applyFont="1" applyAlignment="1">
      <alignment/>
    </xf>
    <xf numFmtId="0" fontId="25" fillId="0" borderId="0" xfId="0"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0"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1" fillId="35" borderId="0" xfId="0" applyNumberFormat="1" applyFont="1" applyFill="1" applyAlignment="1">
      <alignment/>
    </xf>
    <xf numFmtId="3" fontId="62"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1"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5"/>
          <c:w val="0.96725"/>
          <c:h val="0.943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Data!$K$7:$K$114</c:f>
              <c:numCache>
                <c:ptCount val="108"/>
                <c:pt idx="1">
                  <c:v>1.0056867750169562</c:v>
                </c:pt>
                <c:pt idx="2">
                  <c:v>1.1978471061491858</c:v>
                </c:pt>
                <c:pt idx="3">
                  <c:v>0.0036352486352031477</c:v>
                </c:pt>
                <c:pt idx="4">
                  <c:v>1.1183514904767877</c:v>
                </c:pt>
                <c:pt idx="5">
                  <c:v>1.1558425928386296</c:v>
                </c:pt>
                <c:pt idx="6">
                  <c:v>1.1101874571221915</c:v>
                </c:pt>
                <c:pt idx="7">
                  <c:v>1.5575214747552302</c:v>
                </c:pt>
                <c:pt idx="8">
                  <c:v>1.107942789644345</c:v>
                </c:pt>
                <c:pt idx="9">
                  <c:v>0.7551404317129196</c:v>
                </c:pt>
                <c:pt idx="10">
                  <c:v>0.5317561838812823</c:v>
                </c:pt>
                <c:pt idx="11">
                  <c:v>0.8496889518397</c:v>
                </c:pt>
                <c:pt idx="12">
                  <c:v>0.5364336341848963</c:v>
                </c:pt>
                <c:pt idx="13">
                  <c:v>-0.5253113103510287</c:v>
                </c:pt>
                <c:pt idx="14">
                  <c:v>0.5352236605568939</c:v>
                </c:pt>
                <c:pt idx="15">
                  <c:v>0.49049724973773134</c:v>
                </c:pt>
                <c:pt idx="16">
                  <c:v>0.9519813237471864</c:v>
                </c:pt>
                <c:pt idx="17">
                  <c:v>1.1901105980120175</c:v>
                </c:pt>
                <c:pt idx="18">
                  <c:v>0.9104575578563923</c:v>
                </c:pt>
                <c:pt idx="19">
                  <c:v>1.7793071612916656</c:v>
                </c:pt>
                <c:pt idx="20">
                  <c:v>0.46192645734979276</c:v>
                </c:pt>
                <c:pt idx="21">
                  <c:v>1.3197604266135476</c:v>
                </c:pt>
                <c:pt idx="22">
                  <c:v>0.6856482400390052</c:v>
                </c:pt>
                <c:pt idx="23">
                  <c:v>0.960183239438317</c:v>
                </c:pt>
                <c:pt idx="24">
                  <c:v>1.2857789921246088</c:v>
                </c:pt>
                <c:pt idx="25">
                  <c:v>0.5312570898756919</c:v>
                </c:pt>
                <c:pt idx="26">
                  <c:v>0.9556707566835687</c:v>
                </c:pt>
                <c:pt idx="27">
                  <c:v>1.8056409805816687</c:v>
                </c:pt>
                <c:pt idx="28">
                  <c:v>0.8253774042305873</c:v>
                </c:pt>
                <c:pt idx="29">
                  <c:v>2.351378739528065</c:v>
                </c:pt>
                <c:pt idx="30">
                  <c:v>0.8712721261794787</c:v>
                </c:pt>
                <c:pt idx="31">
                  <c:v>-0.2572706389578516</c:v>
                </c:pt>
                <c:pt idx="32">
                  <c:v>0.4690491150777909</c:v>
                </c:pt>
                <c:pt idx="33">
                  <c:v>-0.11266920152090965</c:v>
                </c:pt>
                <c:pt idx="34">
                  <c:v>0.37663728197487867</c:v>
                </c:pt>
                <c:pt idx="35">
                  <c:v>0.9230123258430201</c:v>
                </c:pt>
                <c:pt idx="36">
                  <c:v>-0.10569388213990116</c:v>
                </c:pt>
                <c:pt idx="37">
                  <c:v>1.521965217726251</c:v>
                </c:pt>
                <c:pt idx="38">
                  <c:v>0.4980958297961191</c:v>
                </c:pt>
                <c:pt idx="39">
                  <c:v>0.253889451907896</c:v>
                </c:pt>
                <c:pt idx="40">
                  <c:v>1.04746606414714</c:v>
                </c:pt>
                <c:pt idx="41">
                  <c:v>-0.42880468074897315</c:v>
                </c:pt>
                <c:pt idx="42">
                  <c:v>1.3000243279406298</c:v>
                </c:pt>
                <c:pt idx="43">
                  <c:v>0.7054620776608678</c:v>
                </c:pt>
                <c:pt idx="44">
                  <c:v>1.637910179784896</c:v>
                </c:pt>
                <c:pt idx="45">
                  <c:v>0.6135398394802039</c:v>
                </c:pt>
                <c:pt idx="46">
                  <c:v>0.6762832227496629</c:v>
                </c:pt>
                <c:pt idx="47">
                  <c:v>0.9155135049656593</c:v>
                </c:pt>
                <c:pt idx="48">
                  <c:v>0.4202223161444696</c:v>
                </c:pt>
                <c:pt idx="49">
                  <c:v>0.6749487634547524</c:v>
                </c:pt>
                <c:pt idx="50">
                  <c:v>1.1460076385955364</c:v>
                </c:pt>
                <c:pt idx="51">
                  <c:v>0.736858917633243</c:v>
                </c:pt>
                <c:pt idx="52">
                  <c:v>1.5106099431793751</c:v>
                </c:pt>
                <c:pt idx="53">
                  <c:v>1.6505464005107884</c:v>
                </c:pt>
                <c:pt idx="54">
                  <c:v>1.0900068002138719</c:v>
                </c:pt>
                <c:pt idx="55">
                  <c:v>0.6069606369081271</c:v>
                </c:pt>
                <c:pt idx="56">
                  <c:v>1.094206493578076</c:v>
                </c:pt>
                <c:pt idx="57">
                  <c:v>0.5270954315366616</c:v>
                </c:pt>
                <c:pt idx="58">
                  <c:v>0.7462184333732136</c:v>
                </c:pt>
                <c:pt idx="59">
                  <c:v>0.9737961399107764</c:v>
                </c:pt>
                <c:pt idx="60">
                  <c:v>-0.3028391042597889</c:v>
                </c:pt>
                <c:pt idx="61">
                  <c:v>-0.15202806428162852</c:v>
                </c:pt>
                <c:pt idx="62">
                  <c:v>-0.5199638544775675</c:v>
                </c:pt>
                <c:pt idx="63">
                  <c:v>-3.818706657160953</c:v>
                </c:pt>
                <c:pt idx="64">
                  <c:v>-0.8316340229751584</c:v>
                </c:pt>
                <c:pt idx="65">
                  <c:v>-0.1777155192690616</c:v>
                </c:pt>
                <c:pt idx="66">
                  <c:v>-0.16892086481617996</c:v>
                </c:pt>
                <c:pt idx="67">
                  <c:v>0.27473795516914645</c:v>
                </c:pt>
                <c:pt idx="68">
                  <c:v>3.528331159096587</c:v>
                </c:pt>
                <c:pt idx="69">
                  <c:v>1.7969559971625415</c:v>
                </c:pt>
                <c:pt idx="70">
                  <c:v>1.0183630947358635</c:v>
                </c:pt>
                <c:pt idx="71">
                  <c:v>1.5246742526973556</c:v>
                </c:pt>
                <c:pt idx="72">
                  <c:v>0.705494514003413</c:v>
                </c:pt>
                <c:pt idx="73">
                  <c:v>0.09332365817207311</c:v>
                </c:pt>
                <c:pt idx="74">
                  <c:v>1.0448073621422749</c:v>
                </c:pt>
                <c:pt idx="75">
                  <c:v>-1.1978329723837944</c:v>
                </c:pt>
                <c:pt idx="76">
                  <c:v>0.2078460188975395</c:v>
                </c:pt>
                <c:pt idx="77">
                  <c:v>0.11546512866731362</c:v>
                </c:pt>
                <c:pt idx="78">
                  <c:v>-0.27620230932358103</c:v>
                </c:pt>
                <c:pt idx="79">
                  <c:v>-0.46664327361696234</c:v>
                </c:pt>
                <c:pt idx="80">
                  <c:v>1.1317044336117243</c:v>
                </c:pt>
                <c:pt idx="81">
                  <c:v>-0.11336525770301309</c:v>
                </c:pt>
                <c:pt idx="82">
                  <c:v>0.4453704137508341</c:v>
                </c:pt>
                <c:pt idx="83">
                  <c:v>0.9036399756694014</c:v>
                </c:pt>
                <c:pt idx="84">
                  <c:v>0.7124380437387057</c:v>
                </c:pt>
                <c:pt idx="85">
                  <c:v>0.904386955845693</c:v>
                </c:pt>
                <c:pt idx="86">
                  <c:v>0.666989098882409</c:v>
                </c:pt>
                <c:pt idx="87">
                  <c:v>0.8378718828786713</c:v>
                </c:pt>
                <c:pt idx="88">
                  <c:v>1.2843164151806086</c:v>
                </c:pt>
                <c:pt idx="89">
                  <c:v>0.9865973722037236</c:v>
                </c:pt>
                <c:pt idx="90">
                  <c:v>1.3454081509489235</c:v>
                </c:pt>
                <c:pt idx="91">
                  <c:v>0.8418914901294094</c:v>
                </c:pt>
                <c:pt idx="92">
                  <c:v>0.1589590065980584</c:v>
                </c:pt>
                <c:pt idx="93">
                  <c:v>0.1522431628145915</c:v>
                </c:pt>
                <c:pt idx="94">
                  <c:v>0.43859266610966063</c:v>
                </c:pt>
                <c:pt idx="95">
                  <c:v>0.5806446571053225</c:v>
                </c:pt>
                <c:pt idx="96">
                  <c:v>0.33763892749785196</c:v>
                </c:pt>
                <c:pt idx="97">
                  <c:v>1.3214035890759979</c:v>
                </c:pt>
                <c:pt idx="98">
                  <c:v>1.1958149025948384</c:v>
                </c:pt>
                <c:pt idx="99">
                  <c:v>0.0836627677187618</c:v>
                </c:pt>
                <c:pt idx="100">
                  <c:v>0.8487565042265999</c:v>
                </c:pt>
                <c:pt idx="101">
                  <c:v>0.6260345574401249</c:v>
                </c:pt>
                <c:pt idx="102">
                  <c:v>-0.48176585237689196</c:v>
                </c:pt>
                <c:pt idx="103">
                  <c:v>1.3167201878277357</c:v>
                </c:pt>
                <c:pt idx="104">
                  <c:v>0.08112307107364103</c:v>
                </c:pt>
                <c:pt idx="105">
                  <c:v>0.1347680205148638</c:v>
                </c:pt>
              </c:numCache>
            </c:numRef>
          </c:val>
        </c:ser>
        <c:gapWidth val="60"/>
        <c:axId val="64169419"/>
        <c:axId val="40653860"/>
      </c:barChart>
      <c:catAx>
        <c:axId val="64169419"/>
        <c:scaling>
          <c:orientation val="minMax"/>
        </c:scaling>
        <c:axPos val="b"/>
        <c:delete val="0"/>
        <c:numFmt formatCode="General" sourceLinked="1"/>
        <c:majorTickMark val="out"/>
        <c:minorTickMark val="none"/>
        <c:tickLblPos val="low"/>
        <c:spPr>
          <a:ln w="12700">
            <a:solidFill>
              <a:srgbClr val="333399"/>
            </a:solidFill>
          </a:ln>
        </c:spPr>
        <c:crossAx val="40653860"/>
        <c:crosses val="autoZero"/>
        <c:auto val="1"/>
        <c:lblOffset val="100"/>
        <c:tickLblSkip val="3"/>
        <c:tickMarkSkip val="4"/>
        <c:noMultiLvlLbl val="0"/>
      </c:catAx>
      <c:valAx>
        <c:axId val="40653860"/>
        <c:scaling>
          <c:orientation val="minMax"/>
          <c:max val="3"/>
          <c:min val="-4"/>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64169419"/>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25"/>
          <c:w val="0.96925"/>
          <c:h val="0.94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Data!$B$11:$B$114</c:f>
              <c:numCache>
                <c:ptCount val="104"/>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numCache>
            </c:numRef>
          </c:cat>
          <c:val>
            <c:numRef>
              <c:f>Data!$L$11:$L$114</c:f>
              <c:numCache>
                <c:ptCount val="104"/>
                <c:pt idx="0">
                  <c:v>3.4105135431847566</c:v>
                </c:pt>
                <c:pt idx="1">
                  <c:v>3.435001017198469</c:v>
                </c:pt>
                <c:pt idx="2">
                  <c:v>3.1451355442883244</c:v>
                </c:pt>
                <c:pt idx="3">
                  <c:v>5.294347564642221</c:v>
                </c:pt>
                <c:pt idx="4">
                  <c:v>5.1721809797716345</c:v>
                </c:pt>
                <c:pt idx="5">
                  <c:v>4.575163398692816</c:v>
                </c:pt>
                <c:pt idx="6">
                  <c:v>3.734827885738623</c:v>
                </c:pt>
                <c:pt idx="7">
                  <c:v>3.4760671484741934</c:v>
                </c:pt>
                <c:pt idx="8">
                  <c:v>2.684554844403264</c:v>
                </c:pt>
                <c:pt idx="9">
                  <c:v>1.4730902777777777</c:v>
                </c:pt>
                <c:pt idx="10">
                  <c:v>1.2868514009066745</c:v>
                </c:pt>
                <c:pt idx="11">
                  <c:v>1.1078073582471593</c:v>
                </c:pt>
                <c:pt idx="12">
                  <c:v>1.1894085724797554</c:v>
                </c:pt>
                <c:pt idx="13">
                  <c:v>3.4119780661608035</c:v>
                </c:pt>
                <c:pt idx="14">
                  <c:v>3.6526534516727827</c:v>
                </c:pt>
                <c:pt idx="15">
                  <c:v>4.967835435333812</c:v>
                </c:pt>
                <c:pt idx="16">
                  <c:v>4.119536873441243</c:v>
                </c:pt>
                <c:pt idx="17">
                  <c:v>4.74471021476246</c:v>
                </c:pt>
                <c:pt idx="18">
                  <c:v>4.452172531235332</c:v>
                </c:pt>
                <c:pt idx="19">
                  <c:v>3.351672781260473</c:v>
                </c:pt>
                <c:pt idx="20">
                  <c:v>4.050667790677531</c:v>
                </c:pt>
                <c:pt idx="21">
                  <c:v>3.684744651697258</c:v>
                </c:pt>
                <c:pt idx="22">
                  <c:v>4.102076491541173</c:v>
                </c:pt>
                <c:pt idx="23">
                  <c:v>4.396971492328738</c:v>
                </c:pt>
                <c:pt idx="24">
                  <c:v>3.8740980408608516</c:v>
                </c:pt>
                <c:pt idx="25">
                  <c:v>6.172743902980882</c:v>
                </c:pt>
                <c:pt idx="26">
                  <c:v>6.448281240558873</c:v>
                </c:pt>
                <c:pt idx="27">
                  <c:v>3.6840278865548415</c:v>
                </c:pt>
                <c:pt idx="28">
                  <c:v>3.3211962111985516</c:v>
                </c:pt>
                <c:pt idx="29">
                  <c:v>0.825496655088509</c:v>
                </c:pt>
                <c:pt idx="30">
                  <c:v>0.6944884467536827</c:v>
                </c:pt>
                <c:pt idx="31">
                  <c:v>1.5079447164410897</c:v>
                </c:pt>
                <c:pt idx="32">
                  <c:v>1.2005130397605868</c:v>
                </c:pt>
                <c:pt idx="33">
                  <c:v>2.5817996819444744</c:v>
                </c:pt>
                <c:pt idx="34">
                  <c:v>3.059660696096067</c:v>
                </c:pt>
                <c:pt idx="35">
                  <c:v>2.008849608178731</c:v>
                </c:pt>
                <c:pt idx="36">
                  <c:v>3.5793346353192312</c:v>
                </c:pt>
                <c:pt idx="37">
                  <c:v>1.2097986173730035</c:v>
                </c:pt>
                <c:pt idx="38">
                  <c:v>2.2611863596120774</c:v>
                </c:pt>
                <c:pt idx="39">
                  <c:v>2.461864444823525</c:v>
                </c:pt>
                <c:pt idx="40">
                  <c:v>3.301473432991653</c:v>
                </c:pt>
                <c:pt idx="41">
                  <c:v>4.3828278040171975</c:v>
                </c:pt>
                <c:pt idx="42">
                  <c:v>3.8403457094806415</c:v>
                </c:pt>
                <c:pt idx="43">
                  <c:v>3.821601633354077</c:v>
                </c:pt>
                <c:pt idx="44">
                  <c:v>2.4130730780641763</c:v>
                </c:pt>
                <c:pt idx="45">
                  <c:v>2.8459626024231355</c:v>
                </c:pt>
                <c:pt idx="46">
                  <c:v>3.325766514731332</c:v>
                </c:pt>
                <c:pt idx="47">
                  <c:v>2.9675331114998205</c:v>
                </c:pt>
                <c:pt idx="48">
                  <c:v>3.8582194934427827</c:v>
                </c:pt>
                <c:pt idx="49">
                  <c:v>5.291935854549168</c:v>
                </c:pt>
                <c:pt idx="50">
                  <c:v>5.181160932493034</c:v>
                </c:pt>
                <c:pt idx="51">
                  <c:v>5.0797859805366</c:v>
                </c:pt>
                <c:pt idx="52">
                  <c:v>4.27031619048428</c:v>
                </c:pt>
                <c:pt idx="53">
                  <c:v>3.377017606085686</c:v>
                </c:pt>
                <c:pt idx="54">
                  <c:v>2.9644922280592345</c:v>
                </c:pt>
                <c:pt idx="55">
                  <c:v>3.5832966055750815</c:v>
                </c:pt>
                <c:pt idx="56">
                  <c:v>1.7819345061003133</c:v>
                </c:pt>
                <c:pt idx="57">
                  <c:v>1.381400168129665</c:v>
                </c:pt>
                <c:pt idx="58">
                  <c:v>0.017877539922039887</c:v>
                </c:pt>
                <c:pt idx="59">
                  <c:v>-4.827861468324313</c:v>
                </c:pt>
                <c:pt idx="60">
                  <c:v>-5.432592758408417</c:v>
                </c:pt>
                <c:pt idx="61">
                  <c:v>-5.086332572274843</c:v>
                </c:pt>
                <c:pt idx="62">
                  <c:v>-4.756716258161187</c:v>
                </c:pt>
                <c:pt idx="63">
                  <c:v>-1.224993224704407</c:v>
                </c:pt>
                <c:pt idx="64">
                  <c:v>3.3496706125528686</c:v>
                </c:pt>
                <c:pt idx="65">
                  <c:v>5.616015457146939</c:v>
                </c:pt>
                <c:pt idx="66">
                  <c:v>7.065846460896008</c:v>
                </c:pt>
                <c:pt idx="67">
                  <c:v>7.692253772877344</c:v>
                </c:pt>
                <c:pt idx="68">
                  <c:v>5.285889570552138</c:v>
                </c:pt>
                <c:pt idx="69">
                  <c:v>3.4730778516143923</c:v>
                </c:pt>
                <c:pt idx="70">
                  <c:v>3.5655282586745107</c:v>
                </c:pt>
                <c:pt idx="71">
                  <c:v>0.21125863468527406</c:v>
                </c:pt>
                <c:pt idx="72">
                  <c:v>0.3161127167629951</c:v>
                </c:pt>
                <c:pt idx="73">
                  <c:v>0.2709631601647944</c:v>
                </c:pt>
                <c:pt idx="74">
                  <c:v>-1.247081191522481</c:v>
                </c:pt>
                <c:pt idx="75">
                  <c:v>-0.5531992677207942</c:v>
                </c:pt>
                <c:pt idx="76">
                  <c:v>0.6353641169813518</c:v>
                </c:pt>
                <c:pt idx="77">
                  <c:v>0.3438375759126533</c:v>
                </c:pt>
                <c:pt idx="78">
                  <c:v>0.782225761725952</c:v>
                </c:pt>
                <c:pt idx="79">
                  <c:v>2.555308093441777</c:v>
                </c:pt>
                <c:pt idx="80">
                  <c:v>1.902908474537135</c:v>
                </c:pt>
                <c:pt idx="81">
                  <c:v>3.025546555113756</c:v>
                </c:pt>
                <c:pt idx="82">
                  <c:v>3.1018684936472862</c:v>
                </c:pt>
                <c:pt idx="83">
                  <c:v>3.433725513030006</c:v>
                </c:pt>
                <c:pt idx="84">
                  <c:v>3.5288564564167624</c:v>
                </c:pt>
                <c:pt idx="85">
                  <c:v>3.812350638694717</c:v>
                </c:pt>
                <c:pt idx="86">
                  <c:v>4.436720850345988</c:v>
                </c:pt>
                <c:pt idx="87">
                  <c:v>4.879153626798538</c:v>
                </c:pt>
                <c:pt idx="88">
                  <c:v>3.2129817740153</c:v>
                </c:pt>
                <c:pt idx="89">
                  <c:v>2.5735113101300167</c:v>
                </c:pt>
                <c:pt idx="90">
                  <c:v>1.391144152229562</c:v>
                </c:pt>
                <c:pt idx="91">
                  <c:v>1.4922393990451033</c:v>
                </c:pt>
                <c:pt idx="92">
                  <c:v>1.4074415678957397</c:v>
                </c:pt>
                <c:pt idx="93">
                  <c:v>2.8750151582521477</c:v>
                </c:pt>
                <c:pt idx="94">
                  <c:v>3.2010618283706993</c:v>
                </c:pt>
                <c:pt idx="95">
                  <c:v>3.1590811808666963</c:v>
                </c:pt>
                <c:pt idx="96">
                  <c:v>3.570697386315036</c:v>
                </c:pt>
                <c:pt idx="97">
                  <c:v>2.853279109897411</c:v>
                </c:pt>
                <c:pt idx="98">
                  <c:v>0.7000882114761575</c:v>
                </c:pt>
                <c:pt idx="99">
                  <c:v>2.4983338566732183</c:v>
                </c:pt>
                <c:pt idx="100">
                  <c:v>1.6501952761919458</c:v>
                </c:pt>
                <c:pt idx="101">
                  <c:v>1.0439581429849465</c:v>
                </c:pt>
              </c:numCache>
            </c:numRef>
          </c:val>
        </c:ser>
        <c:gapWidth val="60"/>
        <c:axId val="30340421"/>
        <c:axId val="4628334"/>
      </c:barChart>
      <c:catAx>
        <c:axId val="30340421"/>
        <c:scaling>
          <c:orientation val="minMax"/>
        </c:scaling>
        <c:axPos val="b"/>
        <c:delete val="0"/>
        <c:numFmt formatCode="General" sourceLinked="1"/>
        <c:majorTickMark val="out"/>
        <c:minorTickMark val="none"/>
        <c:tickLblPos val="low"/>
        <c:spPr>
          <a:ln w="12700">
            <a:solidFill>
              <a:srgbClr val="333399"/>
            </a:solidFill>
          </a:ln>
        </c:spPr>
        <c:crossAx val="4628334"/>
        <c:crosses val="autoZero"/>
        <c:auto val="1"/>
        <c:lblOffset val="100"/>
        <c:tickLblSkip val="3"/>
        <c:tickMarkSkip val="4"/>
        <c:noMultiLvlLbl val="0"/>
      </c:catAx>
      <c:valAx>
        <c:axId val="4628334"/>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30340421"/>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125"/>
          <c:w val="0.9695"/>
          <c:h val="0.961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Data!$M$7:$M$114</c:f>
              <c:numCache>
                <c:ptCount val="108"/>
                <c:pt idx="0">
                  <c:v>95.2285381643877</c:v>
                </c:pt>
                <c:pt idx="1">
                  <c:v>98.52350170252772</c:v>
                </c:pt>
                <c:pt idx="2">
                  <c:v>102.36340401624425</c:v>
                </c:pt>
                <c:pt idx="3">
                  <c:v>103.88455611684033</c:v>
                </c:pt>
                <c:pt idx="4">
                  <c:v>107.8082452029637</c:v>
                </c:pt>
                <c:pt idx="5">
                  <c:v>112.47887063224913</c:v>
                </c:pt>
                <c:pt idx="6">
                  <c:v>111.76960586117701</c:v>
                </c:pt>
                <c:pt idx="7">
                  <c:v>121.06539102929452</c:v>
                </c:pt>
                <c:pt idx="8">
                  <c:v>125.89644539489389</c:v>
                </c:pt>
                <c:pt idx="9">
                  <c:v>127.89238920579558</c:v>
                </c:pt>
                <c:pt idx="10">
                  <c:v>124.90269530355656</c:v>
                </c:pt>
                <c:pt idx="11">
                  <c:v>127.39356563053606</c:v>
                </c:pt>
                <c:pt idx="12">
                  <c:v>128.3035289494665</c:v>
                </c:pt>
                <c:pt idx="13">
                  <c:v>133.23915440310856</c:v>
                </c:pt>
                <c:pt idx="14">
                  <c:v>130.50341885754463</c:v>
                </c:pt>
                <c:pt idx="15">
                  <c:v>136.56074784565698</c:v>
                </c:pt>
                <c:pt idx="16">
                  <c:v>142.51090770627215</c:v>
                </c:pt>
                <c:pt idx="17">
                  <c:v>151.47998941298923</c:v>
                </c:pt>
                <c:pt idx="18">
                  <c:v>152.0723424086099</c:v>
                </c:pt>
                <c:pt idx="19">
                  <c:v>157.9796346182262</c:v>
                </c:pt>
                <c:pt idx="20">
                  <c:v>159.55664456709354</c:v>
                </c:pt>
                <c:pt idx="21">
                  <c:v>161.95853204275724</c:v>
                </c:pt>
                <c:pt idx="22">
                  <c:v>165.50745393757236</c:v>
                </c:pt>
                <c:pt idx="23">
                  <c:v>170.6872950999352</c:v>
                </c:pt>
                <c:pt idx="24">
                  <c:v>169.2804567353361</c:v>
                </c:pt>
                <c:pt idx="25">
                  <c:v>173.72245469262757</c:v>
                </c:pt>
                <c:pt idx="26">
                  <c:v>178.97439144985216</c:v>
                </c:pt>
                <c:pt idx="27">
                  <c:v>180.5780313031279</c:v>
                </c:pt>
                <c:pt idx="28">
                  <c:v>186.12874259761728</c:v>
                </c:pt>
                <c:pt idx="29">
                  <c:v>195.04521400538118</c:v>
                </c:pt>
                <c:pt idx="30">
                  <c:v>202.17098671914707</c:v>
                </c:pt>
                <c:pt idx="31">
                  <c:v>205.09572963502416</c:v>
                </c:pt>
                <c:pt idx="32">
                  <c:v>199.30080263181398</c:v>
                </c:pt>
                <c:pt idx="33">
                  <c:v>196.39944207102715</c:v>
                </c:pt>
                <c:pt idx="34">
                  <c:v>198.25963832043246</c:v>
                </c:pt>
                <c:pt idx="35">
                  <c:v>200.37119488705835</c:v>
                </c:pt>
                <c:pt idx="36">
                  <c:v>201.53966313170923</c:v>
                </c:pt>
                <c:pt idx="37">
                  <c:v>204.25201632218287</c:v>
                </c:pt>
                <c:pt idx="38">
                  <c:v>198.77534915214605</c:v>
                </c:pt>
                <c:pt idx="39">
                  <c:v>202.94909953576283</c:v>
                </c:pt>
                <c:pt idx="40">
                  <c:v>206.76302145493457</c:v>
                </c:pt>
                <c:pt idx="41">
                  <c:v>208.79014173929</c:v>
                </c:pt>
                <c:pt idx="42">
                  <c:v>213.47245834612053</c:v>
                </c:pt>
                <c:pt idx="43">
                  <c:v>217.0597013228892</c:v>
                </c:pt>
                <c:pt idx="44">
                  <c:v>225.41174865916807</c:v>
                </c:pt>
                <c:pt idx="45">
                  <c:v>236.11502170174833</c:v>
                </c:pt>
                <c:pt idx="46">
                  <c:v>234.99461718700525</c:v>
                </c:pt>
                <c:pt idx="47">
                  <c:v>237.67579390402517</c:v>
                </c:pt>
                <c:pt idx="48">
                  <c:v>238.32270572818985</c:v>
                </c:pt>
                <c:pt idx="49">
                  <c:v>245.71347846631238</c:v>
                </c:pt>
                <c:pt idx="50">
                  <c:v>253.87327088295996</c:v>
                </c:pt>
                <c:pt idx="51">
                  <c:v>255.8269965527264</c:v>
                </c:pt>
                <c:pt idx="52">
                  <c:v>264.9935292579837</c:v>
                </c:pt>
                <c:pt idx="53">
                  <c:v>265.13642142797994</c:v>
                </c:pt>
                <c:pt idx="54">
                  <c:v>271.86664263480174</c:v>
                </c:pt>
                <c:pt idx="55">
                  <c:v>281.31311409127886</c:v>
                </c:pt>
                <c:pt idx="56">
                  <c:v>276.60546659976717</c:v>
                </c:pt>
                <c:pt idx="57">
                  <c:v>281.87558963317304</c:v>
                </c:pt>
                <c:pt idx="58">
                  <c:v>284.18914376738456</c:v>
                </c:pt>
                <c:pt idx="59">
                  <c:v>290.23478157795176</c:v>
                </c:pt>
                <c:pt idx="60">
                  <c:v>298.36859360005457</c:v>
                </c:pt>
                <c:pt idx="61">
                  <c:v>294.71445110733316</c:v>
                </c:pt>
                <c:pt idx="62">
                  <c:v>291.29802922469634</c:v>
                </c:pt>
                <c:pt idx="63">
                  <c:v>271.35158131295174</c:v>
                </c:pt>
                <c:pt idx="64">
                  <c:v>250.03012101992533</c:v>
                </c:pt>
                <c:pt idx="65">
                  <c:v>242.60947082807638</c:v>
                </c:pt>
                <c:pt idx="66">
                  <c:v>249.75732687720532</c:v>
                </c:pt>
                <c:pt idx="67">
                  <c:v>249.35982684067034</c:v>
                </c:pt>
                <c:pt idx="68">
                  <c:v>257.01495009328585</c:v>
                </c:pt>
                <c:pt idx="69">
                  <c:v>272.4713363178311</c:v>
                </c:pt>
                <c:pt idx="70">
                  <c:v>278.1974152754977</c:v>
                </c:pt>
                <c:pt idx="71">
                  <c:v>286.5618032991854</c:v>
                </c:pt>
                <c:pt idx="72">
                  <c:v>289.56448739869677</c:v>
                </c:pt>
                <c:pt idx="73">
                  <c:v>289.63528397383124</c:v>
                </c:pt>
                <c:pt idx="74">
                  <c:v>300.01704963392</c:v>
                </c:pt>
                <c:pt idx="75">
                  <c:v>289.18192608902507</c:v>
                </c:pt>
                <c:pt idx="76">
                  <c:v>298.61215979891176</c:v>
                </c:pt>
                <c:pt idx="77">
                  <c:v>301.81814048573597</c:v>
                </c:pt>
                <c:pt idx="78">
                  <c:v>296.3330296874721</c:v>
                </c:pt>
                <c:pt idx="79">
                  <c:v>290.6127963185781</c:v>
                </c:pt>
                <c:pt idx="80">
                  <c:v>289.25597021347767</c:v>
                </c:pt>
                <c:pt idx="81">
                  <c:v>294.8703334746017</c:v>
                </c:pt>
                <c:pt idx="82">
                  <c:v>297.18388760881317</c:v>
                </c:pt>
                <c:pt idx="83">
                  <c:v>293.3108602920521</c:v>
                </c:pt>
                <c:pt idx="84">
                  <c:v>300.4626134003627</c:v>
                </c:pt>
                <c:pt idx="85">
                  <c:v>305.80613104835766</c:v>
                </c:pt>
                <c:pt idx="86">
                  <c:v>308.95495486718335</c:v>
                </c:pt>
                <c:pt idx="87">
                  <c:v>311.67380315629316</c:v>
                </c:pt>
                <c:pt idx="88">
                  <c:v>316.6880193034332</c:v>
                </c:pt>
                <c:pt idx="89">
                  <c:v>320.6721128068731</c:v>
                </c:pt>
                <c:pt idx="90">
                  <c:v>329.7665499172687</c:v>
                </c:pt>
                <c:pt idx="91">
                  <c:v>331.7462559815799</c:v>
                </c:pt>
                <c:pt idx="92">
                  <c:v>330.8583759980125</c:v>
                </c:pt>
                <c:pt idx="93">
                  <c:v>327.4997604932378</c:v>
                </c:pt>
                <c:pt idx="94">
                  <c:v>333.71492037820957</c:v>
                </c:pt>
                <c:pt idx="95">
                  <c:v>338.1822492201822</c:v>
                </c:pt>
                <c:pt idx="96">
                  <c:v>336.49612161422687</c:v>
                </c:pt>
                <c:pt idx="97">
                  <c:v>350.07672335264004</c:v>
                </c:pt>
                <c:pt idx="98">
                  <c:v>350.3988802449951</c:v>
                </c:pt>
                <c:pt idx="99">
                  <c:v>355.51312091113243</c:v>
                </c:pt>
                <c:pt idx="100">
                  <c:v>353.46911337032293</c:v>
                </c:pt>
                <c:pt idx="101">
                  <c:v>356.06260625575425</c:v>
                </c:pt>
                <c:pt idx="102">
                  <c:v>358.7152045387749</c:v>
                </c:pt>
                <c:pt idx="103">
                  <c:v>369.73284035534687</c:v>
                </c:pt>
                <c:pt idx="104">
                  <c:v>373.1875833199372</c:v>
                </c:pt>
                <c:pt idx="105">
                  <c:v>373.11094115603015</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Data!$N$7:$N$114</c:f>
              <c:numCache>
                <c:ptCount val="108"/>
                <c:pt idx="0">
                  <c:v>97.65369803322103</c:v>
                </c:pt>
                <c:pt idx="1">
                  <c:v>98.66703724468852</c:v>
                </c:pt>
                <c:pt idx="2">
                  <c:v>100.86303148795062</c:v>
                </c:pt>
                <c:pt idx="3">
                  <c:v>102.81623323413982</c:v>
                </c:pt>
                <c:pt idx="4">
                  <c:v>106.31563983010915</c:v>
                </c:pt>
                <c:pt idx="5">
                  <c:v>112.40845365139151</c:v>
                </c:pt>
                <c:pt idx="6">
                  <c:v>112.84100765275562</c:v>
                </c:pt>
                <c:pt idx="7">
                  <c:v>118.80348023876725</c:v>
                </c:pt>
                <c:pt idx="8">
                  <c:v>118.8609837249161</c:v>
                </c:pt>
                <c:pt idx="9">
                  <c:v>120.5950332961158</c:v>
                </c:pt>
                <c:pt idx="10">
                  <c:v>123.11113027893983</c:v>
                </c:pt>
                <c:pt idx="11">
                  <c:v>122.15721133649282</c:v>
                </c:pt>
                <c:pt idx="12">
                  <c:v>122.11120854757375</c:v>
                </c:pt>
                <c:pt idx="13">
                  <c:v>123.78328213925747</c:v>
                </c:pt>
                <c:pt idx="14">
                  <c:v>125.74478994455704</c:v>
                </c:pt>
                <c:pt idx="15">
                  <c:v>129.89143022351286</c:v>
                </c:pt>
                <c:pt idx="16">
                  <c:v>134.34795040004857</c:v>
                </c:pt>
                <c:pt idx="17">
                  <c:v>140.5532154831331</c:v>
                </c:pt>
                <c:pt idx="18">
                  <c:v>142.96261155276983</c:v>
                </c:pt>
                <c:pt idx="19">
                  <c:v>147.27345623106177</c:v>
                </c:pt>
                <c:pt idx="20">
                  <c:v>154.45436379580514</c:v>
                </c:pt>
                <c:pt idx="21">
                  <c:v>156.64844125619558</c:v>
                </c:pt>
                <c:pt idx="22">
                  <c:v>157.51546604179543</c:v>
                </c:pt>
                <c:pt idx="23">
                  <c:v>159.40669180846868</c:v>
                </c:pt>
                <c:pt idx="24">
                  <c:v>160.44303241439567</c:v>
                </c:pt>
                <c:pt idx="25">
                  <c:v>161.63846599866784</c:v>
                </c:pt>
                <c:pt idx="26">
                  <c:v>166.3019987253394</c:v>
                </c:pt>
                <c:pt idx="27">
                  <c:v>169.26342826200505</c:v>
                </c:pt>
                <c:pt idx="28">
                  <c:v>176.01050397013654</c:v>
                </c:pt>
                <c:pt idx="29">
                  <c:v>183.50256928770753</c:v>
                </c:pt>
                <c:pt idx="30">
                  <c:v>190.6770875762121</c:v>
                </c:pt>
                <c:pt idx="31">
                  <c:v>186.35474220069037</c:v>
                </c:pt>
                <c:pt idx="32">
                  <c:v>188.12393279120326</c:v>
                </c:pt>
                <c:pt idx="33">
                  <c:v>181.02991938330706</c:v>
                </c:pt>
                <c:pt idx="34">
                  <c:v>178.060183787531</c:v>
                </c:pt>
                <c:pt idx="35">
                  <c:v>178.51254454523527</c:v>
                </c:pt>
                <c:pt idx="36">
                  <c:v>181.18453986828507</c:v>
                </c:pt>
                <c:pt idx="37">
                  <c:v>179.69711635990154</c:v>
                </c:pt>
                <c:pt idx="38">
                  <c:v>176.32996778207456</c:v>
                </c:pt>
                <c:pt idx="39">
                  <c:v>179.47604740204042</c:v>
                </c:pt>
                <c:pt idx="40">
                  <c:v>186.07105833568937</c:v>
                </c:pt>
                <c:pt idx="41">
                  <c:v>184.21177895020998</c:v>
                </c:pt>
                <c:pt idx="42">
                  <c:v>185.36823794942566</c:v>
                </c:pt>
                <c:pt idx="43">
                  <c:v>189.88290053973412</c:v>
                </c:pt>
                <c:pt idx="44">
                  <c:v>189.60624487859576</c:v>
                </c:pt>
                <c:pt idx="45">
                  <c:v>197.82285412164225</c:v>
                </c:pt>
                <c:pt idx="46">
                  <c:v>198.97484062749083</c:v>
                </c:pt>
                <c:pt idx="47">
                  <c:v>203.4345554421459</c:v>
                </c:pt>
                <c:pt idx="48">
                  <c:v>202.39949269146663</c:v>
                </c:pt>
                <c:pt idx="49">
                  <c:v>208.53383680830095</c:v>
                </c:pt>
                <c:pt idx="50">
                  <c:v>212.82231901975726</c:v>
                </c:pt>
                <c:pt idx="51">
                  <c:v>220.94883946783716</c:v>
                </c:pt>
                <c:pt idx="52">
                  <c:v>221.58968387458492</c:v>
                </c:pt>
                <c:pt idx="53">
                  <c:v>226.86530926492975</c:v>
                </c:pt>
                <c:pt idx="54">
                  <c:v>231.43747534138703</c:v>
                </c:pt>
                <c:pt idx="55">
                  <c:v>239.81062185228313</c:v>
                </c:pt>
                <c:pt idx="56">
                  <c:v>239.95885306102238</c:v>
                </c:pt>
                <c:pt idx="57">
                  <c:v>243.62054727345622</c:v>
                </c:pt>
                <c:pt idx="58">
                  <c:v>252.83580039262102</c:v>
                </c:pt>
                <c:pt idx="59">
                  <c:v>256.3665144421603</c:v>
                </c:pt>
                <c:pt idx="60">
                  <c:v>262.2868178049961</c:v>
                </c:pt>
                <c:pt idx="61">
                  <c:v>262.2970406469781</c:v>
                </c:pt>
                <c:pt idx="62">
                  <c:v>258.75546482783295</c:v>
                </c:pt>
                <c:pt idx="63">
                  <c:v>241.193261230351</c:v>
                </c:pt>
                <c:pt idx="64">
                  <c:v>222.5352967579215</c:v>
                </c:pt>
                <c:pt idx="65">
                  <c:v>209.4756161258943</c:v>
                </c:pt>
                <c:pt idx="66">
                  <c:v>220.67537844481825</c:v>
                </c:pt>
                <c:pt idx="67">
                  <c:v>225.04564339213067</c:v>
                </c:pt>
                <c:pt idx="68">
                  <c:v>230.41838578130464</c:v>
                </c:pt>
                <c:pt idx="69">
                  <c:v>240.97283120011372</c:v>
                </c:pt>
                <c:pt idx="70">
                  <c:v>251.39693538365208</c:v>
                </c:pt>
                <c:pt idx="71">
                  <c:v>250.8602361795962</c:v>
                </c:pt>
                <c:pt idx="72">
                  <c:v>261.3035081918508</c:v>
                </c:pt>
                <c:pt idx="73">
                  <c:v>261.5782470701175</c:v>
                </c:pt>
                <c:pt idx="74">
                  <c:v>263.11614586078724</c:v>
                </c:pt>
                <c:pt idx="75">
                  <c:v>259.2972754528799</c:v>
                </c:pt>
                <c:pt idx="76">
                  <c:v>265.468677371899</c:v>
                </c:pt>
                <c:pt idx="77">
                  <c:v>265.8456446699859</c:v>
                </c:pt>
                <c:pt idx="78">
                  <c:v>266.5586878982316</c:v>
                </c:pt>
                <c:pt idx="79">
                  <c:v>261.4338494271215</c:v>
                </c:pt>
                <c:pt idx="80">
                  <c:v>260.47865262942673</c:v>
                </c:pt>
                <c:pt idx="81">
                  <c:v>266.07693646982904</c:v>
                </c:pt>
                <c:pt idx="82">
                  <c:v>265.8724796301887</c:v>
                </c:pt>
                <c:pt idx="83">
                  <c:v>266.7299205014304</c:v>
                </c:pt>
                <c:pt idx="84">
                  <c:v>273.81243321209683</c:v>
                </c:pt>
                <c:pt idx="85">
                  <c:v>281.4725364947472</c:v>
                </c:pt>
                <c:pt idx="86">
                  <c:v>281.70766186033364</c:v>
                </c:pt>
                <c:pt idx="87">
                  <c:v>288.8636512477458</c:v>
                </c:pt>
                <c:pt idx="88">
                  <c:v>290.2469295534375</c:v>
                </c:pt>
                <c:pt idx="89">
                  <c:v>290.12553330490107</c:v>
                </c:pt>
                <c:pt idx="90">
                  <c:v>300.47935544981306</c:v>
                </c:pt>
                <c:pt idx="91">
                  <c:v>305.1051914466759</c:v>
                </c:pt>
                <c:pt idx="92">
                  <c:v>303.93978746072594</c:v>
                </c:pt>
                <c:pt idx="93">
                  <c:v>303.9276478358722</c:v>
                </c:pt>
                <c:pt idx="94">
                  <c:v>310.9328503040497</c:v>
                </c:pt>
                <c:pt idx="95">
                  <c:v>308.48192393886103</c:v>
                </c:pt>
                <c:pt idx="96">
                  <c:v>314.220771856516</c:v>
                </c:pt>
                <c:pt idx="97">
                  <c:v>321.9377396976914</c:v>
                </c:pt>
                <c:pt idx="98">
                  <c:v>328.25353925970654</c:v>
                </c:pt>
                <c:pt idx="99">
                  <c:v>326.0224039971312</c:v>
                </c:pt>
                <c:pt idx="100">
                  <c:v>332.6551116605889</c:v>
                </c:pt>
                <c:pt idx="101">
                  <c:v>333.88121377080705</c:v>
                </c:pt>
                <c:pt idx="102">
                  <c:v>332.64488881860683</c:v>
                </c:pt>
                <c:pt idx="103">
                  <c:v>340.20659724718035</c:v>
                </c:pt>
                <c:pt idx="104">
                  <c:v>338.9261862889326</c:v>
                </c:pt>
                <c:pt idx="105">
                  <c:v>339.87371595514094</c:v>
                </c:pt>
              </c:numCache>
            </c:numRef>
          </c:val>
          <c:smooth val="0"/>
        </c:ser>
        <c:marker val="1"/>
        <c:axId val="41655007"/>
        <c:axId val="39350744"/>
      </c:lineChart>
      <c:catAx>
        <c:axId val="41655007"/>
        <c:scaling>
          <c:orientation val="minMax"/>
        </c:scaling>
        <c:axPos val="b"/>
        <c:delete val="0"/>
        <c:numFmt formatCode="General" sourceLinked="1"/>
        <c:majorTickMark val="out"/>
        <c:minorTickMark val="none"/>
        <c:tickLblPos val="nextTo"/>
        <c:spPr>
          <a:ln w="12700">
            <a:solidFill>
              <a:srgbClr val="333399"/>
            </a:solidFill>
          </a:ln>
        </c:spPr>
        <c:crossAx val="39350744"/>
        <c:crossesAt val="20"/>
        <c:auto val="1"/>
        <c:lblOffset val="100"/>
        <c:tickLblSkip val="3"/>
        <c:tickMarkSkip val="4"/>
        <c:noMultiLvlLbl val="0"/>
      </c:catAx>
      <c:valAx>
        <c:axId val="39350744"/>
        <c:scaling>
          <c:orientation val="minMax"/>
          <c:max val="3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41655007"/>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375"/>
          <c:w val="0.96925"/>
          <c:h val="0.97075"/>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numCache>
            </c:numRef>
          </c:cat>
          <c:val>
            <c:numRef>
              <c:f>Data!$O$9:$O$114</c:f>
              <c:numCache>
                <c:ptCount val="106"/>
                <c:pt idx="0">
                  <c:v>100.37963359464766</c:v>
                </c:pt>
                <c:pt idx="1">
                  <c:v>100.63944984079471</c:v>
                </c:pt>
                <c:pt idx="2">
                  <c:v>101.68922958208083</c:v>
                </c:pt>
                <c:pt idx="3">
                  <c:v>101.02374723881641</c:v>
                </c:pt>
                <c:pt idx="4">
                  <c:v>101.73908987997066</c:v>
                </c:pt>
                <c:pt idx="5">
                  <c:v>103.02833472540797</c:v>
                </c:pt>
                <c:pt idx="6">
                  <c:v>102.46596483492256</c:v>
                </c:pt>
                <c:pt idx="7">
                  <c:v>103.1406051920851</c:v>
                </c:pt>
                <c:pt idx="8">
                  <c:v>103.02596042550847</c:v>
                </c:pt>
                <c:pt idx="9">
                  <c:v>103.17486294777811</c:v>
                </c:pt>
                <c:pt idx="10">
                  <c:v>103.81829822054702</c:v>
                </c:pt>
                <c:pt idx="11">
                  <c:v>104.03944729690195</c:v>
                </c:pt>
                <c:pt idx="12">
                  <c:v>105.71705976876015</c:v>
                </c:pt>
                <c:pt idx="13">
                  <c:v>105.86935414802912</c:v>
                </c:pt>
                <c:pt idx="14">
                  <c:v>106.88589369072199</c:v>
                </c:pt>
                <c:pt idx="15">
                  <c:v>108.62659470276732</c:v>
                </c:pt>
                <c:pt idx="16">
                  <c:v>108.21109222035199</c:v>
                </c:pt>
                <c:pt idx="17">
                  <c:v>109.08924399747306</c:v>
                </c:pt>
                <c:pt idx="18">
                  <c:v>109.85682123641666</c:v>
                </c:pt>
                <c:pt idx="19">
                  <c:v>111.32108590301833</c:v>
                </c:pt>
                <c:pt idx="20">
                  <c:v>112.3023501329184</c:v>
                </c:pt>
                <c:pt idx="21">
                  <c:v>113.77679037051797</c:v>
                </c:pt>
                <c:pt idx="22">
                  <c:v>114.09494655705315</c:v>
                </c:pt>
                <c:pt idx="23">
                  <c:v>114.74516554382068</c:v>
                </c:pt>
                <c:pt idx="24">
                  <c:v>116.36782993229005</c:v>
                </c:pt>
                <c:pt idx="25">
                  <c:v>119.77902051649502</c:v>
                </c:pt>
                <c:pt idx="26">
                  <c:v>120.9020643689662</c:v>
                </c:pt>
                <c:pt idx="27">
                  <c:v>122.9035991842584</c:v>
                </c:pt>
                <c:pt idx="28">
                  <c:v>123.42289249085259</c:v>
                </c:pt>
                <c:pt idx="29">
                  <c:v>123.25872661208604</c:v>
                </c:pt>
                <c:pt idx="30">
                  <c:v>123.4066115772559</c:v>
                </c:pt>
                <c:pt idx="31">
                  <c:v>123.78276851847927</c:v>
                </c:pt>
                <c:pt idx="32">
                  <c:v>124.07345066332003</c:v>
                </c:pt>
                <c:pt idx="33">
                  <c:v>123.58739755531907</c:v>
                </c:pt>
                <c:pt idx="34">
                  <c:v>125.6927231947901</c:v>
                </c:pt>
                <c:pt idx="35">
                  <c:v>126.32360859666156</c:v>
                </c:pt>
                <c:pt idx="36">
                  <c:v>126.31614651126309</c:v>
                </c:pt>
                <c:pt idx="37">
                  <c:v>127.30148096956233</c:v>
                </c:pt>
                <c:pt idx="38">
                  <c:v>127.55281757321112</c:v>
                </c:pt>
                <c:pt idx="39">
                  <c:v>127.96153634162783</c:v>
                </c:pt>
                <c:pt idx="40">
                  <c:v>129.30030229925507</c:v>
                </c:pt>
                <c:pt idx="41">
                  <c:v>129.90947981633093</c:v>
                </c:pt>
                <c:pt idx="42">
                  <c:v>131.48771087810937</c:v>
                </c:pt>
                <c:pt idx="43">
                  <c:v>130.9423002726205</c:v>
                </c:pt>
                <c:pt idx="44">
                  <c:v>132.53443794809613</c:v>
                </c:pt>
                <c:pt idx="45">
                  <c:v>133.46787699430593</c:v>
                </c:pt>
                <c:pt idx="46">
                  <c:v>134.46338702360308</c:v>
                </c:pt>
                <c:pt idx="47">
                  <c:v>135.5175761789883</c:v>
                </c:pt>
                <c:pt idx="48">
                  <c:v>137.5662578065709</c:v>
                </c:pt>
                <c:pt idx="49">
                  <c:v>138.5251357802755</c:v>
                </c:pt>
                <c:pt idx="50">
                  <c:v>138.69235433034143</c:v>
                </c:pt>
                <c:pt idx="51">
                  <c:v>140.43373371378664</c:v>
                </c:pt>
                <c:pt idx="52">
                  <c:v>140.81531762620887</c:v>
                </c:pt>
                <c:pt idx="53">
                  <c:v>142.91080688038193</c:v>
                </c:pt>
                <c:pt idx="54">
                  <c:v>143.67295714812664</c:v>
                </c:pt>
                <c:pt idx="55">
                  <c:v>144.8560368694856</c:v>
                </c:pt>
                <c:pt idx="56">
                  <c:v>147.42061994666304</c:v>
                </c:pt>
                <c:pt idx="57">
                  <c:v>149.2932641959815</c:v>
                </c:pt>
                <c:pt idx="58">
                  <c:v>148.08508473282765</c:v>
                </c:pt>
                <c:pt idx="59">
                  <c:v>148.1393544448166</c:v>
                </c:pt>
                <c:pt idx="60">
                  <c:v>147.20218435590755</c:v>
                </c:pt>
                <c:pt idx="61">
                  <c:v>145.67924056321786</c:v>
                </c:pt>
                <c:pt idx="62">
                  <c:v>146.92744393896353</c:v>
                </c:pt>
                <c:pt idx="63">
                  <c:v>149.0744894195261</c:v>
                </c:pt>
                <c:pt idx="64">
                  <c:v>149.78338753238162</c:v>
                </c:pt>
                <c:pt idx="65">
                  <c:v>150.29962816767645</c:v>
                </c:pt>
                <c:pt idx="66">
                  <c:v>153.69657295248433</c:v>
                </c:pt>
                <c:pt idx="67">
                  <c:v>154.15108179039171</c:v>
                </c:pt>
                <c:pt idx="68">
                  <c:v>156.1878919184767</c:v>
                </c:pt>
                <c:pt idx="69">
                  <c:v>157.26955511555633</c:v>
                </c:pt>
                <c:pt idx="70">
                  <c:v>157.49172174901108</c:v>
                </c:pt>
                <c:pt idx="71">
                  <c:v>159.09810522388378</c:v>
                </c:pt>
                <c:pt idx="72">
                  <c:v>158.47332516461105</c:v>
                </c:pt>
                <c:pt idx="73">
                  <c:v>158.24946260265668</c:v>
                </c:pt>
                <c:pt idx="74">
                  <c:v>158.81183249314208</c:v>
                </c:pt>
                <c:pt idx="75">
                  <c:v>159.0105953133016</c:v>
                </c:pt>
                <c:pt idx="76">
                  <c:v>159.7663010527476</c:v>
                </c:pt>
                <c:pt idx="77">
                  <c:v>160.31747781513533</c:v>
                </c:pt>
                <c:pt idx="78">
                  <c:v>160.78148385264078</c:v>
                </c:pt>
                <c:pt idx="79">
                  <c:v>161.5086979932926</c:v>
                </c:pt>
                <c:pt idx="80">
                  <c:v>163.0523321136781</c:v>
                </c:pt>
                <c:pt idx="81">
                  <c:v>163.8595940795136</c:v>
                </c:pt>
                <c:pt idx="82">
                  <c:v>165.37032718700578</c:v>
                </c:pt>
                <c:pt idx="83">
                  <c:v>167.2996154482127</c:v>
                </c:pt>
                <c:pt idx="84">
                  <c:v>167.0964432139541</c:v>
                </c:pt>
                <c:pt idx="85">
                  <c:v>168.7292831734214</c:v>
                </c:pt>
                <c:pt idx="86">
                  <c:v>170.95875077906715</c:v>
                </c:pt>
                <c:pt idx="87">
                  <c:v>171.78025854429976</c:v>
                </c:pt>
                <c:pt idx="88">
                  <c:v>173.4297186030637</c:v>
                </c:pt>
                <c:pt idx="89">
                  <c:v>175.1514252159129</c:v>
                </c:pt>
                <c:pt idx="90">
                  <c:v>175.8223345303762</c:v>
                </c:pt>
                <c:pt idx="91">
                  <c:v>175.20806922780136</c:v>
                </c:pt>
                <c:pt idx="92">
                  <c:v>176.67606493710227</c:v>
                </c:pt>
                <c:pt idx="93">
                  <c:v>177.00812773733458</c:v>
                </c:pt>
                <c:pt idx="94">
                  <c:v>178.6365582827028</c:v>
                </c:pt>
                <c:pt idx="95">
                  <c:v>179.06427145031566</c:v>
                </c:pt>
                <c:pt idx="96">
                  <c:v>180.6503037831925</c:v>
                </c:pt>
                <c:pt idx="97">
                  <c:v>181.6495448551889</c:v>
                </c:pt>
                <c:pt idx="98">
                  <c:v>182.60876201459345</c:v>
                </c:pt>
                <c:pt idx="99">
                  <c:v>183.37396495363757</c:v>
                </c:pt>
                <c:pt idx="100">
                  <c:v>182.76987522206062</c:v>
                </c:pt>
                <c:pt idx="101">
                  <c:v>182.92488308692904</c:v>
                </c:pt>
                <c:pt idx="102">
                  <c:v>182.414747794233</c:v>
                </c:pt>
                <c:pt idx="103">
                  <c:v>184.4457917654192</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numCache>
            </c:numRef>
          </c:cat>
          <c:val>
            <c:numRef>
              <c:f>Data!$P$9:$P$114</c:f>
              <c:numCache>
                <c:ptCount val="106"/>
                <c:pt idx="0">
                  <c:v>99.60070813975418</c:v>
                </c:pt>
                <c:pt idx="1">
                  <c:v>99.21905893661419</c:v>
                </c:pt>
                <c:pt idx="2">
                  <c:v>98.83254279358295</c:v>
                </c:pt>
                <c:pt idx="3">
                  <c:v>99.2928741916317</c:v>
                </c:pt>
                <c:pt idx="4">
                  <c:v>98.58676232907409</c:v>
                </c:pt>
                <c:pt idx="5">
                  <c:v>98.36288309407591</c:v>
                </c:pt>
                <c:pt idx="6">
                  <c:v>99.29044072168607</c:v>
                </c:pt>
                <c:pt idx="7">
                  <c:v>99.29246861330742</c:v>
                </c:pt>
                <c:pt idx="8">
                  <c:v>99.40278591750943</c:v>
                </c:pt>
                <c:pt idx="9">
                  <c:v>99.44496606323372</c:v>
                </c:pt>
                <c:pt idx="10">
                  <c:v>98.92177002492278</c:v>
                </c:pt>
                <c:pt idx="11">
                  <c:v>99.01829766609953</c:v>
                </c:pt>
                <c:pt idx="12">
                  <c:v>98.85444402309363</c:v>
                </c:pt>
                <c:pt idx="13">
                  <c:v>100.40902574002834</c:v>
                </c:pt>
                <c:pt idx="14">
                  <c:v>97.35380422328709</c:v>
                </c:pt>
                <c:pt idx="15">
                  <c:v>98.64800465603916</c:v>
                </c:pt>
                <c:pt idx="16">
                  <c:v>100.56922917811582</c:v>
                </c:pt>
                <c:pt idx="17">
                  <c:v>100.36197865441278</c:v>
                </c:pt>
                <c:pt idx="18">
                  <c:v>101.47772462448516</c:v>
                </c:pt>
                <c:pt idx="19">
                  <c:v>102.00375971106601</c:v>
                </c:pt>
                <c:pt idx="20">
                  <c:v>103.75383018029984</c:v>
                </c:pt>
                <c:pt idx="21">
                  <c:v>104.04990235701842</c:v>
                </c:pt>
                <c:pt idx="22">
                  <c:v>104.49928314031185</c:v>
                </c:pt>
                <c:pt idx="23">
                  <c:v>104.61000602283812</c:v>
                </c:pt>
                <c:pt idx="24">
                  <c:v>104.04665773042426</c:v>
                </c:pt>
                <c:pt idx="25">
                  <c:v>104.13426264846701</c:v>
                </c:pt>
                <c:pt idx="26">
                  <c:v>103.5729422476745</c:v>
                </c:pt>
                <c:pt idx="27">
                  <c:v>103.59524905550947</c:v>
                </c:pt>
                <c:pt idx="28">
                  <c:v>104.08113188798738</c:v>
                </c:pt>
                <c:pt idx="29">
                  <c:v>103.56848088610752</c:v>
                </c:pt>
                <c:pt idx="30">
                  <c:v>103.61715028502016</c:v>
                </c:pt>
                <c:pt idx="31">
                  <c:v>103.67960934695806</c:v>
                </c:pt>
                <c:pt idx="32">
                  <c:v>103.85198013477368</c:v>
                </c:pt>
                <c:pt idx="33">
                  <c:v>104.99692774419364</c:v>
                </c:pt>
                <c:pt idx="34">
                  <c:v>105.71642369145225</c:v>
                </c:pt>
                <c:pt idx="35">
                  <c:v>106.15525943831459</c:v>
                </c:pt>
                <c:pt idx="36">
                  <c:v>106.30937920153795</c:v>
                </c:pt>
                <c:pt idx="37">
                  <c:v>106.77214406953235</c:v>
                </c:pt>
                <c:pt idx="38">
                  <c:v>106.85204299941392</c:v>
                </c:pt>
                <c:pt idx="39">
                  <c:v>106.93802560415962</c:v>
                </c:pt>
                <c:pt idx="40">
                  <c:v>107.38862312242586</c:v>
                </c:pt>
                <c:pt idx="41">
                  <c:v>106.94208138740234</c:v>
                </c:pt>
                <c:pt idx="42">
                  <c:v>106.39455064963508</c:v>
                </c:pt>
                <c:pt idx="43">
                  <c:v>106.24124204306025</c:v>
                </c:pt>
                <c:pt idx="44">
                  <c:v>105.70750096831824</c:v>
                </c:pt>
                <c:pt idx="45">
                  <c:v>105.60691754389879</c:v>
                </c:pt>
                <c:pt idx="46">
                  <c:v>106.15890964323302</c:v>
                </c:pt>
                <c:pt idx="47">
                  <c:v>106.35845417877488</c:v>
                </c:pt>
                <c:pt idx="48">
                  <c:v>105.8198461641416</c:v>
                </c:pt>
                <c:pt idx="49">
                  <c:v>106.16377658312427</c:v>
                </c:pt>
                <c:pt idx="50">
                  <c:v>107.45838259420064</c:v>
                </c:pt>
                <c:pt idx="51">
                  <c:v>107.51029661970746</c:v>
                </c:pt>
                <c:pt idx="52">
                  <c:v>108.64267130107498</c:v>
                </c:pt>
                <c:pt idx="53">
                  <c:v>108.78056793132748</c:v>
                </c:pt>
                <c:pt idx="54">
                  <c:v>108.35308837754476</c:v>
                </c:pt>
                <c:pt idx="55">
                  <c:v>108.96632280384406</c:v>
                </c:pt>
                <c:pt idx="56">
                  <c:v>108.79597990764982</c:v>
                </c:pt>
                <c:pt idx="57">
                  <c:v>109.69109126931819</c:v>
                </c:pt>
                <c:pt idx="58">
                  <c:v>109.66837888315897</c:v>
                </c:pt>
                <c:pt idx="59">
                  <c:v>109.99486943419797</c:v>
                </c:pt>
                <c:pt idx="60">
                  <c:v>110.34772257631462</c:v>
                </c:pt>
                <c:pt idx="61">
                  <c:v>110.22564350070876</c:v>
                </c:pt>
                <c:pt idx="62">
                  <c:v>113.598432845355</c:v>
                </c:pt>
                <c:pt idx="63">
                  <c:v>111.61758830961037</c:v>
                </c:pt>
                <c:pt idx="64">
                  <c:v>112.46281353739332</c:v>
                </c:pt>
                <c:pt idx="65">
                  <c:v>112.97952032251588</c:v>
                </c:pt>
                <c:pt idx="66">
                  <c:v>113.42808994916076</c:v>
                </c:pt>
                <c:pt idx="67">
                  <c:v>113.68279313680361</c:v>
                </c:pt>
                <c:pt idx="68">
                  <c:v>113.47067567320931</c:v>
                </c:pt>
                <c:pt idx="69">
                  <c:v>114.44244133816512</c:v>
                </c:pt>
                <c:pt idx="70">
                  <c:v>114.41080622887189</c:v>
                </c:pt>
                <c:pt idx="71">
                  <c:v>114.73324099666817</c:v>
                </c:pt>
                <c:pt idx="72">
                  <c:v>114.96604295480033</c:v>
                </c:pt>
                <c:pt idx="73">
                  <c:v>115.05445902949162</c:v>
                </c:pt>
                <c:pt idx="74">
                  <c:v>115.6944616251929</c:v>
                </c:pt>
                <c:pt idx="75">
                  <c:v>116.21927997680092</c:v>
                </c:pt>
                <c:pt idx="76">
                  <c:v>117.20970224467324</c:v>
                </c:pt>
                <c:pt idx="77">
                  <c:v>117.3597662246539</c:v>
                </c:pt>
                <c:pt idx="78">
                  <c:v>118.15551089687564</c:v>
                </c:pt>
                <c:pt idx="79">
                  <c:v>118.37411761365826</c:v>
                </c:pt>
                <c:pt idx="80">
                  <c:v>118.42400374754372</c:v>
                </c:pt>
                <c:pt idx="81">
                  <c:v>118.8462107831109</c:v>
                </c:pt>
                <c:pt idx="82">
                  <c:v>118.98491857001194</c:v>
                </c:pt>
                <c:pt idx="83">
                  <c:v>119.78350229050359</c:v>
                </c:pt>
                <c:pt idx="84">
                  <c:v>120.6567124226613</c:v>
                </c:pt>
                <c:pt idx="85">
                  <c:v>121.21722166680524</c:v>
                </c:pt>
                <c:pt idx="86">
                  <c:v>121.69053157123071</c:v>
                </c:pt>
                <c:pt idx="87">
                  <c:v>121.33200033257422</c:v>
                </c:pt>
                <c:pt idx="88">
                  <c:v>122.67162553764477</c:v>
                </c:pt>
                <c:pt idx="89">
                  <c:v>123.96542039207257</c:v>
                </c:pt>
                <c:pt idx="90">
                  <c:v>125.46362672193348</c:v>
                </c:pt>
                <c:pt idx="91">
                  <c:v>127.1617831656605</c:v>
                </c:pt>
                <c:pt idx="92">
                  <c:v>126.47960042423492</c:v>
                </c:pt>
                <c:pt idx="93">
                  <c:v>126.62398630767578</c:v>
                </c:pt>
                <c:pt idx="94">
                  <c:v>126.4463430016446</c:v>
                </c:pt>
                <c:pt idx="95">
                  <c:v>126.80771328857101</c:v>
                </c:pt>
                <c:pt idx="96">
                  <c:v>127.48624582507813</c:v>
                </c:pt>
                <c:pt idx="97">
                  <c:v>127.48462351178102</c:v>
                </c:pt>
                <c:pt idx="98">
                  <c:v>127.20112426311488</c:v>
                </c:pt>
                <c:pt idx="99">
                  <c:v>127.86830060654238</c:v>
                </c:pt>
                <c:pt idx="100">
                  <c:v>128.1217870592124</c:v>
                </c:pt>
                <c:pt idx="101">
                  <c:v>128.41015324776984</c:v>
                </c:pt>
                <c:pt idx="102">
                  <c:v>128.79707496912536</c:v>
                </c:pt>
                <c:pt idx="103">
                  <c:v>128.6948692314088</c:v>
                </c:pt>
              </c:numCache>
            </c:numRef>
          </c:val>
          <c:smooth val="0"/>
        </c:ser>
        <c:ser>
          <c:idx val="1"/>
          <c:order val="2"/>
          <c:tx>
            <c:strRef>
              <c:f>Data!$Q$6</c:f>
              <c:strCache>
                <c:ptCount val="1"/>
                <c:pt idx="0">
                  <c:v>Fasta bruttoinvesteringar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numCache>
            </c:numRef>
          </c:cat>
          <c:val>
            <c:numRef>
              <c:f>Data!$Q$9:$Q$114</c:f>
              <c:numCache>
                <c:ptCount val="106"/>
                <c:pt idx="0">
                  <c:v>98.62619173728814</c:v>
                </c:pt>
                <c:pt idx="1">
                  <c:v>101.46153336864407</c:v>
                </c:pt>
                <c:pt idx="2">
                  <c:v>105.47206038135593</c:v>
                </c:pt>
                <c:pt idx="3">
                  <c:v>104.26542637711864</c:v>
                </c:pt>
                <c:pt idx="4">
                  <c:v>106.62241790254237</c:v>
                </c:pt>
                <c:pt idx="5">
                  <c:v>113.22497351694916</c:v>
                </c:pt>
                <c:pt idx="6">
                  <c:v>112.55627648305084</c:v>
                </c:pt>
                <c:pt idx="7">
                  <c:v>112.30054952330508</c:v>
                </c:pt>
                <c:pt idx="8">
                  <c:v>118.12268273305084</c:v>
                </c:pt>
                <c:pt idx="9">
                  <c:v>122.6272841631356</c:v>
                </c:pt>
                <c:pt idx="10">
                  <c:v>120.07084216101696</c:v>
                </c:pt>
                <c:pt idx="11">
                  <c:v>120.22643008474576</c:v>
                </c:pt>
                <c:pt idx="12">
                  <c:v>124.68965174788136</c:v>
                </c:pt>
                <c:pt idx="13">
                  <c:v>125.00662076271188</c:v>
                </c:pt>
                <c:pt idx="14">
                  <c:v>122.33845338983052</c:v>
                </c:pt>
                <c:pt idx="15">
                  <c:v>125.69186970338984</c:v>
                </c:pt>
                <c:pt idx="16">
                  <c:v>123.71308924788136</c:v>
                </c:pt>
                <c:pt idx="17">
                  <c:v>128.28638109110167</c:v>
                </c:pt>
                <c:pt idx="18">
                  <c:v>130.4439221398305</c:v>
                </c:pt>
                <c:pt idx="19">
                  <c:v>133.2279528601695</c:v>
                </c:pt>
                <c:pt idx="20">
                  <c:v>135.7752913135593</c:v>
                </c:pt>
                <c:pt idx="21">
                  <c:v>138.98636122881356</c:v>
                </c:pt>
                <c:pt idx="22">
                  <c:v>140.71438029661016</c:v>
                </c:pt>
                <c:pt idx="23">
                  <c:v>139.34802039194915</c:v>
                </c:pt>
                <c:pt idx="24">
                  <c:v>145.72050450211864</c:v>
                </c:pt>
                <c:pt idx="25">
                  <c:v>143.89151880296612</c:v>
                </c:pt>
                <c:pt idx="26">
                  <c:v>145.61871027542372</c:v>
                </c:pt>
                <c:pt idx="27">
                  <c:v>150.93187235169492</c:v>
                </c:pt>
                <c:pt idx="28">
                  <c:v>153.56197033898303</c:v>
                </c:pt>
                <c:pt idx="29">
                  <c:v>156.1366194385593</c:v>
                </c:pt>
                <c:pt idx="30">
                  <c:v>153.48665916313558</c:v>
                </c:pt>
                <c:pt idx="31">
                  <c:v>153.30210540254237</c:v>
                </c:pt>
                <c:pt idx="32">
                  <c:v>154.56749867584745</c:v>
                </c:pt>
                <c:pt idx="33">
                  <c:v>160.0428694385593</c:v>
                </c:pt>
                <c:pt idx="34">
                  <c:v>147.54783501059322</c:v>
                </c:pt>
                <c:pt idx="35">
                  <c:v>155.76668432203388</c:v>
                </c:pt>
                <c:pt idx="36">
                  <c:v>153.36086467161016</c:v>
                </c:pt>
                <c:pt idx="37">
                  <c:v>154.91343352754237</c:v>
                </c:pt>
                <c:pt idx="38">
                  <c:v>160.40618379237287</c:v>
                </c:pt>
                <c:pt idx="39">
                  <c:v>156.23924126059322</c:v>
                </c:pt>
                <c:pt idx="40">
                  <c:v>155.91234110169492</c:v>
                </c:pt>
                <c:pt idx="41">
                  <c:v>156.6654528601695</c:v>
                </c:pt>
                <c:pt idx="42">
                  <c:v>159.3418961864407</c:v>
                </c:pt>
                <c:pt idx="43">
                  <c:v>162.70772643008476</c:v>
                </c:pt>
                <c:pt idx="44">
                  <c:v>166.69508077330508</c:v>
                </c:pt>
                <c:pt idx="45">
                  <c:v>169.62890625</c:v>
                </c:pt>
                <c:pt idx="46">
                  <c:v>169.188625529661</c:v>
                </c:pt>
                <c:pt idx="47">
                  <c:v>171.50175450211864</c:v>
                </c:pt>
                <c:pt idx="48">
                  <c:v>176.8306408898305</c:v>
                </c:pt>
                <c:pt idx="49">
                  <c:v>173.78509004237287</c:v>
                </c:pt>
                <c:pt idx="50">
                  <c:v>179.43011784957628</c:v>
                </c:pt>
                <c:pt idx="51">
                  <c:v>189.56816075211864</c:v>
                </c:pt>
                <c:pt idx="52">
                  <c:v>191.17948887711864</c:v>
                </c:pt>
                <c:pt idx="53">
                  <c:v>194.58338850635593</c:v>
                </c:pt>
                <c:pt idx="54">
                  <c:v>203.38569253177968</c:v>
                </c:pt>
                <c:pt idx="55">
                  <c:v>203.35258871822032</c:v>
                </c:pt>
                <c:pt idx="56">
                  <c:v>202.2510593220339</c:v>
                </c:pt>
                <c:pt idx="57">
                  <c:v>209.92452330508473</c:v>
                </c:pt>
                <c:pt idx="58">
                  <c:v>209.71927966101697</c:v>
                </c:pt>
                <c:pt idx="59">
                  <c:v>205.4505429025424</c:v>
                </c:pt>
                <c:pt idx="60">
                  <c:v>203.1200344279661</c:v>
                </c:pt>
                <c:pt idx="61">
                  <c:v>203.18624205508473</c:v>
                </c:pt>
                <c:pt idx="62">
                  <c:v>181.97497351694915</c:v>
                </c:pt>
                <c:pt idx="63">
                  <c:v>179.1644597457627</c:v>
                </c:pt>
                <c:pt idx="64">
                  <c:v>177.18485169491524</c:v>
                </c:pt>
                <c:pt idx="65">
                  <c:v>180.08557335805085</c:v>
                </c:pt>
                <c:pt idx="66">
                  <c:v>178.50817664194915</c:v>
                </c:pt>
                <c:pt idx="67">
                  <c:v>187.22441075211864</c:v>
                </c:pt>
                <c:pt idx="68">
                  <c:v>196.86010328389833</c:v>
                </c:pt>
                <c:pt idx="69">
                  <c:v>199.2030256885593</c:v>
                </c:pt>
                <c:pt idx="70">
                  <c:v>195.01539327330508</c:v>
                </c:pt>
                <c:pt idx="71">
                  <c:v>207.48973781779662</c:v>
                </c:pt>
                <c:pt idx="72">
                  <c:v>205.87096133474577</c:v>
                </c:pt>
                <c:pt idx="73">
                  <c:v>199.68882415254237</c:v>
                </c:pt>
                <c:pt idx="74">
                  <c:v>204.75619041313558</c:v>
                </c:pt>
                <c:pt idx="75">
                  <c:v>200.40965969279662</c:v>
                </c:pt>
                <c:pt idx="76">
                  <c:v>195.37291445974577</c:v>
                </c:pt>
                <c:pt idx="77">
                  <c:v>200.47752251059322</c:v>
                </c:pt>
                <c:pt idx="78">
                  <c:v>195.99361096398303</c:v>
                </c:pt>
                <c:pt idx="79">
                  <c:v>199.38261387711864</c:v>
                </c:pt>
                <c:pt idx="80">
                  <c:v>204.31011652542375</c:v>
                </c:pt>
                <c:pt idx="81">
                  <c:v>204.81660487288136</c:v>
                </c:pt>
                <c:pt idx="82">
                  <c:v>209.42631091101697</c:v>
                </c:pt>
                <c:pt idx="83">
                  <c:v>211.03846663135593</c:v>
                </c:pt>
                <c:pt idx="84">
                  <c:v>213.55270127118646</c:v>
                </c:pt>
                <c:pt idx="85">
                  <c:v>220.34477621822032</c:v>
                </c:pt>
                <c:pt idx="86">
                  <c:v>220.01704846398303</c:v>
                </c:pt>
                <c:pt idx="87">
                  <c:v>223.8041247351695</c:v>
                </c:pt>
                <c:pt idx="88">
                  <c:v>224.19557733050848</c:v>
                </c:pt>
                <c:pt idx="89">
                  <c:v>233.34629899364407</c:v>
                </c:pt>
                <c:pt idx="90">
                  <c:v>230.4381289724576</c:v>
                </c:pt>
                <c:pt idx="91">
                  <c:v>234.4585871292373</c:v>
                </c:pt>
                <c:pt idx="92">
                  <c:v>235.07762844279662</c:v>
                </c:pt>
                <c:pt idx="93">
                  <c:v>236.84537208686442</c:v>
                </c:pt>
                <c:pt idx="94">
                  <c:v>242.21977621822032</c:v>
                </c:pt>
                <c:pt idx="95">
                  <c:v>246.46947828389833</c:v>
                </c:pt>
                <c:pt idx="96">
                  <c:v>256.27234507415255</c:v>
                </c:pt>
                <c:pt idx="97">
                  <c:v>248.40439618644066</c:v>
                </c:pt>
                <c:pt idx="98">
                  <c:v>261.11046742584745</c:v>
                </c:pt>
                <c:pt idx="99">
                  <c:v>259.41389698093224</c:v>
                </c:pt>
                <c:pt idx="100">
                  <c:v>259.1656183792373</c:v>
                </c:pt>
                <c:pt idx="101">
                  <c:v>259.49996689618644</c:v>
                </c:pt>
                <c:pt idx="102">
                  <c:v>258.73195842161016</c:v>
                </c:pt>
                <c:pt idx="103">
                  <c:v>256.09110169491527</c:v>
                </c:pt>
              </c:numCache>
            </c:numRef>
          </c:val>
          <c:smooth val="0"/>
        </c:ser>
        <c:marker val="1"/>
        <c:axId val="18612377"/>
        <c:axId val="33293666"/>
      </c:lineChart>
      <c:catAx>
        <c:axId val="18612377"/>
        <c:scaling>
          <c:orientation val="minMax"/>
        </c:scaling>
        <c:axPos val="b"/>
        <c:delete val="0"/>
        <c:numFmt formatCode="General" sourceLinked="1"/>
        <c:majorTickMark val="out"/>
        <c:minorTickMark val="none"/>
        <c:tickLblPos val="nextTo"/>
        <c:spPr>
          <a:ln w="12700">
            <a:solidFill>
              <a:srgbClr val="333399"/>
            </a:solidFill>
          </a:ln>
        </c:spPr>
        <c:crossAx val="33293666"/>
        <c:crossesAt val="20"/>
        <c:auto val="1"/>
        <c:lblOffset val="100"/>
        <c:tickLblSkip val="3"/>
        <c:tickMarkSkip val="4"/>
        <c:noMultiLvlLbl val="0"/>
      </c:catAx>
      <c:valAx>
        <c:axId val="33293666"/>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8612377"/>
        <c:crossesAt val="1"/>
        <c:crossBetween val="between"/>
        <c:dispUnits/>
        <c:majorUnit val="20"/>
      </c:valAx>
      <c:spPr>
        <a:solidFill>
          <a:srgbClr val="FFFFFF"/>
        </a:solidFill>
        <a:ln w="3175">
          <a:noFill/>
        </a:ln>
      </c:spPr>
    </c:plotArea>
    <c:legend>
      <c:legendPos val="r"/>
      <c:layout>
        <c:manualLayout>
          <c:xMode val="edge"/>
          <c:yMode val="edge"/>
          <c:x val="0.1005"/>
          <c:y val="0.04725"/>
          <c:w val="0.501"/>
          <c:h val="0.144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266700</xdr:colOff>
      <xdr:row>30</xdr:row>
      <xdr:rowOff>114300</xdr:rowOff>
    </xdr:to>
    <xdr:graphicFrame>
      <xdr:nvGraphicFramePr>
        <xdr:cNvPr id="1" name="Diagram 2"/>
        <xdr:cNvGraphicFramePr/>
      </xdr:nvGraphicFramePr>
      <xdr:xfrm>
        <a:off x="514350" y="7429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5.5">
      <c r="B8" s="4" t="s">
        <v>7</v>
      </c>
      <c r="C8" s="2" t="s">
        <v>6</v>
      </c>
    </row>
    <row r="9" spans="2:3" s="1" customFormat="1" ht="12.75">
      <c r="B9" s="4"/>
      <c r="C9" s="2"/>
    </row>
    <row r="10" spans="2:3" s="1" customFormat="1" ht="25.5">
      <c r="B10" s="4" t="s">
        <v>5</v>
      </c>
      <c r="C10" s="2" t="s">
        <v>4</v>
      </c>
    </row>
    <row r="11" spans="2:3" s="1" customFormat="1" ht="12.75">
      <c r="B11" s="4"/>
      <c r="C11" s="2"/>
    </row>
    <row r="12" spans="2:3" s="1" customFormat="1" ht="25.5">
      <c r="B12" s="4" t="s">
        <v>3</v>
      </c>
      <c r="C12" s="3" t="s">
        <v>2</v>
      </c>
    </row>
    <row r="13" spans="2:3" s="1" customFormat="1" ht="12.75">
      <c r="B13" s="4"/>
      <c r="C13" s="2"/>
    </row>
    <row r="14" spans="2:3" s="1" customFormat="1" ht="25.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6.5" thickBot="1">
      <c r="B2" s="10" t="s">
        <v>11</v>
      </c>
      <c r="C2" s="19"/>
    </row>
    <row r="3" spans="2:3" s="6" customFormat="1" ht="12.75">
      <c r="B3" s="18"/>
      <c r="C3" s="7"/>
    </row>
    <row r="4" spans="2:3" s="1" customFormat="1" ht="38.25">
      <c r="B4" s="17" t="s">
        <v>20</v>
      </c>
      <c r="C4" s="16" t="s">
        <v>19</v>
      </c>
    </row>
    <row r="5" spans="2:3" s="1" customFormat="1" ht="38.25">
      <c r="B5" s="12"/>
      <c r="C5" s="3" t="s">
        <v>18</v>
      </c>
    </row>
    <row r="6" spans="2:3" s="1" customFormat="1" ht="25.5">
      <c r="B6" s="12"/>
      <c r="C6" s="3" t="s">
        <v>17</v>
      </c>
    </row>
    <row r="8" spans="2:3" s="6" customFormat="1" ht="12.75">
      <c r="B8" s="15" t="s">
        <v>16</v>
      </c>
      <c r="C8" s="7"/>
    </row>
    <row r="9" spans="2:3" s="1" customFormat="1" ht="12.75">
      <c r="B9" s="12"/>
      <c r="C9" s="2"/>
    </row>
    <row r="10" spans="2:3" s="1" customFormat="1" ht="76.5">
      <c r="B10" s="13"/>
      <c r="C10" s="14" t="s">
        <v>15</v>
      </c>
    </row>
    <row r="11" spans="2:3" s="1" customFormat="1" ht="12.75">
      <c r="B11" s="12"/>
      <c r="C11" s="14"/>
    </row>
    <row r="12" spans="2:3" s="1" customFormat="1" ht="25.5">
      <c r="B12" s="13"/>
      <c r="C12" s="3" t="s">
        <v>14</v>
      </c>
    </row>
    <row r="13" spans="2:3" s="1" customFormat="1" ht="12.75">
      <c r="B13" s="12"/>
      <c r="C13" s="2"/>
    </row>
    <row r="14" spans="2:3" s="1" customFormat="1" ht="38.25">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1"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4" customFormat="1" ht="18" hidden="1">
      <c r="A1" s="67" t="s">
        <v>59</v>
      </c>
      <c r="B1" s="80"/>
      <c r="C1" s="79"/>
      <c r="D1" s="78"/>
      <c r="E1" s="78"/>
      <c r="F1" s="60"/>
      <c r="G1" s="60"/>
      <c r="H1" s="63" t="s">
        <v>58</v>
      </c>
      <c r="I1" s="62"/>
      <c r="J1" s="62"/>
      <c r="K1" s="77"/>
      <c r="L1" s="76"/>
      <c r="M1" s="75"/>
      <c r="N1" s="60"/>
      <c r="O1" s="60"/>
      <c r="P1" s="60"/>
      <c r="Q1" s="60"/>
      <c r="R1" s="60"/>
    </row>
    <row r="2" spans="1:18" s="37" customFormat="1" ht="20.25" customHeight="1" hidden="1">
      <c r="A2" s="46" t="s">
        <v>57</v>
      </c>
      <c r="B2" s="45"/>
      <c r="C2" s="44" t="s">
        <v>56</v>
      </c>
      <c r="D2" s="73" t="s">
        <v>55</v>
      </c>
      <c r="E2" s="72"/>
      <c r="F2" s="55" t="s">
        <v>54</v>
      </c>
      <c r="G2" s="55"/>
      <c r="H2" s="54"/>
      <c r="I2" s="54"/>
      <c r="J2" s="54"/>
      <c r="K2" s="53" t="s">
        <v>53</v>
      </c>
      <c r="L2" s="53"/>
      <c r="M2" s="71" t="s">
        <v>52</v>
      </c>
      <c r="N2" s="70"/>
      <c r="O2" s="69"/>
      <c r="P2" s="69"/>
      <c r="Q2" s="69"/>
      <c r="R2" s="49"/>
    </row>
    <row r="3" spans="1:18" s="37" customFormat="1" ht="33.75" hidden="1">
      <c r="A3" s="46"/>
      <c r="B3" s="45"/>
      <c r="C3" s="44"/>
      <c r="D3" s="42" t="s">
        <v>51</v>
      </c>
      <c r="E3" s="42" t="s">
        <v>50</v>
      </c>
      <c r="F3" s="41" t="s">
        <v>47</v>
      </c>
      <c r="G3" s="41" t="s">
        <v>46</v>
      </c>
      <c r="H3" s="41" t="s">
        <v>45</v>
      </c>
      <c r="I3" s="41" t="s">
        <v>44</v>
      </c>
      <c r="J3" s="41" t="s">
        <v>43</v>
      </c>
      <c r="K3" s="39" t="s">
        <v>49</v>
      </c>
      <c r="L3" s="39" t="s">
        <v>48</v>
      </c>
      <c r="M3" s="68" t="s">
        <v>47</v>
      </c>
      <c r="N3" s="68" t="s">
        <v>46</v>
      </c>
      <c r="O3" s="41" t="s">
        <v>45</v>
      </c>
      <c r="P3" s="68" t="s">
        <v>44</v>
      </c>
      <c r="Q3" s="68" t="s">
        <v>43</v>
      </c>
      <c r="R3" s="68" t="s">
        <v>42</v>
      </c>
    </row>
    <row r="4" spans="1:18" s="37" customFormat="1" ht="15" customHeight="1">
      <c r="A4" s="67" t="s">
        <v>41</v>
      </c>
      <c r="B4" s="45"/>
      <c r="C4" s="44"/>
      <c r="D4" s="66"/>
      <c r="E4" s="65"/>
      <c r="F4" s="60"/>
      <c r="G4" s="64"/>
      <c r="H4" s="63" t="s">
        <v>40</v>
      </c>
      <c r="I4" s="62"/>
      <c r="J4" s="62"/>
      <c r="K4" s="61"/>
      <c r="L4" s="61"/>
      <c r="M4" s="60"/>
      <c r="N4" s="60"/>
      <c r="O4" s="60"/>
      <c r="P4" s="60"/>
      <c r="Q4" s="60"/>
      <c r="R4" s="60"/>
    </row>
    <row r="5" spans="1:19" s="47" customFormat="1" ht="12.75">
      <c r="A5" s="59"/>
      <c r="B5" s="58"/>
      <c r="C5" s="57"/>
      <c r="D5" s="56" t="s">
        <v>39</v>
      </c>
      <c r="E5" s="56"/>
      <c r="F5" s="55" t="s">
        <v>38</v>
      </c>
      <c r="G5" s="54"/>
      <c r="H5" s="54"/>
      <c r="I5" s="54"/>
      <c r="J5" s="54"/>
      <c r="K5" s="53" t="s">
        <v>37</v>
      </c>
      <c r="L5" s="53"/>
      <c r="M5" s="52" t="s">
        <v>36</v>
      </c>
      <c r="N5" s="51"/>
      <c r="O5" s="50"/>
      <c r="P5" s="50"/>
      <c r="Q5" s="50"/>
      <c r="R5" s="49"/>
      <c r="S5" s="48"/>
    </row>
    <row r="6" spans="1:18" s="37" customFormat="1" ht="33.75">
      <c r="A6" s="46" t="s">
        <v>35</v>
      </c>
      <c r="B6" s="45"/>
      <c r="C6" s="44" t="s">
        <v>34</v>
      </c>
      <c r="D6" s="43" t="s">
        <v>33</v>
      </c>
      <c r="E6" s="42" t="s">
        <v>32</v>
      </c>
      <c r="F6" s="41" t="s">
        <v>26</v>
      </c>
      <c r="G6" s="41" t="s">
        <v>25</v>
      </c>
      <c r="H6" s="40" t="s">
        <v>31</v>
      </c>
      <c r="I6" s="40" t="s">
        <v>30</v>
      </c>
      <c r="J6" s="40" t="s">
        <v>29</v>
      </c>
      <c r="K6" s="39" t="s">
        <v>28</v>
      </c>
      <c r="L6" s="39" t="s">
        <v>27</v>
      </c>
      <c r="M6" s="38" t="s">
        <v>26</v>
      </c>
      <c r="N6" s="38" t="s">
        <v>25</v>
      </c>
      <c r="O6" s="38" t="s">
        <v>24</v>
      </c>
      <c r="P6" s="38" t="s">
        <v>23</v>
      </c>
      <c r="Q6" s="38" t="s">
        <v>22</v>
      </c>
      <c r="R6" s="38" t="s">
        <v>21</v>
      </c>
    </row>
    <row r="7" spans="1:28" ht="12.75">
      <c r="A7" s="26">
        <v>1993</v>
      </c>
      <c r="C7" s="24">
        <v>1</v>
      </c>
      <c r="D7" s="23">
        <v>623044</v>
      </c>
      <c r="E7" s="23">
        <v>618980</v>
      </c>
      <c r="F7" s="23">
        <v>146616</v>
      </c>
      <c r="G7" s="23">
        <v>152840</v>
      </c>
      <c r="H7" s="23">
        <v>292438</v>
      </c>
      <c r="I7" s="23">
        <v>248934</v>
      </c>
      <c r="J7" s="23">
        <v>121097</v>
      </c>
      <c r="K7" s="32"/>
      <c r="L7" s="32"/>
      <c r="M7" s="31">
        <f>F7/SUM($F$7:$F$10)*400</f>
        <v>95.2285381643877</v>
      </c>
      <c r="N7" s="31">
        <f>G7/SUM($G$7:$G$10)*400</f>
        <v>97.65369803322103</v>
      </c>
      <c r="O7" s="31">
        <f>H7/SUM($H$7:$H$10)*400</f>
        <v>99.19078771638988</v>
      </c>
      <c r="P7" s="31">
        <f>I7/SUM($I$7:$I$10)*400</f>
        <v>100.96223457433541</v>
      </c>
      <c r="Q7" s="31">
        <f>J7/SUM($J$7:$J$10)*400</f>
        <v>100.21931276483052</v>
      </c>
      <c r="R7" s="31">
        <f>(E7/(SUM($E$7:$E$10)/4))*100</f>
        <v>98.65811070785895</v>
      </c>
      <c r="S7" s="23"/>
      <c r="T7" s="36"/>
      <c r="U7" s="23"/>
      <c r="V7" s="23"/>
      <c r="W7" s="23"/>
      <c r="X7" s="23"/>
      <c r="Y7" s="23"/>
      <c r="Z7" s="23"/>
      <c r="AA7" s="23"/>
      <c r="AB7" s="23"/>
    </row>
    <row r="8" spans="1:28" ht="12.75">
      <c r="A8" s="26">
        <v>1993</v>
      </c>
      <c r="C8" s="24">
        <v>2</v>
      </c>
      <c r="D8" s="23">
        <v>639010</v>
      </c>
      <c r="E8" s="23">
        <v>625205</v>
      </c>
      <c r="F8" s="23">
        <v>151689</v>
      </c>
      <c r="G8" s="23">
        <v>154426</v>
      </c>
      <c r="H8" s="23">
        <v>294205</v>
      </c>
      <c r="I8" s="23">
        <v>247099</v>
      </c>
      <c r="J8" s="23">
        <v>120461</v>
      </c>
      <c r="K8" s="32">
        <f>100*(E8/E7-1)</f>
        <v>1.0056867750169562</v>
      </c>
      <c r="L8" s="32"/>
      <c r="M8" s="31">
        <f>F8/SUM($F$7:$F$10)*400</f>
        <v>98.52350170252772</v>
      </c>
      <c r="N8" s="31">
        <f>G8/SUM($G$7:$G$10)*400</f>
        <v>98.66703724468852</v>
      </c>
      <c r="O8" s="31">
        <f>H8/SUM($H$7:$H$10)*400</f>
        <v>99.79012884816775</v>
      </c>
      <c r="P8" s="31">
        <f>I8/SUM($I$7:$I$10)*400</f>
        <v>100.21799834929621</v>
      </c>
      <c r="Q8" s="31">
        <f>J8/SUM($J$7:$J$10)*400</f>
        <v>99.69296212923729</v>
      </c>
      <c r="R8" s="31">
        <f>(E8/(SUM($E$7:$E$10)/4))*100</f>
        <v>99.65030227972949</v>
      </c>
      <c r="S8" s="23"/>
      <c r="T8" s="36"/>
      <c r="U8" s="23"/>
      <c r="V8" s="23"/>
      <c r="W8" s="23"/>
      <c r="X8" s="23"/>
      <c r="Y8" s="23"/>
      <c r="Z8" s="23"/>
      <c r="AA8" s="23"/>
      <c r="AB8" s="23"/>
    </row>
    <row r="9" spans="1:28" ht="12.75">
      <c r="A9" s="26">
        <v>1993</v>
      </c>
      <c r="B9" s="25">
        <v>1993</v>
      </c>
      <c r="C9" s="24">
        <v>3</v>
      </c>
      <c r="D9" s="23">
        <v>582614</v>
      </c>
      <c r="E9" s="23">
        <v>632694</v>
      </c>
      <c r="F9" s="23">
        <v>157601</v>
      </c>
      <c r="G9" s="23">
        <v>157863</v>
      </c>
      <c r="H9" s="23">
        <v>295943</v>
      </c>
      <c r="I9" s="23">
        <v>245577</v>
      </c>
      <c r="J9" s="23">
        <v>119172</v>
      </c>
      <c r="K9" s="32">
        <f>100*(E9/E8-1)</f>
        <v>1.1978471061491858</v>
      </c>
      <c r="L9" s="32"/>
      <c r="M9" s="31">
        <f>F9/SUM($F$7:$F$10)*400</f>
        <v>102.36340401624425</v>
      </c>
      <c r="N9" s="31">
        <f>G9/SUM($G$7:$G$10)*400</f>
        <v>100.86303148795062</v>
      </c>
      <c r="O9" s="31">
        <f>H9/SUM($H$7:$H$10)*400</f>
        <v>100.37963359464766</v>
      </c>
      <c r="P9" s="31">
        <f>I9/SUM($I$7:$I$10)*400</f>
        <v>99.60070813975418</v>
      </c>
      <c r="Q9" s="31">
        <f>J9/SUM($J$7:$J$10)*400</f>
        <v>98.62619173728814</v>
      </c>
      <c r="R9" s="31">
        <f>(E9/(SUM($E$7:$E$10)/4))*100</f>
        <v>100.84396054185613</v>
      </c>
      <c r="S9" s="23"/>
      <c r="T9" s="36"/>
      <c r="U9" s="23"/>
      <c r="V9" s="23"/>
      <c r="W9" s="23"/>
      <c r="X9" s="23"/>
      <c r="Y9" s="23"/>
      <c r="Z9" s="23"/>
      <c r="AA9" s="23"/>
      <c r="AB9" s="23"/>
    </row>
    <row r="10" spans="1:28" ht="12.75">
      <c r="A10" s="26">
        <v>1993</v>
      </c>
      <c r="C10" s="24">
        <v>4</v>
      </c>
      <c r="D10" s="23">
        <v>665200</v>
      </c>
      <c r="E10" s="23">
        <v>632717</v>
      </c>
      <c r="F10" s="23">
        <v>159943</v>
      </c>
      <c r="G10" s="23">
        <v>160920</v>
      </c>
      <c r="H10" s="23">
        <v>296709</v>
      </c>
      <c r="I10" s="23">
        <v>244636</v>
      </c>
      <c r="J10" s="23">
        <v>122598</v>
      </c>
      <c r="K10" s="32">
        <f>100*(E10/E9-1)</f>
        <v>0.0036352486352031477</v>
      </c>
      <c r="L10" s="32"/>
      <c r="M10" s="31">
        <f>F10/SUM($F$7:$F$10)*400</f>
        <v>103.88455611684033</v>
      </c>
      <c r="N10" s="31">
        <f>G10/SUM($G$7:$G$10)*400</f>
        <v>102.81623323413982</v>
      </c>
      <c r="O10" s="31">
        <f>H10/SUM($H$7:$H$10)*400</f>
        <v>100.63944984079471</v>
      </c>
      <c r="P10" s="31">
        <f>I10/SUM($I$7:$I$10)*400</f>
        <v>99.21905893661419</v>
      </c>
      <c r="Q10" s="31">
        <f>J10/SUM($J$7:$J$10)*400</f>
        <v>101.46153336864407</v>
      </c>
      <c r="R10" s="31">
        <f>(E10/(SUM($E$7:$E$10)/4))*100</f>
        <v>100.84762647055543</v>
      </c>
      <c r="S10" s="23"/>
      <c r="T10" s="36"/>
      <c r="U10" s="23"/>
      <c r="V10" s="23"/>
      <c r="W10" s="23"/>
      <c r="X10" s="23"/>
      <c r="Y10" s="23"/>
      <c r="Z10" s="23"/>
      <c r="AA10" s="23"/>
      <c r="AB10" s="23"/>
    </row>
    <row r="11" spans="1:28" ht="12.75">
      <c r="A11" s="26">
        <v>1994</v>
      </c>
      <c r="C11" s="24">
        <v>1</v>
      </c>
      <c r="D11" s="23">
        <v>644293</v>
      </c>
      <c r="E11" s="23">
        <v>639793</v>
      </c>
      <c r="F11" s="23">
        <v>165984</v>
      </c>
      <c r="G11" s="23">
        <v>166397</v>
      </c>
      <c r="H11" s="23">
        <v>299804</v>
      </c>
      <c r="I11" s="23">
        <v>243683</v>
      </c>
      <c r="J11" s="23">
        <v>127444</v>
      </c>
      <c r="K11" s="32">
        <f>100*(E11/E10-1)</f>
        <v>1.1183514904767877</v>
      </c>
      <c r="L11" s="32">
        <f>100*(D11/D7-1)</f>
        <v>3.4105135431847566</v>
      </c>
      <c r="M11" s="31">
        <f>F11/SUM($F$7:$F$10)*400</f>
        <v>107.8082452029637</v>
      </c>
      <c r="N11" s="31">
        <f>G11/SUM($G$7:$G$10)*400</f>
        <v>106.31563983010915</v>
      </c>
      <c r="O11" s="31">
        <f>H11/SUM($H$7:$H$10)*400</f>
        <v>101.68922958208083</v>
      </c>
      <c r="P11" s="31">
        <f>I11/SUM($I$7:$I$10)*400</f>
        <v>98.83254279358295</v>
      </c>
      <c r="Q11" s="31">
        <f>J11/SUM($J$7:$J$10)*400</f>
        <v>105.47206038135593</v>
      </c>
      <c r="R11" s="31">
        <f>(E11/(SUM($E$7:$E$10)/4))*100</f>
        <v>101.97545740429933</v>
      </c>
      <c r="S11" s="23"/>
      <c r="T11" s="36"/>
      <c r="U11" s="23"/>
      <c r="V11" s="23"/>
      <c r="W11" s="23"/>
      <c r="X11" s="23"/>
      <c r="Y11" s="23"/>
      <c r="Z11" s="23"/>
      <c r="AA11" s="23"/>
      <c r="AB11" s="23"/>
    </row>
    <row r="12" spans="1:28" ht="12.75">
      <c r="A12" s="26">
        <v>1994</v>
      </c>
      <c r="C12" s="24">
        <v>2</v>
      </c>
      <c r="D12" s="23">
        <v>660960</v>
      </c>
      <c r="E12" s="23">
        <v>647188</v>
      </c>
      <c r="F12" s="23">
        <v>173175</v>
      </c>
      <c r="G12" s="23">
        <v>175933</v>
      </c>
      <c r="H12" s="23">
        <v>297842</v>
      </c>
      <c r="I12" s="23">
        <v>244818</v>
      </c>
      <c r="J12" s="23">
        <v>125986</v>
      </c>
      <c r="K12" s="32">
        <f>100*(E12/E11-1)</f>
        <v>1.1558425928386296</v>
      </c>
      <c r="L12" s="32">
        <f>100*(D12/D8-1)</f>
        <v>3.435001017198469</v>
      </c>
      <c r="M12" s="31">
        <f>F12/SUM($F$7:$F$10)*400</f>
        <v>112.47887063224913</v>
      </c>
      <c r="N12" s="31">
        <f>G12/SUM($G$7:$G$10)*400</f>
        <v>112.40845365139151</v>
      </c>
      <c r="O12" s="31">
        <f>H12/SUM($H$7:$H$10)*400</f>
        <v>101.02374723881641</v>
      </c>
      <c r="P12" s="31">
        <f>I12/SUM($I$7:$I$10)*400</f>
        <v>99.2928741916317</v>
      </c>
      <c r="Q12" s="31">
        <f>J12/SUM($J$7:$J$10)*400</f>
        <v>104.26542637711864</v>
      </c>
      <c r="R12" s="31">
        <f>(E12/(SUM($E$7:$E$10)/4))*100</f>
        <v>103.15413317522024</v>
      </c>
      <c r="S12" s="23"/>
      <c r="T12" s="36"/>
      <c r="U12" s="23"/>
      <c r="V12" s="23"/>
      <c r="W12" s="23"/>
      <c r="X12" s="23"/>
      <c r="Y12" s="23"/>
      <c r="Z12" s="23"/>
      <c r="AA12" s="23"/>
      <c r="AB12" s="23"/>
    </row>
    <row r="13" spans="1:28" ht="12.75">
      <c r="A13" s="26">
        <v>1994</v>
      </c>
      <c r="B13" s="25">
        <v>1994</v>
      </c>
      <c r="C13" s="24">
        <v>3</v>
      </c>
      <c r="D13" s="23">
        <v>600938</v>
      </c>
      <c r="E13" s="23">
        <v>654373</v>
      </c>
      <c r="F13" s="23">
        <v>172083</v>
      </c>
      <c r="G13" s="23">
        <v>176610</v>
      </c>
      <c r="H13" s="23">
        <v>299951</v>
      </c>
      <c r="I13" s="23">
        <v>243077</v>
      </c>
      <c r="J13" s="23">
        <v>128834</v>
      </c>
      <c r="K13" s="32">
        <f>100*(E13/E12-1)</f>
        <v>1.1101874571221915</v>
      </c>
      <c r="L13" s="32">
        <f>100*(D13/D9-1)</f>
        <v>3.1451355442883244</v>
      </c>
      <c r="M13" s="31">
        <f>F13/SUM($F$7:$F$10)*400</f>
        <v>111.76960586117701</v>
      </c>
      <c r="N13" s="31">
        <f>G13/SUM($G$7:$G$10)*400</f>
        <v>112.84100765275562</v>
      </c>
      <c r="O13" s="31">
        <f>H13/SUM($H$7:$H$10)*400</f>
        <v>101.73908987997066</v>
      </c>
      <c r="P13" s="31">
        <f>I13/SUM($I$7:$I$10)*400</f>
        <v>98.58676232907409</v>
      </c>
      <c r="Q13" s="31">
        <f>J13/SUM($J$7:$J$10)*400</f>
        <v>106.62241790254237</v>
      </c>
      <c r="R13" s="31">
        <f>(E13/(SUM($E$7:$E$10)/4))*100</f>
        <v>104.29933742323465</v>
      </c>
      <c r="S13" s="23"/>
      <c r="T13" s="36"/>
      <c r="U13" s="23"/>
      <c r="V13" s="23"/>
      <c r="W13" s="23"/>
      <c r="X13" s="23"/>
      <c r="Y13" s="23"/>
      <c r="Z13" s="23"/>
      <c r="AA13" s="23"/>
      <c r="AB13" s="23"/>
    </row>
    <row r="14" spans="1:28" ht="12.75">
      <c r="A14" s="26">
        <v>1994</v>
      </c>
      <c r="C14" s="24">
        <v>4</v>
      </c>
      <c r="D14" s="23">
        <v>700418</v>
      </c>
      <c r="E14" s="23">
        <v>664565</v>
      </c>
      <c r="F14" s="23">
        <v>186395</v>
      </c>
      <c r="G14" s="23">
        <v>185942</v>
      </c>
      <c r="H14" s="23">
        <v>303752</v>
      </c>
      <c r="I14" s="23">
        <v>242525</v>
      </c>
      <c r="J14" s="23">
        <v>136812</v>
      </c>
      <c r="K14" s="32">
        <f>100*(E14/E13-1)</f>
        <v>1.5575214747552302</v>
      </c>
      <c r="L14" s="32">
        <f>100*(D14/D10-1)</f>
        <v>5.294347564642221</v>
      </c>
      <c r="M14" s="31">
        <f>F14/SUM($F$7:$F$10)*400</f>
        <v>121.06539102929452</v>
      </c>
      <c r="N14" s="31">
        <f>G14/SUM($G$7:$G$10)*400</f>
        <v>118.80348023876725</v>
      </c>
      <c r="O14" s="31">
        <f>H14/SUM($H$7:$H$10)*400</f>
        <v>103.02833472540797</v>
      </c>
      <c r="P14" s="31">
        <f>I14/SUM($I$7:$I$10)*400</f>
        <v>98.36288309407591</v>
      </c>
      <c r="Q14" s="31">
        <f>J14/SUM($J$7:$J$10)*400</f>
        <v>113.22497351694916</v>
      </c>
      <c r="R14" s="31">
        <f>(E14/(SUM($E$7:$E$10)/4))*100</f>
        <v>105.92382200162895</v>
      </c>
      <c r="S14" s="23"/>
      <c r="T14" s="36"/>
      <c r="U14" s="23"/>
      <c r="V14" s="23"/>
      <c r="W14" s="23"/>
      <c r="X14" s="23"/>
      <c r="Y14" s="23"/>
      <c r="Z14" s="23"/>
      <c r="AA14" s="23"/>
      <c r="AB14" s="23"/>
    </row>
    <row r="15" spans="1:28" ht="12.75">
      <c r="A15" s="26">
        <v>1995</v>
      </c>
      <c r="C15" s="24">
        <v>1</v>
      </c>
      <c r="D15" s="23">
        <v>677617</v>
      </c>
      <c r="E15" s="23">
        <v>671928</v>
      </c>
      <c r="F15" s="23">
        <v>193833</v>
      </c>
      <c r="G15" s="23">
        <v>186032</v>
      </c>
      <c r="H15" s="23">
        <v>302094</v>
      </c>
      <c r="I15" s="23">
        <v>244812</v>
      </c>
      <c r="J15" s="23">
        <v>136004</v>
      </c>
      <c r="K15" s="32">
        <f>100*(E15/E14-1)</f>
        <v>1.107942789644345</v>
      </c>
      <c r="L15" s="32">
        <f>100*(D15/D11-1)</f>
        <v>5.1721809797716345</v>
      </c>
      <c r="M15" s="31">
        <f>F15/SUM($F$7:$F$10)*400</f>
        <v>125.89644539489389</v>
      </c>
      <c r="N15" s="31">
        <f>G15/SUM($G$7:$G$10)*400</f>
        <v>118.8609837249161</v>
      </c>
      <c r="O15" s="31">
        <f>H15/SUM($H$7:$H$10)*400</f>
        <v>102.46596483492256</v>
      </c>
      <c r="P15" s="31">
        <f>I15/SUM($I$7:$I$10)*400</f>
        <v>99.29044072168607</v>
      </c>
      <c r="Q15" s="31">
        <f>J15/SUM($J$7:$J$10)*400</f>
        <v>112.55627648305084</v>
      </c>
      <c r="R15" s="31">
        <f>(E15/(SUM($E$7:$E$10)/4))*100</f>
        <v>107.09739735001172</v>
      </c>
      <c r="S15" s="23"/>
      <c r="T15" s="36"/>
      <c r="U15" s="23"/>
      <c r="V15" s="23"/>
      <c r="W15" s="23"/>
      <c r="X15" s="23"/>
      <c r="Y15" s="23"/>
      <c r="Z15" s="23"/>
      <c r="AA15" s="23"/>
      <c r="AB15" s="23"/>
    </row>
    <row r="16" spans="1:28" ht="12.75">
      <c r="A16" s="26">
        <v>1995</v>
      </c>
      <c r="C16" s="24">
        <v>2</v>
      </c>
      <c r="D16" s="23">
        <v>691200</v>
      </c>
      <c r="E16" s="23">
        <v>677002</v>
      </c>
      <c r="F16" s="23">
        <v>196906</v>
      </c>
      <c r="G16" s="23">
        <v>188746</v>
      </c>
      <c r="H16" s="23">
        <v>304083</v>
      </c>
      <c r="I16" s="23">
        <v>244817</v>
      </c>
      <c r="J16" s="23">
        <v>135695</v>
      </c>
      <c r="K16" s="32">
        <f>100*(E16/E15-1)</f>
        <v>0.7551404317129196</v>
      </c>
      <c r="L16" s="32">
        <f>100*(D16/D12-1)</f>
        <v>4.575163398692816</v>
      </c>
      <c r="M16" s="31">
        <f>F16/SUM($F$7:$F$10)*400</f>
        <v>127.89238920579558</v>
      </c>
      <c r="N16" s="31">
        <f>G16/SUM($G$7:$G$10)*400</f>
        <v>120.5950332961158</v>
      </c>
      <c r="O16" s="31">
        <f>H16/SUM($H$7:$H$10)*400</f>
        <v>103.1406051920851</v>
      </c>
      <c r="P16" s="31">
        <f>I16/SUM($I$7:$I$10)*400</f>
        <v>99.29246861330742</v>
      </c>
      <c r="Q16" s="31">
        <f>J16/SUM($J$7:$J$10)*400</f>
        <v>112.30054952330508</v>
      </c>
      <c r="R16" s="31">
        <f>(E16/(SUM($E$7:$E$10)/4))*100</f>
        <v>107.90613309871388</v>
      </c>
      <c r="S16" s="23"/>
      <c r="T16" s="36"/>
      <c r="U16" s="23"/>
      <c r="V16" s="23"/>
      <c r="W16" s="23"/>
      <c r="X16" s="23"/>
      <c r="Y16" s="23"/>
      <c r="Z16" s="23"/>
      <c r="AA16" s="23"/>
      <c r="AB16" s="23"/>
    </row>
    <row r="17" spans="1:28" ht="12.75">
      <c r="A17" s="26">
        <v>1995</v>
      </c>
      <c r="B17" s="25">
        <v>1995</v>
      </c>
      <c r="C17" s="24">
        <v>3</v>
      </c>
      <c r="D17" s="23">
        <v>623382</v>
      </c>
      <c r="E17" s="23">
        <v>680602</v>
      </c>
      <c r="F17" s="23">
        <v>192303</v>
      </c>
      <c r="G17" s="23">
        <v>192684</v>
      </c>
      <c r="H17" s="23">
        <v>303745</v>
      </c>
      <c r="I17" s="23">
        <v>245089</v>
      </c>
      <c r="J17" s="23">
        <v>142730</v>
      </c>
      <c r="K17" s="32">
        <f>100*(E17/E16-1)</f>
        <v>0.5317561838812823</v>
      </c>
      <c r="L17" s="32">
        <f>100*(D17/D13-1)</f>
        <v>3.734827885738623</v>
      </c>
      <c r="M17" s="31">
        <f>F17/SUM($F$7:$F$10)*400</f>
        <v>124.90269530355656</v>
      </c>
      <c r="N17" s="31">
        <f>G17/SUM($G$7:$G$10)*400</f>
        <v>123.11113027893983</v>
      </c>
      <c r="O17" s="31">
        <f>H17/SUM($H$7:$H$10)*400</f>
        <v>103.02596042550847</v>
      </c>
      <c r="P17" s="31">
        <f>I17/SUM($I$7:$I$10)*400</f>
        <v>99.40278591750943</v>
      </c>
      <c r="Q17" s="31">
        <f>J17/SUM($J$7:$J$10)*400</f>
        <v>118.12268273305084</v>
      </c>
      <c r="R17" s="31">
        <f>(E17/(SUM($E$7:$E$10)/4))*100</f>
        <v>108.47993063425348</v>
      </c>
      <c r="S17" s="23"/>
      <c r="T17" s="36"/>
      <c r="U17" s="23"/>
      <c r="V17" s="23"/>
      <c r="W17" s="23"/>
      <c r="X17" s="23"/>
      <c r="Y17" s="23"/>
      <c r="Z17" s="23"/>
      <c r="AA17" s="23"/>
      <c r="AB17" s="23"/>
    </row>
    <row r="18" spans="1:28" ht="12.75">
      <c r="A18" s="26">
        <v>1995</v>
      </c>
      <c r="C18" s="24">
        <v>4</v>
      </c>
      <c r="D18" s="23">
        <v>724765</v>
      </c>
      <c r="E18" s="23">
        <v>686385</v>
      </c>
      <c r="F18" s="23">
        <v>196138</v>
      </c>
      <c r="G18" s="23">
        <v>191191</v>
      </c>
      <c r="H18" s="23">
        <v>304184</v>
      </c>
      <c r="I18" s="23">
        <v>245193</v>
      </c>
      <c r="J18" s="23">
        <v>148173</v>
      </c>
      <c r="K18" s="32">
        <f>100*(E18/E17-1)</f>
        <v>0.8496889518397</v>
      </c>
      <c r="L18" s="32">
        <f>100*(D18/D14-1)</f>
        <v>3.4760671484741934</v>
      </c>
      <c r="M18" s="31">
        <f>F18/SUM($F$7:$F$10)*400</f>
        <v>127.39356563053606</v>
      </c>
      <c r="N18" s="31">
        <f>G18/SUM($G$7:$G$10)*400</f>
        <v>122.15721133649282</v>
      </c>
      <c r="O18" s="31">
        <f>H18/SUM($H$7:$H$10)*400</f>
        <v>103.17486294777811</v>
      </c>
      <c r="P18" s="31">
        <f>I18/SUM($I$7:$I$10)*400</f>
        <v>99.44496606323372</v>
      </c>
      <c r="Q18" s="31">
        <f>J18/SUM($J$7:$J$10)*400</f>
        <v>122.6272841631356</v>
      </c>
      <c r="R18" s="31">
        <f>(E18/(SUM($E$7:$E$10)/4))*100</f>
        <v>109.40167261981611</v>
      </c>
      <c r="S18" s="23"/>
      <c r="T18" s="36"/>
      <c r="U18" s="23"/>
      <c r="V18" s="23"/>
      <c r="W18" s="23"/>
      <c r="X18" s="23"/>
      <c r="Y18" s="23"/>
      <c r="Z18" s="23"/>
      <c r="AA18" s="23"/>
      <c r="AB18" s="23"/>
    </row>
    <row r="19" spans="1:28" ht="12.75">
      <c r="A19" s="26">
        <v>1996</v>
      </c>
      <c r="C19" s="24">
        <v>1</v>
      </c>
      <c r="D19" s="23">
        <v>695808</v>
      </c>
      <c r="E19" s="23">
        <v>690067</v>
      </c>
      <c r="F19" s="23">
        <v>197539</v>
      </c>
      <c r="G19" s="23">
        <v>191119</v>
      </c>
      <c r="H19" s="23">
        <v>306081</v>
      </c>
      <c r="I19" s="23">
        <v>243903</v>
      </c>
      <c r="J19" s="23">
        <v>145084</v>
      </c>
      <c r="K19" s="32">
        <f>100*(E19/E18-1)</f>
        <v>0.5364336341848963</v>
      </c>
      <c r="L19" s="32">
        <f>100*(D19/D15-1)</f>
        <v>2.684554844403264</v>
      </c>
      <c r="M19" s="31">
        <f>F19/SUM($F$7:$F$10)*400</f>
        <v>128.3035289494665</v>
      </c>
      <c r="N19" s="31">
        <f>G19/SUM($G$7:$G$10)*400</f>
        <v>122.11120854757375</v>
      </c>
      <c r="O19" s="31">
        <f>H19/SUM($H$7:$H$10)*400</f>
        <v>103.81829822054702</v>
      </c>
      <c r="P19" s="31">
        <f>I19/SUM($I$7:$I$10)*400</f>
        <v>98.92177002492278</v>
      </c>
      <c r="Q19" s="31">
        <f>J19/SUM($J$7:$J$10)*400</f>
        <v>120.07084216101696</v>
      </c>
      <c r="R19" s="31">
        <f>(E19/(SUM($E$7:$E$10)/4))*100</f>
        <v>109.98853998810965</v>
      </c>
      <c r="S19" s="23"/>
      <c r="T19" s="36"/>
      <c r="U19" s="23"/>
      <c r="V19" s="23"/>
      <c r="W19" s="23"/>
      <c r="X19" s="23"/>
      <c r="Y19" s="23"/>
      <c r="Z19" s="23"/>
      <c r="AA19" s="23"/>
      <c r="AB19" s="23"/>
    </row>
    <row r="20" spans="1:28" ht="12.75">
      <c r="A20" s="26">
        <v>1996</v>
      </c>
      <c r="C20" s="24">
        <v>2</v>
      </c>
      <c r="D20" s="23">
        <v>701382</v>
      </c>
      <c r="E20" s="23">
        <v>686442</v>
      </c>
      <c r="F20" s="23">
        <v>205138</v>
      </c>
      <c r="G20" s="23">
        <v>193736</v>
      </c>
      <c r="H20" s="23">
        <v>306733</v>
      </c>
      <c r="I20" s="23">
        <v>244141</v>
      </c>
      <c r="J20" s="23">
        <v>145272</v>
      </c>
      <c r="K20" s="32">
        <f>100*(E20/E19-1)</f>
        <v>-0.5253113103510287</v>
      </c>
      <c r="L20" s="32">
        <f>100*(D20/D16-1)</f>
        <v>1.4730902777777777</v>
      </c>
      <c r="M20" s="31">
        <f>F20/SUM($F$7:$F$10)*400</f>
        <v>133.23915440310856</v>
      </c>
      <c r="N20" s="31">
        <f>G20/SUM($G$7:$G$10)*400</f>
        <v>123.78328213925747</v>
      </c>
      <c r="O20" s="31">
        <f>H20/SUM($H$7:$H$10)*400</f>
        <v>104.03944729690195</v>
      </c>
      <c r="P20" s="31">
        <f>I20/SUM($I$7:$I$10)*400</f>
        <v>99.01829766609953</v>
      </c>
      <c r="Q20" s="31">
        <f>J20/SUM($J$7:$J$10)*400</f>
        <v>120.22643008474576</v>
      </c>
      <c r="R20" s="31">
        <f>(E20/(SUM($E$7:$E$10)/4))*100</f>
        <v>109.41075774746214</v>
      </c>
      <c r="S20" s="23"/>
      <c r="T20" s="36"/>
      <c r="U20" s="23"/>
      <c r="V20" s="23"/>
      <c r="W20" s="23"/>
      <c r="X20" s="23"/>
      <c r="Y20" s="23"/>
      <c r="Z20" s="23"/>
      <c r="AA20" s="23"/>
      <c r="AB20" s="23"/>
    </row>
    <row r="21" spans="1:28" ht="12.75" customHeight="1">
      <c r="A21" s="26">
        <v>1996</v>
      </c>
      <c r="B21" s="25">
        <v>1996</v>
      </c>
      <c r="C21" s="24">
        <v>3</v>
      </c>
      <c r="D21" s="23">
        <v>631404</v>
      </c>
      <c r="E21" s="23">
        <v>690116</v>
      </c>
      <c r="F21" s="23">
        <v>200926</v>
      </c>
      <c r="G21" s="23">
        <v>196806</v>
      </c>
      <c r="H21" s="23">
        <v>311679</v>
      </c>
      <c r="I21" s="23">
        <v>243737</v>
      </c>
      <c r="J21" s="23">
        <v>150665</v>
      </c>
      <c r="K21" s="32">
        <f>100*(E21/E20-1)</f>
        <v>0.5352236605568939</v>
      </c>
      <c r="L21" s="32">
        <f>100*(D21/D17-1)</f>
        <v>1.2868514009066745</v>
      </c>
      <c r="M21" s="31">
        <f>F21/SUM($F$7:$F$10)*400</f>
        <v>130.50341885754463</v>
      </c>
      <c r="N21" s="31">
        <f>G21/SUM($G$7:$G$10)*400</f>
        <v>125.74478994455704</v>
      </c>
      <c r="O21" s="31">
        <f>H21/SUM($H$7:$H$10)*400</f>
        <v>105.71705976876015</v>
      </c>
      <c r="P21" s="31">
        <f>I21/SUM($I$7:$I$10)*400</f>
        <v>98.85444402309363</v>
      </c>
      <c r="Q21" s="31">
        <f>J21/SUM($J$7:$J$10)*400</f>
        <v>124.68965174788136</v>
      </c>
      <c r="R21" s="31">
        <f>(E21/(SUM($E$7:$E$10)/4))*100</f>
        <v>109.99635001012116</v>
      </c>
      <c r="S21" s="23"/>
      <c r="T21" s="36"/>
      <c r="U21" s="23"/>
      <c r="V21" s="23"/>
      <c r="W21" s="23"/>
      <c r="X21" s="23"/>
      <c r="Y21" s="23"/>
      <c r="Z21" s="23"/>
      <c r="AA21" s="23"/>
      <c r="AB21" s="23"/>
    </row>
    <row r="22" spans="1:28" ht="12.75">
      <c r="A22" s="26">
        <v>1996</v>
      </c>
      <c r="C22" s="24">
        <v>4</v>
      </c>
      <c r="D22" s="23">
        <v>732794</v>
      </c>
      <c r="E22" s="23">
        <v>693501</v>
      </c>
      <c r="F22" s="23">
        <v>210252</v>
      </c>
      <c r="G22" s="23">
        <v>203296</v>
      </c>
      <c r="H22" s="23">
        <v>312128</v>
      </c>
      <c r="I22" s="23">
        <v>247570</v>
      </c>
      <c r="J22" s="23">
        <v>151048</v>
      </c>
      <c r="K22" s="32">
        <f>100*(E22/E21-1)</f>
        <v>0.49049724973773134</v>
      </c>
      <c r="L22" s="32">
        <f>100*(D22/D18-1)</f>
        <v>1.1078073582471593</v>
      </c>
      <c r="M22" s="31">
        <f>F22/SUM($F$7:$F$10)*400</f>
        <v>136.56074784565698</v>
      </c>
      <c r="N22" s="31">
        <f>G22/SUM($G$7:$G$10)*400</f>
        <v>129.89143022351286</v>
      </c>
      <c r="O22" s="31">
        <f>H22/SUM($H$7:$H$10)*400</f>
        <v>105.86935414802912</v>
      </c>
      <c r="P22" s="31">
        <f>I22/SUM($I$7:$I$10)*400</f>
        <v>100.40902574002834</v>
      </c>
      <c r="Q22" s="31">
        <f>J22/SUM($J$7:$J$10)*400</f>
        <v>125.00662076271188</v>
      </c>
      <c r="R22" s="31">
        <f>(E22/(SUM($E$7:$E$10)/4))*100</f>
        <v>110.53587908173267</v>
      </c>
      <c r="S22" s="23"/>
      <c r="T22" s="36"/>
      <c r="U22" s="23"/>
      <c r="V22" s="23"/>
      <c r="W22" s="23"/>
      <c r="X22" s="23"/>
      <c r="Y22" s="23"/>
      <c r="Z22" s="23"/>
      <c r="AA22" s="23"/>
      <c r="AB22" s="23"/>
    </row>
    <row r="23" spans="1:28" ht="12.75">
      <c r="A23" s="26">
        <v>1997</v>
      </c>
      <c r="C23" s="24">
        <v>1</v>
      </c>
      <c r="D23" s="23">
        <v>704084</v>
      </c>
      <c r="E23" s="23">
        <v>700103</v>
      </c>
      <c r="F23" s="23">
        <v>219413</v>
      </c>
      <c r="G23" s="23">
        <v>210271</v>
      </c>
      <c r="H23" s="23">
        <v>315125</v>
      </c>
      <c r="I23" s="23">
        <v>240037</v>
      </c>
      <c r="J23" s="23">
        <v>147824</v>
      </c>
      <c r="K23" s="32">
        <f>100*(E23/E22-1)</f>
        <v>0.9519813237471864</v>
      </c>
      <c r="L23" s="32">
        <f>100*(D23/D19-1)</f>
        <v>1.1894085724797554</v>
      </c>
      <c r="M23" s="31">
        <f>F23/SUM($F$7:$F$10)*400</f>
        <v>142.51090770627215</v>
      </c>
      <c r="N23" s="31">
        <f>G23/SUM($G$7:$G$10)*400</f>
        <v>134.34795040004857</v>
      </c>
      <c r="O23" s="31">
        <f>H23/SUM($H$7:$H$10)*400</f>
        <v>106.88589369072199</v>
      </c>
      <c r="P23" s="31">
        <f>I23/SUM($I$7:$I$10)*400</f>
        <v>97.35380422328709</v>
      </c>
      <c r="Q23" s="31">
        <f>J23/SUM($J$7:$J$10)*400</f>
        <v>122.33845338983052</v>
      </c>
      <c r="R23" s="31">
        <f>(E23/(SUM($E$7:$E$10)/4))*100</f>
        <v>111.58816000663055</v>
      </c>
      <c r="S23" s="23"/>
      <c r="T23" s="36"/>
      <c r="U23" s="23"/>
      <c r="V23" s="23"/>
      <c r="W23" s="23"/>
      <c r="X23" s="23"/>
      <c r="Y23" s="23"/>
      <c r="Z23" s="23"/>
      <c r="AA23" s="23"/>
      <c r="AB23" s="23"/>
    </row>
    <row r="24" spans="1:28" ht="12.75">
      <c r="A24" s="26">
        <v>1997</v>
      </c>
      <c r="C24" s="24">
        <v>2</v>
      </c>
      <c r="D24" s="23">
        <v>725313</v>
      </c>
      <c r="E24" s="23">
        <v>708435</v>
      </c>
      <c r="F24" s="23">
        <v>233222</v>
      </c>
      <c r="G24" s="23">
        <v>219983</v>
      </c>
      <c r="H24" s="23">
        <v>320257</v>
      </c>
      <c r="I24" s="23">
        <v>243228</v>
      </c>
      <c r="J24" s="23">
        <v>151876</v>
      </c>
      <c r="K24" s="32">
        <f>100*(E24/E23-1)</f>
        <v>1.1901105980120175</v>
      </c>
      <c r="L24" s="32">
        <f>100*(D24/D20-1)</f>
        <v>3.4119780661608035</v>
      </c>
      <c r="M24" s="31">
        <f>F24/SUM($F$7:$F$10)*400</f>
        <v>151.47998941298923</v>
      </c>
      <c r="N24" s="31">
        <f>G24/SUM($G$7:$G$10)*400</f>
        <v>140.5532154831331</v>
      </c>
      <c r="O24" s="31">
        <f>H24/SUM($H$7:$H$10)*400</f>
        <v>108.62659470276732</v>
      </c>
      <c r="P24" s="31">
        <f>I24/SUM($I$7:$I$10)*400</f>
        <v>98.64800465603916</v>
      </c>
      <c r="Q24" s="31">
        <f>J24/SUM($J$7:$J$10)*400</f>
        <v>125.69186970338984</v>
      </c>
      <c r="R24" s="31">
        <f>(E24/(SUM($E$7:$E$10)/4))*100</f>
        <v>112.91618252499605</v>
      </c>
      <c r="S24" s="23"/>
      <c r="T24" s="36"/>
      <c r="U24" s="23"/>
      <c r="V24" s="23"/>
      <c r="W24" s="23"/>
      <c r="X24" s="23"/>
      <c r="Y24" s="23"/>
      <c r="Z24" s="23"/>
      <c r="AA24" s="23"/>
      <c r="AB24" s="23"/>
    </row>
    <row r="25" spans="1:28" ht="12.75">
      <c r="A25" s="26">
        <v>1997</v>
      </c>
      <c r="B25" s="25">
        <v>1997</v>
      </c>
      <c r="C25" s="24">
        <v>3</v>
      </c>
      <c r="D25" s="23">
        <v>654467</v>
      </c>
      <c r="E25" s="23">
        <v>714885</v>
      </c>
      <c r="F25" s="23">
        <v>234134</v>
      </c>
      <c r="G25" s="23">
        <v>223754</v>
      </c>
      <c r="H25" s="23">
        <v>319032</v>
      </c>
      <c r="I25" s="23">
        <v>247965</v>
      </c>
      <c r="J25" s="23">
        <v>149485</v>
      </c>
      <c r="K25" s="32">
        <f>100*(E25/E24-1)</f>
        <v>0.9104575578563923</v>
      </c>
      <c r="L25" s="32">
        <f>100*(D25/D21-1)</f>
        <v>3.6526534516727827</v>
      </c>
      <c r="M25" s="31">
        <f>F25/SUM($F$7:$F$10)*400</f>
        <v>152.0723424086099</v>
      </c>
      <c r="N25" s="31">
        <f>G25/SUM($G$7:$G$10)*400</f>
        <v>142.96261155276983</v>
      </c>
      <c r="O25" s="31">
        <f>H25/SUM($H$7:$H$10)*400</f>
        <v>108.21109222035199</v>
      </c>
      <c r="P25" s="31">
        <f>I25/SUM($I$7:$I$10)*400</f>
        <v>100.56922917811582</v>
      </c>
      <c r="Q25" s="31">
        <f>J25/SUM($J$7:$J$10)*400</f>
        <v>123.71308924788136</v>
      </c>
      <c r="R25" s="31">
        <f>(E25/(SUM($E$7:$E$10)/4))*100</f>
        <v>113.94423644283782</v>
      </c>
      <c r="S25" s="23"/>
      <c r="T25" s="36"/>
      <c r="U25" s="23"/>
      <c r="V25" s="23"/>
      <c r="W25" s="23"/>
      <c r="X25" s="23"/>
      <c r="Y25" s="23"/>
      <c r="Z25" s="23"/>
      <c r="AA25" s="23"/>
      <c r="AB25" s="23"/>
    </row>
    <row r="26" spans="1:28" ht="12.75">
      <c r="A26" s="26">
        <v>1997</v>
      </c>
      <c r="C26" s="24">
        <v>4</v>
      </c>
      <c r="D26" s="23">
        <v>769198</v>
      </c>
      <c r="E26" s="23">
        <v>727605</v>
      </c>
      <c r="F26" s="23">
        <v>243229</v>
      </c>
      <c r="G26" s="23">
        <v>230501</v>
      </c>
      <c r="H26" s="23">
        <v>321621</v>
      </c>
      <c r="I26" s="23">
        <v>247454</v>
      </c>
      <c r="J26" s="23">
        <v>155011</v>
      </c>
      <c r="K26" s="32">
        <f>100*(E26/E25-1)</f>
        <v>1.7793071612916656</v>
      </c>
      <c r="L26" s="32">
        <f>100*(D26/D22-1)</f>
        <v>4.967835435333812</v>
      </c>
      <c r="M26" s="31">
        <f>F26/SUM($F$7:$F$10)*400</f>
        <v>157.9796346182262</v>
      </c>
      <c r="N26" s="31">
        <f>G26/SUM($G$7:$G$10)*400</f>
        <v>147.27345623106177</v>
      </c>
      <c r="O26" s="31">
        <f>H26/SUM($H$7:$H$10)*400</f>
        <v>109.08924399747306</v>
      </c>
      <c r="P26" s="31">
        <f>I26/SUM($I$7:$I$10)*400</f>
        <v>100.36197865441278</v>
      </c>
      <c r="Q26" s="31">
        <f>J26/SUM($J$7:$J$10)*400</f>
        <v>128.28638109110167</v>
      </c>
      <c r="R26" s="31">
        <f>(E26/(SUM($E$7:$E$10)/4))*100</f>
        <v>115.97165440174435</v>
      </c>
      <c r="S26" s="23"/>
      <c r="T26" s="36"/>
      <c r="U26" s="23"/>
      <c r="V26" s="23"/>
      <c r="W26" s="23"/>
      <c r="X26" s="23"/>
      <c r="Y26" s="23"/>
      <c r="Z26" s="23"/>
      <c r="AA26" s="23"/>
      <c r="AB26" s="23"/>
    </row>
    <row r="27" spans="1:28" ht="12.75">
      <c r="A27" s="26">
        <v>1998</v>
      </c>
      <c r="C27" s="24">
        <v>1</v>
      </c>
      <c r="D27" s="23">
        <v>733089</v>
      </c>
      <c r="E27" s="23">
        <v>730966</v>
      </c>
      <c r="F27" s="23">
        <v>245657</v>
      </c>
      <c r="G27" s="23">
        <v>241740</v>
      </c>
      <c r="H27" s="23">
        <v>323884</v>
      </c>
      <c r="I27" s="23">
        <v>250205</v>
      </c>
      <c r="J27" s="23">
        <v>157618</v>
      </c>
      <c r="K27" s="32">
        <f>100*(E27/E26-1)</f>
        <v>0.46192645734979276</v>
      </c>
      <c r="L27" s="32">
        <f>100*(D27/D23-1)</f>
        <v>4.119536873441243</v>
      </c>
      <c r="M27" s="31">
        <f>F27/SUM($F$7:$F$10)*400</f>
        <v>159.55664456709354</v>
      </c>
      <c r="N27" s="31">
        <f>G27/SUM($G$7:$G$10)*400</f>
        <v>154.45436379580514</v>
      </c>
      <c r="O27" s="31">
        <f>H27/SUM($H$7:$H$10)*400</f>
        <v>109.85682123641666</v>
      </c>
      <c r="P27" s="31">
        <f>I27/SUM($I$7:$I$10)*400</f>
        <v>101.47772462448516</v>
      </c>
      <c r="Q27" s="31">
        <f>J27/SUM($J$7:$J$10)*400</f>
        <v>130.4439221398305</v>
      </c>
      <c r="R27" s="31">
        <f>(E27/(SUM($E$7:$E$10)/4))*100</f>
        <v>116.50735815645228</v>
      </c>
      <c r="S27" s="23"/>
      <c r="T27" s="36"/>
      <c r="U27" s="23"/>
      <c r="V27" s="23"/>
      <c r="W27" s="23"/>
      <c r="X27" s="23"/>
      <c r="Y27" s="23"/>
      <c r="Z27" s="23"/>
      <c r="AA27" s="23"/>
      <c r="AB27" s="23"/>
    </row>
    <row r="28" spans="1:28" ht="12.75">
      <c r="A28" s="26">
        <v>1998</v>
      </c>
      <c r="C28" s="24">
        <v>2</v>
      </c>
      <c r="D28" s="23">
        <v>759727</v>
      </c>
      <c r="E28" s="23">
        <v>740613</v>
      </c>
      <c r="F28" s="23">
        <v>249355</v>
      </c>
      <c r="G28" s="23">
        <v>245174</v>
      </c>
      <c r="H28" s="23">
        <v>328201</v>
      </c>
      <c r="I28" s="23">
        <v>251502</v>
      </c>
      <c r="J28" s="23">
        <v>160982</v>
      </c>
      <c r="K28" s="32">
        <f>100*(E28/E27-1)</f>
        <v>1.3197604266135476</v>
      </c>
      <c r="L28" s="32">
        <f>100*(D28/D24-1)</f>
        <v>4.74471021476246</v>
      </c>
      <c r="M28" s="31">
        <f>F28/SUM($F$7:$F$10)*400</f>
        <v>161.95853204275724</v>
      </c>
      <c r="N28" s="31">
        <f>G28/SUM($G$7:$G$10)*400</f>
        <v>156.64844125619558</v>
      </c>
      <c r="O28" s="31">
        <f>H28/SUM($H$7:$H$10)*400</f>
        <v>111.32108590301833</v>
      </c>
      <c r="P28" s="31">
        <f>I28/SUM($I$7:$I$10)*400</f>
        <v>102.00375971106601</v>
      </c>
      <c r="Q28" s="31">
        <f>J28/SUM($J$7:$J$10)*400</f>
        <v>133.2279528601695</v>
      </c>
      <c r="R28" s="31">
        <f>(E28/(SUM($E$7:$E$10)/4))*100</f>
        <v>118.04497616349406</v>
      </c>
      <c r="S28" s="23"/>
      <c r="T28" s="36"/>
      <c r="U28" s="23"/>
      <c r="V28" s="23"/>
      <c r="W28" s="23"/>
      <c r="X28" s="23"/>
      <c r="Y28" s="23"/>
      <c r="Z28" s="23"/>
      <c r="AA28" s="23"/>
      <c r="AB28" s="23"/>
    </row>
    <row r="29" spans="1:28" ht="12.75">
      <c r="A29" s="26">
        <v>1998</v>
      </c>
      <c r="B29" s="25">
        <v>1998</v>
      </c>
      <c r="C29" s="24">
        <v>3</v>
      </c>
      <c r="D29" s="23">
        <v>683605</v>
      </c>
      <c r="E29" s="23">
        <v>745691</v>
      </c>
      <c r="F29" s="23">
        <v>254819</v>
      </c>
      <c r="G29" s="23">
        <v>246531</v>
      </c>
      <c r="H29" s="23">
        <v>331094</v>
      </c>
      <c r="I29" s="23">
        <v>255817</v>
      </c>
      <c r="J29" s="23">
        <v>164060</v>
      </c>
      <c r="K29" s="32">
        <f>100*(E29/E28-1)</f>
        <v>0.6856482400390052</v>
      </c>
      <c r="L29" s="32">
        <f>100*(D29/D25-1)</f>
        <v>4.452172531235332</v>
      </c>
      <c r="M29" s="31">
        <f>F29/SUM($F$7:$F$10)*400</f>
        <v>165.50745393757236</v>
      </c>
      <c r="N29" s="31">
        <f>G29/SUM($G$7:$G$10)*400</f>
        <v>157.51546604179543</v>
      </c>
      <c r="O29" s="31">
        <f>H29/SUM($H$7:$H$10)*400</f>
        <v>112.3023501329184</v>
      </c>
      <c r="P29" s="31">
        <f>I29/SUM($I$7:$I$10)*400</f>
        <v>103.75383018029984</v>
      </c>
      <c r="Q29" s="31">
        <f>J29/SUM($J$7:$J$10)*400</f>
        <v>135.7752913135593</v>
      </c>
      <c r="R29" s="31">
        <f>(E29/(SUM($E$7:$E$10)/4))*100</f>
        <v>118.8543494650135</v>
      </c>
      <c r="S29" s="23"/>
      <c r="T29" s="36"/>
      <c r="U29" s="23"/>
      <c r="V29" s="23"/>
      <c r="W29" s="23"/>
      <c r="X29" s="23"/>
      <c r="Y29" s="23"/>
      <c r="Z29" s="23"/>
      <c r="AA29" s="23"/>
      <c r="AB29" s="23"/>
    </row>
    <row r="30" spans="1:28" ht="12.75">
      <c r="A30" s="26">
        <v>1998</v>
      </c>
      <c r="C30" s="24">
        <v>4</v>
      </c>
      <c r="D30" s="23">
        <v>794979</v>
      </c>
      <c r="E30" s="23">
        <v>752851</v>
      </c>
      <c r="F30" s="23">
        <v>262794</v>
      </c>
      <c r="G30" s="23">
        <v>249491</v>
      </c>
      <c r="H30" s="23">
        <v>335441</v>
      </c>
      <c r="I30" s="23">
        <v>256547</v>
      </c>
      <c r="J30" s="23">
        <v>167940</v>
      </c>
      <c r="K30" s="32">
        <f>100*(E30/E29-1)</f>
        <v>0.960183239438317</v>
      </c>
      <c r="L30" s="32">
        <f>100*(D30/D26-1)</f>
        <v>3.351672781260473</v>
      </c>
      <c r="M30" s="31">
        <f>F30/SUM($F$7:$F$10)*400</f>
        <v>170.6872950999352</v>
      </c>
      <c r="N30" s="31">
        <f>G30/SUM($G$7:$G$10)*400</f>
        <v>159.40669180846868</v>
      </c>
      <c r="O30" s="31">
        <f>H30/SUM($H$7:$H$10)*400</f>
        <v>113.77679037051797</v>
      </c>
      <c r="P30" s="31">
        <f>I30/SUM($I$7:$I$10)*400</f>
        <v>104.04990235701842</v>
      </c>
      <c r="Q30" s="31">
        <f>J30/SUM($J$7:$J$10)*400</f>
        <v>138.98636122881356</v>
      </c>
      <c r="R30" s="31">
        <f>(E30/(SUM($E$7:$E$10)/4))*100</f>
        <v>119.99556900791998</v>
      </c>
      <c r="S30" s="23"/>
      <c r="T30" s="36"/>
      <c r="U30" s="23"/>
      <c r="V30" s="23"/>
      <c r="W30" s="23"/>
      <c r="X30" s="23"/>
      <c r="Y30" s="23"/>
      <c r="Z30" s="23"/>
      <c r="AA30" s="23"/>
      <c r="AB30" s="23"/>
    </row>
    <row r="31" spans="1:28" ht="12.75">
      <c r="A31" s="26">
        <v>1999</v>
      </c>
      <c r="C31" s="24">
        <v>1</v>
      </c>
      <c r="D31" s="23">
        <v>762784</v>
      </c>
      <c r="E31" s="23">
        <v>762531</v>
      </c>
      <c r="F31" s="23">
        <v>260628</v>
      </c>
      <c r="G31" s="23">
        <v>251113</v>
      </c>
      <c r="H31" s="23">
        <v>336379</v>
      </c>
      <c r="I31" s="23">
        <v>257655</v>
      </c>
      <c r="J31" s="23">
        <v>170028</v>
      </c>
      <c r="K31" s="32">
        <f>100*(E31/E30-1)</f>
        <v>1.2857789921246088</v>
      </c>
      <c r="L31" s="32">
        <f>100*(D31/D27-1)</f>
        <v>4.050667790677531</v>
      </c>
      <c r="M31" s="31">
        <f>F31/SUM($F$7:$F$10)*400</f>
        <v>169.2804567353361</v>
      </c>
      <c r="N31" s="31">
        <f>G31/SUM($G$7:$G$10)*400</f>
        <v>160.44303241439567</v>
      </c>
      <c r="O31" s="31">
        <f>H31/SUM($H$7:$H$10)*400</f>
        <v>114.09494655705315</v>
      </c>
      <c r="P31" s="31">
        <f>I31/SUM($I$7:$I$10)*400</f>
        <v>104.49928314031185</v>
      </c>
      <c r="Q31" s="31">
        <f>J31/SUM($J$7:$J$10)*400</f>
        <v>140.71438029661016</v>
      </c>
      <c r="R31" s="31">
        <f>(E31/(SUM($E$7:$E$10)/4))*100</f>
        <v>121.53844682570423</v>
      </c>
      <c r="S31" s="23"/>
      <c r="T31" s="36"/>
      <c r="U31" s="23"/>
      <c r="V31" s="23"/>
      <c r="W31" s="23"/>
      <c r="X31" s="23"/>
      <c r="Y31" s="23"/>
      <c r="Z31" s="23"/>
      <c r="AA31" s="23"/>
      <c r="AB31" s="23"/>
    </row>
    <row r="32" spans="1:28" ht="12.75">
      <c r="A32" s="26">
        <v>1999</v>
      </c>
      <c r="C32" s="24">
        <v>2</v>
      </c>
      <c r="D32" s="23">
        <v>787721</v>
      </c>
      <c r="E32" s="23">
        <v>766582</v>
      </c>
      <c r="F32" s="23">
        <v>267467</v>
      </c>
      <c r="G32" s="23">
        <v>252984</v>
      </c>
      <c r="H32" s="23">
        <v>338296</v>
      </c>
      <c r="I32" s="23">
        <v>257928</v>
      </c>
      <c r="J32" s="23">
        <v>168377</v>
      </c>
      <c r="K32" s="32">
        <f>100*(E32/E31-1)</f>
        <v>0.5312570898756919</v>
      </c>
      <c r="L32" s="32">
        <f>100*(D32/D28-1)</f>
        <v>3.684744651697258</v>
      </c>
      <c r="M32" s="31">
        <f>F32/SUM($F$7:$F$10)*400</f>
        <v>173.72245469262757</v>
      </c>
      <c r="N32" s="31">
        <f>G32/SUM($G$7:$G$10)*400</f>
        <v>161.63846599866784</v>
      </c>
      <c r="O32" s="31">
        <f>H32/SUM($H$7:$H$10)*400</f>
        <v>114.74516554382068</v>
      </c>
      <c r="P32" s="31">
        <f>I32/SUM($I$7:$I$10)*400</f>
        <v>104.61000602283812</v>
      </c>
      <c r="Q32" s="31">
        <f>J32/SUM($J$7:$J$10)*400</f>
        <v>139.34802039194915</v>
      </c>
      <c r="R32" s="31">
        <f>(E32/(SUM($E$7:$E$10)/4))*100</f>
        <v>122.18412844139057</v>
      </c>
      <c r="S32" s="23"/>
      <c r="T32" s="36"/>
      <c r="U32" s="23"/>
      <c r="V32" s="23"/>
      <c r="W32" s="23"/>
      <c r="X32" s="23"/>
      <c r="Y32" s="23"/>
      <c r="Z32" s="23"/>
      <c r="AA32" s="23"/>
      <c r="AB32" s="23"/>
    </row>
    <row r="33" spans="1:28" ht="12.75">
      <c r="A33" s="26">
        <v>1999</v>
      </c>
      <c r="B33" s="25">
        <v>1999</v>
      </c>
      <c r="C33" s="24">
        <v>3</v>
      </c>
      <c r="D33" s="23">
        <v>711647</v>
      </c>
      <c r="E33" s="23">
        <v>773908</v>
      </c>
      <c r="F33" s="23">
        <v>275553</v>
      </c>
      <c r="G33" s="23">
        <v>260283</v>
      </c>
      <c r="H33" s="23">
        <v>343080</v>
      </c>
      <c r="I33" s="23">
        <v>256539</v>
      </c>
      <c r="J33" s="23">
        <v>176077</v>
      </c>
      <c r="K33" s="32">
        <f>100*(E33/E32-1)</f>
        <v>0.9556707566835687</v>
      </c>
      <c r="L33" s="32">
        <f>100*(D33/D29-1)</f>
        <v>4.102076491541173</v>
      </c>
      <c r="M33" s="31">
        <f>F33/SUM($F$7:$F$10)*400</f>
        <v>178.97439144985216</v>
      </c>
      <c r="N33" s="31">
        <f>G33/SUM($G$7:$G$10)*400</f>
        <v>166.3019987253394</v>
      </c>
      <c r="O33" s="31">
        <f>H33/SUM($H$7:$H$10)*400</f>
        <v>116.36782993229005</v>
      </c>
      <c r="P33" s="31">
        <f>I33/SUM($I$7:$I$10)*400</f>
        <v>104.04665773042426</v>
      </c>
      <c r="Q33" s="31">
        <f>J33/SUM($J$7:$J$10)*400</f>
        <v>145.72050450211864</v>
      </c>
      <c r="R33" s="31">
        <f>(E33/(SUM($E$7:$E$10)/4))*100</f>
        <v>123.35180642621361</v>
      </c>
      <c r="S33" s="23"/>
      <c r="T33" s="36"/>
      <c r="U33" s="23"/>
      <c r="V33" s="23"/>
      <c r="W33" s="23"/>
      <c r="X33" s="23"/>
      <c r="Y33" s="23"/>
      <c r="Z33" s="23"/>
      <c r="AA33" s="23"/>
      <c r="AB33" s="23"/>
    </row>
    <row r="34" spans="1:28" ht="12.75">
      <c r="A34" s="26">
        <v>1999</v>
      </c>
      <c r="C34" s="24">
        <v>4</v>
      </c>
      <c r="D34" s="23">
        <v>829934</v>
      </c>
      <c r="E34" s="23">
        <v>787882</v>
      </c>
      <c r="F34" s="23">
        <v>278022</v>
      </c>
      <c r="G34" s="23">
        <v>264918</v>
      </c>
      <c r="H34" s="23">
        <v>353137</v>
      </c>
      <c r="I34" s="23">
        <v>256755</v>
      </c>
      <c r="J34" s="23">
        <v>173867</v>
      </c>
      <c r="K34" s="32">
        <f>100*(E34/E33-1)</f>
        <v>1.8056409805816687</v>
      </c>
      <c r="L34" s="32">
        <f>100*(D34/D30-1)</f>
        <v>4.396971492328738</v>
      </c>
      <c r="M34" s="31">
        <f>F34/SUM($F$7:$F$10)*400</f>
        <v>180.5780313031279</v>
      </c>
      <c r="N34" s="31">
        <f>G34/SUM($G$7:$G$10)*400</f>
        <v>169.26342826200505</v>
      </c>
      <c r="O34" s="31">
        <f>H34/SUM($H$7:$H$10)*400</f>
        <v>119.77902051649502</v>
      </c>
      <c r="P34" s="31">
        <f>I34/SUM($I$7:$I$10)*400</f>
        <v>104.13426264846701</v>
      </c>
      <c r="Q34" s="31">
        <f>J34/SUM($J$7:$J$10)*400</f>
        <v>143.89151880296612</v>
      </c>
      <c r="R34" s="31">
        <f>(E34/(SUM($E$7:$E$10)/4))*100</f>
        <v>125.57909719333311</v>
      </c>
      <c r="S34" s="23"/>
      <c r="T34" s="36"/>
      <c r="U34" s="23"/>
      <c r="V34" s="23"/>
      <c r="W34" s="23"/>
      <c r="X34" s="23"/>
      <c r="Y34" s="23"/>
      <c r="Z34" s="23"/>
      <c r="AA34" s="23"/>
      <c r="AB34" s="23"/>
    </row>
    <row r="35" spans="1:28" ht="12.75">
      <c r="A35" s="26">
        <v>2000</v>
      </c>
      <c r="C35" s="24">
        <v>1</v>
      </c>
      <c r="D35" s="23">
        <v>792335</v>
      </c>
      <c r="E35" s="23">
        <v>794385</v>
      </c>
      <c r="F35" s="23">
        <v>286568</v>
      </c>
      <c r="G35" s="23">
        <v>275478</v>
      </c>
      <c r="H35" s="23">
        <v>356448</v>
      </c>
      <c r="I35" s="23">
        <v>255371</v>
      </c>
      <c r="J35" s="23">
        <v>175954</v>
      </c>
      <c r="K35" s="32">
        <f>100*(E35/E34-1)</f>
        <v>0.8253774042305873</v>
      </c>
      <c r="L35" s="32">
        <f>100*(D35/D31-1)</f>
        <v>3.8740980408608516</v>
      </c>
      <c r="M35" s="31">
        <f>F35/SUM($F$7:$F$10)*400</f>
        <v>186.12874259761728</v>
      </c>
      <c r="N35" s="31">
        <f>G35/SUM($G$7:$G$10)*400</f>
        <v>176.01050397013654</v>
      </c>
      <c r="O35" s="31">
        <f>H35/SUM($H$7:$H$10)*400</f>
        <v>120.9020643689662</v>
      </c>
      <c r="P35" s="31">
        <f>I35/SUM($I$7:$I$10)*400</f>
        <v>103.5729422476745</v>
      </c>
      <c r="Q35" s="31">
        <f>J35/SUM($J$7:$J$10)*400</f>
        <v>145.61871027542372</v>
      </c>
      <c r="R35" s="31">
        <f>(E35/(SUM($E$7:$E$10)/4))*100</f>
        <v>126.61559868600365</v>
      </c>
      <c r="S35" s="23"/>
      <c r="T35" s="36"/>
      <c r="U35" s="23"/>
      <c r="V35" s="23"/>
      <c r="W35" s="23"/>
      <c r="X35" s="23"/>
      <c r="Y35" s="23"/>
      <c r="Z35" s="23"/>
      <c r="AA35" s="23"/>
      <c r="AB35" s="23"/>
    </row>
    <row r="36" spans="1:28" ht="12.75">
      <c r="A36" s="26">
        <v>2000</v>
      </c>
      <c r="C36" s="24">
        <v>2</v>
      </c>
      <c r="D36" s="23">
        <v>836345</v>
      </c>
      <c r="E36" s="23">
        <v>813064</v>
      </c>
      <c r="F36" s="23">
        <v>300296</v>
      </c>
      <c r="G36" s="23">
        <v>287204</v>
      </c>
      <c r="H36" s="23">
        <v>362349</v>
      </c>
      <c r="I36" s="23">
        <v>255426</v>
      </c>
      <c r="J36" s="23">
        <v>182374</v>
      </c>
      <c r="K36" s="32">
        <f>100*(E36/E35-1)</f>
        <v>2.351378739528065</v>
      </c>
      <c r="L36" s="32">
        <f>100*(D36/D32-1)</f>
        <v>6.172743902980882</v>
      </c>
      <c r="M36" s="31">
        <f>F36/SUM($F$7:$F$10)*400</f>
        <v>195.04521400538118</v>
      </c>
      <c r="N36" s="31">
        <f>G36/SUM($G$7:$G$10)*400</f>
        <v>183.50256928770753</v>
      </c>
      <c r="O36" s="31">
        <f>H36/SUM($H$7:$H$10)*400</f>
        <v>122.9035991842584</v>
      </c>
      <c r="P36" s="31">
        <f>I36/SUM($I$7:$I$10)*400</f>
        <v>103.59524905550947</v>
      </c>
      <c r="Q36" s="31">
        <f>J36/SUM($J$7:$J$10)*400</f>
        <v>150.93187235169492</v>
      </c>
      <c r="R36" s="31">
        <f>(E36/(SUM($E$7:$E$10)/4))*100</f>
        <v>129.5928109544325</v>
      </c>
      <c r="S36" s="23"/>
      <c r="T36" s="36"/>
      <c r="U36" s="23"/>
      <c r="V36" s="23"/>
      <c r="W36" s="23"/>
      <c r="X36" s="23"/>
      <c r="Y36" s="23"/>
      <c r="Z36" s="23"/>
      <c r="AA36" s="23"/>
      <c r="AB36" s="23"/>
    </row>
    <row r="37" spans="1:28" ht="12.75">
      <c r="A37" s="26">
        <v>2000</v>
      </c>
      <c r="B37" s="25">
        <v>2000</v>
      </c>
      <c r="C37" s="24">
        <v>3</v>
      </c>
      <c r="D37" s="23">
        <v>757536</v>
      </c>
      <c r="E37" s="23">
        <v>820148</v>
      </c>
      <c r="F37" s="23">
        <v>311267</v>
      </c>
      <c r="G37" s="23">
        <v>298433</v>
      </c>
      <c r="H37" s="23">
        <v>363880</v>
      </c>
      <c r="I37" s="23">
        <v>256624</v>
      </c>
      <c r="J37" s="23">
        <v>185552</v>
      </c>
      <c r="K37" s="32">
        <f>100*(E37/E36-1)</f>
        <v>0.8712721261794787</v>
      </c>
      <c r="L37" s="32">
        <f>100*(D37/D33-1)</f>
        <v>6.448281240558873</v>
      </c>
      <c r="M37" s="31">
        <f>F37/SUM($F$7:$F$10)*400</f>
        <v>202.17098671914707</v>
      </c>
      <c r="N37" s="31">
        <f>G37/SUM($G$7:$G$10)*400</f>
        <v>190.6770875762121</v>
      </c>
      <c r="O37" s="31">
        <f>H37/SUM($H$7:$H$10)*400</f>
        <v>123.42289249085259</v>
      </c>
      <c r="P37" s="31">
        <f>I37/SUM($I$7:$I$10)*400</f>
        <v>104.08113188798738</v>
      </c>
      <c r="Q37" s="31">
        <f>J37/SUM($J$7:$J$10)*400</f>
        <v>153.56197033898303</v>
      </c>
      <c r="R37" s="31">
        <f>(E37/(SUM($E$7:$E$10)/4))*100</f>
        <v>130.72191699381094</v>
      </c>
      <c r="S37" s="23"/>
      <c r="T37" s="36"/>
      <c r="U37" s="23"/>
      <c r="V37" s="23"/>
      <c r="W37" s="23"/>
      <c r="X37" s="23"/>
      <c r="Y37" s="23"/>
      <c r="Z37" s="23"/>
      <c r="AA37" s="23"/>
      <c r="AB37" s="23"/>
    </row>
    <row r="38" spans="1:28" ht="12.75">
      <c r="A38" s="26">
        <v>2000</v>
      </c>
      <c r="C38" s="24">
        <v>4</v>
      </c>
      <c r="D38" s="23">
        <v>860509</v>
      </c>
      <c r="E38" s="23">
        <v>818038</v>
      </c>
      <c r="F38" s="23">
        <v>315770</v>
      </c>
      <c r="G38" s="23">
        <v>291668</v>
      </c>
      <c r="H38" s="23">
        <v>363396</v>
      </c>
      <c r="I38" s="23">
        <v>255360</v>
      </c>
      <c r="J38" s="23">
        <v>188663</v>
      </c>
      <c r="K38" s="32">
        <f>100*(E38/E37-1)</f>
        <v>-0.2572706389578516</v>
      </c>
      <c r="L38" s="32">
        <f>100*(D38/D34-1)</f>
        <v>3.6840278865548415</v>
      </c>
      <c r="M38" s="31">
        <f>F38/SUM($F$7:$F$10)*400</f>
        <v>205.09572963502416</v>
      </c>
      <c r="N38" s="31">
        <f>G38/SUM($G$7:$G$10)*400</f>
        <v>186.35474220069037</v>
      </c>
      <c r="O38" s="31">
        <f>H38/SUM($H$7:$H$10)*400</f>
        <v>123.25872661208604</v>
      </c>
      <c r="P38" s="31">
        <f>I38/SUM($I$7:$I$10)*400</f>
        <v>103.56848088610752</v>
      </c>
      <c r="Q38" s="31">
        <f>J38/SUM($J$7:$J$10)*400</f>
        <v>156.1366194385593</v>
      </c>
      <c r="R38" s="31">
        <f>(E38/(SUM($E$7:$E$10)/4))*100</f>
        <v>130.38560788270303</v>
      </c>
      <c r="S38" s="23"/>
      <c r="T38" s="36"/>
      <c r="U38" s="23"/>
      <c r="V38" s="23"/>
      <c r="W38" s="23"/>
      <c r="X38" s="23"/>
      <c r="Y38" s="23"/>
      <c r="Z38" s="23"/>
      <c r="AA38" s="23"/>
      <c r="AB38" s="23"/>
    </row>
    <row r="39" spans="1:28" ht="12.75">
      <c r="A39" s="26">
        <v>2001</v>
      </c>
      <c r="C39" s="24">
        <v>1</v>
      </c>
      <c r="D39" s="23">
        <v>818650</v>
      </c>
      <c r="E39" s="23">
        <v>821875</v>
      </c>
      <c r="F39" s="23">
        <v>306848</v>
      </c>
      <c r="G39" s="23">
        <v>294437</v>
      </c>
      <c r="H39" s="23">
        <v>363832</v>
      </c>
      <c r="I39" s="23">
        <v>255480</v>
      </c>
      <c r="J39" s="23">
        <v>185461</v>
      </c>
      <c r="K39" s="32">
        <f>100*(E39/E38-1)</f>
        <v>0.4690491150777909</v>
      </c>
      <c r="L39" s="32">
        <f>100*(D39/D35-1)</f>
        <v>3.3211962111985516</v>
      </c>
      <c r="M39" s="31">
        <f>F39/SUM($F$7:$F$10)*400</f>
        <v>199.30080263181398</v>
      </c>
      <c r="N39" s="31">
        <f>G39/SUM($G$7:$G$10)*400</f>
        <v>188.12393279120326</v>
      </c>
      <c r="O39" s="31">
        <f>H39/SUM($H$7:$H$10)*400</f>
        <v>123.4066115772559</v>
      </c>
      <c r="P39" s="31">
        <f>I39/SUM($I$7:$I$10)*400</f>
        <v>103.61715028502016</v>
      </c>
      <c r="Q39" s="31">
        <f>J39/SUM($J$7:$J$10)*400</f>
        <v>153.48665916313558</v>
      </c>
      <c r="R39" s="31">
        <f>(E39/(SUM($E$7:$E$10)/4))*100</f>
        <v>130.99718042266565</v>
      </c>
      <c r="S39" s="23"/>
      <c r="T39" s="36"/>
      <c r="U39" s="23"/>
      <c r="V39" s="23"/>
      <c r="W39" s="23"/>
      <c r="X39" s="23"/>
      <c r="Y39" s="23"/>
      <c r="Z39" s="23"/>
      <c r="AA39" s="23"/>
      <c r="AB39" s="23"/>
    </row>
    <row r="40" spans="1:28" ht="12.75">
      <c r="A40" s="26">
        <v>2001</v>
      </c>
      <c r="C40" s="24">
        <v>2</v>
      </c>
      <c r="D40" s="23">
        <v>843249</v>
      </c>
      <c r="E40" s="23">
        <v>820949</v>
      </c>
      <c r="F40" s="23">
        <v>302381</v>
      </c>
      <c r="G40" s="23">
        <v>283334</v>
      </c>
      <c r="H40" s="23">
        <v>364941</v>
      </c>
      <c r="I40" s="23">
        <v>255634</v>
      </c>
      <c r="J40" s="23">
        <v>185238</v>
      </c>
      <c r="K40" s="32">
        <f>100*(E40/E39-1)</f>
        <v>-0.11266920152090965</v>
      </c>
      <c r="L40" s="32">
        <f>100*(D40/D36-1)</f>
        <v>0.825496655088509</v>
      </c>
      <c r="M40" s="31">
        <f>F40/SUM($F$7:$F$10)*400</f>
        <v>196.39944207102715</v>
      </c>
      <c r="N40" s="31">
        <f>G40/SUM($G$7:$G$10)*400</f>
        <v>181.02991938330706</v>
      </c>
      <c r="O40" s="31">
        <f>H40/SUM($H$7:$H$10)*400</f>
        <v>123.78276851847927</v>
      </c>
      <c r="P40" s="31">
        <f>I40/SUM($I$7:$I$10)*400</f>
        <v>103.67960934695806</v>
      </c>
      <c r="Q40" s="31">
        <f>J40/SUM($J$7:$J$10)*400</f>
        <v>153.30210540254237</v>
      </c>
      <c r="R40" s="31">
        <f>(E40/(SUM($E$7:$E$10)/4))*100</f>
        <v>130.8495869454685</v>
      </c>
      <c r="S40" s="23"/>
      <c r="T40" s="36"/>
      <c r="U40" s="23"/>
      <c r="V40" s="23"/>
      <c r="W40" s="23"/>
      <c r="X40" s="23"/>
      <c r="Y40" s="23"/>
      <c r="Z40" s="23"/>
      <c r="AA40" s="23"/>
      <c r="AB40" s="23"/>
    </row>
    <row r="41" spans="1:28" ht="12.75">
      <c r="A41" s="26">
        <v>2001</v>
      </c>
      <c r="B41" s="25">
        <v>2001</v>
      </c>
      <c r="C41" s="24">
        <v>3</v>
      </c>
      <c r="D41" s="23">
        <v>762797</v>
      </c>
      <c r="E41" s="23">
        <v>824041</v>
      </c>
      <c r="F41" s="23">
        <v>305245</v>
      </c>
      <c r="G41" s="23">
        <v>278686</v>
      </c>
      <c r="H41" s="23">
        <v>365798</v>
      </c>
      <c r="I41" s="23">
        <v>256059</v>
      </c>
      <c r="J41" s="23">
        <v>186767</v>
      </c>
      <c r="K41" s="32">
        <f>100*(E41/E40-1)</f>
        <v>0.37663728197487867</v>
      </c>
      <c r="L41" s="32">
        <f>100*(D41/D37-1)</f>
        <v>0.6944884467536827</v>
      </c>
      <c r="M41" s="31">
        <f>F41/SUM($F$7:$F$10)*400</f>
        <v>198.25963832043246</v>
      </c>
      <c r="N41" s="31">
        <f>G41/SUM($G$7:$G$10)*400</f>
        <v>178.060183787531</v>
      </c>
      <c r="O41" s="31">
        <f>H41/SUM($H$7:$H$10)*400</f>
        <v>124.07345066332003</v>
      </c>
      <c r="P41" s="31">
        <f>I41/SUM($I$7:$I$10)*400</f>
        <v>103.85198013477368</v>
      </c>
      <c r="Q41" s="31">
        <f>J41/SUM($J$7:$J$10)*400</f>
        <v>154.56749867584745</v>
      </c>
      <c r="R41" s="31">
        <f>(E41/(SUM($E$7:$E$10)/4))*100</f>
        <v>131.3424152732153</v>
      </c>
      <c r="S41" s="23"/>
      <c r="T41" s="36"/>
      <c r="U41" s="23"/>
      <c r="V41" s="23"/>
      <c r="W41" s="23"/>
      <c r="X41" s="23"/>
      <c r="Y41" s="23"/>
      <c r="Z41" s="23"/>
      <c r="AA41" s="23"/>
      <c r="AB41" s="23"/>
    </row>
    <row r="42" spans="1:28" ht="12.75">
      <c r="A42" s="26">
        <v>2001</v>
      </c>
      <c r="C42" s="24">
        <v>4</v>
      </c>
      <c r="D42" s="23">
        <v>873485</v>
      </c>
      <c r="E42" s="23">
        <v>831647</v>
      </c>
      <c r="F42" s="23">
        <v>308496</v>
      </c>
      <c r="G42" s="23">
        <v>279394</v>
      </c>
      <c r="H42" s="23">
        <v>364365</v>
      </c>
      <c r="I42" s="23">
        <v>258882</v>
      </c>
      <c r="J42" s="23">
        <v>193383</v>
      </c>
      <c r="K42" s="32">
        <f>100*(E42/E41-1)</f>
        <v>0.9230123258430201</v>
      </c>
      <c r="L42" s="32">
        <f>100*(D42/D38-1)</f>
        <v>1.5079447164410897</v>
      </c>
      <c r="M42" s="31">
        <f>F42/SUM($F$7:$F$10)*400</f>
        <v>200.37119488705835</v>
      </c>
      <c r="N42" s="31">
        <f>G42/SUM($G$7:$G$10)*400</f>
        <v>178.51254454523527</v>
      </c>
      <c r="O42" s="31">
        <f>H42/SUM($H$7:$H$10)*400</f>
        <v>123.58739755531907</v>
      </c>
      <c r="P42" s="31">
        <f>I42/SUM($I$7:$I$10)*400</f>
        <v>104.99692774419364</v>
      </c>
      <c r="Q42" s="31">
        <f>J42/SUM($J$7:$J$10)*400</f>
        <v>160.0428694385593</v>
      </c>
      <c r="R42" s="31">
        <f>(E42/(SUM($E$7:$E$10)/4))*100</f>
        <v>132.55472195524698</v>
      </c>
      <c r="S42" s="23"/>
      <c r="T42" s="36"/>
      <c r="U42" s="23"/>
      <c r="V42" s="23"/>
      <c r="W42" s="23"/>
      <c r="X42" s="23"/>
      <c r="Y42" s="23"/>
      <c r="Z42" s="23"/>
      <c r="AA42" s="23"/>
      <c r="AB42" s="23"/>
    </row>
    <row r="43" spans="1:28" ht="12.75">
      <c r="A43" s="24">
        <v>2002</v>
      </c>
      <c r="C43" s="24">
        <v>1</v>
      </c>
      <c r="D43" s="23">
        <v>828478</v>
      </c>
      <c r="E43" s="23">
        <v>830768</v>
      </c>
      <c r="F43" s="23">
        <v>310295</v>
      </c>
      <c r="G43" s="23">
        <v>283576</v>
      </c>
      <c r="H43" s="23">
        <v>370572</v>
      </c>
      <c r="I43" s="23">
        <v>260656</v>
      </c>
      <c r="J43" s="23">
        <v>178285</v>
      </c>
      <c r="K43" s="32">
        <f>100*(E43/E42-1)</f>
        <v>-0.10569388213990116</v>
      </c>
      <c r="L43" s="32">
        <f>100*(D43/D39-1)</f>
        <v>1.2005130397605868</v>
      </c>
      <c r="M43" s="31">
        <f>F43/SUM($F$7:$F$10)*400</f>
        <v>201.53966313170923</v>
      </c>
      <c r="N43" s="31">
        <f>G43/SUM($G$7:$G$10)*400</f>
        <v>181.18453986828507</v>
      </c>
      <c r="O43" s="31">
        <f>H43/SUM($H$7:$H$10)*400</f>
        <v>125.6927231947901</v>
      </c>
      <c r="P43" s="31">
        <f>I43/SUM($I$7:$I$10)*400</f>
        <v>105.71642369145225</v>
      </c>
      <c r="Q43" s="31">
        <f>J43/SUM($J$7:$J$10)*400</f>
        <v>147.54783501059322</v>
      </c>
      <c r="R43" s="31">
        <f>(E43/(SUM($E$7:$E$10)/4))*100</f>
        <v>132.41461972365275</v>
      </c>
      <c r="S43" s="23"/>
      <c r="T43" s="36"/>
      <c r="U43" s="23"/>
      <c r="V43" s="23"/>
      <c r="W43" s="23"/>
      <c r="X43" s="23"/>
      <c r="Y43" s="23"/>
      <c r="Z43" s="23"/>
      <c r="AA43" s="23"/>
      <c r="AB43" s="23"/>
    </row>
    <row r="44" spans="1:28" ht="12.75">
      <c r="A44" s="24">
        <v>2002</v>
      </c>
      <c r="C44" s="24">
        <v>2</v>
      </c>
      <c r="D44" s="23">
        <v>865020</v>
      </c>
      <c r="E44" s="23">
        <v>843412</v>
      </c>
      <c r="F44" s="23">
        <v>314471</v>
      </c>
      <c r="G44" s="23">
        <v>281248</v>
      </c>
      <c r="H44" s="23">
        <v>372432</v>
      </c>
      <c r="I44" s="23">
        <v>261738</v>
      </c>
      <c r="J44" s="23">
        <v>188216</v>
      </c>
      <c r="K44" s="32">
        <f>100*(E44/E43-1)</f>
        <v>1.521965217726251</v>
      </c>
      <c r="L44" s="32">
        <f>100*(D44/D40-1)</f>
        <v>2.5817996819444744</v>
      </c>
      <c r="M44" s="31">
        <f>F44/SUM($F$7:$F$10)*400</f>
        <v>204.25201632218287</v>
      </c>
      <c r="N44" s="31">
        <f>G44/SUM($G$7:$G$10)*400</f>
        <v>179.69711635990154</v>
      </c>
      <c r="O44" s="31">
        <f>H44/SUM($H$7:$H$10)*400</f>
        <v>126.32360859666156</v>
      </c>
      <c r="P44" s="31">
        <f>I44/SUM($I$7:$I$10)*400</f>
        <v>106.15525943831459</v>
      </c>
      <c r="Q44" s="31">
        <f>J44/SUM($J$7:$J$10)*400</f>
        <v>155.76668432203388</v>
      </c>
      <c r="R44" s="31">
        <f>(E44/(SUM($E$7:$E$10)/4))*100</f>
        <v>134.42992417903122</v>
      </c>
      <c r="S44" s="23"/>
      <c r="T44" s="36"/>
      <c r="U44" s="23"/>
      <c r="V44" s="23"/>
      <c r="W44" s="23"/>
      <c r="X44" s="23"/>
      <c r="Y44" s="23"/>
      <c r="Z44" s="23"/>
      <c r="AA44" s="23"/>
      <c r="AB44" s="23"/>
    </row>
    <row r="45" spans="1:28" ht="12.75">
      <c r="A45" s="24">
        <v>2002</v>
      </c>
      <c r="B45" s="25">
        <v>2002</v>
      </c>
      <c r="C45" s="24">
        <v>3</v>
      </c>
      <c r="D45" s="23">
        <v>786136</v>
      </c>
      <c r="E45" s="23">
        <v>847613</v>
      </c>
      <c r="F45" s="23">
        <v>306039</v>
      </c>
      <c r="G45" s="23">
        <v>275978</v>
      </c>
      <c r="H45" s="23">
        <v>372410</v>
      </c>
      <c r="I45" s="23">
        <v>262118</v>
      </c>
      <c r="J45" s="23">
        <v>185309</v>
      </c>
      <c r="K45" s="32">
        <f>100*(E45/E44-1)</f>
        <v>0.4980958297961191</v>
      </c>
      <c r="L45" s="32">
        <f>100*(D45/D41-1)</f>
        <v>3.059660696096067</v>
      </c>
      <c r="M45" s="31">
        <f>F45/SUM($F$7:$F$10)*400</f>
        <v>198.77534915214605</v>
      </c>
      <c r="N45" s="31">
        <f>G45/SUM($G$7:$G$10)*400</f>
        <v>176.32996778207456</v>
      </c>
      <c r="O45" s="31">
        <f>H45/SUM($H$7:$H$10)*400</f>
        <v>126.31614651126309</v>
      </c>
      <c r="P45" s="31">
        <f>I45/SUM($I$7:$I$10)*400</f>
        <v>106.30937920153795</v>
      </c>
      <c r="Q45" s="31">
        <f>J45/SUM($J$7:$J$10)*400</f>
        <v>153.36086467161016</v>
      </c>
      <c r="R45" s="31">
        <f>(E45/(SUM($E$7:$E$10)/4))*100</f>
        <v>135.09951402536504</v>
      </c>
      <c r="S45" s="23"/>
      <c r="T45" s="36"/>
      <c r="U45" s="23"/>
      <c r="V45" s="23"/>
      <c r="W45" s="23"/>
      <c r="X45" s="23"/>
      <c r="Y45" s="23"/>
      <c r="Z45" s="23"/>
      <c r="AA45" s="23"/>
      <c r="AB45" s="23"/>
    </row>
    <row r="46" spans="1:28" ht="12.75">
      <c r="A46" s="24">
        <v>2002</v>
      </c>
      <c r="C46" s="24">
        <v>4</v>
      </c>
      <c r="D46" s="23">
        <v>891032</v>
      </c>
      <c r="E46" s="23">
        <v>849765</v>
      </c>
      <c r="F46" s="23">
        <v>312465</v>
      </c>
      <c r="G46" s="23">
        <v>280902</v>
      </c>
      <c r="H46" s="23">
        <v>375315</v>
      </c>
      <c r="I46" s="23">
        <v>263259</v>
      </c>
      <c r="J46" s="23">
        <v>187185</v>
      </c>
      <c r="K46" s="32">
        <f>100*(E46/E45-1)</f>
        <v>0.253889451907896</v>
      </c>
      <c r="L46" s="32">
        <f>100*(D46/D42-1)</f>
        <v>2.008849608178731</v>
      </c>
      <c r="M46" s="31">
        <f>F46/SUM($F$7:$F$10)*400</f>
        <v>202.94909953576283</v>
      </c>
      <c r="N46" s="31">
        <f>G46/SUM($G$7:$G$10)*400</f>
        <v>179.47604740204042</v>
      </c>
      <c r="O46" s="31">
        <f>H46/SUM($H$7:$H$10)*400</f>
        <v>127.30148096956233</v>
      </c>
      <c r="P46" s="31">
        <f>I46/SUM($I$7:$I$10)*400</f>
        <v>106.77214406953235</v>
      </c>
      <c r="Q46" s="31">
        <f>J46/SUM($J$7:$J$10)*400</f>
        <v>154.91343352754237</v>
      </c>
      <c r="R46" s="31">
        <f>(E46/(SUM($E$7:$E$10)/4))*100</f>
        <v>135.44251744105426</v>
      </c>
      <c r="S46" s="23"/>
      <c r="T46" s="36"/>
      <c r="U46" s="23"/>
      <c r="V46" s="23"/>
      <c r="W46" s="23"/>
      <c r="X46" s="23"/>
      <c r="Y46" s="23"/>
      <c r="Z46" s="23"/>
      <c r="AA46" s="23"/>
      <c r="AB46" s="23"/>
    </row>
    <row r="47" spans="1:28" ht="12.75">
      <c r="A47" s="26">
        <v>2003</v>
      </c>
      <c r="C47" s="24">
        <v>1</v>
      </c>
      <c r="D47" s="23">
        <v>858132</v>
      </c>
      <c r="E47" s="23">
        <v>858666</v>
      </c>
      <c r="F47" s="23">
        <v>318337</v>
      </c>
      <c r="G47" s="23">
        <v>291224</v>
      </c>
      <c r="H47" s="23">
        <v>376056</v>
      </c>
      <c r="I47" s="23">
        <v>263456</v>
      </c>
      <c r="J47" s="23">
        <v>193822</v>
      </c>
      <c r="K47" s="32">
        <f>100*(E47/E46-1)</f>
        <v>1.04746606414714</v>
      </c>
      <c r="L47" s="32">
        <f>100*(D47/D43-1)</f>
        <v>3.5793346353192312</v>
      </c>
      <c r="M47" s="31">
        <f>F47/SUM($F$7:$F$10)*400</f>
        <v>206.76302145493457</v>
      </c>
      <c r="N47" s="31">
        <f>G47/SUM($G$7:$G$10)*400</f>
        <v>186.07105833568937</v>
      </c>
      <c r="O47" s="31">
        <f>H47/SUM($H$7:$H$10)*400</f>
        <v>127.55281757321112</v>
      </c>
      <c r="P47" s="31">
        <f>I47/SUM($I$7:$I$10)*400</f>
        <v>106.85204299941392</v>
      </c>
      <c r="Q47" s="31">
        <f>J47/SUM($J$7:$J$10)*400</f>
        <v>160.40618379237287</v>
      </c>
      <c r="R47" s="31">
        <f>(E47/(SUM($E$7:$E$10)/4))*100</f>
        <v>136.8612318476759</v>
      </c>
      <c r="S47" s="23"/>
      <c r="T47" s="36"/>
      <c r="U47" s="23"/>
      <c r="V47" s="23"/>
      <c r="W47" s="23"/>
      <c r="X47" s="23"/>
      <c r="Y47" s="23"/>
      <c r="Z47" s="23"/>
      <c r="AA47" s="23"/>
      <c r="AB47" s="23"/>
    </row>
    <row r="48" spans="1:28" ht="12.75">
      <c r="A48" s="26">
        <v>2003</v>
      </c>
      <c r="C48" s="24">
        <v>2</v>
      </c>
      <c r="D48" s="23">
        <v>875485</v>
      </c>
      <c r="E48" s="23">
        <v>854984</v>
      </c>
      <c r="F48" s="23">
        <v>321458</v>
      </c>
      <c r="G48" s="23">
        <v>288314</v>
      </c>
      <c r="H48" s="23">
        <v>377261</v>
      </c>
      <c r="I48" s="23">
        <v>263668</v>
      </c>
      <c r="J48" s="23">
        <v>188787</v>
      </c>
      <c r="K48" s="32">
        <f>100*(E48/E47-1)</f>
        <v>-0.42880468074897315</v>
      </c>
      <c r="L48" s="32">
        <f>100*(D48/D44-1)</f>
        <v>1.2097986173730035</v>
      </c>
      <c r="M48" s="31">
        <f>F48/SUM($F$7:$F$10)*400</f>
        <v>208.79014173929</v>
      </c>
      <c r="N48" s="31">
        <f>G48/SUM($G$7:$G$10)*400</f>
        <v>184.21177895020998</v>
      </c>
      <c r="O48" s="31">
        <f>H48/SUM($H$7:$H$10)*400</f>
        <v>127.96153634162783</v>
      </c>
      <c r="P48" s="31">
        <f>I48/SUM($I$7:$I$10)*400</f>
        <v>106.93802560415962</v>
      </c>
      <c r="Q48" s="31">
        <f>J48/SUM($J$7:$J$10)*400</f>
        <v>156.23924126059322</v>
      </c>
      <c r="R48" s="31">
        <f>(E48/(SUM($E$7:$E$10)/4))*100</f>
        <v>136.27436447938234</v>
      </c>
      <c r="S48" s="23"/>
      <c r="T48" s="36"/>
      <c r="U48" s="23"/>
      <c r="V48" s="23"/>
      <c r="W48" s="23"/>
      <c r="X48" s="23"/>
      <c r="Y48" s="23"/>
      <c r="Z48" s="23"/>
      <c r="AA48" s="23"/>
      <c r="AB48" s="23"/>
    </row>
    <row r="49" spans="1:28" ht="12.75">
      <c r="A49" s="26">
        <v>2003</v>
      </c>
      <c r="B49" s="26">
        <v>2003</v>
      </c>
      <c r="C49" s="24">
        <v>3</v>
      </c>
      <c r="D49" s="23">
        <v>803912</v>
      </c>
      <c r="E49" s="23">
        <v>866099</v>
      </c>
      <c r="F49" s="23">
        <v>328667</v>
      </c>
      <c r="G49" s="23">
        <v>290124</v>
      </c>
      <c r="H49" s="23">
        <v>381208</v>
      </c>
      <c r="I49" s="23">
        <v>264779</v>
      </c>
      <c r="J49" s="23">
        <v>188392</v>
      </c>
      <c r="K49" s="32">
        <f>100*(E49/E48-1)</f>
        <v>1.3000243279406298</v>
      </c>
      <c r="L49" s="32">
        <f>100*(D49/D45-1)</f>
        <v>2.2611863596120774</v>
      </c>
      <c r="M49" s="31">
        <f>F49/SUM($F$7:$F$10)*400</f>
        <v>213.47245834612053</v>
      </c>
      <c r="N49" s="31">
        <f>G49/SUM($G$7:$G$10)*400</f>
        <v>185.36823794942566</v>
      </c>
      <c r="O49" s="31">
        <f>H49/SUM($H$7:$H$10)*400</f>
        <v>129.30030229925507</v>
      </c>
      <c r="P49" s="31">
        <f>I49/SUM($I$7:$I$10)*400</f>
        <v>107.38862312242586</v>
      </c>
      <c r="Q49" s="31">
        <f>J49/SUM($J$7:$J$10)*400</f>
        <v>155.91234110169492</v>
      </c>
      <c r="R49" s="31">
        <f>(E49/(SUM($E$7:$E$10)/4))*100</f>
        <v>138.04596437036082</v>
      </c>
      <c r="S49" s="23"/>
      <c r="T49" s="36"/>
      <c r="U49" s="23"/>
      <c r="V49" s="23"/>
      <c r="W49" s="23"/>
      <c r="X49" s="23"/>
      <c r="Y49" s="23"/>
      <c r="Z49" s="23"/>
      <c r="AA49" s="23"/>
      <c r="AB49" s="23"/>
    </row>
    <row r="50" spans="1:28" ht="12.75">
      <c r="A50" s="26">
        <v>2003</v>
      </c>
      <c r="C50" s="24">
        <v>4</v>
      </c>
      <c r="D50" s="23">
        <v>912968</v>
      </c>
      <c r="E50" s="23">
        <v>872209</v>
      </c>
      <c r="F50" s="23">
        <v>334190</v>
      </c>
      <c r="G50" s="23">
        <v>297190</v>
      </c>
      <c r="H50" s="23">
        <v>383004</v>
      </c>
      <c r="I50" s="23">
        <v>263678</v>
      </c>
      <c r="J50" s="23">
        <v>189302</v>
      </c>
      <c r="K50" s="32">
        <f>100*(E50/E49-1)</f>
        <v>0.7054620776608678</v>
      </c>
      <c r="L50" s="32">
        <f>100*(D50/D46-1)</f>
        <v>2.461864444823525</v>
      </c>
      <c r="M50" s="31">
        <f>F50/SUM($F$7:$F$10)*400</f>
        <v>217.0597013228892</v>
      </c>
      <c r="N50" s="31">
        <f>G50/SUM($G$7:$G$10)*400</f>
        <v>189.88290053973412</v>
      </c>
      <c r="O50" s="31">
        <f>H50/SUM($H$7:$H$10)*400</f>
        <v>129.90947981633093</v>
      </c>
      <c r="P50" s="31">
        <f>I50/SUM($I$7:$I$10)*400</f>
        <v>106.94208138740234</v>
      </c>
      <c r="Q50" s="31">
        <f>J50/SUM($J$7:$J$10)*400</f>
        <v>156.6654528601695</v>
      </c>
      <c r="R50" s="31">
        <f>(E50/(SUM($E$7:$E$10)/4))*100</f>
        <v>139.01982629873493</v>
      </c>
      <c r="S50" s="23"/>
      <c r="T50" s="36"/>
      <c r="U50" s="23"/>
      <c r="V50" s="23"/>
      <c r="W50" s="23"/>
      <c r="X50" s="23"/>
      <c r="Y50" s="23"/>
      <c r="Z50" s="23"/>
      <c r="AA50" s="23"/>
      <c r="AB50" s="23"/>
    </row>
    <row r="51" spans="1:28" ht="12.75">
      <c r="A51" s="26">
        <v>2004</v>
      </c>
      <c r="C51" s="24">
        <v>1</v>
      </c>
      <c r="D51" s="23">
        <v>886463</v>
      </c>
      <c r="E51" s="23">
        <v>886495</v>
      </c>
      <c r="F51" s="23">
        <v>347049</v>
      </c>
      <c r="G51" s="23">
        <v>296757</v>
      </c>
      <c r="H51" s="23">
        <v>387657</v>
      </c>
      <c r="I51" s="23">
        <v>262328</v>
      </c>
      <c r="J51" s="23">
        <v>192536</v>
      </c>
      <c r="K51" s="32">
        <f>100*(E51/E50-1)</f>
        <v>1.637910179784896</v>
      </c>
      <c r="L51" s="32">
        <f>100*(D51/D47-1)</f>
        <v>3.301473432991653</v>
      </c>
      <c r="M51" s="31">
        <f>F51/SUM($F$7:$F$10)*400</f>
        <v>225.41174865916807</v>
      </c>
      <c r="N51" s="31">
        <f>G51/SUM($G$7:$G$10)*400</f>
        <v>189.60624487859576</v>
      </c>
      <c r="O51" s="31">
        <f>H51/SUM($H$7:$H$10)*400</f>
        <v>131.48771087810937</v>
      </c>
      <c r="P51" s="31">
        <f>I51/SUM($I$7:$I$10)*400</f>
        <v>106.39455064963508</v>
      </c>
      <c r="Q51" s="31">
        <f>J51/SUM($J$7:$J$10)*400</f>
        <v>159.3418961864407</v>
      </c>
      <c r="R51" s="31">
        <f>(E51/(SUM($E$7:$E$10)/4))*100</f>
        <v>141.2968461856012</v>
      </c>
      <c r="S51" s="23"/>
      <c r="T51" s="36"/>
      <c r="U51" s="23"/>
      <c r="V51" s="23"/>
      <c r="W51" s="23"/>
      <c r="X51" s="23"/>
      <c r="Y51" s="23"/>
      <c r="Z51" s="23"/>
      <c r="AA51" s="23"/>
      <c r="AB51" s="23"/>
    </row>
    <row r="52" spans="1:28" ht="12.75">
      <c r="A52" s="26">
        <v>2004</v>
      </c>
      <c r="C52" s="24">
        <v>2</v>
      </c>
      <c r="D52" s="23">
        <v>913856</v>
      </c>
      <c r="E52" s="23">
        <v>891934</v>
      </c>
      <c r="F52" s="23">
        <v>363528</v>
      </c>
      <c r="G52" s="23">
        <v>309617</v>
      </c>
      <c r="H52" s="23">
        <v>386049</v>
      </c>
      <c r="I52" s="23">
        <v>261950</v>
      </c>
      <c r="J52" s="23">
        <v>196603</v>
      </c>
      <c r="K52" s="32">
        <f>100*(E52/E51-1)</f>
        <v>0.6135398394802039</v>
      </c>
      <c r="L52" s="32">
        <f>100*(D52/D48-1)</f>
        <v>4.3828278040171975</v>
      </c>
      <c r="M52" s="31">
        <f>F52/SUM($F$7:$F$10)*400</f>
        <v>236.11502170174833</v>
      </c>
      <c r="N52" s="31">
        <f>G52/SUM($G$7:$G$10)*400</f>
        <v>197.82285412164225</v>
      </c>
      <c r="O52" s="31">
        <f>H52/SUM($H$7:$H$10)*400</f>
        <v>130.9423002726205</v>
      </c>
      <c r="P52" s="31">
        <f>I52/SUM($I$7:$I$10)*400</f>
        <v>106.24124204306025</v>
      </c>
      <c r="Q52" s="31">
        <f>J52/SUM($J$7:$J$10)*400</f>
        <v>162.70772643008476</v>
      </c>
      <c r="R52" s="31">
        <f>(E52/(SUM($E$7:$E$10)/4))*100</f>
        <v>142.16375862887892</v>
      </c>
      <c r="S52" s="23"/>
      <c r="T52" s="36"/>
      <c r="U52" s="23"/>
      <c r="V52" s="23"/>
      <c r="W52" s="23"/>
      <c r="X52" s="23"/>
      <c r="Y52" s="23"/>
      <c r="Z52" s="23"/>
      <c r="AA52" s="23"/>
      <c r="AB52" s="23"/>
    </row>
    <row r="53" spans="1:28" ht="12.75">
      <c r="A53" s="26">
        <v>2004</v>
      </c>
      <c r="B53" s="25">
        <v>2004</v>
      </c>
      <c r="C53" s="24">
        <v>3</v>
      </c>
      <c r="D53" s="23">
        <v>834785</v>
      </c>
      <c r="E53" s="23">
        <v>897966</v>
      </c>
      <c r="F53" s="23">
        <v>361803</v>
      </c>
      <c r="G53" s="23">
        <v>311420</v>
      </c>
      <c r="H53" s="23">
        <v>390743</v>
      </c>
      <c r="I53" s="23">
        <v>260634</v>
      </c>
      <c r="J53" s="23">
        <v>201421</v>
      </c>
      <c r="K53" s="32">
        <f>100*(E53/E52-1)</f>
        <v>0.6762832227496629</v>
      </c>
      <c r="L53" s="32">
        <f>100*(D53/D49-1)</f>
        <v>3.8403457094806415</v>
      </c>
      <c r="M53" s="31">
        <f>F53/SUM($F$7:$F$10)*400</f>
        <v>234.99461718700525</v>
      </c>
      <c r="N53" s="31">
        <f>G53/SUM($G$7:$G$10)*400</f>
        <v>198.97484062749083</v>
      </c>
      <c r="O53" s="31">
        <f>H53/SUM($H$7:$H$10)*400</f>
        <v>132.53443794809613</v>
      </c>
      <c r="P53" s="31">
        <f>I53/SUM($I$7:$I$10)*400</f>
        <v>105.70750096831824</v>
      </c>
      <c r="Q53" s="31">
        <f>J53/SUM($J$7:$J$10)*400</f>
        <v>166.69508077330508</v>
      </c>
      <c r="R53" s="31">
        <f>(E53/(SUM($E$7:$E$10)/4))*100</f>
        <v>143.12518827731634</v>
      </c>
      <c r="S53" s="23"/>
      <c r="T53" s="36"/>
      <c r="U53" s="23"/>
      <c r="V53" s="23"/>
      <c r="W53" s="23"/>
      <c r="X53" s="23"/>
      <c r="Y53" s="23"/>
      <c r="Z53" s="23"/>
      <c r="AA53" s="23"/>
      <c r="AB53" s="23"/>
    </row>
    <row r="54" spans="1:28" ht="12.75">
      <c r="A54" s="26">
        <v>2004</v>
      </c>
      <c r="C54" s="24">
        <v>4</v>
      </c>
      <c r="D54" s="23">
        <v>947858</v>
      </c>
      <c r="E54" s="23">
        <v>906187</v>
      </c>
      <c r="F54" s="23">
        <v>365931</v>
      </c>
      <c r="G54" s="23">
        <v>318400</v>
      </c>
      <c r="H54" s="23">
        <v>393495</v>
      </c>
      <c r="I54" s="23">
        <v>260386</v>
      </c>
      <c r="J54" s="23">
        <v>204966</v>
      </c>
      <c r="K54" s="32">
        <f>100*(E54/E53-1)</f>
        <v>0.9155135049656593</v>
      </c>
      <c r="L54" s="32">
        <f>100*(D54/D50-1)</f>
        <v>3.821601633354077</v>
      </c>
      <c r="M54" s="31">
        <f>F54/SUM($F$7:$F$10)*400</f>
        <v>237.67579390402517</v>
      </c>
      <c r="N54" s="31">
        <f>G54/SUM($G$7:$G$10)*400</f>
        <v>203.4345554421459</v>
      </c>
      <c r="O54" s="31">
        <f>H54/SUM($H$7:$H$10)*400</f>
        <v>133.46787699430593</v>
      </c>
      <c r="P54" s="31">
        <f>I54/SUM($I$7:$I$10)*400</f>
        <v>105.60691754389879</v>
      </c>
      <c r="Q54" s="31">
        <f>J54/SUM($J$7:$J$10)*400</f>
        <v>169.62890625</v>
      </c>
      <c r="R54" s="31">
        <f>(E54/(SUM($E$7:$E$10)/4))*100</f>
        <v>144.43551870500272</v>
      </c>
      <c r="S54" s="23"/>
      <c r="T54" s="36"/>
      <c r="U54" s="23"/>
      <c r="V54" s="23"/>
      <c r="W54" s="23"/>
      <c r="X54" s="23"/>
      <c r="Y54" s="23"/>
      <c r="Z54" s="23"/>
      <c r="AA54" s="23"/>
      <c r="AB54" s="23"/>
    </row>
    <row r="55" spans="1:28" ht="12.75">
      <c r="A55" s="26">
        <v>2005</v>
      </c>
      <c r="C55" s="24">
        <v>1</v>
      </c>
      <c r="D55" s="23">
        <v>907854</v>
      </c>
      <c r="E55" s="23">
        <v>909995</v>
      </c>
      <c r="F55" s="23">
        <v>366927</v>
      </c>
      <c r="G55" s="23">
        <v>316780</v>
      </c>
      <c r="H55" s="23">
        <v>396430</v>
      </c>
      <c r="I55" s="23">
        <v>261747</v>
      </c>
      <c r="J55" s="23">
        <v>204434</v>
      </c>
      <c r="K55" s="32">
        <f>100*(E55/E54-1)</f>
        <v>0.4202223161444696</v>
      </c>
      <c r="L55" s="32">
        <f>100*(D55/D51-1)</f>
        <v>2.4130730780641763</v>
      </c>
      <c r="M55" s="31">
        <f>F55/SUM($F$7:$F$10)*400</f>
        <v>238.32270572818985</v>
      </c>
      <c r="N55" s="31">
        <f>G55/SUM($G$7:$G$10)*400</f>
        <v>202.39949269146663</v>
      </c>
      <c r="O55" s="31">
        <f>H55/SUM($H$7:$H$10)*400</f>
        <v>134.46338702360308</v>
      </c>
      <c r="P55" s="31">
        <f>I55/SUM($I$7:$I$10)*400</f>
        <v>106.15890964323302</v>
      </c>
      <c r="Q55" s="31">
        <f>J55/SUM($J$7:$J$10)*400</f>
        <v>169.188625529661</v>
      </c>
      <c r="R55" s="31">
        <f>(E55/(SUM($E$7:$E$10)/4))*100</f>
        <v>145.04246898704014</v>
      </c>
      <c r="S55" s="23"/>
      <c r="T55" s="36"/>
      <c r="U55" s="23"/>
      <c r="V55" s="23"/>
      <c r="W55" s="23"/>
      <c r="X55" s="23"/>
      <c r="Y55" s="23"/>
      <c r="Z55" s="23"/>
      <c r="AA55" s="23"/>
      <c r="AB55" s="23"/>
    </row>
    <row r="56" spans="1:28" ht="12.75">
      <c r="A56" s="26">
        <v>2005</v>
      </c>
      <c r="C56" s="24">
        <v>2</v>
      </c>
      <c r="D56" s="23">
        <v>939864</v>
      </c>
      <c r="E56" s="23">
        <v>916137</v>
      </c>
      <c r="F56" s="23">
        <v>378306</v>
      </c>
      <c r="G56" s="23">
        <v>326381</v>
      </c>
      <c r="H56" s="23">
        <v>399538</v>
      </c>
      <c r="I56" s="23">
        <v>262239</v>
      </c>
      <c r="J56" s="23">
        <v>207229</v>
      </c>
      <c r="K56" s="32">
        <f>100*(E56/E55-1)</f>
        <v>0.6749487634547524</v>
      </c>
      <c r="L56" s="32">
        <f>100*(D56/D52-1)</f>
        <v>2.8459626024231355</v>
      </c>
      <c r="M56" s="31">
        <f>F56/SUM($F$7:$F$10)*400</f>
        <v>245.71347846631238</v>
      </c>
      <c r="N56" s="31">
        <f>G56/SUM($G$7:$G$10)*400</f>
        <v>208.53383680830095</v>
      </c>
      <c r="O56" s="31">
        <f>H56/SUM($H$7:$H$10)*400</f>
        <v>135.5175761789883</v>
      </c>
      <c r="P56" s="31">
        <f>I56/SUM($I$7:$I$10)*400</f>
        <v>106.35845417877488</v>
      </c>
      <c r="Q56" s="31">
        <f>J56/SUM($J$7:$J$10)*400</f>
        <v>171.50175450211864</v>
      </c>
      <c r="R56" s="31">
        <f>(E56/(SUM($E$7:$E$10)/4))*100</f>
        <v>146.0214313379524</v>
      </c>
      <c r="S56" s="23"/>
      <c r="T56" s="36"/>
      <c r="U56" s="23"/>
      <c r="V56" s="23"/>
      <c r="W56" s="23"/>
      <c r="X56" s="23"/>
      <c r="Y56" s="23"/>
      <c r="Z56" s="23"/>
      <c r="AA56" s="23"/>
      <c r="AB56" s="23"/>
    </row>
    <row r="57" spans="1:28" ht="12.75">
      <c r="A57" s="26">
        <v>2005</v>
      </c>
      <c r="B57" s="25">
        <v>2005</v>
      </c>
      <c r="C57" s="24">
        <v>3</v>
      </c>
      <c r="D57" s="23">
        <v>862548</v>
      </c>
      <c r="E57" s="23">
        <v>926636</v>
      </c>
      <c r="F57" s="23">
        <v>390869</v>
      </c>
      <c r="G57" s="23">
        <v>333093</v>
      </c>
      <c r="H57" s="23">
        <v>405578</v>
      </c>
      <c r="I57" s="23">
        <v>260911</v>
      </c>
      <c r="J57" s="23">
        <v>213668</v>
      </c>
      <c r="K57" s="32">
        <f>100*(E57/E56-1)</f>
        <v>1.1460076385955364</v>
      </c>
      <c r="L57" s="32">
        <f>100*(D57/D53-1)</f>
        <v>3.325766514731332</v>
      </c>
      <c r="M57" s="31">
        <f>F57/SUM($F$7:$F$10)*400</f>
        <v>253.87327088295996</v>
      </c>
      <c r="N57" s="31">
        <f>G57/SUM($G$7:$G$10)*400</f>
        <v>212.82231901975726</v>
      </c>
      <c r="O57" s="31">
        <f>H57/SUM($H$7:$H$10)*400</f>
        <v>137.5662578065709</v>
      </c>
      <c r="P57" s="31">
        <f>I57/SUM($I$7:$I$10)*400</f>
        <v>105.8198461641416</v>
      </c>
      <c r="Q57" s="31">
        <f>J57/SUM($J$7:$J$10)*400</f>
        <v>176.8306408898305</v>
      </c>
      <c r="R57" s="31">
        <f>(E57/(SUM($E$7:$E$10)/4))*100</f>
        <v>147.69484809507188</v>
      </c>
      <c r="S57" s="23"/>
      <c r="T57" s="36"/>
      <c r="U57" s="23"/>
      <c r="V57" s="23"/>
      <c r="W57" s="23"/>
      <c r="X57" s="23"/>
      <c r="Y57" s="23"/>
      <c r="Z57" s="23"/>
      <c r="AA57" s="23"/>
      <c r="AB57" s="23"/>
    </row>
    <row r="58" spans="1:28" ht="12.75">
      <c r="A58" s="26">
        <v>2005</v>
      </c>
      <c r="C58" s="24">
        <v>4</v>
      </c>
      <c r="D58" s="23">
        <v>975986</v>
      </c>
      <c r="E58" s="23">
        <v>933464</v>
      </c>
      <c r="F58" s="23">
        <v>393877</v>
      </c>
      <c r="G58" s="23">
        <v>345812</v>
      </c>
      <c r="H58" s="23">
        <v>408405</v>
      </c>
      <c r="I58" s="23">
        <v>261759</v>
      </c>
      <c r="J58" s="23">
        <v>209988</v>
      </c>
      <c r="K58" s="32">
        <f>100*(E58/E57-1)</f>
        <v>0.736858917633243</v>
      </c>
      <c r="L58" s="32">
        <f>100*(D58/D54-1)</f>
        <v>2.9675331114998205</v>
      </c>
      <c r="M58" s="31">
        <f>F58/SUM($F$7:$F$10)*400</f>
        <v>255.8269965527264</v>
      </c>
      <c r="N58" s="31">
        <f>G58/SUM($G$7:$G$10)*400</f>
        <v>220.94883946783716</v>
      </c>
      <c r="O58" s="31">
        <f>H58/SUM($H$7:$H$10)*400</f>
        <v>138.5251357802755</v>
      </c>
      <c r="P58" s="31">
        <f>I58/SUM($I$7:$I$10)*400</f>
        <v>106.16377658312427</v>
      </c>
      <c r="Q58" s="31">
        <f>J58/SUM($J$7:$J$10)*400</f>
        <v>173.78509004237287</v>
      </c>
      <c r="R58" s="31">
        <f>(E58/(SUM($E$7:$E$10)/4))*100</f>
        <v>148.7831507541453</v>
      </c>
      <c r="S58" s="23"/>
      <c r="T58" s="36"/>
      <c r="U58" s="23"/>
      <c r="V58" s="23"/>
      <c r="W58" s="23"/>
      <c r="X58" s="23"/>
      <c r="Y58" s="23"/>
      <c r="Z58" s="23"/>
      <c r="AA58" s="23"/>
      <c r="AB58" s="23"/>
    </row>
    <row r="59" spans="1:28" ht="12.75">
      <c r="A59" s="26">
        <v>2006</v>
      </c>
      <c r="C59" s="24">
        <v>1</v>
      </c>
      <c r="D59" s="23">
        <v>942881</v>
      </c>
      <c r="E59" s="23">
        <v>947565</v>
      </c>
      <c r="F59" s="23">
        <v>407990</v>
      </c>
      <c r="G59" s="23">
        <v>346815</v>
      </c>
      <c r="H59" s="23">
        <v>408898</v>
      </c>
      <c r="I59" s="23">
        <v>264951</v>
      </c>
      <c r="J59" s="23">
        <v>216809</v>
      </c>
      <c r="K59" s="32">
        <f>100*(E59/E58-1)</f>
        <v>1.5106099431793751</v>
      </c>
      <c r="L59" s="32">
        <f>100*(D59/D55-1)</f>
        <v>3.8582194934427827</v>
      </c>
      <c r="M59" s="31">
        <f>F59/SUM($F$7:$F$10)*400</f>
        <v>264.9935292579837</v>
      </c>
      <c r="N59" s="31">
        <f>G59/SUM($G$7:$G$10)*400</f>
        <v>221.58968387458492</v>
      </c>
      <c r="O59" s="31">
        <f>H59/SUM($H$7:$H$10)*400</f>
        <v>138.69235433034143</v>
      </c>
      <c r="P59" s="31">
        <f>I59/SUM($I$7:$I$10)*400</f>
        <v>107.45838259420064</v>
      </c>
      <c r="Q59" s="31">
        <f>J59/SUM($J$7:$J$10)*400</f>
        <v>179.43011784957628</v>
      </c>
      <c r="R59" s="31">
        <f>(E59/(SUM($E$7:$E$10)/4))*100</f>
        <v>151.030683823213</v>
      </c>
      <c r="S59" s="23"/>
      <c r="T59" s="36"/>
      <c r="U59" s="23"/>
      <c r="V59" s="23"/>
      <c r="W59" s="23"/>
      <c r="X59" s="23"/>
      <c r="Y59" s="23"/>
      <c r="Z59" s="23"/>
      <c r="AA59" s="23"/>
      <c r="AB59" s="23"/>
    </row>
    <row r="60" spans="1:28" ht="12.75">
      <c r="A60" s="26">
        <v>2006</v>
      </c>
      <c r="C60" s="24">
        <v>2</v>
      </c>
      <c r="D60" s="23">
        <v>989601</v>
      </c>
      <c r="E60" s="23">
        <v>963205</v>
      </c>
      <c r="F60" s="23">
        <v>408210</v>
      </c>
      <c r="G60" s="23">
        <v>355072</v>
      </c>
      <c r="H60" s="23">
        <v>414032</v>
      </c>
      <c r="I60" s="23">
        <v>265079</v>
      </c>
      <c r="J60" s="23">
        <v>229059</v>
      </c>
      <c r="K60" s="32">
        <f>100*(E60/E59-1)</f>
        <v>1.6505464005107884</v>
      </c>
      <c r="L60" s="32">
        <f>100*(D60/D56-1)</f>
        <v>5.291935854549168</v>
      </c>
      <c r="M60" s="31">
        <f>F60/SUM($F$7:$F$10)*400</f>
        <v>265.13642142797994</v>
      </c>
      <c r="N60" s="31">
        <f>G60/SUM($G$7:$G$10)*400</f>
        <v>226.86530926492975</v>
      </c>
      <c r="O60" s="31">
        <f>H60/SUM($H$7:$H$10)*400</f>
        <v>140.43373371378664</v>
      </c>
      <c r="P60" s="31">
        <f>I60/SUM($I$7:$I$10)*400</f>
        <v>107.51029661970746</v>
      </c>
      <c r="Q60" s="31">
        <f>J60/SUM($J$7:$J$10)*400</f>
        <v>189.56816075211864</v>
      </c>
      <c r="R60" s="31">
        <f>(E60/(SUM($E$7:$E$10)/4))*100</f>
        <v>153.52351533872383</v>
      </c>
      <c r="S60" s="23"/>
      <c r="T60" s="36"/>
      <c r="U60" s="23"/>
      <c r="V60" s="23"/>
      <c r="W60" s="23"/>
      <c r="X60" s="23"/>
      <c r="Y60" s="23"/>
      <c r="Z60" s="23"/>
      <c r="AA60" s="23"/>
      <c r="AB60" s="23"/>
    </row>
    <row r="61" spans="1:28" ht="12.75">
      <c r="A61" s="26">
        <v>2006</v>
      </c>
      <c r="B61" s="25">
        <v>2006</v>
      </c>
      <c r="C61" s="24">
        <v>3</v>
      </c>
      <c r="D61" s="23">
        <v>907238</v>
      </c>
      <c r="E61" s="23">
        <v>973704</v>
      </c>
      <c r="F61" s="23">
        <v>418572</v>
      </c>
      <c r="G61" s="23">
        <v>362228</v>
      </c>
      <c r="H61" s="23">
        <v>415157</v>
      </c>
      <c r="I61" s="23">
        <v>267871</v>
      </c>
      <c r="J61" s="23">
        <v>231006</v>
      </c>
      <c r="K61" s="32">
        <f>100*(E61/E60-1)</f>
        <v>1.0900068002138719</v>
      </c>
      <c r="L61" s="32">
        <f>100*(D61/D57-1)</f>
        <v>5.181160932493034</v>
      </c>
      <c r="M61" s="31">
        <f>F61/SUM($F$7:$F$10)*400</f>
        <v>271.86664263480174</v>
      </c>
      <c r="N61" s="31">
        <f>G61/SUM($G$7:$G$10)*400</f>
        <v>231.43747534138703</v>
      </c>
      <c r="O61" s="31">
        <f>H61/SUM($H$7:$H$10)*400</f>
        <v>140.81531762620887</v>
      </c>
      <c r="P61" s="31">
        <f>I61/SUM($I$7:$I$10)*400</f>
        <v>108.64267130107498</v>
      </c>
      <c r="Q61" s="31">
        <f>J61/SUM($J$7:$J$10)*400</f>
        <v>191.17948887711864</v>
      </c>
      <c r="R61" s="31">
        <f>(E61/(SUM($E$7:$E$10)/4))*100</f>
        <v>155.19693209584332</v>
      </c>
      <c r="S61" s="23"/>
      <c r="T61" s="36"/>
      <c r="U61" s="23"/>
      <c r="V61" s="23"/>
      <c r="W61" s="23"/>
      <c r="X61" s="23"/>
      <c r="Y61" s="23"/>
      <c r="Z61" s="23"/>
      <c r="AA61" s="23"/>
      <c r="AB61" s="23"/>
    </row>
    <row r="62" spans="1:28" ht="12.75">
      <c r="A62" s="26">
        <v>2006</v>
      </c>
      <c r="C62" s="24">
        <v>4</v>
      </c>
      <c r="D62" s="23">
        <v>1025564</v>
      </c>
      <c r="E62" s="23">
        <v>979614</v>
      </c>
      <c r="F62" s="23">
        <v>433116</v>
      </c>
      <c r="G62" s="23">
        <v>375333</v>
      </c>
      <c r="H62" s="23">
        <v>421335</v>
      </c>
      <c r="I62" s="23">
        <v>268211</v>
      </c>
      <c r="J62" s="23">
        <v>235119</v>
      </c>
      <c r="K62" s="32">
        <f>100*(E62/E61-1)</f>
        <v>0.6069606369081271</v>
      </c>
      <c r="L62" s="32">
        <f>100*(D62/D58-1)</f>
        <v>5.0797859805366</v>
      </c>
      <c r="M62" s="31">
        <f>F62/SUM($F$7:$F$10)*400</f>
        <v>281.31311409127886</v>
      </c>
      <c r="N62" s="31">
        <f>G62/SUM($G$7:$G$10)*400</f>
        <v>239.81062185228313</v>
      </c>
      <c r="O62" s="31">
        <f>H62/SUM($H$7:$H$10)*400</f>
        <v>142.91080688038193</v>
      </c>
      <c r="P62" s="31">
        <f>I62/SUM($I$7:$I$10)*400</f>
        <v>108.78056793132748</v>
      </c>
      <c r="Q62" s="31">
        <f>J62/SUM($J$7:$J$10)*400</f>
        <v>194.58338850635593</v>
      </c>
      <c r="R62" s="31">
        <f>(E62/(SUM($E$7:$E$10)/4))*100</f>
        <v>156.13891638335414</v>
      </c>
      <c r="S62" s="23"/>
      <c r="T62" s="36"/>
      <c r="U62" s="23"/>
      <c r="V62" s="23"/>
      <c r="W62" s="23"/>
      <c r="X62" s="23"/>
      <c r="Y62" s="23"/>
      <c r="Z62" s="23"/>
      <c r="AA62" s="23"/>
      <c r="AB62" s="23"/>
    </row>
    <row r="63" spans="1:28" ht="12.75">
      <c r="A63" s="26">
        <v>2007</v>
      </c>
      <c r="C63" s="24">
        <v>1</v>
      </c>
      <c r="D63" s="23">
        <v>983145</v>
      </c>
      <c r="E63" s="23">
        <v>990333</v>
      </c>
      <c r="F63" s="23">
        <v>425868</v>
      </c>
      <c r="G63" s="23">
        <v>375565</v>
      </c>
      <c r="H63" s="23">
        <v>423582</v>
      </c>
      <c r="I63" s="23">
        <v>267157</v>
      </c>
      <c r="J63" s="23">
        <v>245755</v>
      </c>
      <c r="K63" s="32">
        <f>100*(E63/E62-1)</f>
        <v>1.094206493578076</v>
      </c>
      <c r="L63" s="32">
        <f>100*(D63/D59-1)</f>
        <v>4.27031619048428</v>
      </c>
      <c r="M63" s="31">
        <f>F63/SUM($F$7:$F$10)*400</f>
        <v>276.60546659976717</v>
      </c>
      <c r="N63" s="31">
        <f>G63/SUM($G$7:$G$10)*400</f>
        <v>239.95885306102238</v>
      </c>
      <c r="O63" s="31">
        <f>H63/SUM($H$7:$H$10)*400</f>
        <v>143.67295714812664</v>
      </c>
      <c r="P63" s="31">
        <f>I63/SUM($I$7:$I$10)*400</f>
        <v>108.35308837754476</v>
      </c>
      <c r="Q63" s="31">
        <f>J63/SUM($J$7:$J$10)*400</f>
        <v>203.38569253177968</v>
      </c>
      <c r="R63" s="31">
        <f>(E63/(SUM($E$7:$E$10)/4))*100</f>
        <v>157.84739854542323</v>
      </c>
      <c r="S63" s="23"/>
      <c r="T63" s="36"/>
      <c r="U63" s="23"/>
      <c r="V63" s="23"/>
      <c r="W63" s="23"/>
      <c r="X63" s="23"/>
      <c r="Y63" s="23"/>
      <c r="Z63" s="23"/>
      <c r="AA63" s="23"/>
      <c r="AB63" s="23"/>
    </row>
    <row r="64" spans="1:28" ht="12.75">
      <c r="A64" s="26">
        <v>2007</v>
      </c>
      <c r="C64" s="24">
        <v>2</v>
      </c>
      <c r="D64" s="23">
        <v>1023020</v>
      </c>
      <c r="E64" s="23">
        <v>995553</v>
      </c>
      <c r="F64" s="23">
        <v>433982</v>
      </c>
      <c r="G64" s="23">
        <v>381296</v>
      </c>
      <c r="H64" s="23">
        <v>427070</v>
      </c>
      <c r="I64" s="23">
        <v>268669</v>
      </c>
      <c r="J64" s="23">
        <v>245715</v>
      </c>
      <c r="K64" s="32">
        <f>100*(E64/E63-1)</f>
        <v>0.5270954315366616</v>
      </c>
      <c r="L64" s="32">
        <f>100*(D64/D60-1)</f>
        <v>3.377017606085686</v>
      </c>
      <c r="M64" s="31">
        <f>F64/SUM($F$7:$F$10)*400</f>
        <v>281.87558963317304</v>
      </c>
      <c r="N64" s="31">
        <f>G64/SUM($G$7:$G$10)*400</f>
        <v>243.62054727345622</v>
      </c>
      <c r="O64" s="31">
        <f>H64/SUM($H$7:$H$10)*400</f>
        <v>144.8560368694856</v>
      </c>
      <c r="P64" s="31">
        <f>I64/SUM($I$7:$I$10)*400</f>
        <v>108.96632280384406</v>
      </c>
      <c r="Q64" s="31">
        <f>J64/SUM($J$7:$J$10)*400</f>
        <v>203.35258871822032</v>
      </c>
      <c r="R64" s="31">
        <f>(E64/(SUM($E$7:$E$10)/4))*100</f>
        <v>158.67940497195565</v>
      </c>
      <c r="S64" s="23"/>
      <c r="T64" s="36"/>
      <c r="U64" s="23"/>
      <c r="V64" s="23"/>
      <c r="W64" s="23"/>
      <c r="X64" s="23"/>
      <c r="Y64" s="23"/>
      <c r="Z64" s="23"/>
      <c r="AA64" s="23"/>
      <c r="AB64" s="23"/>
    </row>
    <row r="65" spans="1:28" ht="12.75">
      <c r="A65" s="26">
        <v>2007</v>
      </c>
      <c r="B65" s="26">
        <v>2007</v>
      </c>
      <c r="C65" s="24">
        <v>3</v>
      </c>
      <c r="D65" s="23">
        <v>934133</v>
      </c>
      <c r="E65" s="23">
        <v>1002982</v>
      </c>
      <c r="F65" s="23">
        <v>437544</v>
      </c>
      <c r="G65" s="23">
        <v>395719</v>
      </c>
      <c r="H65" s="23">
        <v>434631</v>
      </c>
      <c r="I65" s="23">
        <v>268249</v>
      </c>
      <c r="J65" s="23">
        <v>244384</v>
      </c>
      <c r="K65" s="32">
        <f>100*(E65/E64-1)</f>
        <v>0.7462184333732136</v>
      </c>
      <c r="L65" s="32">
        <f>100*(D65/D61-1)</f>
        <v>2.9644922280592345</v>
      </c>
      <c r="M65" s="31">
        <f>F65/SUM($F$7:$F$10)*400</f>
        <v>284.18914376738456</v>
      </c>
      <c r="N65" s="31">
        <f>G65/SUM($G$7:$G$10)*400</f>
        <v>252.83580039262102</v>
      </c>
      <c r="O65" s="31">
        <f>H65/SUM($H$7:$H$10)*400</f>
        <v>147.42061994666304</v>
      </c>
      <c r="P65" s="31">
        <f>I65/SUM($I$7:$I$10)*400</f>
        <v>108.79597990764982</v>
      </c>
      <c r="Q65" s="31">
        <f>J65/SUM($J$7:$J$10)*400</f>
        <v>202.2510593220339</v>
      </c>
      <c r="R65" s="31">
        <f>(E65/(SUM($E$7:$E$10)/4))*100</f>
        <v>159.8634999418233</v>
      </c>
      <c r="S65" s="23"/>
      <c r="T65" s="36"/>
      <c r="U65" s="23"/>
      <c r="V65" s="23"/>
      <c r="W65" s="23"/>
      <c r="X65" s="23"/>
      <c r="Y65" s="23"/>
      <c r="Z65" s="23"/>
      <c r="AA65" s="23"/>
      <c r="AB65" s="23"/>
    </row>
    <row r="66" spans="1:28" ht="12.75">
      <c r="A66" s="26">
        <v>2007</v>
      </c>
      <c r="C66" s="24">
        <v>4</v>
      </c>
      <c r="D66" s="23">
        <v>1062313</v>
      </c>
      <c r="E66" s="23">
        <v>1012749</v>
      </c>
      <c r="F66" s="23">
        <v>446852</v>
      </c>
      <c r="G66" s="23">
        <v>401245</v>
      </c>
      <c r="H66" s="23">
        <v>440152</v>
      </c>
      <c r="I66" s="23">
        <v>270456</v>
      </c>
      <c r="J66" s="23">
        <v>253656</v>
      </c>
      <c r="K66" s="32">
        <f>100*(E66/E65-1)</f>
        <v>0.9737961399107764</v>
      </c>
      <c r="L66" s="32">
        <f>100*(D66/D62-1)</f>
        <v>3.5832966055750815</v>
      </c>
      <c r="M66" s="31">
        <f>F66/SUM($F$7:$F$10)*400</f>
        <v>290.23478157795176</v>
      </c>
      <c r="N66" s="31">
        <f>G66/SUM($G$7:$G$10)*400</f>
        <v>256.3665144421603</v>
      </c>
      <c r="O66" s="31">
        <f>H66/SUM($H$7:$H$10)*400</f>
        <v>149.2932641959815</v>
      </c>
      <c r="P66" s="31">
        <f>I66/SUM($I$7:$I$10)*400</f>
        <v>109.69109126931819</v>
      </c>
      <c r="Q66" s="31">
        <f>J66/SUM($J$7:$J$10)*400</f>
        <v>209.92452330508473</v>
      </c>
      <c r="R66" s="31">
        <f>(E66/(SUM($E$7:$E$10)/4))*100</f>
        <v>161.42024453338306</v>
      </c>
      <c r="S66" s="23"/>
      <c r="T66" s="36"/>
      <c r="U66" s="23"/>
      <c r="V66" s="23"/>
      <c r="W66" s="23"/>
      <c r="X66" s="23"/>
      <c r="Y66" s="23"/>
      <c r="Z66" s="23"/>
      <c r="AA66" s="23"/>
      <c r="AB66" s="23"/>
    </row>
    <row r="67" spans="1:28" ht="12.75">
      <c r="A67" s="26">
        <v>2008</v>
      </c>
      <c r="C67" s="24">
        <v>1</v>
      </c>
      <c r="D67" s="23">
        <v>1000664</v>
      </c>
      <c r="E67" s="23">
        <v>1009682</v>
      </c>
      <c r="F67" s="23">
        <v>459375</v>
      </c>
      <c r="G67" s="23">
        <v>410511</v>
      </c>
      <c r="H67" s="23">
        <v>436590</v>
      </c>
      <c r="I67" s="23">
        <v>270400</v>
      </c>
      <c r="J67" s="23">
        <v>253408</v>
      </c>
      <c r="K67" s="32">
        <f>100*(E67/E66-1)</f>
        <v>-0.3028391042597889</v>
      </c>
      <c r="L67" s="32">
        <f>100*(D67/D63-1)</f>
        <v>1.7819345061003133</v>
      </c>
      <c r="M67" s="31">
        <f>F67/SUM($F$7:$F$10)*400</f>
        <v>298.36859360005457</v>
      </c>
      <c r="N67" s="31">
        <f>G67/SUM($G$7:$G$10)*400</f>
        <v>262.2868178049961</v>
      </c>
      <c r="O67" s="31">
        <f>H67/SUM($H$7:$H$10)*400</f>
        <v>148.08508473282765</v>
      </c>
      <c r="P67" s="31">
        <f>I67/SUM($I$7:$I$10)*400</f>
        <v>109.66837888315897</v>
      </c>
      <c r="Q67" s="31">
        <f>J67/SUM($J$7:$J$10)*400</f>
        <v>209.71927966101697</v>
      </c>
      <c r="R67" s="31">
        <f>(E67/(SUM($E$7:$E$10)/4))*100</f>
        <v>160.9314009107442</v>
      </c>
      <c r="S67" s="23"/>
      <c r="T67" s="36"/>
      <c r="U67" s="23"/>
      <c r="V67" s="23"/>
      <c r="W67" s="23"/>
      <c r="X67" s="23"/>
      <c r="Y67" s="23"/>
      <c r="Z67" s="23"/>
      <c r="AA67" s="23"/>
      <c r="AB67" s="23"/>
    </row>
    <row r="68" spans="1:28" ht="12.75">
      <c r="A68" s="26">
        <v>2008</v>
      </c>
      <c r="C68" s="24">
        <v>2</v>
      </c>
      <c r="D68" s="23">
        <v>1037152</v>
      </c>
      <c r="E68" s="23">
        <v>1008147</v>
      </c>
      <c r="F68" s="23">
        <v>453749</v>
      </c>
      <c r="G68" s="23">
        <v>410527</v>
      </c>
      <c r="H68" s="23">
        <v>436750</v>
      </c>
      <c r="I68" s="23">
        <v>271205</v>
      </c>
      <c r="J68" s="23">
        <v>248250</v>
      </c>
      <c r="K68" s="32">
        <f>100*(E68/E67-1)</f>
        <v>-0.15202806428162852</v>
      </c>
      <c r="L68" s="32">
        <f>100*(D68/D64-1)</f>
        <v>1.381400168129665</v>
      </c>
      <c r="M68" s="31">
        <f>F68/SUM($F$7:$F$10)*400</f>
        <v>294.71445110733316</v>
      </c>
      <c r="N68" s="31">
        <f>G68/SUM($G$7:$G$10)*400</f>
        <v>262.2970406469781</v>
      </c>
      <c r="O68" s="31">
        <f>H68/SUM($H$7:$H$10)*400</f>
        <v>148.1393544448166</v>
      </c>
      <c r="P68" s="31">
        <f>I68/SUM($I$7:$I$10)*400</f>
        <v>109.99486943419797</v>
      </c>
      <c r="Q68" s="31">
        <f>J68/SUM($J$7:$J$10)*400</f>
        <v>205.4505429025424</v>
      </c>
      <c r="R68" s="31">
        <f>(E68/(SUM($E$7:$E$10)/4))*100</f>
        <v>160.6867400171183</v>
      </c>
      <c r="S68" s="23"/>
      <c r="T68" s="36"/>
      <c r="U68" s="23"/>
      <c r="V68" s="23"/>
      <c r="W68" s="23"/>
      <c r="X68" s="23"/>
      <c r="Y68" s="23"/>
      <c r="Z68" s="23"/>
      <c r="AA68" s="23"/>
      <c r="AB68" s="23"/>
    </row>
    <row r="69" spans="1:28" ht="12.75">
      <c r="A69" s="26">
        <v>2008</v>
      </c>
      <c r="B69" s="25">
        <v>2008</v>
      </c>
      <c r="C69" s="24">
        <v>3</v>
      </c>
      <c r="D69" s="23">
        <v>934300</v>
      </c>
      <c r="E69" s="23">
        <v>1002905</v>
      </c>
      <c r="F69" s="23">
        <v>448489</v>
      </c>
      <c r="G69" s="23">
        <v>404984</v>
      </c>
      <c r="H69" s="23">
        <v>433987</v>
      </c>
      <c r="I69" s="23">
        <v>272075</v>
      </c>
      <c r="J69" s="23">
        <v>245434</v>
      </c>
      <c r="K69" s="32">
        <f>100*(E69/E68-1)</f>
        <v>-0.5199638544775675</v>
      </c>
      <c r="L69" s="32">
        <f>100*(D69/D65-1)</f>
        <v>0.017877539922039887</v>
      </c>
      <c r="M69" s="31">
        <f>F69/SUM($F$7:$F$10)*400</f>
        <v>291.29802922469634</v>
      </c>
      <c r="N69" s="31">
        <f>G69/SUM($G$7:$G$10)*400</f>
        <v>258.75546482783295</v>
      </c>
      <c r="O69" s="31">
        <f>H69/SUM($H$7:$H$10)*400</f>
        <v>147.20218435590755</v>
      </c>
      <c r="P69" s="31">
        <f>I69/SUM($I$7:$I$10)*400</f>
        <v>110.34772257631462</v>
      </c>
      <c r="Q69" s="31">
        <f>J69/SUM($J$7:$J$10)*400</f>
        <v>203.1200344279661</v>
      </c>
      <c r="R69" s="31">
        <f>(E69/(SUM($E$7:$E$10)/4))*100</f>
        <v>159.85122705009093</v>
      </c>
      <c r="S69" s="23"/>
      <c r="T69" s="36"/>
      <c r="U69" s="23"/>
      <c r="V69" s="23"/>
      <c r="W69" s="23"/>
      <c r="X69" s="23"/>
      <c r="Y69" s="23"/>
      <c r="Z69" s="23"/>
      <c r="AA69" s="23"/>
      <c r="AB69" s="23"/>
    </row>
    <row r="70" spans="1:28" ht="12.75">
      <c r="A70" s="26">
        <v>2008</v>
      </c>
      <c r="C70" s="24">
        <v>4</v>
      </c>
      <c r="D70" s="23">
        <v>1011026</v>
      </c>
      <c r="E70" s="23">
        <v>964607</v>
      </c>
      <c r="F70" s="23">
        <v>417779</v>
      </c>
      <c r="G70" s="23">
        <v>377497</v>
      </c>
      <c r="H70" s="23">
        <v>429497</v>
      </c>
      <c r="I70" s="23">
        <v>271774</v>
      </c>
      <c r="J70" s="23">
        <v>245514</v>
      </c>
      <c r="K70" s="32">
        <f>100*(E70/E69-1)</f>
        <v>-3.818706657160953</v>
      </c>
      <c r="L70" s="32">
        <f>100*(D70/D66-1)</f>
        <v>-4.827861468324313</v>
      </c>
      <c r="M70" s="31">
        <f>F70/SUM($F$7:$F$10)*400</f>
        <v>271.35158131295174</v>
      </c>
      <c r="N70" s="31">
        <f>G70/SUM($G$7:$G$10)*400</f>
        <v>241.193261230351</v>
      </c>
      <c r="O70" s="31">
        <f>H70/SUM($H$7:$H$10)*400</f>
        <v>145.67924056321786</v>
      </c>
      <c r="P70" s="31">
        <f>I70/SUM($I$7:$I$10)*400</f>
        <v>110.22564350070876</v>
      </c>
      <c r="Q70" s="31">
        <f>J70/SUM($J$7:$J$10)*400</f>
        <v>203.18624205508473</v>
      </c>
      <c r="R70" s="31">
        <f>(E70/(SUM($E$7:$E$10)/4))*100</f>
        <v>153.74697760117564</v>
      </c>
      <c r="S70" s="23"/>
      <c r="T70" s="36"/>
      <c r="U70" s="23"/>
      <c r="V70" s="23"/>
      <c r="W70" s="23"/>
      <c r="X70" s="23"/>
      <c r="Y70" s="23"/>
      <c r="Z70" s="23"/>
      <c r="AA70" s="23"/>
      <c r="AB70" s="23"/>
    </row>
    <row r="71" spans="1:28" ht="12.75">
      <c r="A71" s="26">
        <v>2009</v>
      </c>
      <c r="C71" s="24">
        <v>1</v>
      </c>
      <c r="D71" s="23">
        <v>946302</v>
      </c>
      <c r="E71" s="29">
        <v>956585</v>
      </c>
      <c r="F71" s="29">
        <v>384952</v>
      </c>
      <c r="G71" s="29">
        <v>348295</v>
      </c>
      <c r="H71" s="29">
        <v>433177</v>
      </c>
      <c r="I71" s="29">
        <v>280090</v>
      </c>
      <c r="J71" s="23">
        <v>219884</v>
      </c>
      <c r="K71" s="32">
        <f>100*(E71/E70-1)</f>
        <v>-0.8316340229751584</v>
      </c>
      <c r="L71" s="32">
        <f>100*(D71/D67-1)</f>
        <v>-5.432592758408417</v>
      </c>
      <c r="M71" s="31">
        <f>F71/SUM($F$7:$F$10)*400</f>
        <v>250.03012101992533</v>
      </c>
      <c r="N71" s="31">
        <f>G71/SUM($G$7:$G$10)*400</f>
        <v>222.5352967579215</v>
      </c>
      <c r="O71" s="31">
        <f>H71/SUM($H$7:$H$10)*400</f>
        <v>146.92744393896353</v>
      </c>
      <c r="P71" s="31">
        <f>I71/SUM($I$7:$I$10)*400</f>
        <v>113.598432845355</v>
      </c>
      <c r="Q71" s="31">
        <f>J71/SUM($J$7:$J$10)*400</f>
        <v>181.97497351694915</v>
      </c>
      <c r="R71" s="31">
        <f>(E71/(SUM($E$7:$E$10)/4))*100</f>
        <v>152.46836542614827</v>
      </c>
      <c r="S71" s="23"/>
      <c r="T71" s="36"/>
      <c r="U71" s="23"/>
      <c r="V71" s="23"/>
      <c r="W71" s="23"/>
      <c r="X71" s="23"/>
      <c r="Y71" s="23"/>
      <c r="Z71" s="23"/>
      <c r="AA71" s="23"/>
      <c r="AB71" s="23"/>
    </row>
    <row r="72" spans="1:28" ht="12.75">
      <c r="A72" s="26">
        <v>2009</v>
      </c>
      <c r="C72" s="24">
        <v>2</v>
      </c>
      <c r="D72" s="23">
        <v>984399</v>
      </c>
      <c r="E72" s="29">
        <v>954885</v>
      </c>
      <c r="F72" s="29">
        <v>373527</v>
      </c>
      <c r="G72" s="29">
        <v>327855</v>
      </c>
      <c r="H72" s="29">
        <v>439507</v>
      </c>
      <c r="I72" s="29">
        <v>275206</v>
      </c>
      <c r="J72" s="23">
        <v>216488</v>
      </c>
      <c r="K72" s="32">
        <f>100*(E72/E71-1)</f>
        <v>-0.1777155192690616</v>
      </c>
      <c r="L72" s="32">
        <f>100*(D72/D68-1)</f>
        <v>-5.086332572274843</v>
      </c>
      <c r="M72" s="31">
        <f>F72/SUM($F$7:$F$10)*400</f>
        <v>242.60947082807638</v>
      </c>
      <c r="N72" s="31">
        <f>G72/SUM($G$7:$G$10)*400</f>
        <v>209.4756161258943</v>
      </c>
      <c r="O72" s="31">
        <f>H72/SUM($H$7:$H$10)*400</f>
        <v>149.0744894195261</v>
      </c>
      <c r="P72" s="31">
        <f>I72/SUM($I$7:$I$10)*400</f>
        <v>111.61758830961037</v>
      </c>
      <c r="Q72" s="31">
        <f>J72/SUM($J$7:$J$10)*400</f>
        <v>179.1644597457627</v>
      </c>
      <c r="R72" s="31">
        <f>(E72/(SUM($E$7:$E$10)/4))*100</f>
        <v>152.19740547881014</v>
      </c>
      <c r="S72" s="23"/>
      <c r="T72" s="36"/>
      <c r="U72" s="23"/>
      <c r="V72" s="23"/>
      <c r="W72" s="23"/>
      <c r="X72" s="23"/>
      <c r="Y72" s="23"/>
      <c r="Z72" s="23"/>
      <c r="AA72" s="23"/>
      <c r="AB72" s="23"/>
    </row>
    <row r="73" spans="1:28" ht="12.75">
      <c r="A73" s="26">
        <v>2009</v>
      </c>
      <c r="B73" s="25">
        <v>2009</v>
      </c>
      <c r="C73" s="24">
        <v>3</v>
      </c>
      <c r="D73" s="23">
        <v>889858</v>
      </c>
      <c r="E73" s="23">
        <v>953272</v>
      </c>
      <c r="F73" s="23">
        <v>384532</v>
      </c>
      <c r="G73" s="23">
        <v>345384</v>
      </c>
      <c r="H73" s="23">
        <v>441597</v>
      </c>
      <c r="I73" s="23">
        <v>277290</v>
      </c>
      <c r="J73" s="23">
        <v>214096</v>
      </c>
      <c r="K73" s="32">
        <f>100*(E73/E72-1)</f>
        <v>-0.16892086481617996</v>
      </c>
      <c r="L73" s="32">
        <f>100*(D73/D69-1)</f>
        <v>-4.756716258161187</v>
      </c>
      <c r="M73" s="31">
        <f>F73/SUM($F$7:$F$10)*400</f>
        <v>249.75732687720532</v>
      </c>
      <c r="N73" s="31">
        <f>G73/SUM($G$7:$G$10)*400</f>
        <v>220.67537844481825</v>
      </c>
      <c r="O73" s="31">
        <f>H73/SUM($H$7:$H$10)*400</f>
        <v>149.78338753238162</v>
      </c>
      <c r="P73" s="31">
        <f>I73/SUM($I$7:$I$10)*400</f>
        <v>112.46281353739332</v>
      </c>
      <c r="Q73" s="31">
        <f>J73/SUM($J$7:$J$10)*400</f>
        <v>177.18485169491524</v>
      </c>
      <c r="R73" s="31">
        <f>(E73/(SUM($E$7:$E$10)/4))*100</f>
        <v>151.94031230524755</v>
      </c>
      <c r="S73" s="23"/>
      <c r="T73" s="36"/>
      <c r="U73" s="23"/>
      <c r="V73" s="23"/>
      <c r="W73" s="23"/>
      <c r="X73" s="23"/>
      <c r="Y73" s="23"/>
      <c r="Z73" s="23"/>
      <c r="AA73" s="23"/>
      <c r="AB73" s="23"/>
    </row>
    <row r="74" spans="1:28" ht="12.75">
      <c r="A74" s="26">
        <v>2009</v>
      </c>
      <c r="C74" s="24">
        <v>4</v>
      </c>
      <c r="D74" s="23">
        <v>998641</v>
      </c>
      <c r="E74" s="23">
        <v>955891</v>
      </c>
      <c r="F74" s="23">
        <v>383920</v>
      </c>
      <c r="G74" s="23">
        <v>352224</v>
      </c>
      <c r="H74" s="23">
        <v>443119</v>
      </c>
      <c r="I74" s="23">
        <v>278564</v>
      </c>
      <c r="J74" s="23">
        <v>217601</v>
      </c>
      <c r="K74" s="32">
        <f>100*(E74/E73-1)</f>
        <v>0.27473795516914645</v>
      </c>
      <c r="L74" s="32">
        <f>100*(D74/D70-1)</f>
        <v>-1.224993224704407</v>
      </c>
      <c r="M74" s="31">
        <f>F74/SUM($F$7:$F$10)*400</f>
        <v>249.35982684067034</v>
      </c>
      <c r="N74" s="31">
        <f>G74/SUM($G$7:$G$10)*400</f>
        <v>225.04564339213067</v>
      </c>
      <c r="O74" s="31">
        <f>H74/SUM($H$7:$H$10)*400</f>
        <v>150.29962816767645</v>
      </c>
      <c r="P74" s="31">
        <f>I74/SUM($I$7:$I$10)*400</f>
        <v>112.97952032251588</v>
      </c>
      <c r="Q74" s="31">
        <f>J74/SUM($J$7:$J$10)*400</f>
        <v>180.08557335805085</v>
      </c>
      <c r="R74" s="31">
        <f>(E74/(SUM($E$7:$E$10)/4))*100</f>
        <v>152.3577500123526</v>
      </c>
      <c r="S74" s="23"/>
      <c r="T74" s="36"/>
      <c r="U74" s="23"/>
      <c r="V74" s="23"/>
      <c r="W74" s="23"/>
      <c r="X74" s="23"/>
      <c r="Y74" s="23"/>
      <c r="Z74" s="23"/>
      <c r="AA74" s="23"/>
      <c r="AB74" s="23"/>
    </row>
    <row r="75" spans="1:28" ht="12.75">
      <c r="A75" s="26">
        <v>2010</v>
      </c>
      <c r="C75" s="24">
        <v>1</v>
      </c>
      <c r="D75" s="23">
        <v>978000</v>
      </c>
      <c r="E75" s="23">
        <v>989618</v>
      </c>
      <c r="F75" s="23">
        <v>395706</v>
      </c>
      <c r="G75" s="23">
        <v>360633</v>
      </c>
      <c r="H75" s="23">
        <v>453134</v>
      </c>
      <c r="I75" s="23">
        <v>279670</v>
      </c>
      <c r="J75" s="23">
        <v>215695</v>
      </c>
      <c r="K75" s="32">
        <f>100*(E75/E74-1)</f>
        <v>3.528331159096587</v>
      </c>
      <c r="L75" s="32">
        <f>100*(D75/D71-1)</f>
        <v>3.3496706125528686</v>
      </c>
      <c r="M75" s="31">
        <f>F75/SUM($F$7:$F$10)*400</f>
        <v>257.01495009328585</v>
      </c>
      <c r="N75" s="31">
        <f>G75/SUM($G$7:$G$10)*400</f>
        <v>230.41838578130464</v>
      </c>
      <c r="O75" s="31">
        <f>H75/SUM($H$7:$H$10)*400</f>
        <v>153.69657295248433</v>
      </c>
      <c r="P75" s="31">
        <f>I75/SUM($I$7:$I$10)*400</f>
        <v>113.42808994916076</v>
      </c>
      <c r="Q75" s="31">
        <f>J75/SUM($J$7:$J$10)*400</f>
        <v>178.50817664194915</v>
      </c>
      <c r="R75" s="31">
        <f>(E75/(SUM($E$7:$E$10)/4))*100</f>
        <v>157.73343597933692</v>
      </c>
      <c r="S75" s="23"/>
      <c r="T75" s="36"/>
      <c r="U75" s="23"/>
      <c r="V75" s="23"/>
      <c r="W75" s="23"/>
      <c r="X75" s="23"/>
      <c r="Y75" s="23"/>
      <c r="Z75" s="23"/>
      <c r="AA75" s="23"/>
      <c r="AB75" s="23"/>
    </row>
    <row r="76" spans="1:28" ht="12.75">
      <c r="A76" s="26">
        <v>2010</v>
      </c>
      <c r="C76" s="24">
        <v>2</v>
      </c>
      <c r="D76" s="23">
        <v>1039683</v>
      </c>
      <c r="E76" s="23">
        <v>1007401</v>
      </c>
      <c r="F76" s="23">
        <v>419503</v>
      </c>
      <c r="G76" s="23">
        <v>377152</v>
      </c>
      <c r="H76" s="23">
        <v>454474</v>
      </c>
      <c r="I76" s="23">
        <v>280298</v>
      </c>
      <c r="J76" s="23">
        <v>226227</v>
      </c>
      <c r="K76" s="32">
        <f>100*(E76/E75-1)</f>
        <v>1.7969559971625415</v>
      </c>
      <c r="L76" s="32">
        <f>100*(D76/D72-1)</f>
        <v>5.616015457146939</v>
      </c>
      <c r="M76" s="31">
        <f>F76/SUM($F$7:$F$10)*400</f>
        <v>272.4713363178311</v>
      </c>
      <c r="N76" s="31">
        <f>G76/SUM($G$7:$G$10)*400</f>
        <v>240.97283120011372</v>
      </c>
      <c r="O76" s="31">
        <f>H76/SUM($H$7:$H$10)*400</f>
        <v>154.15108179039171</v>
      </c>
      <c r="P76" s="31">
        <f>I76/SUM($I$7:$I$10)*400</f>
        <v>113.68279313680361</v>
      </c>
      <c r="Q76" s="31">
        <f>J76/SUM($J$7:$J$10)*400</f>
        <v>187.22441075211864</v>
      </c>
      <c r="R76" s="31">
        <f>(E76/(SUM($E$7:$E$10)/4))*100</f>
        <v>160.56783641669813</v>
      </c>
      <c r="S76" s="23"/>
      <c r="T76" s="36"/>
      <c r="U76" s="23"/>
      <c r="V76" s="23"/>
      <c r="W76" s="23"/>
      <c r="X76" s="23"/>
      <c r="Y76" s="23"/>
      <c r="Z76" s="23"/>
      <c r="AA76" s="23"/>
      <c r="AB76" s="23"/>
    </row>
    <row r="77" spans="1:28" ht="12.75">
      <c r="A77" s="26">
        <v>2010</v>
      </c>
      <c r="B77" s="25">
        <v>2010</v>
      </c>
      <c r="C77" s="24">
        <v>3</v>
      </c>
      <c r="D77" s="23">
        <v>952734</v>
      </c>
      <c r="E77" s="23">
        <v>1017660</v>
      </c>
      <c r="F77" s="23">
        <v>428319</v>
      </c>
      <c r="G77" s="23">
        <v>393467</v>
      </c>
      <c r="H77" s="23">
        <v>460479</v>
      </c>
      <c r="I77" s="23">
        <v>279775</v>
      </c>
      <c r="J77" s="23">
        <v>237870</v>
      </c>
      <c r="K77" s="32">
        <f>100*(E77/E76-1)</f>
        <v>1.0183630947358635</v>
      </c>
      <c r="L77" s="32">
        <f>100*(D77/D73-1)</f>
        <v>7.065846460896008</v>
      </c>
      <c r="M77" s="31">
        <f>F77/SUM($F$7:$F$10)*400</f>
        <v>278.1974152754977</v>
      </c>
      <c r="N77" s="31">
        <f>G77/SUM($G$7:$G$10)*400</f>
        <v>251.39693538365208</v>
      </c>
      <c r="O77" s="31">
        <f>H77/SUM($H$7:$H$10)*400</f>
        <v>156.1878919184767</v>
      </c>
      <c r="P77" s="31">
        <f>I77/SUM($I$7:$I$10)*400</f>
        <v>113.47067567320931</v>
      </c>
      <c r="Q77" s="31">
        <f>J77/SUM($J$7:$J$10)*400</f>
        <v>196.86010328389833</v>
      </c>
      <c r="R77" s="31">
        <f>(E77/(SUM($E$7:$E$10)/4))*100</f>
        <v>162.20300000478164</v>
      </c>
      <c r="S77" s="23"/>
      <c r="T77" s="36"/>
      <c r="U77" s="23"/>
      <c r="V77" s="23"/>
      <c r="W77" s="23"/>
      <c r="X77" s="23"/>
      <c r="Y77" s="23"/>
      <c r="Z77" s="23"/>
      <c r="AA77" s="23"/>
      <c r="AB77" s="23"/>
    </row>
    <row r="78" spans="1:28" ht="12.75">
      <c r="A78" s="26">
        <v>2010</v>
      </c>
      <c r="C78" s="24">
        <v>4</v>
      </c>
      <c r="D78" s="23">
        <v>1075459</v>
      </c>
      <c r="E78" s="23">
        <v>1033176</v>
      </c>
      <c r="F78" s="23">
        <v>441197</v>
      </c>
      <c r="G78" s="23">
        <v>392627</v>
      </c>
      <c r="H78" s="23">
        <v>463668</v>
      </c>
      <c r="I78" s="23">
        <v>282171</v>
      </c>
      <c r="J78" s="23">
        <v>240701</v>
      </c>
      <c r="K78" s="32">
        <f>100*(E78/E77-1)</f>
        <v>1.5246742526973556</v>
      </c>
      <c r="L78" s="32">
        <f>100*(D78/D74-1)</f>
        <v>7.692253772877344</v>
      </c>
      <c r="M78" s="31">
        <f>F78/SUM($F$7:$F$10)*400</f>
        <v>286.5618032991854</v>
      </c>
      <c r="N78" s="31">
        <f>G78/SUM($G$7:$G$10)*400</f>
        <v>250.8602361795962</v>
      </c>
      <c r="O78" s="31">
        <f>H78/SUM($H$7:$H$10)*400</f>
        <v>157.26955511555633</v>
      </c>
      <c r="P78" s="31">
        <f>I78/SUM($I$7:$I$10)*400</f>
        <v>114.44244133816512</v>
      </c>
      <c r="Q78" s="31">
        <f>J78/SUM($J$7:$J$10)*400</f>
        <v>199.2030256885593</v>
      </c>
      <c r="R78" s="31">
        <f>(E78/(SUM($E$7:$E$10)/4))*100</f>
        <v>164.67606738295726</v>
      </c>
      <c r="S78" s="23"/>
      <c r="T78" s="36"/>
      <c r="U78" s="23"/>
      <c r="W78" s="23"/>
      <c r="X78" s="23"/>
      <c r="Y78" s="23"/>
      <c r="Z78" s="23"/>
      <c r="AA78" s="23"/>
      <c r="AB78" s="23"/>
    </row>
    <row r="79" spans="1:28" ht="12.75">
      <c r="A79" s="26">
        <v>2011</v>
      </c>
      <c r="C79" s="24">
        <v>1</v>
      </c>
      <c r="D79" s="23">
        <v>1029696</v>
      </c>
      <c r="E79" s="23">
        <v>1040465</v>
      </c>
      <c r="F79" s="23">
        <v>445820</v>
      </c>
      <c r="G79" s="23">
        <v>408972</v>
      </c>
      <c r="H79" s="23">
        <v>464323</v>
      </c>
      <c r="I79" s="23">
        <v>282093</v>
      </c>
      <c r="J79" s="23">
        <v>235641</v>
      </c>
      <c r="K79" s="32">
        <f>100*(E79/E78-1)</f>
        <v>0.705494514003413</v>
      </c>
      <c r="L79" s="32">
        <f>100*(D79/D75-1)</f>
        <v>5.285889570552138</v>
      </c>
      <c r="M79" s="31">
        <f>F79/SUM($F$7:$F$10)*400</f>
        <v>289.56448739869677</v>
      </c>
      <c r="N79" s="31">
        <f>G79/SUM($G$7:$G$10)*400</f>
        <v>261.3035081918508</v>
      </c>
      <c r="O79" s="31">
        <f>H79/SUM($H$7:$H$10)*400</f>
        <v>157.49172174901108</v>
      </c>
      <c r="P79" s="31">
        <f>I79/SUM($I$7:$I$10)*400</f>
        <v>114.41080622887189</v>
      </c>
      <c r="Q79" s="31">
        <f>J79/SUM($J$7:$J$10)*400</f>
        <v>195.01539327330508</v>
      </c>
      <c r="R79" s="31">
        <f>(E79/(SUM($E$7:$E$10)/4))*100</f>
        <v>165.83784800422058</v>
      </c>
      <c r="S79" s="23"/>
      <c r="T79" s="36"/>
      <c r="U79" s="23"/>
      <c r="W79" s="23"/>
      <c r="X79" s="23"/>
      <c r="Y79" s="23"/>
      <c r="Z79" s="23"/>
      <c r="AA79" s="23"/>
      <c r="AB79" s="23"/>
    </row>
    <row r="80" spans="1:28" ht="12.75">
      <c r="A80" s="26">
        <v>2011</v>
      </c>
      <c r="C80" s="24">
        <v>2</v>
      </c>
      <c r="D80" s="23">
        <v>1075792</v>
      </c>
      <c r="E80" s="23">
        <v>1041436</v>
      </c>
      <c r="F80" s="23">
        <v>445929</v>
      </c>
      <c r="G80" s="23">
        <v>409402</v>
      </c>
      <c r="H80" s="23">
        <v>469059</v>
      </c>
      <c r="I80" s="23">
        <v>282888</v>
      </c>
      <c r="J80" s="23">
        <v>250714</v>
      </c>
      <c r="K80" s="32">
        <f>100*(E80/E79-1)</f>
        <v>0.09332365817207311</v>
      </c>
      <c r="L80" s="32">
        <f>100*(D80/D76-1)</f>
        <v>3.4730778516143923</v>
      </c>
      <c r="M80" s="31">
        <f>F80/SUM($F$7:$F$10)*400</f>
        <v>289.63528397383124</v>
      </c>
      <c r="N80" s="31">
        <f>G80/SUM($G$7:$G$10)*400</f>
        <v>261.5782470701175</v>
      </c>
      <c r="O80" s="31">
        <f>H80/SUM($H$7:$H$10)*400</f>
        <v>159.09810522388378</v>
      </c>
      <c r="P80" s="31">
        <f>I80/SUM($I$7:$I$10)*400</f>
        <v>114.73324099666817</v>
      </c>
      <c r="Q80" s="31">
        <f>J80/SUM($J$7:$J$10)*400</f>
        <v>207.48973781779662</v>
      </c>
      <c r="R80" s="31">
        <f>(E80/(SUM($E$7:$E$10)/4))*100</f>
        <v>165.99261395061197</v>
      </c>
      <c r="S80" s="23"/>
      <c r="T80" s="36"/>
      <c r="U80" s="23"/>
      <c r="W80" s="23"/>
      <c r="X80" s="23"/>
      <c r="Y80" s="23"/>
      <c r="Z80" s="23"/>
      <c r="AA80" s="23"/>
      <c r="AB80" s="23"/>
    </row>
    <row r="81" spans="1:21" ht="12.75">
      <c r="A81" s="26">
        <v>2011</v>
      </c>
      <c r="B81" s="25">
        <v>2011</v>
      </c>
      <c r="C81" s="24">
        <v>3</v>
      </c>
      <c r="D81" s="23">
        <v>986704</v>
      </c>
      <c r="E81" s="23">
        <v>1052317</v>
      </c>
      <c r="F81" s="23">
        <v>461913</v>
      </c>
      <c r="G81" s="23">
        <v>411809</v>
      </c>
      <c r="H81" s="23">
        <v>467217</v>
      </c>
      <c r="I81" s="23">
        <v>283462</v>
      </c>
      <c r="J81" s="23">
        <v>248758</v>
      </c>
      <c r="K81" s="32">
        <f>100*(E81/E80-1)</f>
        <v>1.0448073621422749</v>
      </c>
      <c r="L81" s="32">
        <f>100*(D81/D77-1)</f>
        <v>3.5655282586745107</v>
      </c>
      <c r="M81" s="31">
        <f>F81/SUM($F$7:$F$10)*400</f>
        <v>300.01704963392</v>
      </c>
      <c r="N81" s="31">
        <f>G81/SUM($G$7:$G$10)*400</f>
        <v>263.11614586078724</v>
      </c>
      <c r="O81" s="31">
        <f>H81/SUM($H$7:$H$10)*400</f>
        <v>158.47332516461105</v>
      </c>
      <c r="P81" s="31">
        <f>I81/SUM($I$7:$I$10)*400</f>
        <v>114.96604295480033</v>
      </c>
      <c r="Q81" s="31">
        <f>J81/SUM($J$7:$J$10)*400</f>
        <v>205.87096133474577</v>
      </c>
      <c r="R81" s="31">
        <f>(E81/(SUM($E$7:$E$10)/4))*100</f>
        <v>167.72691700178038</v>
      </c>
      <c r="S81" s="23"/>
      <c r="T81" s="36"/>
      <c r="U81" s="23"/>
    </row>
    <row r="82" spans="1:21" ht="12.75">
      <c r="A82" s="26">
        <v>2011</v>
      </c>
      <c r="C82" s="24">
        <v>4</v>
      </c>
      <c r="D82" s="23">
        <v>1077731</v>
      </c>
      <c r="E82" s="23">
        <v>1039712</v>
      </c>
      <c r="F82" s="23">
        <v>445231</v>
      </c>
      <c r="G82" s="23">
        <v>405832</v>
      </c>
      <c r="H82" s="23">
        <v>466557</v>
      </c>
      <c r="I82" s="23">
        <v>283680</v>
      </c>
      <c r="J82" s="23">
        <v>241288</v>
      </c>
      <c r="K82" s="32">
        <f>100*(E82/E81-1)</f>
        <v>-1.1978329723837944</v>
      </c>
      <c r="L82" s="32">
        <f>100*(D82/D78-1)</f>
        <v>0.21125863468527406</v>
      </c>
      <c r="M82" s="31">
        <f>F82/SUM($F$7:$F$10)*400</f>
        <v>289.18192608902507</v>
      </c>
      <c r="N82" s="31">
        <f>G82/SUM($G$7:$G$10)*400</f>
        <v>259.2972754528799</v>
      </c>
      <c r="O82" s="31">
        <f>H82/SUM($H$7:$H$10)*400</f>
        <v>158.24946260265668</v>
      </c>
      <c r="P82" s="31">
        <f>I82/SUM($I$7:$I$10)*400</f>
        <v>115.05445902949162</v>
      </c>
      <c r="Q82" s="31">
        <f>J82/SUM($J$7:$J$10)*400</f>
        <v>199.68882415254237</v>
      </c>
      <c r="R82" s="31">
        <f>(E82/(SUM($E$7:$E$10)/4))*100</f>
        <v>165.71782868637024</v>
      </c>
      <c r="S82" s="23"/>
      <c r="T82" s="36"/>
      <c r="U82" s="23"/>
    </row>
    <row r="83" spans="1:21" ht="12.75">
      <c r="A83" s="26">
        <v>2012</v>
      </c>
      <c r="C83" s="24">
        <v>1</v>
      </c>
      <c r="D83" s="23">
        <v>1032951</v>
      </c>
      <c r="E83" s="23">
        <v>1041873</v>
      </c>
      <c r="F83" s="23">
        <v>459750</v>
      </c>
      <c r="G83" s="23">
        <v>415491</v>
      </c>
      <c r="H83" s="23">
        <v>468215</v>
      </c>
      <c r="I83" s="23">
        <v>285258</v>
      </c>
      <c r="J83" s="23">
        <v>247411</v>
      </c>
      <c r="K83" s="32">
        <f>100*(E83/E82-1)</f>
        <v>0.2078460188975395</v>
      </c>
      <c r="L83" s="32">
        <f>100*(D83/D79-1)</f>
        <v>0.3161127167629951</v>
      </c>
      <c r="M83" s="31">
        <f>F83/SUM($F$7:$F$10)*400</f>
        <v>298.61215979891176</v>
      </c>
      <c r="N83" s="31">
        <f>G83/SUM($G$7:$G$10)*400</f>
        <v>265.468677371899</v>
      </c>
      <c r="O83" s="31">
        <f>H83/SUM($H$7:$H$10)*400</f>
        <v>158.81183249314208</v>
      </c>
      <c r="P83" s="31">
        <f>I83/SUM($I$7:$I$10)*400</f>
        <v>115.6944616251929</v>
      </c>
      <c r="Q83" s="31">
        <f>J83/SUM($J$7:$J$10)*400</f>
        <v>204.75619041313558</v>
      </c>
      <c r="R83" s="31">
        <f>(E83/(SUM($E$7:$E$10)/4))*100</f>
        <v>166.0622665958983</v>
      </c>
      <c r="S83" s="23"/>
      <c r="T83" s="36"/>
      <c r="U83" s="23"/>
    </row>
    <row r="84" spans="1:21" ht="12.75">
      <c r="A84" s="26">
        <v>2012</v>
      </c>
      <c r="C84" s="24">
        <v>2</v>
      </c>
      <c r="D84" s="23">
        <v>1078707</v>
      </c>
      <c r="E84" s="23">
        <v>1043076</v>
      </c>
      <c r="F84" s="23">
        <v>464686</v>
      </c>
      <c r="G84" s="23">
        <v>416081</v>
      </c>
      <c r="H84" s="23">
        <v>468801</v>
      </c>
      <c r="I84" s="23">
        <v>286552</v>
      </c>
      <c r="J84" s="23">
        <v>242159</v>
      </c>
      <c r="K84" s="32">
        <f>100*(E84/E83-1)</f>
        <v>0.11546512866731362</v>
      </c>
      <c r="L84" s="32">
        <f>100*(D84/D80-1)</f>
        <v>0.2709631601647944</v>
      </c>
      <c r="M84" s="31">
        <f>F84/SUM($F$7:$F$10)*400</f>
        <v>301.81814048573597</v>
      </c>
      <c r="N84" s="31">
        <f>G84/SUM($G$7:$G$10)*400</f>
        <v>265.8456446699859</v>
      </c>
      <c r="O84" s="31">
        <f>H84/SUM($H$7:$H$10)*400</f>
        <v>159.0105953133016</v>
      </c>
      <c r="P84" s="31">
        <f>I84/SUM($I$7:$I$10)*400</f>
        <v>116.21927997680092</v>
      </c>
      <c r="Q84" s="31">
        <f>J84/SUM($J$7:$J$10)*400</f>
        <v>200.40965969279662</v>
      </c>
      <c r="R84" s="31">
        <f>(E84/(SUM($E$7:$E$10)/4))*100</f>
        <v>166.25401060569112</v>
      </c>
      <c r="S84" s="23"/>
      <c r="T84" s="36"/>
      <c r="U84" s="23"/>
    </row>
    <row r="85" spans="1:21" ht="12.75">
      <c r="A85" s="26">
        <v>2012</v>
      </c>
      <c r="B85" s="25">
        <v>2012</v>
      </c>
      <c r="C85" s="24">
        <v>3</v>
      </c>
      <c r="D85" s="23">
        <v>974399</v>
      </c>
      <c r="E85" s="23">
        <v>1040195</v>
      </c>
      <c r="F85" s="23">
        <v>456241</v>
      </c>
      <c r="G85" s="23">
        <v>417197</v>
      </c>
      <c r="H85" s="23">
        <v>471029</v>
      </c>
      <c r="I85" s="23">
        <v>288994</v>
      </c>
      <c r="J85" s="23">
        <v>236073</v>
      </c>
      <c r="K85" s="32">
        <f>100*(E85/E84-1)</f>
        <v>-0.27620230932358103</v>
      </c>
      <c r="L85" s="32">
        <f>100*(D85/D81-1)</f>
        <v>-1.247081191522481</v>
      </c>
      <c r="M85" s="31">
        <f>F85/SUM($F$7:$F$10)*400</f>
        <v>296.3330296874721</v>
      </c>
      <c r="N85" s="31">
        <f>G85/SUM($G$7:$G$10)*400</f>
        <v>266.5586878982316</v>
      </c>
      <c r="O85" s="31">
        <f>H85/SUM($H$7:$H$10)*400</f>
        <v>159.7663010527476</v>
      </c>
      <c r="P85" s="31">
        <f>I85/SUM($I$7:$I$10)*400</f>
        <v>117.20970224467324</v>
      </c>
      <c r="Q85" s="31">
        <f>J85/SUM($J$7:$J$10)*400</f>
        <v>195.37291445974577</v>
      </c>
      <c r="R85" s="31">
        <f>(E85/(SUM($E$7:$E$10)/4))*100</f>
        <v>165.79481318905513</v>
      </c>
      <c r="T85" s="36"/>
      <c r="U85" s="23"/>
    </row>
    <row r="86" spans="1:21" ht="12.75">
      <c r="A86" s="26">
        <v>2012</v>
      </c>
      <c r="C86" s="24">
        <v>4</v>
      </c>
      <c r="D86" s="23">
        <v>1071769</v>
      </c>
      <c r="E86" s="23">
        <v>1035341</v>
      </c>
      <c r="F86" s="23">
        <v>447434</v>
      </c>
      <c r="G86" s="23">
        <v>409176</v>
      </c>
      <c r="H86" s="23">
        <v>472654</v>
      </c>
      <c r="I86" s="23">
        <v>289364</v>
      </c>
      <c r="J86" s="23">
        <v>242241</v>
      </c>
      <c r="K86" s="32">
        <f>100*(E86/E85-1)</f>
        <v>-0.46664327361696234</v>
      </c>
      <c r="L86" s="32">
        <f>100*(D86/D82-1)</f>
        <v>-0.5531992677207942</v>
      </c>
      <c r="M86" s="31">
        <f>F86/SUM($F$7:$F$10)*400</f>
        <v>290.6127963185781</v>
      </c>
      <c r="N86" s="31">
        <f>G86/SUM($G$7:$G$10)*400</f>
        <v>261.4338494271215</v>
      </c>
      <c r="O86" s="31">
        <f>H86/SUM($H$7:$H$10)*400</f>
        <v>160.31747781513533</v>
      </c>
      <c r="P86" s="31">
        <f>I86/SUM($I$7:$I$10)*400</f>
        <v>117.3597662246539</v>
      </c>
      <c r="Q86" s="31">
        <f>J86/SUM($J$7:$J$10)*400</f>
        <v>200.47752251059322</v>
      </c>
      <c r="R86" s="31">
        <f>(E86/(SUM($E$7:$E$10)/4))*100</f>
        <v>165.0211428453026</v>
      </c>
      <c r="T86" s="36"/>
      <c r="U86" s="23"/>
    </row>
    <row r="87" spans="1:21" ht="12.75">
      <c r="A87" s="26">
        <v>2013</v>
      </c>
      <c r="C87" s="24">
        <v>1</v>
      </c>
      <c r="D87" s="23">
        <v>1039514</v>
      </c>
      <c r="E87" s="23">
        <v>1047058</v>
      </c>
      <c r="F87" s="23">
        <v>445345</v>
      </c>
      <c r="G87" s="23">
        <v>407681</v>
      </c>
      <c r="H87" s="23">
        <v>474022</v>
      </c>
      <c r="I87" s="23">
        <v>291326</v>
      </c>
      <c r="J87" s="23">
        <v>236823</v>
      </c>
      <c r="K87" s="32">
        <f>100*(E87/E86-1)</f>
        <v>1.1317044336117243</v>
      </c>
      <c r="L87" s="32">
        <f>100*(D87/D83-1)</f>
        <v>0.6353641169813518</v>
      </c>
      <c r="M87" s="31">
        <f>F87/SUM($F$7:$F$10)*400</f>
        <v>289.25597021347767</v>
      </c>
      <c r="N87" s="31">
        <f>G87/SUM($G$7:$G$10)*400</f>
        <v>260.47865262942673</v>
      </c>
      <c r="O87" s="31">
        <f>H87/SUM($H$7:$H$10)*400</f>
        <v>160.78148385264078</v>
      </c>
      <c r="P87" s="31">
        <f>I87/SUM($I$7:$I$10)*400</f>
        <v>118.15551089687564</v>
      </c>
      <c r="Q87" s="31">
        <f>J87/SUM($J$7:$J$10)*400</f>
        <v>195.99361096398303</v>
      </c>
      <c r="R87" s="31">
        <f>(E87/(SUM($E$7:$E$10)/4))*100</f>
        <v>166.88869443527963</v>
      </c>
      <c r="T87" s="36"/>
      <c r="U87" s="23"/>
    </row>
    <row r="88" spans="1:21" ht="12.75">
      <c r="A88" s="26">
        <v>2013</v>
      </c>
      <c r="C88" s="24">
        <v>2</v>
      </c>
      <c r="D88" s="23">
        <v>1082416</v>
      </c>
      <c r="E88" s="23">
        <v>1045871</v>
      </c>
      <c r="F88" s="23">
        <v>453989</v>
      </c>
      <c r="G88" s="23">
        <v>416443</v>
      </c>
      <c r="H88" s="23">
        <v>476166</v>
      </c>
      <c r="I88" s="23">
        <v>291865</v>
      </c>
      <c r="J88" s="23">
        <v>240918</v>
      </c>
      <c r="K88" s="32">
        <f>100*(E88/E87-1)</f>
        <v>-0.11336525770301309</v>
      </c>
      <c r="L88" s="32">
        <f>100*(D88/D84-1)</f>
        <v>0.3438375759126533</v>
      </c>
      <c r="M88" s="31">
        <f>F88/SUM($F$7:$F$10)*400</f>
        <v>294.8703334746017</v>
      </c>
      <c r="N88" s="31">
        <f>G88/SUM($G$7:$G$10)*400</f>
        <v>266.07693646982904</v>
      </c>
      <c r="O88" s="31">
        <f>H88/SUM($H$7:$H$10)*400</f>
        <v>161.5086979932926</v>
      </c>
      <c r="P88" s="31">
        <f>I88/SUM($I$7:$I$10)*400</f>
        <v>118.37411761365826</v>
      </c>
      <c r="Q88" s="31">
        <f>J88/SUM($J$7:$J$10)*400</f>
        <v>199.38261387711864</v>
      </c>
      <c r="R88" s="31">
        <f>(E88/(SUM($E$7:$E$10)/4))*100</f>
        <v>166.69950063675586</v>
      </c>
      <c r="T88" s="36"/>
      <c r="U88" s="23"/>
    </row>
    <row r="89" spans="1:21" ht="12.75">
      <c r="A89" s="26">
        <v>2013</v>
      </c>
      <c r="B89" s="25">
        <v>2013</v>
      </c>
      <c r="C89" s="24">
        <v>3</v>
      </c>
      <c r="D89" s="23">
        <v>982021</v>
      </c>
      <c r="E89" s="23">
        <v>1050529</v>
      </c>
      <c r="F89" s="23">
        <v>457551</v>
      </c>
      <c r="G89" s="23">
        <v>416123</v>
      </c>
      <c r="H89" s="23">
        <v>480717</v>
      </c>
      <c r="I89" s="23">
        <v>291988</v>
      </c>
      <c r="J89" s="23">
        <v>246872</v>
      </c>
      <c r="K89" s="32">
        <f>100*(E89/E88-1)</f>
        <v>0.4453704137508341</v>
      </c>
      <c r="L89" s="32">
        <f>100*(D89/D85-1)</f>
        <v>0.782225761725952</v>
      </c>
      <c r="M89" s="31">
        <f>F89/SUM($F$7:$F$10)*400</f>
        <v>297.18388760881317</v>
      </c>
      <c r="N89" s="31">
        <f>G89/SUM($G$7:$G$10)*400</f>
        <v>265.8724796301887</v>
      </c>
      <c r="O89" s="31">
        <f>H89/SUM($H$7:$H$10)*400</f>
        <v>163.0523321136781</v>
      </c>
      <c r="P89" s="31">
        <f>I89/SUM($I$7:$I$10)*400</f>
        <v>118.42400374754372</v>
      </c>
      <c r="Q89" s="31">
        <f>J89/SUM($J$7:$J$10)*400</f>
        <v>204.31011652542375</v>
      </c>
      <c r="R89" s="31">
        <f>(E89/(SUM($E$7:$E$10)/4))*100</f>
        <v>167.44193089246238</v>
      </c>
      <c r="T89" s="36"/>
      <c r="U89" s="23"/>
    </row>
    <row r="90" spans="1:21" ht="12.75">
      <c r="A90" s="26">
        <v>2013</v>
      </c>
      <c r="C90" s="24">
        <v>4</v>
      </c>
      <c r="D90" s="23">
        <v>1099156</v>
      </c>
      <c r="E90" s="23">
        <v>1060022</v>
      </c>
      <c r="F90" s="23">
        <v>451588</v>
      </c>
      <c r="G90" s="23">
        <v>417465</v>
      </c>
      <c r="H90" s="23">
        <v>483097</v>
      </c>
      <c r="I90" s="23">
        <v>293029</v>
      </c>
      <c r="J90" s="23">
        <v>247484</v>
      </c>
      <c r="K90" s="32">
        <f>100*(E90/E89-1)</f>
        <v>0.9036399756694014</v>
      </c>
      <c r="L90" s="32">
        <f>100*(D90/D86-1)</f>
        <v>2.555308093441777</v>
      </c>
      <c r="M90" s="31">
        <f>F90/SUM($F$7:$F$10)*400</f>
        <v>293.3108602920521</v>
      </c>
      <c r="N90" s="31">
        <f>G90/SUM($G$7:$G$10)*400</f>
        <v>266.7299205014304</v>
      </c>
      <c r="O90" s="31">
        <f>H90/SUM($H$7:$H$10)*400</f>
        <v>163.8595940795136</v>
      </c>
      <c r="P90" s="31">
        <f>I90/SUM($I$7:$I$10)*400</f>
        <v>118.8462107831109</v>
      </c>
      <c r="Q90" s="31">
        <f>J90/SUM($J$7:$J$10)*400</f>
        <v>204.81660487288136</v>
      </c>
      <c r="R90" s="31">
        <f>(E90/(SUM($E$7:$E$10)/4))*100</f>
        <v>168.9550031160394</v>
      </c>
      <c r="T90" s="36"/>
      <c r="U90" s="23"/>
    </row>
    <row r="91" spans="1:21" ht="12.75">
      <c r="A91" s="26">
        <v>2014</v>
      </c>
      <c r="C91" s="24">
        <v>1</v>
      </c>
      <c r="D91" s="23">
        <v>1059295</v>
      </c>
      <c r="E91" s="23">
        <v>1067574</v>
      </c>
      <c r="F91" s="23">
        <v>462599</v>
      </c>
      <c r="G91" s="23">
        <v>428550</v>
      </c>
      <c r="H91" s="23">
        <v>487551</v>
      </c>
      <c r="I91" s="23">
        <v>293371</v>
      </c>
      <c r="J91" s="23">
        <v>253054</v>
      </c>
      <c r="K91" s="32">
        <f>100*(E91/E90-1)</f>
        <v>0.7124380437387057</v>
      </c>
      <c r="L91" s="32">
        <f>100*(D91/D87-1)</f>
        <v>1.902908474537135</v>
      </c>
      <c r="M91" s="31">
        <f>F91/SUM($F$7:$F$10)*400</f>
        <v>300.4626134003627</v>
      </c>
      <c r="N91" s="31">
        <f>G91/SUM($G$7:$G$10)*400</f>
        <v>273.81243321209683</v>
      </c>
      <c r="O91" s="31">
        <f>H91/SUM($H$7:$H$10)*400</f>
        <v>165.37032718700578</v>
      </c>
      <c r="P91" s="31">
        <f>I91/SUM($I$7:$I$10)*400</f>
        <v>118.98491857001194</v>
      </c>
      <c r="Q91" s="31">
        <f>J91/SUM($J$7:$J$10)*400</f>
        <v>209.42631091101697</v>
      </c>
      <c r="R91" s="31">
        <f>(E91/(SUM($E$7:$E$10)/4))*100</f>
        <v>170.158702835038</v>
      </c>
      <c r="T91" s="36"/>
      <c r="U91" s="23"/>
    </row>
    <row r="92" spans="1:21" ht="12.75">
      <c r="A92" s="26">
        <v>2014</v>
      </c>
      <c r="C92" s="24">
        <v>2</v>
      </c>
      <c r="D92" s="23">
        <v>1115165</v>
      </c>
      <c r="E92" s="23">
        <v>1077229</v>
      </c>
      <c r="F92" s="23">
        <v>470826</v>
      </c>
      <c r="G92" s="23">
        <v>440539</v>
      </c>
      <c r="H92" s="23">
        <v>493239</v>
      </c>
      <c r="I92" s="23">
        <v>295340</v>
      </c>
      <c r="J92" s="23">
        <v>255002</v>
      </c>
      <c r="K92" s="32">
        <f>100*(E92/E91-1)</f>
        <v>0.904386955845693</v>
      </c>
      <c r="L92" s="32">
        <f>100*(D92/D88-1)</f>
        <v>3.025546555113756</v>
      </c>
      <c r="M92" s="31">
        <f>F92/SUM($F$7:$F$10)*400</f>
        <v>305.80613104835766</v>
      </c>
      <c r="N92" s="31">
        <f>G92/SUM($G$7:$G$10)*400</f>
        <v>281.4725364947472</v>
      </c>
      <c r="O92" s="31">
        <f>H92/SUM($H$7:$H$10)*400</f>
        <v>167.2996154482127</v>
      </c>
      <c r="P92" s="31">
        <f>I92/SUM($I$7:$I$10)*400</f>
        <v>119.78350229050359</v>
      </c>
      <c r="Q92" s="31">
        <f>J92/SUM($J$7:$J$10)*400</f>
        <v>211.03846663135593</v>
      </c>
      <c r="R92" s="31">
        <f>(E92/(SUM($E$7:$E$10)/4))*100</f>
        <v>171.6975959477143</v>
      </c>
      <c r="T92" s="36"/>
      <c r="U92" s="23"/>
    </row>
    <row r="93" spans="1:20" ht="12.75">
      <c r="A93" s="26">
        <v>2014</v>
      </c>
      <c r="B93" s="25">
        <v>2014</v>
      </c>
      <c r="C93" s="24">
        <v>3</v>
      </c>
      <c r="D93" s="23">
        <v>1012482</v>
      </c>
      <c r="E93" s="23">
        <v>1084414</v>
      </c>
      <c r="F93" s="23">
        <v>475674</v>
      </c>
      <c r="G93" s="23">
        <v>440907</v>
      </c>
      <c r="H93" s="23">
        <v>492640</v>
      </c>
      <c r="I93" s="23">
        <v>297493</v>
      </c>
      <c r="J93" s="23">
        <v>258040</v>
      </c>
      <c r="K93" s="32">
        <f>100*(E93/E92-1)</f>
        <v>0.666989098882409</v>
      </c>
      <c r="L93" s="32">
        <f>100*(D93/D89-1)</f>
        <v>3.1018684936472862</v>
      </c>
      <c r="M93" s="31">
        <f>F93/SUM($F$7:$F$10)*400</f>
        <v>308.95495486718335</v>
      </c>
      <c r="N93" s="31">
        <f>G93/SUM($G$7:$G$10)*400</f>
        <v>281.70766186033364</v>
      </c>
      <c r="O93" s="31">
        <f>H93/SUM($H$7:$H$10)*400</f>
        <v>167.0964432139541</v>
      </c>
      <c r="P93" s="31">
        <f>I93/SUM($I$7:$I$10)*400</f>
        <v>120.6567124226613</v>
      </c>
      <c r="Q93" s="31">
        <f>J93/SUM($J$7:$J$10)*400</f>
        <v>213.55270127118646</v>
      </c>
      <c r="R93" s="31">
        <f>(E93/(SUM($E$7:$E$10)/4))*100</f>
        <v>172.8428001957287</v>
      </c>
      <c r="T93" s="35"/>
    </row>
    <row r="94" spans="1:20" ht="12.75">
      <c r="A94" s="26">
        <v>2014</v>
      </c>
      <c r="C94" s="24">
        <v>4</v>
      </c>
      <c r="D94" s="23">
        <v>1136898</v>
      </c>
      <c r="E94" s="23">
        <v>1093500</v>
      </c>
      <c r="F94" s="23">
        <v>479860</v>
      </c>
      <c r="G94" s="23">
        <v>452107</v>
      </c>
      <c r="H94" s="23">
        <v>497454</v>
      </c>
      <c r="I94" s="23">
        <v>298875</v>
      </c>
      <c r="J94" s="23">
        <v>266247</v>
      </c>
      <c r="K94" s="32">
        <f>100*(E94/E93-1)</f>
        <v>0.8378718828786713</v>
      </c>
      <c r="L94" s="32">
        <f>100*(D94/D90-1)</f>
        <v>3.433725513030006</v>
      </c>
      <c r="M94" s="31">
        <f>F94/SUM($F$7:$F$10)*400</f>
        <v>311.67380315629316</v>
      </c>
      <c r="N94" s="31">
        <f>G94/SUM($G$7:$G$10)*400</f>
        <v>288.8636512477458</v>
      </c>
      <c r="O94" s="31">
        <f>H94/SUM($H$7:$H$10)*400</f>
        <v>168.7292831734214</v>
      </c>
      <c r="P94" s="31">
        <f>I94/SUM($I$7:$I$10)*400</f>
        <v>121.21722166680524</v>
      </c>
      <c r="Q94" s="31">
        <f>J94/SUM($J$7:$J$10)*400</f>
        <v>220.34477621822032</v>
      </c>
      <c r="R94" s="31">
        <f>(E94/(SUM($E$7:$E$10)/4))*100</f>
        <v>174.29100142014892</v>
      </c>
      <c r="T94" s="35"/>
    </row>
    <row r="95" spans="1:18" ht="12.75">
      <c r="A95" s="26">
        <v>2015</v>
      </c>
      <c r="C95" s="24">
        <v>1</v>
      </c>
      <c r="D95" s="23">
        <v>1096676</v>
      </c>
      <c r="E95" s="23">
        <v>1107544</v>
      </c>
      <c r="F95" s="23">
        <v>487580</v>
      </c>
      <c r="G95" s="23">
        <v>454272</v>
      </c>
      <c r="H95" s="23">
        <v>504027</v>
      </c>
      <c r="I95" s="23">
        <v>300042</v>
      </c>
      <c r="J95" s="23">
        <v>265851</v>
      </c>
      <c r="K95" s="32">
        <f>100*(E95/E94-1)</f>
        <v>1.2843164151806086</v>
      </c>
      <c r="L95" s="32">
        <f>100*(D95/D91-1)</f>
        <v>3.5288564564167624</v>
      </c>
      <c r="M95" s="31">
        <f>F95/SUM($F$7:$F$10)*400</f>
        <v>316.6880193034332</v>
      </c>
      <c r="N95" s="31">
        <f>G95/SUM($G$7:$G$10)*400</f>
        <v>290.2469295534375</v>
      </c>
      <c r="O95" s="31">
        <f>H95/SUM($H$7:$H$10)*400</f>
        <v>170.95875077906715</v>
      </c>
      <c r="P95" s="31">
        <f>I95/SUM($I$7:$I$10)*400</f>
        <v>121.69053157123071</v>
      </c>
      <c r="Q95" s="31">
        <f>J95/SUM($J$7:$J$10)*400</f>
        <v>220.01704846398303</v>
      </c>
      <c r="R95" s="31">
        <f>(E95/(SUM($E$7:$E$10)/4))*100</f>
        <v>176.52944936157056</v>
      </c>
    </row>
    <row r="96" spans="1:18" ht="12.75">
      <c r="A96" s="26">
        <v>2015</v>
      </c>
      <c r="C96" s="24">
        <v>2</v>
      </c>
      <c r="D96" s="34">
        <v>1157679</v>
      </c>
      <c r="E96" s="29">
        <v>1118471</v>
      </c>
      <c r="F96" s="29">
        <v>493714</v>
      </c>
      <c r="G96" s="29">
        <v>454082</v>
      </c>
      <c r="H96" s="29">
        <v>506449</v>
      </c>
      <c r="I96" s="29">
        <v>299158</v>
      </c>
      <c r="J96" s="29">
        <v>270427</v>
      </c>
      <c r="K96" s="32">
        <f>100*(E96/E95-1)</f>
        <v>0.9865973722037236</v>
      </c>
      <c r="L96" s="32">
        <f>100*(D96/D92-1)</f>
        <v>3.812350638694717</v>
      </c>
      <c r="M96" s="31">
        <f>F96/SUM($F$7:$F$10)*400</f>
        <v>320.6721128068731</v>
      </c>
      <c r="N96" s="31">
        <f>G96/SUM($G$7:$G$10)*400</f>
        <v>290.12553330490107</v>
      </c>
      <c r="O96" s="31">
        <f>H96/SUM($H$7:$H$10)*400</f>
        <v>171.78025854429976</v>
      </c>
      <c r="P96" s="31">
        <f>I96/SUM($I$7:$I$10)*400</f>
        <v>121.33200033257422</v>
      </c>
      <c r="Q96" s="31">
        <f>J96/SUM($J$7:$J$10)*400</f>
        <v>223.8041247351695</v>
      </c>
      <c r="R96" s="31">
        <f>(E96/(SUM($E$7:$E$10)/4))*100</f>
        <v>178.27108427013752</v>
      </c>
    </row>
    <row r="97" spans="1:18" ht="12.75">
      <c r="A97" s="26">
        <v>2015</v>
      </c>
      <c r="B97" s="25">
        <v>2015</v>
      </c>
      <c r="C97" s="24">
        <v>3</v>
      </c>
      <c r="D97" s="33">
        <v>1057403</v>
      </c>
      <c r="E97" s="23">
        <v>1133519</v>
      </c>
      <c r="F97" s="23">
        <v>507716</v>
      </c>
      <c r="G97" s="23">
        <v>470287</v>
      </c>
      <c r="H97" s="23">
        <v>511312</v>
      </c>
      <c r="I97" s="23">
        <v>302461</v>
      </c>
      <c r="J97" s="23">
        <v>270900</v>
      </c>
      <c r="K97" s="32">
        <f>100*(E97/E96-1)</f>
        <v>1.3454081509489235</v>
      </c>
      <c r="L97" s="32">
        <f>100*(D97/D93-1)</f>
        <v>4.436720850345988</v>
      </c>
      <c r="M97" s="31">
        <f>F97/SUM($F$7:$F$10)*400</f>
        <v>329.7665499172687</v>
      </c>
      <c r="N97" s="31">
        <f>G97/SUM($G$7:$G$10)*400</f>
        <v>300.47935544981306</v>
      </c>
      <c r="O97" s="31">
        <f>H97/SUM($H$7:$H$10)*400</f>
        <v>173.4297186030637</v>
      </c>
      <c r="P97" s="31">
        <f>I97/SUM($I$7:$I$10)*400</f>
        <v>122.67162553764477</v>
      </c>
      <c r="Q97" s="31">
        <f>J97/SUM($J$7:$J$10)*400</f>
        <v>224.19557733050848</v>
      </c>
      <c r="R97" s="31">
        <f>(E97/(SUM($E$7:$E$10)/4))*100</f>
        <v>180.66955796869297</v>
      </c>
    </row>
    <row r="98" spans="1:18" ht="12.75">
      <c r="A98" s="26">
        <v>2015</v>
      </c>
      <c r="C98" s="24">
        <v>4</v>
      </c>
      <c r="D98" s="23">
        <v>1192369</v>
      </c>
      <c r="E98" s="23">
        <v>1143062</v>
      </c>
      <c r="F98" s="23">
        <v>510764</v>
      </c>
      <c r="G98" s="23">
        <v>477527</v>
      </c>
      <c r="H98" s="23">
        <v>516388</v>
      </c>
      <c r="I98" s="23">
        <v>305651</v>
      </c>
      <c r="J98" s="23">
        <v>281957</v>
      </c>
      <c r="K98" s="32">
        <f>100*(E98/E97-1)</f>
        <v>0.8418914901294094</v>
      </c>
      <c r="L98" s="32">
        <f>100*(D98/D94-1)</f>
        <v>4.879153626798538</v>
      </c>
      <c r="M98" s="31">
        <f>F98/SUM($F$7:$F$10)*400</f>
        <v>331.7462559815799</v>
      </c>
      <c r="N98" s="31">
        <f>G98/SUM($G$7:$G$10)*400</f>
        <v>305.1051914466759</v>
      </c>
      <c r="O98" s="31">
        <f>H98/SUM($H$7:$H$10)*400</f>
        <v>175.1514252159129</v>
      </c>
      <c r="P98" s="31">
        <f>I98/SUM($I$7:$I$10)*400</f>
        <v>123.96542039207257</v>
      </c>
      <c r="Q98" s="31">
        <f>J98/SUM($J$7:$J$10)*400</f>
        <v>233.34629899364407</v>
      </c>
      <c r="R98" s="31">
        <f>(E98/(SUM($E$7:$E$10)/4))*100</f>
        <v>182.19059960248583</v>
      </c>
    </row>
    <row r="99" spans="1:18" ht="12.75">
      <c r="A99" s="26">
        <v>2016</v>
      </c>
      <c r="C99" s="24">
        <v>1</v>
      </c>
      <c r="D99" s="23">
        <v>1131912</v>
      </c>
      <c r="E99" s="23">
        <v>1144879</v>
      </c>
      <c r="F99" s="30">
        <v>509397</v>
      </c>
      <c r="G99" s="30">
        <v>475703</v>
      </c>
      <c r="H99" s="30">
        <v>518366</v>
      </c>
      <c r="I99" s="30">
        <v>309345</v>
      </c>
      <c r="J99" s="30">
        <v>278443</v>
      </c>
      <c r="K99" s="32">
        <f>100*(E99/E98-1)</f>
        <v>0.1589590065980584</v>
      </c>
      <c r="L99" s="32">
        <f>100*(D99/D95-1)</f>
        <v>3.2129817740153</v>
      </c>
      <c r="M99" s="31">
        <f>F99/SUM($F$7:$F$10)*400</f>
        <v>330.8583759980125</v>
      </c>
      <c r="N99" s="31">
        <f>G99/SUM($G$7:$G$10)*400</f>
        <v>303.93978746072594</v>
      </c>
      <c r="O99" s="31">
        <f>H99/SUM($H$7:$H$10)*400</f>
        <v>175.8223345303762</v>
      </c>
      <c r="P99" s="31">
        <f>I99/SUM($I$7:$I$10)*400</f>
        <v>125.46362672193348</v>
      </c>
      <c r="Q99" s="31">
        <f>J99/SUM($J$7:$J$10)*400</f>
        <v>230.4381289724576</v>
      </c>
      <c r="R99" s="31">
        <f>(E99/(SUM($E$7:$E$10)/4))*100</f>
        <v>182.48020796972898</v>
      </c>
    </row>
    <row r="100" spans="1:18" ht="12.75">
      <c r="A100" s="26">
        <v>2016</v>
      </c>
      <c r="C100" s="24">
        <v>2</v>
      </c>
      <c r="D100" s="30">
        <v>1187472</v>
      </c>
      <c r="E100" s="30">
        <v>1146622</v>
      </c>
      <c r="F100" s="30">
        <v>504226</v>
      </c>
      <c r="G100" s="30">
        <v>475684</v>
      </c>
      <c r="H100" s="30">
        <v>516555</v>
      </c>
      <c r="I100" s="30">
        <v>313532</v>
      </c>
      <c r="J100" s="30">
        <v>283301</v>
      </c>
      <c r="K100" s="32">
        <f>100*(E100/E99-1)</f>
        <v>0.1522431628145915</v>
      </c>
      <c r="L100" s="32">
        <f>100*(D100/D96-1)</f>
        <v>2.5735113101300167</v>
      </c>
      <c r="M100" s="31">
        <f>F100/SUM($F$7:$F$10)*400</f>
        <v>327.4997604932378</v>
      </c>
      <c r="N100" s="31">
        <f>G100/SUM($G$7:$G$10)*400</f>
        <v>303.9276478358722</v>
      </c>
      <c r="O100" s="31">
        <f>H100/SUM($H$7:$H$10)*400</f>
        <v>175.20806922780136</v>
      </c>
      <c r="P100" s="31">
        <f>I100/SUM($I$7:$I$10)*400</f>
        <v>127.1617831656605</v>
      </c>
      <c r="Q100" s="31">
        <f>J100/SUM($J$7:$J$10)*400</f>
        <v>234.4585871292373</v>
      </c>
      <c r="R100" s="31">
        <f>(E100/(SUM($E$7:$E$10)/4))*100</f>
        <v>182.75802160985276</v>
      </c>
    </row>
    <row r="101" spans="1:18" ht="12.75">
      <c r="A101" s="26">
        <v>2016</v>
      </c>
      <c r="B101" s="25">
        <v>2016</v>
      </c>
      <c r="C101" s="24">
        <v>3</v>
      </c>
      <c r="D101" s="30">
        <v>1072113</v>
      </c>
      <c r="E101" s="30">
        <v>1151651</v>
      </c>
      <c r="F101" s="30">
        <v>513795</v>
      </c>
      <c r="G101" s="30">
        <v>486648</v>
      </c>
      <c r="H101" s="30">
        <v>520883</v>
      </c>
      <c r="I101" s="30">
        <v>311850</v>
      </c>
      <c r="J101" s="30">
        <v>284049</v>
      </c>
      <c r="K101" s="32">
        <f>100*(E101/E100-1)</f>
        <v>0.43859266610966063</v>
      </c>
      <c r="L101" s="32">
        <f>100*(D101/D97-1)</f>
        <v>1.391144152229562</v>
      </c>
      <c r="M101" s="31">
        <f>F101/SUM($F$7:$F$10)*400</f>
        <v>333.71492037820957</v>
      </c>
      <c r="N101" s="31">
        <f>G101/SUM($G$7:$G$10)*400</f>
        <v>310.9328503040497</v>
      </c>
      <c r="O101" s="31">
        <f>H101/SUM($H$7:$H$10)*400</f>
        <v>176.67606493710227</v>
      </c>
      <c r="P101" s="31">
        <f>I101/SUM($I$7:$I$10)*400</f>
        <v>126.47960042423492</v>
      </c>
      <c r="Q101" s="31">
        <f>J101/SUM($J$7:$J$10)*400</f>
        <v>235.07762844279662</v>
      </c>
      <c r="R101" s="31">
        <f>(E101/(SUM($E$7:$E$10)/4))*100</f>
        <v>183.55958488936068</v>
      </c>
    </row>
    <row r="102" spans="1:18" ht="12.75">
      <c r="A102" s="26">
        <v>2016</v>
      </c>
      <c r="C102" s="24">
        <v>4</v>
      </c>
      <c r="D102" s="30">
        <v>1210162</v>
      </c>
      <c r="E102" s="30">
        <v>1158338</v>
      </c>
      <c r="F102" s="30">
        <v>520673</v>
      </c>
      <c r="G102" s="30">
        <v>482812</v>
      </c>
      <c r="H102" s="30">
        <v>521862</v>
      </c>
      <c r="I102" s="30">
        <v>312206</v>
      </c>
      <c r="J102" s="30">
        <v>286185</v>
      </c>
      <c r="K102" s="32">
        <f>100*(E102/E101-1)</f>
        <v>0.5806446571053225</v>
      </c>
      <c r="L102" s="32">
        <f>100*(D102/D98-1)</f>
        <v>1.4922393990451033</v>
      </c>
      <c r="M102" s="31">
        <f>F102/SUM($F$7:$F$10)*400</f>
        <v>338.1822492201822</v>
      </c>
      <c r="N102" s="31">
        <f>G102/SUM($G$7:$G$10)*400</f>
        <v>308.48192393886103</v>
      </c>
      <c r="O102" s="31">
        <f>H102/SUM($H$7:$H$10)*400</f>
        <v>177.00812773733458</v>
      </c>
      <c r="P102" s="31">
        <f>I102/SUM($I$7:$I$10)*400</f>
        <v>126.62398630767578</v>
      </c>
      <c r="Q102" s="31">
        <f>J102/SUM($J$7:$J$10)*400</f>
        <v>236.84537208686442</v>
      </c>
      <c r="R102" s="31">
        <f>(E102/(SUM($E$7:$E$10)/4))*100</f>
        <v>184.62541381162544</v>
      </c>
    </row>
    <row r="103" spans="1:18" ht="12.75">
      <c r="A103" s="26">
        <v>2017</v>
      </c>
      <c r="C103" s="24">
        <v>1</v>
      </c>
      <c r="D103" s="30">
        <v>1147843</v>
      </c>
      <c r="E103" s="30">
        <v>1162249</v>
      </c>
      <c r="F103" s="30">
        <v>518077</v>
      </c>
      <c r="G103" s="30">
        <v>491794</v>
      </c>
      <c r="H103" s="30">
        <v>526663</v>
      </c>
      <c r="I103" s="30">
        <v>311768</v>
      </c>
      <c r="J103" s="30">
        <v>292679</v>
      </c>
      <c r="K103" s="32">
        <f>100*(E103/E102-1)</f>
        <v>0.33763892749785196</v>
      </c>
      <c r="L103" s="32">
        <f>100*(D103/D99-1)</f>
        <v>1.4074415678957397</v>
      </c>
      <c r="M103" s="31">
        <f>F103/SUM($F$7:$F$10)*400</f>
        <v>336.49612161422687</v>
      </c>
      <c r="N103" s="31">
        <f>G103/SUM($G$7:$G$10)*400</f>
        <v>314.220771856516</v>
      </c>
      <c r="O103" s="31">
        <f>H103/SUM($H$7:$H$10)*400</f>
        <v>178.6365582827028</v>
      </c>
      <c r="P103" s="31">
        <f>I103/SUM($I$7:$I$10)*400</f>
        <v>126.4463430016446</v>
      </c>
      <c r="Q103" s="31">
        <f>J103/SUM($J$7:$J$10)*400</f>
        <v>242.21977621822032</v>
      </c>
      <c r="R103" s="31">
        <f>(E103/(SUM($E$7:$E$10)/4))*100</f>
        <v>185.24878107870748</v>
      </c>
    </row>
    <row r="104" spans="1:18" ht="12.75">
      <c r="A104" s="26">
        <v>2017</v>
      </c>
      <c r="C104" s="24">
        <v>2</v>
      </c>
      <c r="D104" s="30">
        <v>1221612</v>
      </c>
      <c r="E104" s="30">
        <v>1177607</v>
      </c>
      <c r="F104" s="30">
        <v>538986</v>
      </c>
      <c r="G104" s="30">
        <v>503872</v>
      </c>
      <c r="H104" s="30">
        <v>527924</v>
      </c>
      <c r="I104" s="30">
        <v>312659</v>
      </c>
      <c r="J104" s="30">
        <v>297814</v>
      </c>
      <c r="K104" s="32">
        <f>100*(E104/E103-1)</f>
        <v>1.3214035890759979</v>
      </c>
      <c r="L104" s="32">
        <f>100*(D104/D100-1)</f>
        <v>2.8750151582521477</v>
      </c>
      <c r="M104" s="31">
        <f>F104/SUM($F$7:$F$10)*400</f>
        <v>350.07672335264004</v>
      </c>
      <c r="N104" s="31">
        <f>G104/SUM($G$7:$G$10)*400</f>
        <v>321.9377396976914</v>
      </c>
      <c r="O104" s="31">
        <f>H104/SUM($H$7:$H$10)*400</f>
        <v>179.06427145031566</v>
      </c>
      <c r="P104" s="31">
        <f>I104/SUM($I$7:$I$10)*400</f>
        <v>126.80771328857101</v>
      </c>
      <c r="Q104" s="31">
        <f>J104/SUM($J$7:$J$10)*400</f>
        <v>246.46947828389833</v>
      </c>
      <c r="R104" s="31">
        <f>(E104/(SUM($E$7:$E$10)/4))*100</f>
        <v>187.69666512060107</v>
      </c>
    </row>
    <row r="105" spans="1:18" ht="12.75">
      <c r="A105" s="26">
        <v>2017</v>
      </c>
      <c r="B105" s="25">
        <v>2017</v>
      </c>
      <c r="C105" s="24">
        <v>3</v>
      </c>
      <c r="D105" s="30">
        <v>1106432</v>
      </c>
      <c r="E105" s="30">
        <v>1191689</v>
      </c>
      <c r="F105" s="30">
        <v>539482</v>
      </c>
      <c r="G105" s="30">
        <v>513757</v>
      </c>
      <c r="H105" s="30">
        <v>532600</v>
      </c>
      <c r="I105" s="30">
        <v>314332</v>
      </c>
      <c r="J105" s="30">
        <v>309659</v>
      </c>
      <c r="K105" s="32">
        <f>100*(E105/E104-1)</f>
        <v>1.1958149025948384</v>
      </c>
      <c r="L105" s="32">
        <f>100*(D105/D101-1)</f>
        <v>3.2010618283706993</v>
      </c>
      <c r="M105" s="31">
        <f>F105/SUM($F$7:$F$10)*400</f>
        <v>350.3988802449951</v>
      </c>
      <c r="N105" s="31">
        <f>G105/SUM($G$7:$G$10)*400</f>
        <v>328.25353925970654</v>
      </c>
      <c r="O105" s="31">
        <f>H105/SUM($H$7:$H$10)*400</f>
        <v>180.6503037831925</v>
      </c>
      <c r="P105" s="31">
        <f>I105/SUM($I$7:$I$10)*400</f>
        <v>127.48624582507813</v>
      </c>
      <c r="Q105" s="31">
        <f>J105/SUM($J$7:$J$10)*400</f>
        <v>256.27234507415255</v>
      </c>
      <c r="R105" s="31">
        <f>(E105/(SUM($E$7:$E$10)/4))*100</f>
        <v>189.94116981378676</v>
      </c>
    </row>
    <row r="106" spans="1:18" ht="12.75">
      <c r="A106" s="26">
        <v>2017</v>
      </c>
      <c r="C106" s="24">
        <v>4</v>
      </c>
      <c r="D106" s="30">
        <v>1248392</v>
      </c>
      <c r="E106" s="30">
        <v>1192686</v>
      </c>
      <c r="F106" s="30">
        <v>547356</v>
      </c>
      <c r="G106" s="30">
        <v>510265</v>
      </c>
      <c r="H106" s="30">
        <v>535546</v>
      </c>
      <c r="I106" s="30">
        <v>314328</v>
      </c>
      <c r="J106" s="30">
        <v>300152</v>
      </c>
      <c r="K106" s="32">
        <f>100*(E106/E105-1)</f>
        <v>0.0836627677187618</v>
      </c>
      <c r="L106" s="32">
        <f>100*(D106/D102-1)</f>
        <v>3.1590811808666963</v>
      </c>
      <c r="M106" s="31">
        <f>F106/SUM($F$7:$F$10)*400</f>
        <v>355.51312091113243</v>
      </c>
      <c r="N106" s="31">
        <f>G106/SUM($G$7:$G$10)*400</f>
        <v>326.0224039971312</v>
      </c>
      <c r="O106" s="31">
        <f>H106/SUM($H$7:$H$10)*400</f>
        <v>181.6495448551889</v>
      </c>
      <c r="P106" s="31">
        <f>I106/SUM($I$7:$I$10)*400</f>
        <v>127.48462351178102</v>
      </c>
      <c r="Q106" s="31">
        <f>J106/SUM($J$7:$J$10)*400</f>
        <v>248.40439618644066</v>
      </c>
      <c r="R106" s="31">
        <f>(E106/(SUM($E$7:$E$10)/4))*100</f>
        <v>190.10007985349034</v>
      </c>
    </row>
    <row r="107" spans="1:18" ht="12.75">
      <c r="A107" s="26">
        <v>2018</v>
      </c>
      <c r="C107" s="24">
        <v>1</v>
      </c>
      <c r="D107" s="30">
        <v>1188829</v>
      </c>
      <c r="E107" s="30">
        <v>1202809</v>
      </c>
      <c r="F107" s="30">
        <v>544209</v>
      </c>
      <c r="G107" s="30">
        <v>520646</v>
      </c>
      <c r="H107" s="30">
        <v>538374</v>
      </c>
      <c r="I107" s="30">
        <v>313629</v>
      </c>
      <c r="J107" s="30">
        <v>315505</v>
      </c>
      <c r="K107" s="32">
        <f>100*(E107/E106-1)</f>
        <v>0.8487565042265999</v>
      </c>
      <c r="L107" s="32">
        <f>100*(D107/D103-1)</f>
        <v>3.570697386315036</v>
      </c>
      <c r="M107" s="31">
        <f>F107/SUM($F$7:$F$10)*400</f>
        <v>353.46911337032293</v>
      </c>
      <c r="N107" s="31">
        <f>G107/SUM($G$7:$G$10)*400</f>
        <v>332.6551116605889</v>
      </c>
      <c r="O107" s="31">
        <f>H107/SUM($H$7:$H$10)*400</f>
        <v>182.60876201459345</v>
      </c>
      <c r="P107" s="31">
        <f>I107/SUM($I$7:$I$10)*400</f>
        <v>127.20112426311488</v>
      </c>
      <c r="Q107" s="31">
        <f>J107/SUM($J$7:$J$10)*400</f>
        <v>261.11046742584745</v>
      </c>
      <c r="R107" s="31">
        <f>(E107/(SUM($E$7:$E$10)/4))*100</f>
        <v>191.7135666457868</v>
      </c>
    </row>
    <row r="108" spans="1:18" ht="12.75">
      <c r="A108" s="26">
        <v>2018</v>
      </c>
      <c r="C108" s="24">
        <v>2</v>
      </c>
      <c r="D108" s="30">
        <v>1256468</v>
      </c>
      <c r="E108" s="30">
        <v>1210339</v>
      </c>
      <c r="F108" s="30">
        <v>548202</v>
      </c>
      <c r="G108" s="30">
        <v>522565</v>
      </c>
      <c r="H108" s="30">
        <v>540630</v>
      </c>
      <c r="I108" s="30">
        <v>315274</v>
      </c>
      <c r="J108" s="30">
        <v>313455</v>
      </c>
      <c r="K108" s="32">
        <f>100*(E108/E107-1)</f>
        <v>0.6260345574401249</v>
      </c>
      <c r="L108" s="32">
        <f>100*(D108/D104-1)</f>
        <v>2.853279109897411</v>
      </c>
      <c r="M108" s="31">
        <f>F108/SUM($F$7:$F$10)*400</f>
        <v>356.06260625575425</v>
      </c>
      <c r="N108" s="31">
        <f>G108/SUM($G$7:$G$10)*400</f>
        <v>333.88121377080705</v>
      </c>
      <c r="O108" s="31">
        <f>H108/SUM($H$7:$H$10)*400</f>
        <v>183.37396495363757</v>
      </c>
      <c r="P108" s="31">
        <f>I108/SUM($I$7:$I$10)*400</f>
        <v>127.86830060654238</v>
      </c>
      <c r="Q108" s="31">
        <f>J108/SUM($J$7:$J$10)*400</f>
        <v>259.41389698093224</v>
      </c>
      <c r="R108" s="31">
        <f>(E108/(SUM($E$7:$E$10)/4))*100</f>
        <v>192.91375982429045</v>
      </c>
    </row>
    <row r="109" spans="1:18" ht="12.75">
      <c r="A109" s="26">
        <v>2018</v>
      </c>
      <c r="B109" s="25">
        <v>2018</v>
      </c>
      <c r="C109" s="24">
        <v>3</v>
      </c>
      <c r="D109" s="30">
        <v>1114178</v>
      </c>
      <c r="E109" s="30">
        <v>1204508</v>
      </c>
      <c r="F109" s="30">
        <v>552286</v>
      </c>
      <c r="G109" s="30">
        <v>520630</v>
      </c>
      <c r="H109" s="30">
        <v>538849</v>
      </c>
      <c r="I109" s="30">
        <v>315899</v>
      </c>
      <c r="J109" s="30">
        <v>313155</v>
      </c>
      <c r="K109" s="32">
        <f>100*(E109/E108-1)</f>
        <v>-0.48176585237689196</v>
      </c>
      <c r="L109" s="32">
        <f>100*(D109/D105-1)</f>
        <v>0.7000882114761575</v>
      </c>
      <c r="M109" s="31">
        <f>F109/SUM($F$7:$F$10)*400</f>
        <v>358.7152045387749</v>
      </c>
      <c r="N109" s="31">
        <f>G109/SUM($G$7:$G$10)*400</f>
        <v>332.64488881860683</v>
      </c>
      <c r="O109" s="31">
        <f>H109/SUM($H$7:$H$10)*400</f>
        <v>182.76987522206062</v>
      </c>
      <c r="P109" s="31">
        <f>I109/SUM($I$7:$I$10)*400</f>
        <v>128.1217870592124</v>
      </c>
      <c r="Q109" s="31">
        <f>J109/SUM($J$7:$J$10)*400</f>
        <v>259.1656183792373</v>
      </c>
      <c r="R109" s="31">
        <f>(E109/(SUM($E$7:$E$10)/4))*100</f>
        <v>191.98436720492063</v>
      </c>
    </row>
    <row r="110" spans="1:18" ht="12.75">
      <c r="A110" s="26">
        <v>2018</v>
      </c>
      <c r="C110" s="24">
        <v>4</v>
      </c>
      <c r="D110" s="30">
        <v>1279581</v>
      </c>
      <c r="E110" s="30">
        <v>1220368</v>
      </c>
      <c r="F110" s="30">
        <v>569249</v>
      </c>
      <c r="G110" s="30">
        <v>532465</v>
      </c>
      <c r="H110" s="30">
        <v>539306</v>
      </c>
      <c r="I110" s="30">
        <v>316610</v>
      </c>
      <c r="J110" s="30">
        <v>313559</v>
      </c>
      <c r="K110" s="32">
        <f>100*(E110/E109-1)</f>
        <v>1.3167201878277357</v>
      </c>
      <c r="L110" s="32">
        <f>100*(D110/D106-1)</f>
        <v>2.4983338566732183</v>
      </c>
      <c r="M110" s="31">
        <f>F110/SUM($F$7:$F$10)*400</f>
        <v>369.73284035534687</v>
      </c>
      <c r="N110" s="31">
        <f>G110/SUM($G$7:$G$10)*400</f>
        <v>340.20659724718035</v>
      </c>
      <c r="O110" s="31">
        <f>H110/SUM($H$7:$H$10)*400</f>
        <v>182.92488308692904</v>
      </c>
      <c r="P110" s="31">
        <f>I110/SUM($I$7:$I$10)*400</f>
        <v>128.41015324776984</v>
      </c>
      <c r="Q110" s="31">
        <f>J110/SUM($J$7:$J$10)*400</f>
        <v>259.49996689618644</v>
      </c>
      <c r="R110" s="31">
        <f>(E110/(SUM($E$7:$E$10)/4))*100</f>
        <v>194.51226412538114</v>
      </c>
    </row>
    <row r="111" spans="1:18" ht="12.75">
      <c r="A111" s="26">
        <v>2019</v>
      </c>
      <c r="C111" s="24">
        <v>1</v>
      </c>
      <c r="D111" s="30">
        <v>1208447</v>
      </c>
      <c r="E111" s="30">
        <v>1221358</v>
      </c>
      <c r="F111" s="30">
        <v>574568</v>
      </c>
      <c r="G111" s="30">
        <v>530461</v>
      </c>
      <c r="H111" s="30">
        <v>537802</v>
      </c>
      <c r="I111" s="30">
        <v>317564</v>
      </c>
      <c r="J111" s="30">
        <v>312631</v>
      </c>
      <c r="K111" s="32">
        <f>100*(E111/E110-1)</f>
        <v>0.08112307107364103</v>
      </c>
      <c r="L111" s="32">
        <f>100*(D111/D107-1)</f>
        <v>1.6501952761919458</v>
      </c>
      <c r="M111" s="31">
        <f>F111/SUM($F$7:$F$10)*400</f>
        <v>373.1875833199372</v>
      </c>
      <c r="N111" s="31">
        <f>G111/SUM($G$7:$G$10)*400</f>
        <v>338.9261862889326</v>
      </c>
      <c r="O111" s="31">
        <f>H111/SUM($H$7:$H$10)*400</f>
        <v>182.414747794233</v>
      </c>
      <c r="P111" s="31">
        <f>I111/SUM($I$7:$I$10)*400</f>
        <v>128.79707496912536</v>
      </c>
      <c r="Q111" s="31">
        <f>J111/SUM($J$7:$J$10)*400</f>
        <v>258.73195842161016</v>
      </c>
      <c r="R111" s="31">
        <f>(E111/(SUM($E$7:$E$10)/4))*100</f>
        <v>194.67005844765453</v>
      </c>
    </row>
    <row r="112" spans="1:18" ht="12.75">
      <c r="A112" s="26">
        <v>2019</v>
      </c>
      <c r="C112" s="24">
        <v>2</v>
      </c>
      <c r="D112" s="30">
        <v>1269585</v>
      </c>
      <c r="E112" s="30">
        <v>1223004</v>
      </c>
      <c r="F112" s="30">
        <v>574450</v>
      </c>
      <c r="G112" s="30">
        <v>531944</v>
      </c>
      <c r="H112" s="30">
        <v>543790</v>
      </c>
      <c r="I112" s="30">
        <v>317312</v>
      </c>
      <c r="J112" s="30">
        <v>309440</v>
      </c>
      <c r="K112" s="32">
        <f>100*(E112/E111-1)</f>
        <v>0.1347680205148638</v>
      </c>
      <c r="L112" s="32">
        <f>100*(D112/D108-1)</f>
        <v>1.0439581429849465</v>
      </c>
      <c r="M112" s="31">
        <f>F112/SUM($F$7:$F$10)*400</f>
        <v>373.11094115603015</v>
      </c>
      <c r="N112" s="31">
        <f>G112/SUM($G$7:$G$10)*400</f>
        <v>339.87371595514094</v>
      </c>
      <c r="O112" s="31">
        <f>H112/SUM($H$7:$H$10)*400</f>
        <v>184.4457917654192</v>
      </c>
      <c r="P112" s="31">
        <f>I112/SUM($I$7:$I$10)*400</f>
        <v>128.6948692314088</v>
      </c>
      <c r="Q112" s="31">
        <f>J112/SUM($J$7:$J$10)*400</f>
        <v>256.09110169491527</v>
      </c>
      <c r="R112" s="31">
        <f>(E112/(SUM($E$7:$E$10)/4))*100</f>
        <v>194.93241143195957</v>
      </c>
    </row>
    <row r="113" spans="4:18" ht="12.75">
      <c r="D113" s="30"/>
      <c r="E113" s="30"/>
      <c r="F113" s="30"/>
      <c r="G113" s="30"/>
      <c r="H113" s="30"/>
      <c r="I113" s="30"/>
      <c r="J113" s="30"/>
      <c r="M113" s="27"/>
      <c r="N113" s="27"/>
      <c r="O113" s="27"/>
      <c r="P113" s="27"/>
      <c r="Q113" s="27"/>
      <c r="R113" s="27"/>
    </row>
    <row r="114" spans="4:18" ht="12.75">
      <c r="D114" s="30"/>
      <c r="E114" s="30"/>
      <c r="F114" s="30"/>
      <c r="G114" s="30"/>
      <c r="H114" s="30"/>
      <c r="I114" s="30"/>
      <c r="J114" s="30"/>
      <c r="M114" s="27"/>
      <c r="N114" s="27"/>
      <c r="O114" s="27"/>
      <c r="P114" s="27"/>
      <c r="Q114" s="27"/>
      <c r="R114" s="27"/>
    </row>
    <row r="115" spans="4:18" ht="12.75">
      <c r="D115" s="30"/>
      <c r="E115" s="30"/>
      <c r="F115" s="30"/>
      <c r="G115" s="30"/>
      <c r="H115" s="30"/>
      <c r="I115" s="30"/>
      <c r="J115" s="30"/>
      <c r="M115" s="27"/>
      <c r="N115" s="27"/>
      <c r="O115" s="27"/>
      <c r="P115" s="27"/>
      <c r="Q115" s="27"/>
      <c r="R115" s="27"/>
    </row>
    <row r="116" spans="4:18" ht="12.75">
      <c r="D116" s="30"/>
      <c r="E116" s="30"/>
      <c r="F116" s="30"/>
      <c r="G116" s="30"/>
      <c r="H116" s="30"/>
      <c r="I116" s="30"/>
      <c r="J116" s="30"/>
      <c r="M116" s="27"/>
      <c r="N116" s="27"/>
      <c r="O116" s="27"/>
      <c r="P116" s="27"/>
      <c r="Q116" s="27"/>
      <c r="R116" s="27"/>
    </row>
    <row r="117" spans="4:18" ht="12.75">
      <c r="D117" s="30"/>
      <c r="E117" s="30"/>
      <c r="F117" s="30"/>
      <c r="G117" s="30"/>
      <c r="H117" s="30"/>
      <c r="I117" s="30"/>
      <c r="J117" s="30"/>
      <c r="M117" s="27"/>
      <c r="N117" s="27"/>
      <c r="O117" s="27"/>
      <c r="P117" s="27"/>
      <c r="Q117" s="27"/>
      <c r="R117" s="27"/>
    </row>
    <row r="118" spans="4:18" ht="12.75">
      <c r="D118" s="30"/>
      <c r="E118" s="30"/>
      <c r="F118" s="30"/>
      <c r="G118" s="30"/>
      <c r="H118" s="30"/>
      <c r="I118" s="30"/>
      <c r="J118" s="30"/>
      <c r="M118" s="27"/>
      <c r="N118" s="27"/>
      <c r="O118" s="27"/>
      <c r="P118" s="27"/>
      <c r="Q118" s="27"/>
      <c r="R118" s="27"/>
    </row>
    <row r="119" spans="4:18" ht="12.75">
      <c r="D119" s="30"/>
      <c r="E119" s="30"/>
      <c r="F119" s="30"/>
      <c r="G119" s="30"/>
      <c r="H119" s="30"/>
      <c r="I119" s="30"/>
      <c r="J119" s="30"/>
      <c r="M119" s="27"/>
      <c r="N119" s="27"/>
      <c r="O119" s="27"/>
      <c r="P119" s="27"/>
      <c r="Q119" s="27"/>
      <c r="R119" s="27"/>
    </row>
    <row r="120" spans="4:18" ht="12.75">
      <c r="D120" s="30"/>
      <c r="E120" s="30"/>
      <c r="F120" s="30"/>
      <c r="G120" s="30"/>
      <c r="H120" s="30"/>
      <c r="I120" s="30"/>
      <c r="J120" s="30"/>
      <c r="M120" s="27"/>
      <c r="N120" s="27"/>
      <c r="O120" s="27"/>
      <c r="P120" s="27"/>
      <c r="Q120" s="27"/>
      <c r="R120" s="27"/>
    </row>
    <row r="121" spans="4:18" ht="12.75">
      <c r="D121" s="30"/>
      <c r="E121" s="30"/>
      <c r="F121" s="30"/>
      <c r="G121" s="30"/>
      <c r="H121" s="30"/>
      <c r="I121" s="30"/>
      <c r="J121" s="30"/>
      <c r="M121" s="27"/>
      <c r="N121" s="27"/>
      <c r="O121" s="27"/>
      <c r="P121" s="27"/>
      <c r="Q121" s="27"/>
      <c r="R121" s="27"/>
    </row>
    <row r="122" spans="4:18" ht="12.75">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4" customFormat="1" ht="20.25" customHeight="1">
      <c r="B1" s="84" t="s">
        <v>62</v>
      </c>
    </row>
    <row r="2" ht="12.75" customHeight="1">
      <c r="B2" s="83" t="s">
        <v>61</v>
      </c>
    </row>
    <row r="3" ht="12.75" customHeight="1">
      <c r="B3" s="83" t="s">
        <v>60</v>
      </c>
    </row>
    <row r="4" ht="12.75" customHeight="1"/>
    <row r="27" spans="3:5" ht="12.75">
      <c r="C27" s="82"/>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4" t="s">
        <v>65</v>
      </c>
    </row>
    <row r="2" ht="12.75" customHeight="1">
      <c r="B2" s="83" t="s">
        <v>64</v>
      </c>
    </row>
    <row r="3" ht="12.75" customHeight="1">
      <c r="B3" s="83" t="s">
        <v>63</v>
      </c>
    </row>
    <row r="4" ht="12.75" customHeight="1"/>
    <row r="26" ht="12.75">
      <c r="C26" s="82"/>
    </row>
    <row r="27" ht="12.75">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84" t="s">
        <v>67</v>
      </c>
    </row>
    <row r="2" ht="12.75" customHeight="1">
      <c r="B2" s="83" t="s">
        <v>66</v>
      </c>
    </row>
    <row r="3" ht="12.75" customHeight="1">
      <c r="B3" s="83"/>
    </row>
    <row r="4" ht="12.75" customHeight="1"/>
    <row r="24" ht="12.75">
      <c r="B24" s="82"/>
    </row>
    <row r="26" ht="12.75">
      <c r="B26" s="85"/>
    </row>
    <row r="27" ht="12.75">
      <c r="E27" s="81"/>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4" t="s">
        <v>68</v>
      </c>
    </row>
    <row r="2" ht="12.75" customHeight="1">
      <c r="B2" s="83" t="s">
        <v>66</v>
      </c>
    </row>
    <row r="3" ht="12.75" customHeight="1">
      <c r="B3" s="83"/>
    </row>
    <row r="4" ht="12.75" customHeight="1"/>
    <row r="24" spans="2:5" ht="12.75">
      <c r="B24" s="85"/>
      <c r="C24" s="85"/>
      <c r="D24" s="85"/>
      <c r="E24" s="85"/>
    </row>
    <row r="25" ht="12.75">
      <c r="B25" s="82"/>
    </row>
    <row r="26" ht="12.75">
      <c r="B26" s="85"/>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Sildén Edvin KOM/RED-S</dc:creator>
  <cp:keywords/>
  <dc:description/>
  <cp:lastModifiedBy>Sildén Edvin KOM/RED-S</cp:lastModifiedBy>
  <dcterms:created xsi:type="dcterms:W3CDTF">2019-09-12T13:21:33Z</dcterms:created>
  <dcterms:modified xsi:type="dcterms:W3CDTF">2019-09-12T13:21:35Z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