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<sst xmlns="http://schemas.openxmlformats.org/spreadsheetml/2006/main" count="78" uniqueCount="66">
  <si>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</si>
  <si>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</si>
  <si>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</si>
  <si>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</si>
  <si>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</si>
  <si>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</si>
  <si>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</si>
  <si>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</si>
  <si>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</si>
  <si>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</si>
  <si>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</si>
  <si>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</si>
  <si>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</si>
  <si>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</si>
  <si>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</si>
  <si>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</si>
  <si>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</si>
  <si>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</si>
  <si>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</si>
  <si>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</si>
  <si>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</si>
  <si>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</si>
  <si>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t>
  </si>
  <si>
    <t>Offentliga kons. utgifter</t>
  </si>
  <si>
    <t>Hushållens kons. utgifter</t>
  </si>
  <si>
    <t>Import</t>
  </si>
  <si>
    <t>Export</t>
  </si>
  <si>
    <t>motsvarande kvartal, före- gående år, %</t>
  </si>
  <si>
    <t>föregående kvartal, %</t>
  </si>
  <si>
    <t xml:space="preserve">Säsong- rensade, miljoner kr. </t>
  </si>
  <si>
    <t>Kalender- korrigerade, miljoner kr</t>
  </si>
  <si>
    <t>Kvartal</t>
  </si>
  <si>
    <t>År</t>
  </si>
  <si>
    <t>År 1993=100</t>
  </si>
  <si>
    <t>BNP förändring från…</t>
  </si>
  <si>
    <t>Fasta priser, säsongrensade. Miljoner kr</t>
  </si>
  <si>
    <t>BNP Fasta priser</t>
  </si>
  <si>
    <t>Data t.o.m första kvartalet 2019</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</si>
  <si>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</si>
  <si>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</si>
  <si>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</si>
  <si>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</si>
  <si>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</si>
  <si>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</si>
  <si>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</si>
  <si>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</si>
  <si>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</si>
  <si>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</si>
  <si>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</si>
  <si>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</si>
  <si>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</si>
  <si>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</si>
  <si>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</si>
  <si>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</si>
  <si>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</si>
  <si>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First Quarter 2019</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</si>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</sst>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s>
  <fonts count="64">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5.75"/>
      <color indexed="8"/>
      <name val="Arial"/>
      <family val="0"/>
    </font>
    <font>
      <sz val="8"/>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9" fontId="4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5"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6" fillId="0" borderId="0" applyNumberFormat="0" applyFill="0" applyBorder="0" applyAlignment="0" applyProtection="0"/>
  </cellStyleXfs>
  <cellXfs count="86">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7" fillId="33" borderId="0" xfId="44" applyFont="1" applyFill="1" applyAlignment="1" applyProtection="1">
      <alignment vertical="top" wrapText="1"/>
      <protection/>
    </xf>
    <xf numFmtId="0" fontId="58"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8"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8"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9" fillId="0" borderId="0" xfId="0" applyNumberFormat="1" applyFont="1" applyAlignment="1">
      <alignment/>
    </xf>
    <xf numFmtId="3" fontId="59" fillId="0" borderId="0" xfId="0" applyNumberFormat="1" applyFont="1" applyFill="1" applyAlignment="1">
      <alignment/>
    </xf>
    <xf numFmtId="0" fontId="60" fillId="0" borderId="0" xfId="0" applyFont="1" applyAlignment="1">
      <alignment/>
    </xf>
    <xf numFmtId="3" fontId="60" fillId="0" borderId="0" xfId="0" applyNumberFormat="1" applyFont="1" applyAlignment="1">
      <alignment/>
    </xf>
    <xf numFmtId="0" fontId="25" fillId="0" borderId="0" xfId="0"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1"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2" fillId="35" borderId="0" xfId="0" applyNumberFormat="1" applyFont="1" applyFill="1" applyAlignment="1">
      <alignment/>
    </xf>
    <xf numFmtId="3" fontId="63"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2"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525"/>
          <c:w val="0.9835"/>
          <c:h val="0.90625"/>
        </c:manualLayout>
      </c:layout>
      <c:barChart>
        <c:barDir val="col"/>
        <c:grouping val="clustered"/>
        <c:varyColors val="0"/>
        <c:ser>
          <c:idx val="2"/>
          <c:order val="0"/>
          <c:tx>
            <c:strRef>
              <c:f>Data!$K$6</c:f>
              <c:strCache>
                <c:ptCount val="1"/>
                <c:pt idx="0">
                  <c:v>föregående kvartal, %</c:v>
                </c:pt>
              </c:strCache>
            </c:strRef>
          </c:tx>
          <c:spPr>
            <a:solidFill>
              <a:srgbClr val="7127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Data!$K$7:$K$114</c:f>
              <c:numCache>
                <c:ptCount val="108"/>
                <c:pt idx="1">
                  <c:v>0.6312103794776647</c:v>
                </c:pt>
                <c:pt idx="2">
                  <c:v>1.3029600596111024</c:v>
                </c:pt>
                <c:pt idx="3">
                  <c:v>-0.6607445884186935</c:v>
                </c:pt>
                <c:pt idx="4">
                  <c:v>1.879220272781379</c:v>
                </c:pt>
                <c:pt idx="5">
                  <c:v>1.1235014814722888</c:v>
                </c:pt>
                <c:pt idx="6">
                  <c:v>0.9579283860033039</c:v>
                </c:pt>
                <c:pt idx="7">
                  <c:v>1.4412458921835736</c:v>
                </c:pt>
                <c:pt idx="8">
                  <c:v>1.4343857549004912</c:v>
                </c:pt>
                <c:pt idx="9">
                  <c:v>0.5176386590075577</c:v>
                </c:pt>
                <c:pt idx="10">
                  <c:v>0.35544728094569766</c:v>
                </c:pt>
                <c:pt idx="11">
                  <c:v>1.3456816662937632</c:v>
                </c:pt>
                <c:pt idx="12">
                  <c:v>0.3753143853198804</c:v>
                </c:pt>
                <c:pt idx="13">
                  <c:v>-0.7634915614847193</c:v>
                </c:pt>
                <c:pt idx="14">
                  <c:v>0.4712382425841266</c:v>
                </c:pt>
                <c:pt idx="15">
                  <c:v>0.7617199327529578</c:v>
                </c:pt>
                <c:pt idx="16">
                  <c:v>0.5872546845151705</c:v>
                </c:pt>
                <c:pt idx="17">
                  <c:v>1.280604994103407</c:v>
                </c:pt>
                <c:pt idx="18">
                  <c:v>0.9917817377881333</c:v>
                </c:pt>
                <c:pt idx="19">
                  <c:v>1.7009451858939872</c:v>
                </c:pt>
                <c:pt idx="20">
                  <c:v>0.24601978551559434</c:v>
                </c:pt>
                <c:pt idx="21">
                  <c:v>1.6209188844825917</c:v>
                </c:pt>
                <c:pt idx="22">
                  <c:v>0.5176373933950318</c:v>
                </c:pt>
                <c:pt idx="23">
                  <c:v>1.1210250287468027</c:v>
                </c:pt>
                <c:pt idx="24">
                  <c:v>1.4708659711849315</c:v>
                </c:pt>
                <c:pt idx="25">
                  <c:v>0.3220054405122852</c:v>
                </c:pt>
                <c:pt idx="26">
                  <c:v>0.9904201436459426</c:v>
                </c:pt>
                <c:pt idx="27">
                  <c:v>1.8387293202366761</c:v>
                </c:pt>
                <c:pt idx="28">
                  <c:v>0.7129782990699329</c:v>
                </c:pt>
                <c:pt idx="29">
                  <c:v>2.187671831689797</c:v>
                </c:pt>
                <c:pt idx="30">
                  <c:v>0.8674399306734415</c:v>
                </c:pt>
                <c:pt idx="31">
                  <c:v>0.284229687724058</c:v>
                </c:pt>
                <c:pt idx="32">
                  <c:v>-0.26173410964962507</c:v>
                </c:pt>
                <c:pt idx="33">
                  <c:v>0.44720904380364246</c:v>
                </c:pt>
                <c:pt idx="34">
                  <c:v>0.6130969803552544</c:v>
                </c:pt>
                <c:pt idx="35">
                  <c:v>0.603350343509379</c:v>
                </c:pt>
                <c:pt idx="36">
                  <c:v>-0.04397316680886387</c:v>
                </c:pt>
                <c:pt idx="37">
                  <c:v>1.387915926484684</c:v>
                </c:pt>
                <c:pt idx="38">
                  <c:v>0.18971461451027238</c:v>
                </c:pt>
                <c:pt idx="39">
                  <c:v>0.440613139545154</c:v>
                </c:pt>
                <c:pt idx="40">
                  <c:v>1.1935992988614696</c:v>
                </c:pt>
                <c:pt idx="41">
                  <c:v>-0.42528506720268533</c:v>
                </c:pt>
                <c:pt idx="42">
                  <c:v>1.3616548234093084</c:v>
                </c:pt>
                <c:pt idx="43">
                  <c:v>0.6023909793929638</c:v>
                </c:pt>
                <c:pt idx="44">
                  <c:v>1.5546032585889158</c:v>
                </c:pt>
                <c:pt idx="45">
                  <c:v>0.71189801667908</c:v>
                </c:pt>
                <c:pt idx="46">
                  <c:v>0.8696456862786528</c:v>
                </c:pt>
                <c:pt idx="47">
                  <c:v>0.8200354364956031</c:v>
                </c:pt>
                <c:pt idx="48">
                  <c:v>0.10897497741564344</c:v>
                </c:pt>
                <c:pt idx="49">
                  <c:v>1.0752028736324526</c:v>
                </c:pt>
                <c:pt idx="50">
                  <c:v>0.9481574259871728</c:v>
                </c:pt>
                <c:pt idx="51">
                  <c:v>0.6636263428424938</c:v>
                </c:pt>
                <c:pt idx="52">
                  <c:v>1.955363254652509</c:v>
                </c:pt>
                <c:pt idx="53">
                  <c:v>1.1475380691283732</c:v>
                </c:pt>
                <c:pt idx="54">
                  <c:v>1.320831187951943</c:v>
                </c:pt>
                <c:pt idx="55">
                  <c:v>0.5773652023686404</c:v>
                </c:pt>
                <c:pt idx="56">
                  <c:v>0.8566120855049597</c:v>
                </c:pt>
                <c:pt idx="57">
                  <c:v>0.7228867182391685</c:v>
                </c:pt>
                <c:pt idx="58">
                  <c:v>0.772329953578299</c:v>
                </c:pt>
                <c:pt idx="59">
                  <c:v>1.2970408993556948</c:v>
                </c:pt>
                <c:pt idx="60">
                  <c:v>-1.3444205714643553</c:v>
                </c:pt>
                <c:pt idx="61">
                  <c:v>0.20975171941863824</c:v>
                </c:pt>
                <c:pt idx="62">
                  <c:v>-0.22475134840912459</c:v>
                </c:pt>
                <c:pt idx="63">
                  <c:v>-3.734356696578678</c:v>
                </c:pt>
                <c:pt idx="64">
                  <c:v>-2.5184177717329725</c:v>
                </c:pt>
                <c:pt idx="65">
                  <c:v>0.05105233339817161</c:v>
                </c:pt>
                <c:pt idx="66">
                  <c:v>0.07035922292146779</c:v>
                </c:pt>
                <c:pt idx="67">
                  <c:v>0.5617390367986141</c:v>
                </c:pt>
                <c:pt idx="68">
                  <c:v>2.371614116935672</c:v>
                </c:pt>
                <c:pt idx="69">
                  <c:v>2.193408391948304</c:v>
                </c:pt>
                <c:pt idx="70">
                  <c:v>1.2868550923296418</c:v>
                </c:pt>
                <c:pt idx="71">
                  <c:v>1.8201596652142715</c:v>
                </c:pt>
                <c:pt idx="72">
                  <c:v>-0.09885826488177374</c:v>
                </c:pt>
                <c:pt idx="73">
                  <c:v>0.3066080462210685</c:v>
                </c:pt>
                <c:pt idx="74">
                  <c:v>0.9850796122990779</c:v>
                </c:pt>
                <c:pt idx="75">
                  <c:v>-1.701424311858235</c:v>
                </c:pt>
                <c:pt idx="76">
                  <c:v>0.41670090265633064</c:v>
                </c:pt>
                <c:pt idx="77">
                  <c:v>0.6530446844656312</c:v>
                </c:pt>
                <c:pt idx="78">
                  <c:v>-0.06251935583772017</c:v>
                </c:pt>
                <c:pt idx="79">
                  <c:v>-0.5095706707313519</c:v>
                </c:pt>
                <c:pt idx="80">
                  <c:v>1.1825317411804148</c:v>
                </c:pt>
                <c:pt idx="81">
                  <c:v>-0.34948788913354845</c:v>
                </c:pt>
                <c:pt idx="82">
                  <c:v>0.7214100366062848</c:v>
                </c:pt>
                <c:pt idx="83">
                  <c:v>0.7611938724947587</c:v>
                </c:pt>
                <c:pt idx="84">
                  <c:v>0.6961836882421135</c:v>
                </c:pt>
                <c:pt idx="85">
                  <c:v>0.7707189157225125</c:v>
                </c:pt>
                <c:pt idx="86">
                  <c:v>0.474605378236026</c:v>
                </c:pt>
                <c:pt idx="87">
                  <c:v>1.2924455424483394</c:v>
                </c:pt>
                <c:pt idx="88">
                  <c:v>1.010963464023562</c:v>
                </c:pt>
                <c:pt idx="89">
                  <c:v>0.9275326373495041</c:v>
                </c:pt>
                <c:pt idx="90">
                  <c:v>1.5564058201464448</c:v>
                </c:pt>
                <c:pt idx="91">
                  <c:v>1.0425488758727175</c:v>
                </c:pt>
                <c:pt idx="92">
                  <c:v>0.0024652422848880917</c:v>
                </c:pt>
                <c:pt idx="93">
                  <c:v>0.33200712437457813</c:v>
                </c:pt>
                <c:pt idx="94">
                  <c:v>0.6152212637878574</c:v>
                </c:pt>
                <c:pt idx="95">
                  <c:v>0.3876675495660731</c:v>
                </c:pt>
                <c:pt idx="96">
                  <c:v>0.13848273657177668</c:v>
                </c:pt>
                <c:pt idx="97">
                  <c:v>1.3793552193225977</c:v>
                </c:pt>
                <c:pt idx="98">
                  <c:v>0.7789213710453824</c:v>
                </c:pt>
                <c:pt idx="99">
                  <c:v>0.3794874668935577</c:v>
                </c:pt>
                <c:pt idx="100">
                  <c:v>0.9342616169391915</c:v>
                </c:pt>
                <c:pt idx="101">
                  <c:v>0.3002127135306898</c:v>
                </c:pt>
                <c:pt idx="102">
                  <c:v>-0.06994023744585354</c:v>
                </c:pt>
                <c:pt idx="103">
                  <c:v>1.179949142862391</c:v>
                </c:pt>
                <c:pt idx="104">
                  <c:v>0.5978462987909161</c:v>
                </c:pt>
              </c:numCache>
            </c:numRef>
          </c:val>
        </c:ser>
        <c:gapWidth val="60"/>
        <c:axId val="62754473"/>
        <c:axId val="27919346"/>
      </c:barChart>
      <c:catAx>
        <c:axId val="62754473"/>
        <c:scaling>
          <c:orientation val="minMax"/>
        </c:scaling>
        <c:axPos val="b"/>
        <c:majorGridlines>
          <c:spPr>
            <a:ln w="3175">
              <a:solidFill>
                <a:srgbClr val="C0C0C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919346"/>
        <c:crosses val="autoZero"/>
        <c:auto val="1"/>
        <c:lblOffset val="100"/>
        <c:tickLblSkip val="3"/>
        <c:tickMarkSkip val="4"/>
        <c:noMultiLvlLbl val="0"/>
      </c:catAx>
      <c:valAx>
        <c:axId val="27919346"/>
        <c:scaling>
          <c:orientation val="minMax"/>
          <c:max val="3"/>
          <c:min val="-5"/>
        </c:scaling>
        <c:axPos val="l"/>
        <c:majorGridlines>
          <c:spPr>
            <a:ln w="3175">
              <a:solidFill>
                <a:srgbClr val="C0C0C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754473"/>
        <c:crossesAt val="1"/>
        <c:crossBetween val="between"/>
        <c:dispUnits/>
        <c:majorUnit val="1"/>
        <c:minorUnit val="0.1"/>
      </c:valAx>
      <c:spPr>
        <a:solidFill>
          <a:srgbClr val="EBEBEB"/>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0525"/>
          <c:w val="0.95725"/>
          <c:h val="0.912"/>
        </c:manualLayout>
      </c:layout>
      <c:barChart>
        <c:barDir val="col"/>
        <c:grouping val="clustered"/>
        <c:varyColors val="0"/>
        <c:ser>
          <c:idx val="2"/>
          <c:order val="0"/>
          <c:tx>
            <c:strRef>
              <c:f>Data!$L$6</c:f>
              <c:strCache>
                <c:ptCount val="1"/>
                <c:pt idx="0">
                  <c:v>motsvarande kvartal, före- gående år, %</c:v>
                </c:pt>
              </c:strCache>
            </c:strRef>
          </c:tx>
          <c:spPr>
            <a:solidFill>
              <a:srgbClr val="7127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Data!$B$11:$B$114</c:f>
              <c:numCache>
                <c:ptCount val="104"/>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numCache>
            </c:numRef>
          </c:cat>
          <c:val>
            <c:numRef>
              <c:f>Data!$L$11:$L$114</c:f>
              <c:numCache>
                <c:ptCount val="104"/>
                <c:pt idx="0">
                  <c:v>3.142443040543963</c:v>
                </c:pt>
                <c:pt idx="1">
                  <c:v>3.667072688198747</c:v>
                </c:pt>
                <c:pt idx="2">
                  <c:v>3.2032190825137308</c:v>
                </c:pt>
                <c:pt idx="3">
                  <c:v>5.722702053423334</c:v>
                </c:pt>
                <c:pt idx="4">
                  <c:v>4.988307932618019</c:v>
                </c:pt>
                <c:pt idx="5">
                  <c:v>4.399055228424564</c:v>
                </c:pt>
                <c:pt idx="6">
                  <c:v>3.685914652589206</c:v>
                </c:pt>
                <c:pt idx="7">
                  <c:v>3.931529258670241</c:v>
                </c:pt>
                <c:pt idx="8">
                  <c:v>2.4503321925882338</c:v>
                </c:pt>
                <c:pt idx="9">
                  <c:v>1.338230908632121</c:v>
                </c:pt>
                <c:pt idx="10">
                  <c:v>1.421571284196288</c:v>
                </c:pt>
                <c:pt idx="11">
                  <c:v>0.979469497402019</c:v>
                </c:pt>
                <c:pt idx="12">
                  <c:v>0.7802807238215026</c:v>
                </c:pt>
                <c:pt idx="13">
                  <c:v>3.2354680527770796</c:v>
                </c:pt>
                <c:pt idx="14">
                  <c:v>3.761245544218328</c:v>
                </c:pt>
                <c:pt idx="15">
                  <c:v>4.720018124175018</c:v>
                </c:pt>
                <c:pt idx="16">
                  <c:v>4.0222443158851595</c:v>
                </c:pt>
                <c:pt idx="17">
                  <c:v>4.7296732452503765</c:v>
                </c:pt>
                <c:pt idx="18">
                  <c:v>4.255789682557709</c:v>
                </c:pt>
                <c:pt idx="19">
                  <c:v>3.5488969207052357</c:v>
                </c:pt>
                <c:pt idx="20">
                  <c:v>4.5892023740215615</c:v>
                </c:pt>
                <c:pt idx="21">
                  <c:v>3.5515432417826176</c:v>
                </c:pt>
                <c:pt idx="22">
                  <c:v>4.1477366010004735</c:v>
                </c:pt>
                <c:pt idx="23">
                  <c:v>4.6414161949144495</c:v>
                </c:pt>
                <c:pt idx="24">
                  <c:v>3.668762009547666</c:v>
                </c:pt>
                <c:pt idx="25">
                  <c:v>5.910198346104845</c:v>
                </c:pt>
                <c:pt idx="26">
                  <c:v>5.984289096253348</c:v>
                </c:pt>
                <c:pt idx="27">
                  <c:v>4.042681651074509</c:v>
                </c:pt>
                <c:pt idx="28">
                  <c:v>2.9275402047932664</c:v>
                </c:pt>
                <c:pt idx="29">
                  <c:v>1.3382427688834797</c:v>
                </c:pt>
                <c:pt idx="30">
                  <c:v>1.2603261184324754</c:v>
                </c:pt>
                <c:pt idx="31">
                  <c:v>1.2833256151471018</c:v>
                </c:pt>
                <c:pt idx="32">
                  <c:v>1.6153505953413694</c:v>
                </c:pt>
                <c:pt idx="33">
                  <c:v>2.5733225012656957</c:v>
                </c:pt>
                <c:pt idx="34">
                  <c:v>2.296116334481124</c:v>
                </c:pt>
                <c:pt idx="35">
                  <c:v>1.829915124340964</c:v>
                </c:pt>
                <c:pt idx="36">
                  <c:v>3.2816587796244967</c:v>
                </c:pt>
                <c:pt idx="37">
                  <c:v>1.3811057569795615</c:v>
                </c:pt>
                <c:pt idx="38">
                  <c:v>2.7163920031818556</c:v>
                </c:pt>
                <c:pt idx="39">
                  <c:v>2.6117058257273174</c:v>
                </c:pt>
                <c:pt idx="40">
                  <c:v>3.0813502064516385</c:v>
                </c:pt>
                <c:pt idx="41">
                  <c:v>4.341510250017544</c:v>
                </c:pt>
                <c:pt idx="42">
                  <c:v>3.935596407452313</c:v>
                </c:pt>
                <c:pt idx="43">
                  <c:v>3.915190064464147</c:v>
                </c:pt>
                <c:pt idx="44">
                  <c:v>2.4304665452299146</c:v>
                </c:pt>
                <c:pt idx="45">
                  <c:v>2.9645287408457177</c:v>
                </c:pt>
                <c:pt idx="46">
                  <c:v>3.083485984100509</c:v>
                </c:pt>
                <c:pt idx="47">
                  <c:v>2.7386668199177677</c:v>
                </c:pt>
                <c:pt idx="48">
                  <c:v>4.631043481424557</c:v>
                </c:pt>
                <c:pt idx="49">
                  <c:v>4.8608732583469205</c:v>
                </c:pt>
                <c:pt idx="50">
                  <c:v>5.267193112709401</c:v>
                </c:pt>
                <c:pt idx="51">
                  <c:v>5.078795213807341</c:v>
                </c:pt>
                <c:pt idx="52">
                  <c:v>3.8603382801073893</c:v>
                </c:pt>
                <c:pt idx="53">
                  <c:v>3.5544473556467393</c:v>
                </c:pt>
                <c:pt idx="54">
                  <c:v>2.993278313786907</c:v>
                </c:pt>
                <c:pt idx="55">
                  <c:v>3.682216685927542</c:v>
                </c:pt>
                <c:pt idx="56">
                  <c:v>1.4107126914429946</c:v>
                </c:pt>
                <c:pt idx="57">
                  <c:v>1.001869224184615</c:v>
                </c:pt>
                <c:pt idx="58">
                  <c:v>-0.06358064464596636</c:v>
                </c:pt>
                <c:pt idx="59">
                  <c:v>-5.2225207379208545</c:v>
                </c:pt>
                <c:pt idx="60">
                  <c:v>-6.156003989687642</c:v>
                </c:pt>
                <c:pt idx="61">
                  <c:v>-6.185662109144163</c:v>
                </c:pt>
                <c:pt idx="62">
                  <c:v>-5.931894523257397</c:v>
                </c:pt>
                <c:pt idx="63">
                  <c:v>-2.083659597687737</c:v>
                </c:pt>
                <c:pt idx="64">
                  <c:v>2.9961313074134077</c:v>
                </c:pt>
                <c:pt idx="65">
                  <c:v>5.339626332678837</c:v>
                </c:pt>
                <c:pt idx="66">
                  <c:v>6.797174594003663</c:v>
                </c:pt>
                <c:pt idx="67">
                  <c:v>7.77165067607124</c:v>
                </c:pt>
                <c:pt idx="68">
                  <c:v>5.218662151140396</c:v>
                </c:pt>
                <c:pt idx="69">
                  <c:v>3.334030171470803</c:v>
                </c:pt>
                <c:pt idx="70">
                  <c:v>3.1905030635279052</c:v>
                </c:pt>
                <c:pt idx="71">
                  <c:v>-0.6338518517135738</c:v>
                </c:pt>
                <c:pt idx="72">
                  <c:v>-0.024592550621305165</c:v>
                </c:pt>
                <c:pt idx="73">
                  <c:v>0.3079763329644658</c:v>
                </c:pt>
                <c:pt idx="74">
                  <c:v>-0.6860742551509591</c:v>
                </c:pt>
                <c:pt idx="75">
                  <c:v>0.5217946730916356</c:v>
                </c:pt>
                <c:pt idx="76">
                  <c:v>1.2944767287404124</c:v>
                </c:pt>
                <c:pt idx="77">
                  <c:v>0.19408696108973444</c:v>
                </c:pt>
                <c:pt idx="78">
                  <c:v>0.958382456601603</c:v>
                </c:pt>
                <c:pt idx="79">
                  <c:v>2.4771293743867773</c:v>
                </c:pt>
                <c:pt idx="80">
                  <c:v>1.813936048894882</c:v>
                </c:pt>
                <c:pt idx="81">
                  <c:v>2.9355314085195428</c:v>
                </c:pt>
                <c:pt idx="82">
                  <c:v>2.670177143759367</c:v>
                </c:pt>
                <c:pt idx="83">
                  <c:v>3.4310574207661704</c:v>
                </c:pt>
                <c:pt idx="84">
                  <c:v>3.5053255837915964</c:v>
                </c:pt>
                <c:pt idx="85">
                  <c:v>3.728352615877184</c:v>
                </c:pt>
                <c:pt idx="86">
                  <c:v>4.846666200657079</c:v>
                </c:pt>
                <c:pt idx="87">
                  <c:v>4.744482432120289</c:v>
                </c:pt>
                <c:pt idx="88">
                  <c:v>3.506441672834737</c:v>
                </c:pt>
                <c:pt idx="89">
                  <c:v>2.9824689086845213</c:v>
                </c:pt>
                <c:pt idx="90">
                  <c:v>1.941720756801546</c:v>
                </c:pt>
                <c:pt idx="91">
                  <c:v>1.3693268759752852</c:v>
                </c:pt>
                <c:pt idx="92">
                  <c:v>1.4672330421308555</c:v>
                </c:pt>
                <c:pt idx="93">
                  <c:v>2.6065951207550064</c:v>
                </c:pt>
                <c:pt idx="94">
                  <c:v>2.6094707062855216</c:v>
                </c:pt>
                <c:pt idx="95">
                  <c:v>2.717518106962058</c:v>
                </c:pt>
                <c:pt idx="96">
                  <c:v>3.5787067998588773</c:v>
                </c:pt>
                <c:pt idx="97">
                  <c:v>2.453327933865368</c:v>
                </c:pt>
                <c:pt idx="98">
                  <c:v>1.436997729139322</c:v>
                </c:pt>
                <c:pt idx="99">
                  <c:v>2.367795651119553</c:v>
                </c:pt>
                <c:pt idx="100">
                  <c:v>2.058834993246794</c:v>
                </c:pt>
              </c:numCache>
            </c:numRef>
          </c:val>
        </c:ser>
        <c:gapWidth val="60"/>
        <c:axId val="49947523"/>
        <c:axId val="46874524"/>
      </c:barChart>
      <c:catAx>
        <c:axId val="49947523"/>
        <c:scaling>
          <c:orientation val="minMax"/>
        </c:scaling>
        <c:axPos val="b"/>
        <c:majorGridlines>
          <c:spPr>
            <a:ln w="3175">
              <a:solidFill>
                <a:srgbClr val="C0C0C0"/>
              </a:solidFill>
            </a:ln>
          </c:spPr>
        </c:majorGridlines>
        <c:delete val="0"/>
        <c:numFmt formatCode="General" sourceLinked="1"/>
        <c:majorTickMark val="out"/>
        <c:minorTickMark val="none"/>
        <c:tickLblPos val="low"/>
        <c:spPr>
          <a:ln w="3175">
            <a:solidFill>
              <a:srgbClr val="000000"/>
            </a:solidFill>
          </a:ln>
        </c:spPr>
        <c:crossAx val="46874524"/>
        <c:crosses val="autoZero"/>
        <c:auto val="1"/>
        <c:lblOffset val="100"/>
        <c:tickLblSkip val="3"/>
        <c:tickMarkSkip val="4"/>
        <c:noMultiLvlLbl val="0"/>
      </c:catAx>
      <c:valAx>
        <c:axId val="46874524"/>
        <c:scaling>
          <c:orientation val="minMax"/>
          <c:min val="-8"/>
        </c:scaling>
        <c:axPos val="l"/>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49947523"/>
        <c:crossesAt val="1"/>
        <c:crossBetween val="between"/>
        <c:dispUnits/>
        <c:majorUnit val="2"/>
        <c:minorUnit val="0.233301696317299"/>
      </c:valAx>
      <c:spPr>
        <a:solidFill>
          <a:srgbClr val="EBEBEB"/>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0075"/>
          <c:w val="0.95625"/>
          <c:h val="0.9395"/>
        </c:manualLayout>
      </c:layout>
      <c:lineChart>
        <c:grouping val="standard"/>
        <c:varyColors val="0"/>
        <c:ser>
          <c:idx val="2"/>
          <c:order val="0"/>
          <c:tx>
            <c:strRef>
              <c:f>Data!$M$6</c:f>
              <c:strCache>
                <c:ptCount val="1"/>
                <c:pt idx="0">
                  <c:v>Export</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Data!$M$7:$M$114</c:f>
              <c:numCache>
                <c:ptCount val="108"/>
                <c:pt idx="0">
                  <c:v>95.20444744635527</c:v>
                </c:pt>
                <c:pt idx="1">
                  <c:v>98.5302707545135</c:v>
                </c:pt>
                <c:pt idx="2">
                  <c:v>102.33849903408796</c:v>
                </c:pt>
                <c:pt idx="3">
                  <c:v>103.92678276504328</c:v>
                </c:pt>
                <c:pt idx="4">
                  <c:v>107.83262562760667</c:v>
                </c:pt>
                <c:pt idx="5">
                  <c:v>112.51245766754676</c:v>
                </c:pt>
                <c:pt idx="6">
                  <c:v>111.68682722691139</c:v>
                </c:pt>
                <c:pt idx="7">
                  <c:v>120.7429414422712</c:v>
                </c:pt>
                <c:pt idx="8">
                  <c:v>125.45678114338166</c:v>
                </c:pt>
                <c:pt idx="9">
                  <c:v>127.97460761299281</c:v>
                </c:pt>
                <c:pt idx="10">
                  <c:v>124.56943309543715</c:v>
                </c:pt>
                <c:pt idx="11">
                  <c:v>127.05954961890953</c:v>
                </c:pt>
                <c:pt idx="12">
                  <c:v>127.59611493959704</c:v>
                </c:pt>
                <c:pt idx="13">
                  <c:v>132.7388290343556</c:v>
                </c:pt>
                <c:pt idx="14">
                  <c:v>129.59626923361532</c:v>
                </c:pt>
                <c:pt idx="15">
                  <c:v>135.98341181860692</c:v>
                </c:pt>
                <c:pt idx="16">
                  <c:v>141.96435178406395</c:v>
                </c:pt>
                <c:pt idx="17">
                  <c:v>150.64701149805322</c:v>
                </c:pt>
                <c:pt idx="18">
                  <c:v>151.06706909065718</c:v>
                </c:pt>
                <c:pt idx="19">
                  <c:v>157.1752228997514</c:v>
                </c:pt>
                <c:pt idx="20">
                  <c:v>158.37493761326047</c:v>
                </c:pt>
                <c:pt idx="21">
                  <c:v>160.97211529226908</c:v>
                </c:pt>
                <c:pt idx="22">
                  <c:v>164.40751884197616</c:v>
                </c:pt>
                <c:pt idx="23">
                  <c:v>169.85063394373935</c:v>
                </c:pt>
                <c:pt idx="24">
                  <c:v>168.1250600250964</c:v>
                </c:pt>
                <c:pt idx="25">
                  <c:v>172.9554074542904</c:v>
                </c:pt>
                <c:pt idx="26">
                  <c:v>177.47464776092613</c:v>
                </c:pt>
                <c:pt idx="27">
                  <c:v>179.57808458146175</c:v>
                </c:pt>
                <c:pt idx="28">
                  <c:v>184.32278308622674</c:v>
                </c:pt>
                <c:pt idx="29">
                  <c:v>193.39779044668117</c:v>
                </c:pt>
                <c:pt idx="30">
                  <c:v>200.071479065608</c:v>
                </c:pt>
                <c:pt idx="31">
                  <c:v>203.75879121657684</c:v>
                </c:pt>
                <c:pt idx="32">
                  <c:v>197.59773660121766</c:v>
                </c:pt>
                <c:pt idx="33">
                  <c:v>194.88657028013813</c:v>
                </c:pt>
                <c:pt idx="34">
                  <c:v>196.81115199377786</c:v>
                </c:pt>
                <c:pt idx="35">
                  <c:v>199.50342516976278</c:v>
                </c:pt>
                <c:pt idx="36">
                  <c:v>200.98401797367868</c:v>
                </c:pt>
                <c:pt idx="37">
                  <c:v>202.4992482102681</c:v>
                </c:pt>
                <c:pt idx="38">
                  <c:v>196.1618575740257</c:v>
                </c:pt>
                <c:pt idx="39">
                  <c:v>199.31890211933856</c:v>
                </c:pt>
                <c:pt idx="40">
                  <c:v>204.81995619939198</c:v>
                </c:pt>
                <c:pt idx="41">
                  <c:v>206.3956445002842</c:v>
                </c:pt>
                <c:pt idx="42">
                  <c:v>209.13452076750252</c:v>
                </c:pt>
                <c:pt idx="43">
                  <c:v>213.56874192121245</c:v>
                </c:pt>
                <c:pt idx="44">
                  <c:v>220.89676313191666</c:v>
                </c:pt>
                <c:pt idx="45">
                  <c:v>231.90894763607392</c:v>
                </c:pt>
                <c:pt idx="46">
                  <c:v>229.89934676950833</c:v>
                </c:pt>
                <c:pt idx="47">
                  <c:v>233.11118143559563</c:v>
                </c:pt>
                <c:pt idx="48">
                  <c:v>233.93618210472783</c:v>
                </c:pt>
                <c:pt idx="49">
                  <c:v>241.29758120509925</c:v>
                </c:pt>
                <c:pt idx="50">
                  <c:v>249.42037405278427</c:v>
                </c:pt>
                <c:pt idx="51">
                  <c:v>251.80028056320464</c:v>
                </c:pt>
                <c:pt idx="52">
                  <c:v>261.0308414849382</c:v>
                </c:pt>
                <c:pt idx="53">
                  <c:v>260.6309365804352</c:v>
                </c:pt>
                <c:pt idx="54">
                  <c:v>266.69185752679283</c:v>
                </c:pt>
                <c:pt idx="55">
                  <c:v>277.13157973458283</c:v>
                </c:pt>
                <c:pt idx="56">
                  <c:v>272.3849919153083</c:v>
                </c:pt>
                <c:pt idx="57">
                  <c:v>276.68885036786526</c:v>
                </c:pt>
                <c:pt idx="58">
                  <c:v>279.15125694519884</c:v>
                </c:pt>
                <c:pt idx="59">
                  <c:v>287.559966055316</c:v>
                </c:pt>
                <c:pt idx="60">
                  <c:v>293.21972255416426</c:v>
                </c:pt>
                <c:pt idx="61">
                  <c:v>287.69158829947526</c:v>
                </c:pt>
                <c:pt idx="62">
                  <c:v>285.0383609566859</c:v>
                </c:pt>
                <c:pt idx="63">
                  <c:v>267.6654842706695</c:v>
                </c:pt>
                <c:pt idx="64">
                  <c:v>244.229797323786</c:v>
                </c:pt>
                <c:pt idx="65">
                  <c:v>237.6732462044459</c:v>
                </c:pt>
                <c:pt idx="66">
                  <c:v>243.2693957814756</c:v>
                </c:pt>
                <c:pt idx="67">
                  <c:v>245.9081383796924</c:v>
                </c:pt>
                <c:pt idx="68">
                  <c:v>254.50514916925266</c:v>
                </c:pt>
                <c:pt idx="69">
                  <c:v>267.55905288663644</c:v>
                </c:pt>
                <c:pt idx="70">
                  <c:v>274.6433525256199</c:v>
                </c:pt>
                <c:pt idx="71">
                  <c:v>285.2310710366511</c:v>
                </c:pt>
                <c:pt idx="72">
                  <c:v>284.7039522885109</c:v>
                </c:pt>
                <c:pt idx="73">
                  <c:v>285.6511286292551</c:v>
                </c:pt>
                <c:pt idx="74">
                  <c:v>294.4824144179888</c:v>
                </c:pt>
                <c:pt idx="75">
                  <c:v>284.3959940234684</c:v>
                </c:pt>
                <c:pt idx="76">
                  <c:v>292.35756536634597</c:v>
                </c:pt>
                <c:pt idx="77">
                  <c:v>296.74644297182874</c:v>
                </c:pt>
                <c:pt idx="78">
                  <c:v>290.9594726293433</c:v>
                </c:pt>
                <c:pt idx="79">
                  <c:v>286.86091968681467</c:v>
                </c:pt>
                <c:pt idx="80">
                  <c:v>286.40496511853087</c:v>
                </c:pt>
                <c:pt idx="81">
                  <c:v>291.0703124138984</c:v>
                </c:pt>
                <c:pt idx="82">
                  <c:v>291.603099105567</c:v>
                </c:pt>
                <c:pt idx="83">
                  <c:v>288.62427989564685</c:v>
                </c:pt>
                <c:pt idx="84">
                  <c:v>300.4129726631935</c:v>
                </c:pt>
                <c:pt idx="85">
                  <c:v>304.66833871000756</c:v>
                </c:pt>
                <c:pt idx="86">
                  <c:v>306.3473095374171</c:v>
                </c:pt>
                <c:pt idx="87">
                  <c:v>309.2467775379398</c:v>
                </c:pt>
                <c:pt idx="88">
                  <c:v>312.27786778262174</c:v>
                </c:pt>
                <c:pt idx="89">
                  <c:v>317.05090600502876</c:v>
                </c:pt>
                <c:pt idx="90">
                  <c:v>326.24871880859826</c:v>
                </c:pt>
                <c:pt idx="91">
                  <c:v>329.08080125828343</c:v>
                </c:pt>
                <c:pt idx="92">
                  <c:v>325.9609132316567</c:v>
                </c:pt>
                <c:pt idx="93">
                  <c:v>324.8172481819284</c:v>
                </c:pt>
                <c:pt idx="94">
                  <c:v>332.10685333094017</c:v>
                </c:pt>
                <c:pt idx="95">
                  <c:v>334.77519518980523</c:v>
                </c:pt>
                <c:pt idx="96">
                  <c:v>331.12944795804464</c:v>
                </c:pt>
                <c:pt idx="97">
                  <c:v>342.9036559810187</c:v>
                </c:pt>
                <c:pt idx="98">
                  <c:v>343.5296488551541</c:v>
                </c:pt>
                <c:pt idx="99">
                  <c:v>348.2170381531321</c:v>
                </c:pt>
                <c:pt idx="100">
                  <c:v>350.6876317600067</c:v>
                </c:pt>
                <c:pt idx="101">
                  <c:v>351.1964871345554</c:v>
                </c:pt>
                <c:pt idx="102">
                  <c:v>353.98259626451033</c:v>
                </c:pt>
                <c:pt idx="103">
                  <c:v>364.9135402447607</c:v>
                </c:pt>
                <c:pt idx="104">
                  <c:v>367.8778747101083</c:v>
                </c:pt>
              </c:numCache>
            </c:numRef>
          </c:val>
          <c:smooth val="0"/>
        </c:ser>
        <c:ser>
          <c:idx val="0"/>
          <c:order val="1"/>
          <c:tx>
            <c:strRef>
              <c:f>Data!$N$6</c:f>
              <c:strCache>
                <c:ptCount val="1"/>
                <c:pt idx="0">
                  <c:v>Import</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Data!$N$7:$N$114</c:f>
              <c:numCache>
                <c:ptCount val="108"/>
                <c:pt idx="0">
                  <c:v>97.98753775582898</c:v>
                </c:pt>
                <c:pt idx="1">
                  <c:v>98.92301195614682</c:v>
                </c:pt>
                <c:pt idx="2">
                  <c:v>100.68629378789686</c:v>
                </c:pt>
                <c:pt idx="3">
                  <c:v>102.40315650012732</c:v>
                </c:pt>
                <c:pt idx="4">
                  <c:v>106.2494963203177</c:v>
                </c:pt>
                <c:pt idx="5">
                  <c:v>112.2749559179542</c:v>
                </c:pt>
                <c:pt idx="6">
                  <c:v>112.4283968963661</c:v>
                </c:pt>
                <c:pt idx="7">
                  <c:v>119.38610714435379</c:v>
                </c:pt>
                <c:pt idx="8">
                  <c:v>118.87227327967199</c:v>
                </c:pt>
                <c:pt idx="9">
                  <c:v>120.47566703307683</c:v>
                </c:pt>
                <c:pt idx="10">
                  <c:v>122.71216599992908</c:v>
                </c:pt>
                <c:pt idx="11">
                  <c:v>122.56775096142378</c:v>
                </c:pt>
                <c:pt idx="12">
                  <c:v>122.04295702685539</c:v>
                </c:pt>
                <c:pt idx="13">
                  <c:v>123.63023303042708</c:v>
                </c:pt>
                <c:pt idx="14">
                  <c:v>125.51149679095602</c:v>
                </c:pt>
                <c:pt idx="15">
                  <c:v>130.10956846336597</c:v>
                </c:pt>
                <c:pt idx="16">
                  <c:v>134.3001834199931</c:v>
                </c:pt>
                <c:pt idx="17">
                  <c:v>140.70473249370602</c:v>
                </c:pt>
                <c:pt idx="18">
                  <c:v>142.87740517121884</c:v>
                </c:pt>
                <c:pt idx="19">
                  <c:v>147.4774109736088</c:v>
                </c:pt>
                <c:pt idx="20">
                  <c:v>154.52086765070902</c:v>
                </c:pt>
                <c:pt idx="21">
                  <c:v>156.68580380830193</c:v>
                </c:pt>
                <c:pt idx="22">
                  <c:v>157.59291076891338</c:v>
                </c:pt>
                <c:pt idx="23">
                  <c:v>159.62245782790757</c:v>
                </c:pt>
                <c:pt idx="24">
                  <c:v>160.41158285974012</c:v>
                </c:pt>
                <c:pt idx="25">
                  <c:v>161.79513050542042</c:v>
                </c:pt>
                <c:pt idx="26">
                  <c:v>166.38804449788373</c:v>
                </c:pt>
                <c:pt idx="27">
                  <c:v>169.59096374473353</c:v>
                </c:pt>
                <c:pt idx="28">
                  <c:v>176.12316539712523</c:v>
                </c:pt>
                <c:pt idx="29">
                  <c:v>183.6005118997347</c:v>
                </c:pt>
                <c:pt idx="30">
                  <c:v>190.73422797590075</c:v>
                </c:pt>
                <c:pt idx="31">
                  <c:v>186.73509188729182</c:v>
                </c:pt>
                <c:pt idx="32">
                  <c:v>188.2443579816709</c:v>
                </c:pt>
                <c:pt idx="33">
                  <c:v>181.02167192642568</c:v>
                </c:pt>
                <c:pt idx="34">
                  <c:v>177.78393833993624</c:v>
                </c:pt>
                <c:pt idx="35">
                  <c:v>178.47313332280308</c:v>
                </c:pt>
                <c:pt idx="36">
                  <c:v>181.059709816032</c:v>
                </c:pt>
                <c:pt idx="37">
                  <c:v>179.39313448328105</c:v>
                </c:pt>
                <c:pt idx="38">
                  <c:v>176.1889258164446</c:v>
                </c:pt>
                <c:pt idx="39">
                  <c:v>179.56269321152612</c:v>
                </c:pt>
                <c:pt idx="40">
                  <c:v>185.35025482162487</c:v>
                </c:pt>
                <c:pt idx="41">
                  <c:v>184.0743737448302</c:v>
                </c:pt>
                <c:pt idx="42">
                  <c:v>185.336715911765</c:v>
                </c:pt>
                <c:pt idx="43">
                  <c:v>189.86967187484888</c:v>
                </c:pt>
                <c:pt idx="44">
                  <c:v>189.3236025105007</c:v>
                </c:pt>
                <c:pt idx="45">
                  <c:v>197.12136987979383</c:v>
                </c:pt>
                <c:pt idx="46">
                  <c:v>198.87820461161058</c:v>
                </c:pt>
                <c:pt idx="47">
                  <c:v>202.9050632299326</c:v>
                </c:pt>
                <c:pt idx="48">
                  <c:v>202.55756454352922</c:v>
                </c:pt>
                <c:pt idx="49">
                  <c:v>208.92214159765584</c:v>
                </c:pt>
                <c:pt idx="50">
                  <c:v>212.11216664463905</c:v>
                </c:pt>
                <c:pt idx="51">
                  <c:v>219.53987047776232</c:v>
                </c:pt>
                <c:pt idx="52">
                  <c:v>220.3876641189877</c:v>
                </c:pt>
                <c:pt idx="53">
                  <c:v>225.7297311236973</c:v>
                </c:pt>
                <c:pt idx="54">
                  <c:v>230.33876286599383</c:v>
                </c:pt>
                <c:pt idx="55">
                  <c:v>239.63161270981283</c:v>
                </c:pt>
                <c:pt idx="56">
                  <c:v>239.40080653220167</c:v>
                </c:pt>
                <c:pt idx="57">
                  <c:v>241.73272257806633</c:v>
                </c:pt>
                <c:pt idx="58">
                  <c:v>251.8733660631107</c:v>
                </c:pt>
                <c:pt idx="59">
                  <c:v>255.40508740655733</c:v>
                </c:pt>
                <c:pt idx="60">
                  <c:v>262.46724067346406</c:v>
                </c:pt>
                <c:pt idx="61">
                  <c:v>261.4182975143206</c:v>
                </c:pt>
                <c:pt idx="62">
                  <c:v>257.61708739366316</c:v>
                </c:pt>
                <c:pt idx="63">
                  <c:v>241.55542732990133</c:v>
                </c:pt>
                <c:pt idx="64">
                  <c:v>222.30245279916963</c:v>
                </c:pt>
                <c:pt idx="65">
                  <c:v>209.76929052888784</c:v>
                </c:pt>
                <c:pt idx="66">
                  <c:v>221.53137964715023</c:v>
                </c:pt>
                <c:pt idx="67">
                  <c:v>226.23453904847253</c:v>
                </c:pt>
                <c:pt idx="68">
                  <c:v>233.57649645248327</c:v>
                </c:pt>
                <c:pt idx="69">
                  <c:v>244.490147219527</c:v>
                </c:pt>
                <c:pt idx="70">
                  <c:v>255.26969830795863</c:v>
                </c:pt>
                <c:pt idx="71">
                  <c:v>255.1575187691197</c:v>
                </c:pt>
                <c:pt idx="72">
                  <c:v>265.1202222960057</c:v>
                </c:pt>
                <c:pt idx="73">
                  <c:v>266.40577402270026</c:v>
                </c:pt>
                <c:pt idx="74">
                  <c:v>267.15041406499324</c:v>
                </c:pt>
                <c:pt idx="75">
                  <c:v>263.0004158379457</c:v>
                </c:pt>
                <c:pt idx="76">
                  <c:v>268.93755016649635</c:v>
                </c:pt>
                <c:pt idx="77">
                  <c:v>268.6454965395191</c:v>
                </c:pt>
                <c:pt idx="78">
                  <c:v>270.176038063678</c:v>
                </c:pt>
                <c:pt idx="79">
                  <c:v>264.4342508631055</c:v>
                </c:pt>
                <c:pt idx="80">
                  <c:v>262.7554260404813</c:v>
                </c:pt>
                <c:pt idx="81">
                  <c:v>268.69578391899864</c:v>
                </c:pt>
                <c:pt idx="82">
                  <c:v>269.3353362323793</c:v>
                </c:pt>
                <c:pt idx="83">
                  <c:v>269.6750983988627</c:v>
                </c:pt>
                <c:pt idx="84">
                  <c:v>277.6301750065277</c:v>
                </c:pt>
                <c:pt idx="85">
                  <c:v>285.266764877489</c:v>
                </c:pt>
                <c:pt idx="86">
                  <c:v>285.2068068481095</c:v>
                </c:pt>
                <c:pt idx="87">
                  <c:v>291.19036029617973</c:v>
                </c:pt>
                <c:pt idx="88">
                  <c:v>292.76280796990494</c:v>
                </c:pt>
                <c:pt idx="89">
                  <c:v>291.65648562135533</c:v>
                </c:pt>
                <c:pt idx="90">
                  <c:v>303.2348323915195</c:v>
                </c:pt>
                <c:pt idx="91">
                  <c:v>307.2313896401551</c:v>
                </c:pt>
                <c:pt idx="92">
                  <c:v>308.4144324779106</c:v>
                </c:pt>
                <c:pt idx="93">
                  <c:v>308.17395565039953</c:v>
                </c:pt>
                <c:pt idx="94">
                  <c:v>313.0150829902939</c:v>
                </c:pt>
                <c:pt idx="95">
                  <c:v>312.67789966378376</c:v>
                </c:pt>
                <c:pt idx="96">
                  <c:v>317.55126250334445</c:v>
                </c:pt>
                <c:pt idx="97">
                  <c:v>325.75261832846036</c:v>
                </c:pt>
                <c:pt idx="98">
                  <c:v>332.8392705751135</c:v>
                </c:pt>
                <c:pt idx="99">
                  <c:v>329.7575568070093</c:v>
                </c:pt>
                <c:pt idx="100">
                  <c:v>337.1581828204128</c:v>
                </c:pt>
                <c:pt idx="101">
                  <c:v>337.8415754133397</c:v>
                </c:pt>
                <c:pt idx="102">
                  <c:v>336.8010134841095</c:v>
                </c:pt>
                <c:pt idx="103">
                  <c:v>344.58782078351607</c:v>
                </c:pt>
                <c:pt idx="104">
                  <c:v>342.0102702301937</c:v>
                </c:pt>
              </c:numCache>
            </c:numRef>
          </c:val>
          <c:smooth val="0"/>
        </c:ser>
        <c:marker val="1"/>
        <c:axId val="19217533"/>
        <c:axId val="38740070"/>
      </c:lineChart>
      <c:catAx>
        <c:axId val="19217533"/>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740070"/>
        <c:crossesAt val="20"/>
        <c:auto val="1"/>
        <c:lblOffset val="100"/>
        <c:tickLblSkip val="3"/>
        <c:tickMarkSkip val="4"/>
        <c:noMultiLvlLbl val="0"/>
      </c:catAx>
      <c:valAx>
        <c:axId val="38740070"/>
        <c:scaling>
          <c:orientation val="minMax"/>
          <c:max val="380"/>
          <c:min val="80"/>
        </c:scaling>
        <c:axPos val="l"/>
        <c:majorGridlines>
          <c:spPr>
            <a:ln w="3175">
              <a:solidFill>
                <a:srgbClr val="C0C0C0"/>
              </a:solidFill>
            </a:ln>
          </c:spPr>
        </c:majorGridlines>
        <c:delete val="0"/>
        <c:numFmt formatCode="#,##0" sourceLinked="0"/>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217533"/>
        <c:crossesAt val="1"/>
        <c:crossBetween val="between"/>
        <c:dispUnits/>
        <c:majorUnit val="20"/>
      </c:valAx>
      <c:spPr>
        <a:solidFill>
          <a:srgbClr val="EBEBEB"/>
        </a:solidFill>
        <a:ln w="3175">
          <a:solidFill>
            <a:srgbClr val="000000"/>
          </a:solidFill>
        </a:ln>
      </c:spPr>
    </c:plotArea>
    <c:legend>
      <c:legendPos val="r"/>
      <c:layout>
        <c:manualLayout>
          <c:xMode val="edge"/>
          <c:yMode val="edge"/>
          <c:x val="0.127"/>
          <c:y val="0.101"/>
          <c:w val="0.135"/>
          <c:h val="0.1187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
          <c:w val="0.96875"/>
          <c:h val="0.92125"/>
        </c:manualLayout>
      </c:layout>
      <c:lineChart>
        <c:grouping val="standard"/>
        <c:varyColors val="0"/>
        <c:ser>
          <c:idx val="1"/>
          <c:order val="0"/>
          <c:tx>
            <c:strRef>
              <c:f>Data!$O$6</c:f>
              <c:strCache>
                <c:ptCount val="1"/>
                <c:pt idx="0">
                  <c:v>Hushållens kons. utgifter</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Data!$O$7:$O$114</c:f>
              <c:numCache>
                <c:ptCount val="108"/>
                <c:pt idx="0">
                  <c:v>99.12813889794533</c:v>
                </c:pt>
                <c:pt idx="1">
                  <c:v>99.75324367881746</c:v>
                </c:pt>
                <c:pt idx="2">
                  <c:v>100.44203838075958</c:v>
                </c:pt>
                <c:pt idx="3">
                  <c:v>100.67657904247764</c:v>
                </c:pt>
                <c:pt idx="4">
                  <c:v>101.80311558288493</c:v>
                </c:pt>
                <c:pt idx="5">
                  <c:v>101.158802730579</c:v>
                </c:pt>
                <c:pt idx="6">
                  <c:v>101.89342721699477</c:v>
                </c:pt>
                <c:pt idx="7">
                  <c:v>103.0206377248208</c:v>
                </c:pt>
                <c:pt idx="8">
                  <c:v>102.60816966455799</c:v>
                </c:pt>
                <c:pt idx="9">
                  <c:v>103.41221279510296</c:v>
                </c:pt>
                <c:pt idx="10">
                  <c:v>103.19923909078426</c:v>
                </c:pt>
                <c:pt idx="11">
                  <c:v>103.39064583770359</c:v>
                </c:pt>
                <c:pt idx="12">
                  <c:v>104.09730067624206</c:v>
                </c:pt>
                <c:pt idx="13">
                  <c:v>104.1700891574649</c:v>
                </c:pt>
                <c:pt idx="14">
                  <c:v>105.89207591232022</c:v>
                </c:pt>
                <c:pt idx="15">
                  <c:v>105.94464537098116</c:v>
                </c:pt>
                <c:pt idx="16">
                  <c:v>106.7692445077974</c:v>
                </c:pt>
                <c:pt idx="17">
                  <c:v>108.5218967802049</c:v>
                </c:pt>
                <c:pt idx="18">
                  <c:v>108.00462678632958</c:v>
                </c:pt>
                <c:pt idx="19">
                  <c:v>108.85079288054517</c:v>
                </c:pt>
                <c:pt idx="20">
                  <c:v>109.67303313139584</c:v>
                </c:pt>
                <c:pt idx="21">
                  <c:v>111.02130495256533</c:v>
                </c:pt>
                <c:pt idx="22">
                  <c:v>112.01439594406408</c:v>
                </c:pt>
                <c:pt idx="23">
                  <c:v>113.48836268882671</c:v>
                </c:pt>
                <c:pt idx="24">
                  <c:v>113.93554007115412</c:v>
                </c:pt>
                <c:pt idx="25">
                  <c:v>114.46595242969467</c:v>
                </c:pt>
                <c:pt idx="26">
                  <c:v>116.0160774927738</c:v>
                </c:pt>
                <c:pt idx="27">
                  <c:v>119.42770056638537</c:v>
                </c:pt>
                <c:pt idx="28">
                  <c:v>120.4248353623965</c:v>
                </c:pt>
                <c:pt idx="29">
                  <c:v>122.44538968374921</c:v>
                </c:pt>
                <c:pt idx="30">
                  <c:v>122.95052826408738</c:v>
                </c:pt>
                <c:pt idx="31">
                  <c:v>122.74631613621219</c:v>
                </c:pt>
                <c:pt idx="32">
                  <c:v>122.85111806982472</c:v>
                </c:pt>
                <c:pt idx="33">
                  <c:v>123.31447067020163</c:v>
                </c:pt>
                <c:pt idx="34">
                  <c:v>123.37849757498098</c:v>
                </c:pt>
                <c:pt idx="35">
                  <c:v>122.88751231043614</c:v>
                </c:pt>
                <c:pt idx="36">
                  <c:v>124.91042551775439</c:v>
                </c:pt>
                <c:pt idx="37">
                  <c:v>125.84353340898618</c:v>
                </c:pt>
                <c:pt idx="38">
                  <c:v>126.22702087024358</c:v>
                </c:pt>
                <c:pt idx="39">
                  <c:v>128.08043127175125</c:v>
                </c:pt>
                <c:pt idx="40">
                  <c:v>128.11817344720012</c:v>
                </c:pt>
                <c:pt idx="41">
                  <c:v>128.39045628436708</c:v>
                </c:pt>
                <c:pt idx="42">
                  <c:v>130.0005644477132</c:v>
                </c:pt>
                <c:pt idx="43">
                  <c:v>130.56096835638724</c:v>
                </c:pt>
                <c:pt idx="44">
                  <c:v>132.16635874780224</c:v>
                </c:pt>
                <c:pt idx="45">
                  <c:v>131.60157405090644</c:v>
                </c:pt>
                <c:pt idx="46">
                  <c:v>133.0543108219791</c:v>
                </c:pt>
                <c:pt idx="47">
                  <c:v>133.81623098885342</c:v>
                </c:pt>
                <c:pt idx="48">
                  <c:v>134.57141148154045</c:v>
                </c:pt>
                <c:pt idx="49">
                  <c:v>135.46408132764842</c:v>
                </c:pt>
                <c:pt idx="50">
                  <c:v>137.24470324793322</c:v>
                </c:pt>
                <c:pt idx="51">
                  <c:v>137.98438248998949</c:v>
                </c:pt>
                <c:pt idx="52">
                  <c:v>138.21184649381087</c:v>
                </c:pt>
                <c:pt idx="53">
                  <c:v>139.9277675418976</c:v>
                </c:pt>
                <c:pt idx="54">
                  <c:v>140.21251877631104</c:v>
                </c:pt>
                <c:pt idx="55">
                  <c:v>142.0342527091384</c:v>
                </c:pt>
                <c:pt idx="56">
                  <c:v>143.0866528334854</c:v>
                </c:pt>
                <c:pt idx="57">
                  <c:v>144.10468061947714</c:v>
                </c:pt>
                <c:pt idx="58">
                  <c:v>146.59465324797537</c:v>
                </c:pt>
                <c:pt idx="59">
                  <c:v>148.22632836872083</c:v>
                </c:pt>
                <c:pt idx="60">
                  <c:v>146.69204153998186</c:v>
                </c:pt>
                <c:pt idx="61">
                  <c:v>146.71360849738122</c:v>
                </c:pt>
                <c:pt idx="62">
                  <c:v>145.67873152592122</c:v>
                </c:pt>
                <c:pt idx="63">
                  <c:v>144.05716591645668</c:v>
                </c:pt>
                <c:pt idx="64">
                  <c:v>144.55017308325773</c:v>
                </c:pt>
                <c:pt idx="65">
                  <c:v>146.4622186501949</c:v>
                </c:pt>
                <c:pt idx="66">
                  <c:v>146.93803964781833</c:v>
                </c:pt>
                <c:pt idx="67">
                  <c:v>147.2898506403954</c:v>
                </c:pt>
                <c:pt idx="68">
                  <c:v>150.5912800410446</c:v>
                </c:pt>
                <c:pt idx="69">
                  <c:v>150.708887355613</c:v>
                </c:pt>
                <c:pt idx="70">
                  <c:v>152.5993659651508</c:v>
                </c:pt>
                <c:pt idx="71">
                  <c:v>153.52775608445148</c:v>
                </c:pt>
                <c:pt idx="72">
                  <c:v>153.94527890035477</c:v>
                </c:pt>
                <c:pt idx="73">
                  <c:v>155.40913613383645</c:v>
                </c:pt>
                <c:pt idx="74">
                  <c:v>154.79178197827972</c:v>
                </c:pt>
                <c:pt idx="75">
                  <c:v>154.59363555717306</c:v>
                </c:pt>
                <c:pt idx="76">
                  <c:v>155.390265046112</c:v>
                </c:pt>
                <c:pt idx="77">
                  <c:v>155.71680226048673</c:v>
                </c:pt>
                <c:pt idx="78">
                  <c:v>156.36515891730505</c:v>
                </c:pt>
                <c:pt idx="79">
                  <c:v>156.91275744502323</c:v>
                </c:pt>
                <c:pt idx="80">
                  <c:v>157.6018891306747</c:v>
                </c:pt>
                <c:pt idx="81">
                  <c:v>158.196665377704</c:v>
                </c:pt>
                <c:pt idx="82">
                  <c:v>159.75824788690153</c:v>
                </c:pt>
                <c:pt idx="83">
                  <c:v>160.42480166402555</c:v>
                </c:pt>
                <c:pt idx="84">
                  <c:v>160.53465835327856</c:v>
                </c:pt>
                <c:pt idx="85">
                  <c:v>162.7937971408617</c:v>
                </c:pt>
                <c:pt idx="86">
                  <c:v>162.57981248541492</c:v>
                </c:pt>
                <c:pt idx="87">
                  <c:v>163.87719976647028</c:v>
                </c:pt>
                <c:pt idx="88">
                  <c:v>165.40104010021898</c:v>
                </c:pt>
                <c:pt idx="89">
                  <c:v>166.45613609424086</c:v>
                </c:pt>
                <c:pt idx="90">
                  <c:v>168.02883906584748</c:v>
                </c:pt>
                <c:pt idx="91">
                  <c:v>169.611651548735</c:v>
                </c:pt>
                <c:pt idx="92">
                  <c:v>171.38587077854189</c:v>
                </c:pt>
                <c:pt idx="93">
                  <c:v>171.0977497070348</c:v>
                </c:pt>
                <c:pt idx="94">
                  <c:v>172.58519580017202</c:v>
                </c:pt>
                <c:pt idx="95">
                  <c:v>173.04281967748975</c:v>
                </c:pt>
                <c:pt idx="96">
                  <c:v>174.42142003250208</c:v>
                </c:pt>
                <c:pt idx="97">
                  <c:v>175.23355077207182</c:v>
                </c:pt>
                <c:pt idx="98">
                  <c:v>176.9201542374438</c:v>
                </c:pt>
                <c:pt idx="99">
                  <c:v>177.3851917563675</c:v>
                </c:pt>
                <c:pt idx="100">
                  <c:v>178.17305966886298</c:v>
                </c:pt>
                <c:pt idx="101">
                  <c:v>178.90229241592888</c:v>
                </c:pt>
                <c:pt idx="102">
                  <c:v>177.3322853139972</c:v>
                </c:pt>
                <c:pt idx="103">
                  <c:v>178.336496767905</c:v>
                </c:pt>
                <c:pt idx="104">
                  <c:v>178.0675837678317</c:v>
                </c:pt>
              </c:numCache>
            </c:numRef>
          </c:val>
          <c:smooth val="0"/>
        </c:ser>
        <c:ser>
          <c:idx val="3"/>
          <c:order val="1"/>
          <c:tx>
            <c:strRef>
              <c:f>Data!$P$6</c:f>
              <c:strCache>
                <c:ptCount val="1"/>
                <c:pt idx="0">
                  <c:v>Offentliga kons. utgifter</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Data!$P$7:$P$114</c:f>
              <c:numCache>
                <c:ptCount val="108"/>
                <c:pt idx="0">
                  <c:v>100.98094735818044</c:v>
                </c:pt>
                <c:pt idx="1">
                  <c:v>100.29482695941137</c:v>
                </c:pt>
                <c:pt idx="2">
                  <c:v>99.56528640406347</c:v>
                </c:pt>
                <c:pt idx="3">
                  <c:v>99.1589392783447</c:v>
                </c:pt>
                <c:pt idx="4">
                  <c:v>98.78372358564472</c:v>
                </c:pt>
                <c:pt idx="5">
                  <c:v>99.14665055478467</c:v>
                </c:pt>
                <c:pt idx="6">
                  <c:v>98.63789739939888</c:v>
                </c:pt>
                <c:pt idx="7">
                  <c:v>98.45684353894757</c:v>
                </c:pt>
                <c:pt idx="8">
                  <c:v>99.22079252026359</c:v>
                </c:pt>
                <c:pt idx="9">
                  <c:v>99.19334770431283</c:v>
                </c:pt>
                <c:pt idx="10">
                  <c:v>99.3453182523387</c:v>
                </c:pt>
                <c:pt idx="11">
                  <c:v>99.41659284898695</c:v>
                </c:pt>
                <c:pt idx="12">
                  <c:v>98.91439367949985</c:v>
                </c:pt>
                <c:pt idx="13">
                  <c:v>99.00123399265749</c:v>
                </c:pt>
                <c:pt idx="14">
                  <c:v>98.85745592700498</c:v>
                </c:pt>
                <c:pt idx="15">
                  <c:v>100.35995719427959</c:v>
                </c:pt>
                <c:pt idx="16">
                  <c:v>97.44097572465067</c:v>
                </c:pt>
                <c:pt idx="17">
                  <c:v>98.71900297489516</c:v>
                </c:pt>
                <c:pt idx="18">
                  <c:v>100.5319993241202</c:v>
                </c:pt>
                <c:pt idx="19">
                  <c:v>100.35340320838091</c:v>
                </c:pt>
                <c:pt idx="20">
                  <c:v>101.53434954250106</c:v>
                </c:pt>
                <c:pt idx="21">
                  <c:v>102.07136676207496</c:v>
                </c:pt>
                <c:pt idx="22">
                  <c:v>103.74672940742751</c:v>
                </c:pt>
                <c:pt idx="23">
                  <c:v>104.08139231237936</c:v>
                </c:pt>
                <c:pt idx="24">
                  <c:v>104.45537913272334</c:v>
                </c:pt>
                <c:pt idx="25">
                  <c:v>104.58400110598511</c:v>
                </c:pt>
                <c:pt idx="26">
                  <c:v>103.99823861628971</c:v>
                </c:pt>
                <c:pt idx="27">
                  <c:v>104.09040404299006</c:v>
                </c:pt>
                <c:pt idx="28">
                  <c:v>103.46122139671583</c:v>
                </c:pt>
                <c:pt idx="29">
                  <c:v>103.43418620488374</c:v>
                </c:pt>
                <c:pt idx="30">
                  <c:v>103.89869995545338</c:v>
                </c:pt>
                <c:pt idx="31">
                  <c:v>103.35021326055679</c:v>
                </c:pt>
                <c:pt idx="32">
                  <c:v>103.47760636146258</c:v>
                </c:pt>
                <c:pt idx="33">
                  <c:v>103.51201478743069</c:v>
                </c:pt>
                <c:pt idx="34">
                  <c:v>103.72542895325677</c:v>
                </c:pt>
                <c:pt idx="35">
                  <c:v>104.7474411293337</c:v>
                </c:pt>
                <c:pt idx="36">
                  <c:v>105.45486198227351</c:v>
                </c:pt>
                <c:pt idx="37">
                  <c:v>105.98778296066071</c:v>
                </c:pt>
                <c:pt idx="38">
                  <c:v>106.05578056435962</c:v>
                </c:pt>
                <c:pt idx="39">
                  <c:v>106.6186041034096</c:v>
                </c:pt>
                <c:pt idx="40">
                  <c:v>106.76156292082477</c:v>
                </c:pt>
                <c:pt idx="41">
                  <c:v>106.78900773677553</c:v>
                </c:pt>
                <c:pt idx="42">
                  <c:v>107.31578435338274</c:v>
                </c:pt>
                <c:pt idx="43">
                  <c:v>106.94876114305609</c:v>
                </c:pt>
                <c:pt idx="44">
                  <c:v>106.37364888044607</c:v>
                </c:pt>
                <c:pt idx="45">
                  <c:v>106.25690600662567</c:v>
                </c:pt>
                <c:pt idx="46">
                  <c:v>105.75102022007057</c:v>
                </c:pt>
                <c:pt idx="47">
                  <c:v>105.60396516146871</c:v>
                </c:pt>
                <c:pt idx="48">
                  <c:v>106.22536494948822</c:v>
                </c:pt>
                <c:pt idx="49">
                  <c:v>106.43959836355164</c:v>
                </c:pt>
                <c:pt idx="50">
                  <c:v>105.97836160593135</c:v>
                </c:pt>
                <c:pt idx="51">
                  <c:v>106.35562541922468</c:v>
                </c:pt>
                <c:pt idx="52">
                  <c:v>107.58941326465303</c:v>
                </c:pt>
                <c:pt idx="53">
                  <c:v>107.68075944311602</c:v>
                </c:pt>
                <c:pt idx="54">
                  <c:v>108.73185493161837</c:v>
                </c:pt>
                <c:pt idx="55">
                  <c:v>108.86825976313486</c:v>
                </c:pt>
                <c:pt idx="56">
                  <c:v>108.39842089902254</c:v>
                </c:pt>
                <c:pt idx="57">
                  <c:v>109.0116282046687</c:v>
                </c:pt>
                <c:pt idx="58">
                  <c:v>108.89283721025494</c:v>
                </c:pt>
                <c:pt idx="59">
                  <c:v>109.77967342717139</c:v>
                </c:pt>
                <c:pt idx="60">
                  <c:v>109.79319102308745</c:v>
                </c:pt>
                <c:pt idx="61">
                  <c:v>110.10368610503787</c:v>
                </c:pt>
                <c:pt idx="62">
                  <c:v>110.46251683299113</c:v>
                </c:pt>
                <c:pt idx="63">
                  <c:v>110.38509787456286</c:v>
                </c:pt>
                <c:pt idx="64">
                  <c:v>113.70510135636786</c:v>
                </c:pt>
                <c:pt idx="65">
                  <c:v>111.7675792750677</c:v>
                </c:pt>
                <c:pt idx="66">
                  <c:v>112.60034510831997</c:v>
                </c:pt>
                <c:pt idx="67">
                  <c:v>113.12179661138448</c:v>
                </c:pt>
                <c:pt idx="68">
                  <c:v>113.58016600017409</c:v>
                </c:pt>
                <c:pt idx="69">
                  <c:v>113.82061535783228</c:v>
                </c:pt>
                <c:pt idx="70">
                  <c:v>113.62563427734625</c:v>
                </c:pt>
                <c:pt idx="71">
                  <c:v>114.5190244801614</c:v>
                </c:pt>
                <c:pt idx="72">
                  <c:v>114.51738598368672</c:v>
                </c:pt>
                <c:pt idx="73">
                  <c:v>114.80617098734773</c:v>
                </c:pt>
                <c:pt idx="74">
                  <c:v>115.03965673498855</c:v>
                </c:pt>
                <c:pt idx="75">
                  <c:v>115.12076231048485</c:v>
                </c:pt>
                <c:pt idx="76">
                  <c:v>115.77288390740448</c:v>
                </c:pt>
                <c:pt idx="77">
                  <c:v>116.33079195703043</c:v>
                </c:pt>
                <c:pt idx="78">
                  <c:v>117.28521615352712</c:v>
                </c:pt>
                <c:pt idx="79">
                  <c:v>117.46913738280911</c:v>
                </c:pt>
                <c:pt idx="80">
                  <c:v>117.95167459460012</c:v>
                </c:pt>
                <c:pt idx="81">
                  <c:v>118.14542680273014</c:v>
                </c:pt>
                <c:pt idx="82">
                  <c:v>118.1859795904783</c:v>
                </c:pt>
                <c:pt idx="83">
                  <c:v>118.61075980153713</c:v>
                </c:pt>
                <c:pt idx="84">
                  <c:v>119.00277008310249</c:v>
                </c:pt>
                <c:pt idx="85">
                  <c:v>119.82406644103204</c:v>
                </c:pt>
                <c:pt idx="86">
                  <c:v>120.78299650283408</c:v>
                </c:pt>
                <c:pt idx="87">
                  <c:v>121.28560529643985</c:v>
                </c:pt>
                <c:pt idx="88">
                  <c:v>121.93608839688481</c:v>
                </c:pt>
                <c:pt idx="89">
                  <c:v>121.66082098913984</c:v>
                </c:pt>
                <c:pt idx="90">
                  <c:v>122.92737876406163</c:v>
                </c:pt>
                <c:pt idx="91">
                  <c:v>124.35819581056933</c:v>
                </c:pt>
                <c:pt idx="92">
                  <c:v>125.64400591906852</c:v>
                </c:pt>
                <c:pt idx="93">
                  <c:v>127.2472747195355</c:v>
                </c:pt>
                <c:pt idx="94">
                  <c:v>126.72418471999632</c:v>
                </c:pt>
                <c:pt idx="95">
                  <c:v>126.80897691256061</c:v>
                </c:pt>
                <c:pt idx="96">
                  <c:v>126.66888546397612</c:v>
                </c:pt>
                <c:pt idx="97">
                  <c:v>126.63242891741466</c:v>
                </c:pt>
                <c:pt idx="98">
                  <c:v>127.59013010686068</c:v>
                </c:pt>
                <c:pt idx="99">
                  <c:v>127.5540831844179</c:v>
                </c:pt>
                <c:pt idx="100">
                  <c:v>127.79371329383875</c:v>
                </c:pt>
                <c:pt idx="101">
                  <c:v>128.56913175047745</c:v>
                </c:pt>
                <c:pt idx="102">
                  <c:v>128.6752243972125</c:v>
                </c:pt>
                <c:pt idx="103">
                  <c:v>129.25238478041587</c:v>
                </c:pt>
                <c:pt idx="104">
                  <c:v>129.41746330023912</c:v>
                </c:pt>
              </c:numCache>
            </c:numRef>
          </c:val>
          <c:smooth val="0"/>
        </c:ser>
        <c:ser>
          <c:idx val="4"/>
          <c:order val="2"/>
          <c:tx>
            <c:strRef>
              <c:f>Data!$Q$6</c:f>
              <c:strCache>
                <c:ptCount val="1"/>
                <c:pt idx="0">
                  <c:v>Fasta bruttoinvest.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Data!$Q$7:$Q$114</c:f>
              <c:numCache>
                <c:ptCount val="108"/>
                <c:pt idx="0">
                  <c:v>100.84065699794449</c:v>
                </c:pt>
                <c:pt idx="1">
                  <c:v>101.23521213702517</c:v>
                </c:pt>
                <c:pt idx="2">
                  <c:v>99.71214444960619</c:v>
                </c:pt>
                <c:pt idx="3">
                  <c:v>98.21198641542414</c:v>
                </c:pt>
                <c:pt idx="4">
                  <c:v>106.13448390702925</c:v>
                </c:pt>
                <c:pt idx="5">
                  <c:v>105.25712903862185</c:v>
                </c:pt>
                <c:pt idx="6">
                  <c:v>106.90068453195367</c:v>
                </c:pt>
                <c:pt idx="7">
                  <c:v>110.76477937791806</c:v>
                </c:pt>
                <c:pt idx="8">
                  <c:v>112.48979141609234</c:v>
                </c:pt>
                <c:pt idx="9">
                  <c:v>113.04980516188428</c:v>
                </c:pt>
                <c:pt idx="10">
                  <c:v>118.25963000910022</c:v>
                </c:pt>
                <c:pt idx="11">
                  <c:v>120.76611577435688</c:v>
                </c:pt>
                <c:pt idx="12">
                  <c:v>120.07034112049418</c:v>
                </c:pt>
                <c:pt idx="13">
                  <c:v>120.78393439354119</c:v>
                </c:pt>
                <c:pt idx="14">
                  <c:v>124.7226977389445</c:v>
                </c:pt>
                <c:pt idx="15">
                  <c:v>123.77746241650173</c:v>
                </c:pt>
                <c:pt idx="16">
                  <c:v>121.89208280566885</c:v>
                </c:pt>
                <c:pt idx="17">
                  <c:v>125.26828688825393</c:v>
                </c:pt>
                <c:pt idx="18">
                  <c:v>123.05538408670031</c:v>
                </c:pt>
                <c:pt idx="19">
                  <c:v>126.89826629077865</c:v>
                </c:pt>
                <c:pt idx="20">
                  <c:v>129.66439479272069</c:v>
                </c:pt>
                <c:pt idx="21">
                  <c:v>133.13393449960438</c:v>
                </c:pt>
                <c:pt idx="22">
                  <c:v>135.3994446530354</c:v>
                </c:pt>
                <c:pt idx="23">
                  <c:v>137.42058517193908</c:v>
                </c:pt>
                <c:pt idx="24">
                  <c:v>141.0666140593148</c:v>
                </c:pt>
                <c:pt idx="25">
                  <c:v>140.07810494742446</c:v>
                </c:pt>
                <c:pt idx="26">
                  <c:v>146.14067799845995</c:v>
                </c:pt>
                <c:pt idx="27">
                  <c:v>143.46703661514115</c:v>
                </c:pt>
                <c:pt idx="28">
                  <c:v>145.2141098008769</c:v>
                </c:pt>
                <c:pt idx="29">
                  <c:v>152.42555953646135</c:v>
                </c:pt>
                <c:pt idx="30">
                  <c:v>154.2965145508117</c:v>
                </c:pt>
                <c:pt idx="31">
                  <c:v>156.24298657027643</c:v>
                </c:pt>
                <c:pt idx="32">
                  <c:v>153.40982611997447</c:v>
                </c:pt>
                <c:pt idx="33">
                  <c:v>154.97362207981467</c:v>
                </c:pt>
                <c:pt idx="34">
                  <c:v>155.9197059079329</c:v>
                </c:pt>
                <c:pt idx="35">
                  <c:v>160.58309310016398</c:v>
                </c:pt>
                <c:pt idx="36">
                  <c:v>146.48262578566323</c:v>
                </c:pt>
                <c:pt idx="37">
                  <c:v>155.7797024714849</c:v>
                </c:pt>
                <c:pt idx="38">
                  <c:v>153.6974695439494</c:v>
                </c:pt>
                <c:pt idx="39">
                  <c:v>154.8056179560771</c:v>
                </c:pt>
                <c:pt idx="40">
                  <c:v>157.75247816688832</c:v>
                </c:pt>
                <c:pt idx="41">
                  <c:v>154.57821843505857</c:v>
                </c:pt>
                <c:pt idx="42">
                  <c:v>156.05461831032824</c:v>
                </c:pt>
                <c:pt idx="43">
                  <c:v>158.27940019133803</c:v>
                </c:pt>
                <c:pt idx="44">
                  <c:v>158.40837305400527</c:v>
                </c:pt>
                <c:pt idx="45">
                  <c:v>162.29877157590838</c:v>
                </c:pt>
                <c:pt idx="46">
                  <c:v>166.47511651043556</c:v>
                </c:pt>
                <c:pt idx="47">
                  <c:v>170.77364626222644</c:v>
                </c:pt>
                <c:pt idx="48">
                  <c:v>168.58195610255888</c:v>
                </c:pt>
                <c:pt idx="49">
                  <c:v>172.38495853989144</c:v>
                </c:pt>
                <c:pt idx="50">
                  <c:v>177.09246802724553</c:v>
                </c:pt>
                <c:pt idx="51">
                  <c:v>173.6908087743972</c:v>
                </c:pt>
                <c:pt idx="52">
                  <c:v>180.90310701565707</c:v>
                </c:pt>
                <c:pt idx="53">
                  <c:v>189.9787237201883</c:v>
                </c:pt>
                <c:pt idx="54">
                  <c:v>191.56542933326546</c:v>
                </c:pt>
                <c:pt idx="55">
                  <c:v>195.69425794996786</c:v>
                </c:pt>
                <c:pt idx="56">
                  <c:v>202.20908452601412</c:v>
                </c:pt>
                <c:pt idx="57">
                  <c:v>204.63071972372657</c:v>
                </c:pt>
                <c:pt idx="58">
                  <c:v>204.03167471686427</c:v>
                </c:pt>
                <c:pt idx="59">
                  <c:v>210.10188431897876</c:v>
                </c:pt>
                <c:pt idx="60">
                  <c:v>210.94360194901753</c:v>
                </c:pt>
                <c:pt idx="61">
                  <c:v>206.52543289698932</c:v>
                </c:pt>
                <c:pt idx="62">
                  <c:v>203.79154761071408</c:v>
                </c:pt>
                <c:pt idx="63">
                  <c:v>202.30666267868997</c:v>
                </c:pt>
                <c:pt idx="64">
                  <c:v>180.87086379999025</c:v>
                </c:pt>
                <c:pt idx="65">
                  <c:v>178.17516126910994</c:v>
                </c:pt>
                <c:pt idx="66">
                  <c:v>176.29741820935604</c:v>
                </c:pt>
                <c:pt idx="67">
                  <c:v>178.66644605519105</c:v>
                </c:pt>
                <c:pt idx="68">
                  <c:v>176.51209014524295</c:v>
                </c:pt>
                <c:pt idx="69">
                  <c:v>184.59750072653299</c:v>
                </c:pt>
                <c:pt idx="70">
                  <c:v>194.77362929211293</c:v>
                </c:pt>
                <c:pt idx="71">
                  <c:v>197.98861729636394</c:v>
                </c:pt>
                <c:pt idx="72">
                  <c:v>194.39774127789198</c:v>
                </c:pt>
                <c:pt idx="73">
                  <c:v>204.6510838599372</c:v>
                </c:pt>
                <c:pt idx="74">
                  <c:v>202.976133656614</c:v>
                </c:pt>
                <c:pt idx="75">
                  <c:v>196.26954479791777</c:v>
                </c:pt>
                <c:pt idx="76">
                  <c:v>204.75545005801655</c:v>
                </c:pt>
                <c:pt idx="77">
                  <c:v>199.9961817244605</c:v>
                </c:pt>
                <c:pt idx="78">
                  <c:v>194.72611297428816</c:v>
                </c:pt>
                <c:pt idx="79">
                  <c:v>200.1599433198209</c:v>
                </c:pt>
                <c:pt idx="80">
                  <c:v>197.21308310900966</c:v>
                </c:pt>
                <c:pt idx="81">
                  <c:v>198.9737323855525</c:v>
                </c:pt>
                <c:pt idx="82">
                  <c:v>204.15810206250518</c:v>
                </c:pt>
                <c:pt idx="83">
                  <c:v>204.11397976738215</c:v>
                </c:pt>
                <c:pt idx="84">
                  <c:v>208.59748375641948</c:v>
                </c:pt>
                <c:pt idx="85">
                  <c:v>209.39507909133525</c:v>
                </c:pt>
                <c:pt idx="86">
                  <c:v>212.13405541166313</c:v>
                </c:pt>
                <c:pt idx="87">
                  <c:v>219.0782258594832</c:v>
                </c:pt>
                <c:pt idx="88">
                  <c:v>220.55717125177924</c:v>
                </c:pt>
                <c:pt idx="89">
                  <c:v>224.6130283803936</c:v>
                </c:pt>
                <c:pt idx="90">
                  <c:v>224.68515136280618</c:v>
                </c:pt>
                <c:pt idx="91">
                  <c:v>232.7247426376223</c:v>
                </c:pt>
                <c:pt idx="92">
                  <c:v>231.02348875836043</c:v>
                </c:pt>
                <c:pt idx="93">
                  <c:v>234.73230706571889</c:v>
                </c:pt>
                <c:pt idx="94">
                  <c:v>235.3372916123093</c:v>
                </c:pt>
                <c:pt idx="95">
                  <c:v>236.702537244096</c:v>
                </c:pt>
                <c:pt idx="96">
                  <c:v>242.6972298410961</c:v>
                </c:pt>
                <c:pt idx="97">
                  <c:v>247.36995059575705</c:v>
                </c:pt>
                <c:pt idx="98">
                  <c:v>255.93985791772465</c:v>
                </c:pt>
                <c:pt idx="99">
                  <c:v>252.08764215121641</c:v>
                </c:pt>
                <c:pt idx="100">
                  <c:v>261.4178105583804</c:v>
                </c:pt>
                <c:pt idx="101">
                  <c:v>257.48498675270514</c:v>
                </c:pt>
                <c:pt idx="102">
                  <c:v>258.8247772142286</c:v>
                </c:pt>
                <c:pt idx="103">
                  <c:v>261.64096755102173</c:v>
                </c:pt>
                <c:pt idx="104">
                  <c:v>260.52263707078873</c:v>
                </c:pt>
              </c:numCache>
            </c:numRef>
          </c:val>
          <c:smooth val="0"/>
        </c:ser>
        <c:marker val="1"/>
        <c:axId val="13116311"/>
        <c:axId val="50937936"/>
      </c:lineChart>
      <c:catAx>
        <c:axId val="13116311"/>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937936"/>
        <c:crossesAt val="40"/>
        <c:auto val="1"/>
        <c:lblOffset val="100"/>
        <c:tickLblSkip val="3"/>
        <c:tickMarkSkip val="4"/>
        <c:noMultiLvlLbl val="0"/>
      </c:catAx>
      <c:valAx>
        <c:axId val="50937936"/>
        <c:scaling>
          <c:orientation val="minMax"/>
          <c:max val="280"/>
          <c:min val="80"/>
        </c:scaling>
        <c:axPos val="l"/>
        <c:majorGridlines>
          <c:spPr>
            <a:ln w="3175">
              <a:solidFill>
                <a:srgbClr val="C0C0C0"/>
              </a:solidFill>
            </a:ln>
          </c:spPr>
        </c:majorGridlines>
        <c:delete val="0"/>
        <c:numFmt formatCode="#,##0"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116311"/>
        <c:crossesAt val="1"/>
        <c:crossBetween val="between"/>
        <c:dispUnits/>
      </c:valAx>
      <c:spPr>
        <a:solidFill>
          <a:srgbClr val="EBEBEB"/>
        </a:solidFill>
        <a:ln w="3175">
          <a:solidFill>
            <a:srgbClr val="000000"/>
          </a:solidFill>
        </a:ln>
      </c:spPr>
    </c:plotArea>
    <c:legend>
      <c:legendPos val="r"/>
      <c:layout>
        <c:manualLayout>
          <c:xMode val="edge"/>
          <c:yMode val="edge"/>
          <c:x val="0.08775"/>
          <c:y val="0.10575"/>
          <c:w val="0.31"/>
          <c:h val="0.142"/>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0.9395</cdr:y>
    </cdr:from>
    <cdr:to>
      <cdr:x>0.151</cdr:x>
      <cdr:y>0.99825</cdr:y>
    </cdr:to>
    <cdr:sp fLocksText="0">
      <cdr:nvSpPr>
        <cdr:cNvPr id="1" name="Text Box 1"/>
        <cdr:cNvSpPr txBox="1">
          <a:spLocks noChangeArrowheads="1"/>
        </cdr:cNvSpPr>
      </cdr:nvSpPr>
      <cdr:spPr>
        <a:xfrm>
          <a:off x="0" y="3038475"/>
          <a:ext cx="819150" cy="19050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0.497</cdr:x>
      <cdr:y>0.946</cdr:y>
    </cdr:from>
    <cdr:to>
      <cdr:x>1</cdr:x>
      <cdr:y>1</cdr:y>
    </cdr:to>
    <cdr:sp textlink="[0]!textSv">
      <cdr:nvSpPr>
        <cdr:cNvPr id="2" name="Text Box 2"/>
        <cdr:cNvSpPr txBox="1">
          <a:spLocks noChangeArrowheads="1"/>
        </cdr:cNvSpPr>
      </cdr:nvSpPr>
      <cdr:spPr>
        <a:xfrm>
          <a:off x="2676525" y="3057525"/>
          <a:ext cx="2771775" cy="228600"/>
        </a:xfrm>
        <a:prstGeom prst="rect">
          <a:avLst/>
        </a:prstGeom>
        <a:noFill/>
        <a:ln w="1" cmpd="sng">
          <a:noFill/>
        </a:ln>
      </cdr:spPr>
      <cdr:txBody>
        <a:bodyPr vertOverflow="clip" wrap="square" lIns="0" tIns="22860" rIns="27432" bIns="22860" anchor="ctr"/>
        <a:p>
          <a:pPr algn="r">
            <a:defRPr/>
          </a:pPr>
          <a:fld id="{a699aa3c-1d4b-49c0-b282-e2b61b4ea02c}" type="TxLink">
            <a:rPr lang="en-US" cap="none" sz="800" b="0" i="0" u="none" baseline="0">
              <a:solidFill>
                <a:srgbClr val="000000"/>
              </a:solidFill>
              <a:latin typeface="Arial"/>
              <a:ea typeface="Arial"/>
              <a:cs typeface="Arial"/>
            </a:rPr>
            <a:t>Data t.o.m första kvartalet 2019</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266700</xdr:colOff>
      <xdr:row>24</xdr:row>
      <xdr:rowOff>0</xdr:rowOff>
    </xdr:to>
    <xdr:graphicFrame>
      <xdr:nvGraphicFramePr>
        <xdr:cNvPr id="1" name="Diagram 2"/>
        <xdr:cNvGraphicFramePr/>
      </xdr:nvGraphicFramePr>
      <xdr:xfrm>
        <a:off x="514350" y="742950"/>
        <a:ext cx="5400675" cy="3238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0.9465</cdr:y>
    </cdr:from>
    <cdr:to>
      <cdr:x>0.14675</cdr:x>
      <cdr:y>0.99825</cdr:y>
    </cdr:to>
    <cdr:sp fLocksText="0">
      <cdr:nvSpPr>
        <cdr:cNvPr id="1" name="Text Box 1"/>
        <cdr:cNvSpPr txBox="1">
          <a:spLocks noChangeArrowheads="1"/>
        </cdr:cNvSpPr>
      </cdr:nvSpPr>
      <cdr:spPr>
        <a:xfrm>
          <a:off x="0" y="3057525"/>
          <a:ext cx="781050" cy="1714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0.489</cdr:x>
      <cdr:y>0.94475</cdr:y>
    </cdr:from>
    <cdr:to>
      <cdr:x>0.994</cdr:x>
      <cdr:y>1</cdr:y>
    </cdr:to>
    <cdr:sp textlink="[0]!textSv">
      <cdr:nvSpPr>
        <cdr:cNvPr id="2" name="Text Box 2"/>
        <cdr:cNvSpPr txBox="1">
          <a:spLocks noChangeArrowheads="1"/>
        </cdr:cNvSpPr>
      </cdr:nvSpPr>
      <cdr:spPr>
        <a:xfrm>
          <a:off x="2638425" y="3057525"/>
          <a:ext cx="2724150" cy="228600"/>
        </a:xfrm>
        <a:prstGeom prst="rect">
          <a:avLst/>
        </a:prstGeom>
        <a:noFill/>
        <a:ln w="1" cmpd="sng">
          <a:noFill/>
        </a:ln>
      </cdr:spPr>
      <cdr:txBody>
        <a:bodyPr vertOverflow="clip" wrap="square" lIns="0" tIns="22860" rIns="27432" bIns="22860" anchor="ctr"/>
        <a:p>
          <a:pPr algn="r">
            <a:defRPr/>
          </a:pPr>
          <a:fld id="{8bbff64f-0417-4f9f-932b-2f84980c7505}" type="TxLink">
            <a:rPr lang="en-US" cap="none" sz="800" b="0" i="0" u="none" baseline="0">
              <a:solidFill>
                <a:srgbClr val="000000"/>
              </a:solidFill>
              <a:latin typeface="Arial"/>
              <a:ea typeface="Arial"/>
              <a:cs typeface="Arial"/>
            </a:rPr>
            <a:t>Data t.o.m första kvartalet 2019</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161925</xdr:rowOff>
    </xdr:from>
    <xdr:to>
      <xdr:col>9</xdr:col>
      <xdr:colOff>133350</xdr:colOff>
      <xdr:row>24</xdr:row>
      <xdr:rowOff>0</xdr:rowOff>
    </xdr:to>
    <xdr:graphicFrame>
      <xdr:nvGraphicFramePr>
        <xdr:cNvPr id="1" name="Diagram 1"/>
        <xdr:cNvGraphicFramePr/>
      </xdr:nvGraphicFramePr>
      <xdr:xfrm>
        <a:off x="219075" y="742950"/>
        <a:ext cx="5400675" cy="3238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0.9645</cdr:y>
    </cdr:from>
    <cdr:to>
      <cdr:x>0.1505</cdr:x>
      <cdr:y>0.998</cdr:y>
    </cdr:to>
    <cdr:sp fLocksText="0">
      <cdr:nvSpPr>
        <cdr:cNvPr id="1" name="Text Box 1"/>
        <cdr:cNvSpPr txBox="1">
          <a:spLocks noChangeArrowheads="1"/>
        </cdr:cNvSpPr>
      </cdr:nvSpPr>
      <cdr:spPr>
        <a:xfrm>
          <a:off x="9525" y="3171825"/>
          <a:ext cx="895350" cy="11430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0.5395</cdr:x>
      <cdr:y>0.97</cdr:y>
    </cdr:from>
    <cdr:to>
      <cdr:x>1</cdr:x>
      <cdr:y>1</cdr:y>
    </cdr:to>
    <cdr:sp textlink="[0]!textSv">
      <cdr:nvSpPr>
        <cdr:cNvPr id="2" name="Text Box 2"/>
        <cdr:cNvSpPr txBox="1">
          <a:spLocks noChangeArrowheads="1"/>
        </cdr:cNvSpPr>
      </cdr:nvSpPr>
      <cdr:spPr>
        <a:xfrm>
          <a:off x="3276600" y="3190875"/>
          <a:ext cx="2857500" cy="133350"/>
        </a:xfrm>
        <a:prstGeom prst="rect">
          <a:avLst/>
        </a:prstGeom>
        <a:noFill/>
        <a:ln w="1" cmpd="sng">
          <a:noFill/>
        </a:ln>
      </cdr:spPr>
      <cdr:txBody>
        <a:bodyPr vertOverflow="clip" wrap="square" lIns="0" tIns="22860" rIns="27432" bIns="22860" anchor="ctr"/>
        <a:p>
          <a:pPr algn="r">
            <a:defRPr/>
          </a:pPr>
          <a:fld id="{e7837837-ad37-4bb2-b4ea-fffca345780d}" type="TxLink">
            <a:rPr lang="en-US" cap="none" sz="800" b="0" i="0" u="none" baseline="0">
              <a:solidFill>
                <a:srgbClr val="000000"/>
              </a:solidFill>
              <a:latin typeface="Arial"/>
              <a:ea typeface="Arial"/>
              <a:cs typeface="Arial"/>
            </a:rPr>
            <a:t>Data t.o.m första kvartalet 2019</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3</xdr:row>
      <xdr:rowOff>95250</xdr:rowOff>
    </xdr:from>
    <xdr:to>
      <xdr:col>10</xdr:col>
      <xdr:colOff>390525</xdr:colOff>
      <xdr:row>23</xdr:row>
      <xdr:rowOff>152400</xdr:rowOff>
    </xdr:to>
    <xdr:graphicFrame>
      <xdr:nvGraphicFramePr>
        <xdr:cNvPr id="1" name="Diagram 1"/>
        <xdr:cNvGraphicFramePr/>
      </xdr:nvGraphicFramePr>
      <xdr:xfrm>
        <a:off x="400050" y="676275"/>
        <a:ext cx="6086475" cy="3295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0.94675</cdr:y>
    </cdr:from>
    <cdr:to>
      <cdr:x>0.1505</cdr:x>
      <cdr:y>0.99825</cdr:y>
    </cdr:to>
    <cdr:sp fLocksText="0">
      <cdr:nvSpPr>
        <cdr:cNvPr id="1" name="Text Box 1"/>
        <cdr:cNvSpPr txBox="1">
          <a:spLocks noChangeArrowheads="1"/>
        </cdr:cNvSpPr>
      </cdr:nvSpPr>
      <cdr:spPr>
        <a:xfrm>
          <a:off x="0" y="3057525"/>
          <a:ext cx="800100" cy="1714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0.52925</cdr:x>
      <cdr:y>0.94475</cdr:y>
    </cdr:from>
    <cdr:to>
      <cdr:x>0.99875</cdr:x>
      <cdr:y>1</cdr:y>
    </cdr:to>
    <cdr:sp textlink="[0]!textSv">
      <cdr:nvSpPr>
        <cdr:cNvPr id="2" name="Text Box 2"/>
        <cdr:cNvSpPr txBox="1">
          <a:spLocks noChangeArrowheads="1"/>
        </cdr:cNvSpPr>
      </cdr:nvSpPr>
      <cdr:spPr>
        <a:xfrm>
          <a:off x="2857500" y="3057525"/>
          <a:ext cx="2533650" cy="228600"/>
        </a:xfrm>
        <a:prstGeom prst="rect">
          <a:avLst/>
        </a:prstGeom>
        <a:noFill/>
        <a:ln w="1" cmpd="sng">
          <a:noFill/>
        </a:ln>
      </cdr:spPr>
      <cdr:txBody>
        <a:bodyPr vertOverflow="clip" wrap="square" lIns="0" tIns="22860" rIns="27432" bIns="22860" anchor="ctr"/>
        <a:p>
          <a:pPr algn="r">
            <a:defRPr/>
          </a:pPr>
          <a:fld id="{72d7f13b-7690-4c53-9e7c-ee548d685ad2}" type="TxLink">
            <a:rPr lang="en-US" cap="none" sz="800" b="0" i="0" u="none" baseline="0">
              <a:solidFill>
                <a:srgbClr val="000000"/>
              </a:solidFill>
              <a:latin typeface="Arial"/>
              <a:ea typeface="Arial"/>
              <a:cs typeface="Arial"/>
            </a:rPr>
            <a:t>Data t.o.m första kvartalet 2019</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0</xdr:rowOff>
    </xdr:from>
    <xdr:to>
      <xdr:col>8</xdr:col>
      <xdr:colOff>581025</xdr:colOff>
      <xdr:row>24</xdr:row>
      <xdr:rowOff>0</xdr:rowOff>
    </xdr:to>
    <xdr:graphicFrame>
      <xdr:nvGraphicFramePr>
        <xdr:cNvPr id="1" name="Diagram 1"/>
        <xdr:cNvGraphicFramePr/>
      </xdr:nvGraphicFramePr>
      <xdr:xfrm>
        <a:off x="95250" y="742950"/>
        <a:ext cx="5400675" cy="3238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5.5">
      <c r="B8" s="4" t="s">
        <v>7</v>
      </c>
      <c r="C8" s="2" t="s">
        <v>6</v>
      </c>
    </row>
    <row r="9" spans="2:3" s="1" customFormat="1" ht="12.75">
      <c r="B9" s="4"/>
      <c r="C9" s="2"/>
    </row>
    <row r="10" spans="2:3" s="1" customFormat="1" ht="25.5">
      <c r="B10" s="4" t="s">
        <v>5</v>
      </c>
      <c r="C10" s="2" t="s">
        <v>4</v>
      </c>
    </row>
    <row r="11" spans="2:3" s="1" customFormat="1" ht="12.75">
      <c r="B11" s="4"/>
      <c r="C11" s="2"/>
    </row>
    <row r="12" spans="2:3" s="1" customFormat="1" ht="25.5">
      <c r="B12" s="4" t="s">
        <v>3</v>
      </c>
      <c r="C12" s="3" t="s">
        <v>2</v>
      </c>
    </row>
    <row r="13" spans="2:3" s="1" customFormat="1" ht="12.75">
      <c r="B13" s="4"/>
      <c r="C13" s="2"/>
    </row>
    <row r="14" spans="2:3" s="1" customFormat="1" ht="25.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6.5" thickBot="1">
      <c r="B2" s="10" t="s">
        <v>11</v>
      </c>
      <c r="C2" s="19"/>
    </row>
    <row r="3" spans="2:3" s="6" customFormat="1" ht="12.75">
      <c r="B3" s="18"/>
      <c r="C3" s="7"/>
    </row>
    <row r="4" spans="2:3" s="1" customFormat="1" ht="38.25">
      <c r="B4" s="17" t="s">
        <v>20</v>
      </c>
      <c r="C4" s="16" t="s">
        <v>19</v>
      </c>
    </row>
    <row r="5" spans="2:3" s="1" customFormat="1" ht="38.25">
      <c r="B5" s="12"/>
      <c r="C5" s="3" t="s">
        <v>18</v>
      </c>
    </row>
    <row r="6" spans="2:3" s="1" customFormat="1" ht="25.5">
      <c r="B6" s="12"/>
      <c r="C6" s="3" t="s">
        <v>17</v>
      </c>
    </row>
    <row r="8" spans="2:3" s="6" customFormat="1" ht="12.75">
      <c r="B8" s="15" t="s">
        <v>16</v>
      </c>
      <c r="C8" s="7"/>
    </row>
    <row r="9" spans="2:3" s="1" customFormat="1" ht="12.75">
      <c r="B9" s="12"/>
      <c r="C9" s="2"/>
    </row>
    <row r="10" spans="2:3" s="1" customFormat="1" ht="76.5">
      <c r="B10" s="13"/>
      <c r="C10" s="14" t="s">
        <v>15</v>
      </c>
    </row>
    <row r="11" spans="2:3" s="1" customFormat="1" ht="12.75">
      <c r="B11" s="12"/>
      <c r="C11" s="14"/>
    </row>
    <row r="12" spans="2:3" s="1" customFormat="1" ht="25.5">
      <c r="B12" s="13"/>
      <c r="C12" s="3" t="s">
        <v>14</v>
      </c>
    </row>
    <row r="13" spans="2:3" s="1" customFormat="1" ht="12.75">
      <c r="B13" s="12"/>
      <c r="C13" s="2"/>
    </row>
    <row r="14" spans="2:3" s="1" customFormat="1" ht="38.25">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4" customFormat="1" ht="18" hidden="1">
      <c r="A1" s="67" t="s">
        <v>56</v>
      </c>
      <c r="B1" s="80"/>
      <c r="C1" s="79"/>
      <c r="D1" s="78"/>
      <c r="E1" s="78"/>
      <c r="F1" s="60"/>
      <c r="G1" s="60"/>
      <c r="H1" s="63" t="s">
        <v>55</v>
      </c>
      <c r="I1" s="62"/>
      <c r="J1" s="62"/>
      <c r="K1" s="77"/>
      <c r="L1" s="76"/>
      <c r="M1" s="75"/>
      <c r="N1" s="60"/>
      <c r="O1" s="60"/>
      <c r="P1" s="60"/>
      <c r="Q1" s="60"/>
      <c r="R1" s="60"/>
    </row>
    <row r="2" spans="1:18" s="37" customFormat="1" ht="20.25" customHeight="1" hidden="1">
      <c r="A2" s="46" t="s">
        <v>54</v>
      </c>
      <c r="B2" s="45"/>
      <c r="C2" s="44" t="s">
        <v>53</v>
      </c>
      <c r="D2" s="73" t="s">
        <v>52</v>
      </c>
      <c r="E2" s="72"/>
      <c r="F2" s="55" t="s">
        <v>51</v>
      </c>
      <c r="G2" s="55"/>
      <c r="H2" s="54"/>
      <c r="I2" s="54"/>
      <c r="J2" s="54"/>
      <c r="K2" s="53" t="s">
        <v>50</v>
      </c>
      <c r="L2" s="53"/>
      <c r="M2" s="71" t="s">
        <v>49</v>
      </c>
      <c r="N2" s="70"/>
      <c r="O2" s="69"/>
      <c r="P2" s="69"/>
      <c r="Q2" s="69"/>
      <c r="R2" s="49"/>
    </row>
    <row r="3" spans="1:18" s="37" customFormat="1" ht="33.75" hidden="1">
      <c r="A3" s="46"/>
      <c r="B3" s="45"/>
      <c r="C3" s="44"/>
      <c r="D3" s="42" t="s">
        <v>48</v>
      </c>
      <c r="E3" s="42" t="s">
        <v>47</v>
      </c>
      <c r="F3" s="41" t="s">
        <v>44</v>
      </c>
      <c r="G3" s="41" t="s">
        <v>43</v>
      </c>
      <c r="H3" s="41" t="s">
        <v>42</v>
      </c>
      <c r="I3" s="41" t="s">
        <v>41</v>
      </c>
      <c r="J3" s="41" t="s">
        <v>40</v>
      </c>
      <c r="K3" s="39" t="s">
        <v>46</v>
      </c>
      <c r="L3" s="39" t="s">
        <v>45</v>
      </c>
      <c r="M3" s="68" t="s">
        <v>44</v>
      </c>
      <c r="N3" s="68" t="s">
        <v>43</v>
      </c>
      <c r="O3" s="41" t="s">
        <v>42</v>
      </c>
      <c r="P3" s="68" t="s">
        <v>41</v>
      </c>
      <c r="Q3" s="68" t="s">
        <v>40</v>
      </c>
      <c r="R3" s="68" t="s">
        <v>39</v>
      </c>
    </row>
    <row r="4" spans="1:18" s="37" customFormat="1" ht="15" customHeight="1">
      <c r="A4" s="67" t="s">
        <v>38</v>
      </c>
      <c r="B4" s="45"/>
      <c r="C4" s="44"/>
      <c r="D4" s="66"/>
      <c r="E4" s="65"/>
      <c r="F4" s="60"/>
      <c r="G4" s="64"/>
      <c r="H4" s="63" t="s">
        <v>37</v>
      </c>
      <c r="I4" s="62"/>
      <c r="J4" s="62"/>
      <c r="K4" s="61"/>
      <c r="L4" s="61"/>
      <c r="M4" s="60"/>
      <c r="N4" s="60"/>
      <c r="O4" s="60"/>
      <c r="P4" s="60"/>
      <c r="Q4" s="60"/>
      <c r="R4" s="60"/>
    </row>
    <row r="5" spans="1:19" s="47" customFormat="1" ht="12.75">
      <c r="A5" s="59"/>
      <c r="B5" s="58"/>
      <c r="C5" s="57"/>
      <c r="D5" s="56" t="s">
        <v>36</v>
      </c>
      <c r="E5" s="56"/>
      <c r="F5" s="55" t="s">
        <v>35</v>
      </c>
      <c r="G5" s="54"/>
      <c r="H5" s="54"/>
      <c r="I5" s="54"/>
      <c r="J5" s="54"/>
      <c r="K5" s="53" t="s">
        <v>34</v>
      </c>
      <c r="L5" s="53"/>
      <c r="M5" s="52" t="s">
        <v>33</v>
      </c>
      <c r="N5" s="51"/>
      <c r="O5" s="50"/>
      <c r="P5" s="50"/>
      <c r="Q5" s="50"/>
      <c r="R5" s="49"/>
      <c r="S5" s="48"/>
    </row>
    <row r="6" spans="1:18" s="37" customFormat="1" ht="33.75">
      <c r="A6" s="46" t="s">
        <v>32</v>
      </c>
      <c r="B6" s="45"/>
      <c r="C6" s="44" t="s">
        <v>31</v>
      </c>
      <c r="D6" s="43" t="s">
        <v>30</v>
      </c>
      <c r="E6" s="42" t="s">
        <v>29</v>
      </c>
      <c r="F6" s="41" t="s">
        <v>26</v>
      </c>
      <c r="G6" s="41" t="s">
        <v>25</v>
      </c>
      <c r="H6" s="40" t="s">
        <v>24</v>
      </c>
      <c r="I6" s="40" t="s">
        <v>23</v>
      </c>
      <c r="J6" s="40" t="s">
        <v>22</v>
      </c>
      <c r="K6" s="39" t="s">
        <v>28</v>
      </c>
      <c r="L6" s="39" t="s">
        <v>27</v>
      </c>
      <c r="M6" s="38" t="s">
        <v>26</v>
      </c>
      <c r="N6" s="38" t="s">
        <v>25</v>
      </c>
      <c r="O6" s="38" t="s">
        <v>24</v>
      </c>
      <c r="P6" s="38" t="s">
        <v>23</v>
      </c>
      <c r="Q6" s="38" t="s">
        <v>22</v>
      </c>
      <c r="R6" s="38" t="s">
        <v>21</v>
      </c>
    </row>
    <row r="7" spans="1:28" ht="12.75">
      <c r="A7" s="26">
        <v>1993</v>
      </c>
      <c r="C7" s="24">
        <v>1</v>
      </c>
      <c r="D7" s="23">
        <v>630624</v>
      </c>
      <c r="E7" s="23">
        <v>625465</v>
      </c>
      <c r="F7" s="23">
        <v>151173</v>
      </c>
      <c r="G7" s="23">
        <v>151987</v>
      </c>
      <c r="H7" s="23">
        <v>294163</v>
      </c>
      <c r="I7" s="23">
        <v>246521</v>
      </c>
      <c r="J7" s="23">
        <v>118845</v>
      </c>
      <c r="K7" s="32"/>
      <c r="L7" s="32"/>
      <c r="M7" s="31">
        <f>F7/SUM($F$7:$F$10)*400</f>
        <v>95.20444744635527</v>
      </c>
      <c r="N7" s="31">
        <f>G7/SUM($G$7:$G$10)*400</f>
        <v>97.98753775582898</v>
      </c>
      <c r="O7" s="31">
        <f>H7/SUM($H$7:$H$10)*400</f>
        <v>99.12813889794533</v>
      </c>
      <c r="P7" s="31">
        <f>I7/SUM($I$7:$I$10)*400</f>
        <v>100.98094735818044</v>
      </c>
      <c r="Q7" s="31">
        <f>J7/SUM($J$7:$J$10)*400</f>
        <v>100.84065699794449</v>
      </c>
      <c r="R7" s="31">
        <f>(E7/(SUM($E$7:$E$10)/4))*100</f>
        <v>99.0485345182872</v>
      </c>
      <c r="S7" s="23"/>
      <c r="T7" s="36"/>
      <c r="U7" s="23"/>
      <c r="V7" s="23"/>
      <c r="W7" s="23"/>
      <c r="X7" s="23"/>
      <c r="Y7" s="23"/>
      <c r="Z7" s="23"/>
      <c r="AA7" s="23"/>
      <c r="AB7" s="23"/>
    </row>
    <row r="8" spans="1:28" ht="12.75">
      <c r="A8" s="26">
        <v>1993</v>
      </c>
      <c r="C8" s="24">
        <v>2</v>
      </c>
      <c r="D8" s="23">
        <v>644465</v>
      </c>
      <c r="E8" s="23">
        <v>629413</v>
      </c>
      <c r="F8" s="23">
        <v>156454</v>
      </c>
      <c r="G8" s="23">
        <v>153438</v>
      </c>
      <c r="H8" s="23">
        <v>296018</v>
      </c>
      <c r="I8" s="23">
        <v>244846</v>
      </c>
      <c r="J8" s="23">
        <v>119310</v>
      </c>
      <c r="K8" s="32">
        <f>100*(E8/E7-1)</f>
        <v>0.6312103794776647</v>
      </c>
      <c r="L8" s="32"/>
      <c r="M8" s="31">
        <f>F8/SUM($F$7:$F$10)*400</f>
        <v>98.5302707545135</v>
      </c>
      <c r="N8" s="31">
        <f>G8/SUM($G$7:$G$10)*400</f>
        <v>98.92301195614682</v>
      </c>
      <c r="O8" s="31">
        <f>H8/SUM($H$7:$H$10)*400</f>
        <v>99.75324367881746</v>
      </c>
      <c r="P8" s="31">
        <f>I8/SUM($I$7:$I$10)*400</f>
        <v>100.29482695941137</v>
      </c>
      <c r="Q8" s="31">
        <f>J8/SUM($J$7:$J$10)*400</f>
        <v>101.23521213702517</v>
      </c>
      <c r="R8" s="31">
        <f>(E8/(SUM($E$7:$E$10)/4))*100</f>
        <v>99.67373914888714</v>
      </c>
      <c r="S8" s="23"/>
      <c r="T8" s="36"/>
      <c r="U8" s="23"/>
      <c r="V8" s="23"/>
      <c r="W8" s="23"/>
      <c r="X8" s="23"/>
      <c r="Y8" s="23"/>
      <c r="Z8" s="23"/>
      <c r="AA8" s="23"/>
      <c r="AB8" s="23"/>
    </row>
    <row r="9" spans="1:28" ht="12.75">
      <c r="A9" s="26">
        <v>1993</v>
      </c>
      <c r="B9" s="25">
        <v>1993</v>
      </c>
      <c r="C9" s="24">
        <v>3</v>
      </c>
      <c r="D9" s="23">
        <v>586254</v>
      </c>
      <c r="E9" s="23">
        <v>637614</v>
      </c>
      <c r="F9" s="23">
        <v>162501</v>
      </c>
      <c r="G9" s="23">
        <v>156173</v>
      </c>
      <c r="H9" s="23">
        <v>298062</v>
      </c>
      <c r="I9" s="23">
        <v>243065</v>
      </c>
      <c r="J9" s="23">
        <v>117515</v>
      </c>
      <c r="K9" s="32">
        <f>100*(E9/E8-1)</f>
        <v>1.3029600596111024</v>
      </c>
      <c r="L9" s="32"/>
      <c r="M9" s="31">
        <f>F9/SUM($F$7:$F$10)*400</f>
        <v>102.33849903408796</v>
      </c>
      <c r="N9" s="31">
        <f>G9/SUM($G$7:$G$10)*400</f>
        <v>100.68629378789686</v>
      </c>
      <c r="O9" s="31">
        <f>H9/SUM($H$7:$H$10)*400</f>
        <v>100.44203838075958</v>
      </c>
      <c r="P9" s="31">
        <f>I9/SUM($I$7:$I$10)*400</f>
        <v>99.56528640406347</v>
      </c>
      <c r="Q9" s="31">
        <f>J9/SUM($J$7:$J$10)*400</f>
        <v>99.71214444960619</v>
      </c>
      <c r="R9" s="31">
        <f>(E9/(SUM($E$7:$E$10)/4))*100</f>
        <v>100.9724481599181</v>
      </c>
      <c r="S9" s="23"/>
      <c r="T9" s="36"/>
      <c r="U9" s="23"/>
      <c r="V9" s="23"/>
      <c r="W9" s="23"/>
      <c r="X9" s="23"/>
      <c r="Y9" s="23"/>
      <c r="Z9" s="23"/>
      <c r="AA9" s="23"/>
      <c r="AB9" s="23"/>
    </row>
    <row r="10" spans="1:28" ht="12.75">
      <c r="A10" s="26">
        <v>1993</v>
      </c>
      <c r="C10" s="24">
        <v>4</v>
      </c>
      <c r="D10" s="23">
        <v>664354</v>
      </c>
      <c r="E10" s="23">
        <v>633401</v>
      </c>
      <c r="F10" s="23">
        <v>165023</v>
      </c>
      <c r="G10" s="23">
        <v>158836</v>
      </c>
      <c r="H10" s="23">
        <v>298758</v>
      </c>
      <c r="I10" s="23">
        <v>242073</v>
      </c>
      <c r="J10" s="23">
        <v>115747</v>
      </c>
      <c r="K10" s="32">
        <f>100*(E10/E9-1)</f>
        <v>-0.6607445884186935</v>
      </c>
      <c r="L10" s="32"/>
      <c r="M10" s="31">
        <f>F10/SUM($F$7:$F$10)*400</f>
        <v>103.92678276504328</v>
      </c>
      <c r="N10" s="31">
        <f>G10/SUM($G$7:$G$10)*400</f>
        <v>102.40315650012732</v>
      </c>
      <c r="O10" s="31">
        <f>H10/SUM($H$7:$H$10)*400</f>
        <v>100.67657904247764</v>
      </c>
      <c r="P10" s="31">
        <f>I10/SUM($I$7:$I$10)*400</f>
        <v>99.1589392783447</v>
      </c>
      <c r="Q10" s="31">
        <f>J10/SUM($J$7:$J$10)*400</f>
        <v>98.21198641542414</v>
      </c>
      <c r="R10" s="31">
        <f>(E10/(SUM($E$7:$E$10)/4))*100</f>
        <v>100.30527817290755</v>
      </c>
      <c r="S10" s="23"/>
      <c r="T10" s="36"/>
      <c r="U10" s="23"/>
      <c r="V10" s="23"/>
      <c r="W10" s="23"/>
      <c r="X10" s="23"/>
      <c r="Y10" s="23"/>
      <c r="Z10" s="23"/>
      <c r="AA10" s="23"/>
      <c r="AB10" s="23"/>
    </row>
    <row r="11" spans="1:28" ht="12.75">
      <c r="A11" s="26">
        <v>1994</v>
      </c>
      <c r="C11" s="24">
        <v>1</v>
      </c>
      <c r="D11" s="23">
        <v>650441</v>
      </c>
      <c r="E11" s="23">
        <v>645304</v>
      </c>
      <c r="F11" s="23">
        <v>171225</v>
      </c>
      <c r="G11" s="23">
        <v>164802</v>
      </c>
      <c r="H11" s="23">
        <v>302101</v>
      </c>
      <c r="I11" s="23">
        <v>241157</v>
      </c>
      <c r="J11" s="23">
        <v>125084</v>
      </c>
      <c r="K11" s="32">
        <f>100*(E11/E10-1)</f>
        <v>1.879220272781379</v>
      </c>
      <c r="L11" s="32">
        <f>100*(D11/D7-1)</f>
        <v>3.142443040543963</v>
      </c>
      <c r="M11" s="31">
        <f>F11/SUM($F$7:$F$10)*400</f>
        <v>107.83262562760667</v>
      </c>
      <c r="N11" s="31">
        <f>G11/SUM($G$7:$G$10)*400</f>
        <v>106.2494963203177</v>
      </c>
      <c r="O11" s="31">
        <f>H11/SUM($H$7:$H$10)*400</f>
        <v>101.80311558288493</v>
      </c>
      <c r="P11" s="31">
        <f>I11/SUM($I$7:$I$10)*400</f>
        <v>98.78372358564472</v>
      </c>
      <c r="Q11" s="31">
        <f>J11/SUM($J$7:$J$10)*400</f>
        <v>106.13448390702925</v>
      </c>
      <c r="R11" s="31">
        <f>(E11/(SUM($E$7:$E$10)/4))*100</f>
        <v>102.1902352950026</v>
      </c>
      <c r="S11" s="23"/>
      <c r="T11" s="36"/>
      <c r="U11" s="23"/>
      <c r="V11" s="23"/>
      <c r="W11" s="23"/>
      <c r="X11" s="23"/>
      <c r="Y11" s="23"/>
      <c r="Z11" s="23"/>
      <c r="AA11" s="23"/>
      <c r="AB11" s="23"/>
    </row>
    <row r="12" spans="1:28" ht="12.75">
      <c r="A12" s="26">
        <v>1994</v>
      </c>
      <c r="C12" s="24">
        <v>2</v>
      </c>
      <c r="D12" s="23">
        <v>668098</v>
      </c>
      <c r="E12" s="23">
        <v>652554</v>
      </c>
      <c r="F12" s="23">
        <v>178656</v>
      </c>
      <c r="G12" s="23">
        <v>174148</v>
      </c>
      <c r="H12" s="23">
        <v>300189</v>
      </c>
      <c r="I12" s="23">
        <v>242043</v>
      </c>
      <c r="J12" s="23">
        <v>124050</v>
      </c>
      <c r="K12" s="32">
        <f>100*(E12/E11-1)</f>
        <v>1.1235014814722888</v>
      </c>
      <c r="L12" s="32">
        <f>100*(D12/D8-1)</f>
        <v>3.667072688198747</v>
      </c>
      <c r="M12" s="31">
        <f>F12/SUM($F$7:$F$10)*400</f>
        <v>112.51245766754676</v>
      </c>
      <c r="N12" s="31">
        <f>G12/SUM($G$7:$G$10)*400</f>
        <v>112.2749559179542</v>
      </c>
      <c r="O12" s="31">
        <f>H12/SUM($H$7:$H$10)*400</f>
        <v>101.158802730579</v>
      </c>
      <c r="P12" s="31">
        <f>I12/SUM($I$7:$I$10)*400</f>
        <v>99.14665055478467</v>
      </c>
      <c r="Q12" s="31">
        <f>J12/SUM($J$7:$J$10)*400</f>
        <v>105.25712903862185</v>
      </c>
      <c r="R12" s="31">
        <f>(E12/(SUM($E$7:$E$10)/4))*100</f>
        <v>103.33834410246199</v>
      </c>
      <c r="S12" s="23"/>
      <c r="T12" s="36"/>
      <c r="U12" s="23"/>
      <c r="V12" s="23"/>
      <c r="W12" s="23"/>
      <c r="X12" s="23"/>
      <c r="Y12" s="23"/>
      <c r="Z12" s="23"/>
      <c r="AA12" s="23"/>
      <c r="AB12" s="23"/>
    </row>
    <row r="13" spans="1:28" ht="12.75">
      <c r="A13" s="26">
        <v>1994</v>
      </c>
      <c r="B13" s="25">
        <v>1994</v>
      </c>
      <c r="C13" s="24">
        <v>3</v>
      </c>
      <c r="D13" s="23">
        <v>605033</v>
      </c>
      <c r="E13" s="23">
        <v>658805</v>
      </c>
      <c r="F13" s="23">
        <v>177345</v>
      </c>
      <c r="G13" s="23">
        <v>174386</v>
      </c>
      <c r="H13" s="23">
        <v>302369</v>
      </c>
      <c r="I13" s="23">
        <v>240801</v>
      </c>
      <c r="J13" s="23">
        <v>125987</v>
      </c>
      <c r="K13" s="32">
        <f>100*(E13/E12-1)</f>
        <v>0.9579283860033039</v>
      </c>
      <c r="L13" s="32">
        <f>100*(D13/D9-1)</f>
        <v>3.2032190825137308</v>
      </c>
      <c r="M13" s="31">
        <f>F13/SUM($F$7:$F$10)*400</f>
        <v>111.68682722691139</v>
      </c>
      <c r="N13" s="31">
        <f>G13/SUM($G$7:$G$10)*400</f>
        <v>112.4283968963661</v>
      </c>
      <c r="O13" s="31">
        <f>H13/SUM($H$7:$H$10)*400</f>
        <v>101.89342721699477</v>
      </c>
      <c r="P13" s="31">
        <f>I13/SUM($I$7:$I$10)*400</f>
        <v>98.63789739939888</v>
      </c>
      <c r="Q13" s="31">
        <f>J13/SUM($J$7:$J$10)*400</f>
        <v>106.90068453195367</v>
      </c>
      <c r="R13" s="31">
        <f>(E13/(SUM($E$7:$E$10)/4))*100</f>
        <v>104.32825143424525</v>
      </c>
      <c r="S13" s="23"/>
      <c r="T13" s="36"/>
      <c r="U13" s="23"/>
      <c r="V13" s="23"/>
      <c r="W13" s="23"/>
      <c r="X13" s="23"/>
      <c r="Y13" s="23"/>
      <c r="Z13" s="23"/>
      <c r="AA13" s="23"/>
      <c r="AB13" s="23"/>
    </row>
    <row r="14" spans="1:28" ht="12.75">
      <c r="A14" s="26">
        <v>1994</v>
      </c>
      <c r="C14" s="24">
        <v>4</v>
      </c>
      <c r="D14" s="23">
        <v>702373</v>
      </c>
      <c r="E14" s="23">
        <v>668300</v>
      </c>
      <c r="F14" s="23">
        <v>191725</v>
      </c>
      <c r="G14" s="23">
        <v>185178</v>
      </c>
      <c r="H14" s="23">
        <v>305714</v>
      </c>
      <c r="I14" s="23">
        <v>240359</v>
      </c>
      <c r="J14" s="23">
        <v>130541</v>
      </c>
      <c r="K14" s="32">
        <f>100*(E14/E13-1)</f>
        <v>1.4412458921835736</v>
      </c>
      <c r="L14" s="32">
        <f>100*(D14/D10-1)</f>
        <v>5.722702053423334</v>
      </c>
      <c r="M14" s="31">
        <f>F14/SUM($F$7:$F$10)*400</f>
        <v>120.7429414422712</v>
      </c>
      <c r="N14" s="31">
        <f>G14/SUM($G$7:$G$10)*400</f>
        <v>119.38610714435379</v>
      </c>
      <c r="O14" s="31">
        <f>H14/SUM($H$7:$H$10)*400</f>
        <v>103.0206377248208</v>
      </c>
      <c r="P14" s="31">
        <f>I14/SUM($I$7:$I$10)*400</f>
        <v>98.45684353894757</v>
      </c>
      <c r="Q14" s="31">
        <f>J14/SUM($J$7:$J$10)*400</f>
        <v>110.76477937791806</v>
      </c>
      <c r="R14" s="31">
        <f>(E14/(SUM($E$7:$E$10)/4))*100</f>
        <v>105.83187807242824</v>
      </c>
      <c r="S14" s="23"/>
      <c r="T14" s="36"/>
      <c r="U14" s="23"/>
      <c r="V14" s="23"/>
      <c r="W14" s="23"/>
      <c r="X14" s="23"/>
      <c r="Y14" s="23"/>
      <c r="Z14" s="23"/>
      <c r="AA14" s="23"/>
      <c r="AB14" s="23"/>
    </row>
    <row r="15" spans="1:28" ht="12.75">
      <c r="A15" s="26">
        <v>1995</v>
      </c>
      <c r="C15" s="24">
        <v>1</v>
      </c>
      <c r="D15" s="23">
        <v>682887</v>
      </c>
      <c r="E15" s="23">
        <v>677886</v>
      </c>
      <c r="F15" s="23">
        <v>199210</v>
      </c>
      <c r="G15" s="23">
        <v>184381</v>
      </c>
      <c r="H15" s="23">
        <v>304490</v>
      </c>
      <c r="I15" s="23">
        <v>242224</v>
      </c>
      <c r="J15" s="23">
        <v>132574</v>
      </c>
      <c r="K15" s="32">
        <f>100*(E15/E14-1)</f>
        <v>1.4343857549004912</v>
      </c>
      <c r="L15" s="32">
        <f>100*(D15/D11-1)</f>
        <v>4.988307932618019</v>
      </c>
      <c r="M15" s="31">
        <f>F15/SUM($F$7:$F$10)*400</f>
        <v>125.45678114338166</v>
      </c>
      <c r="N15" s="31">
        <f>G15/SUM($G$7:$G$10)*400</f>
        <v>118.87227327967199</v>
      </c>
      <c r="O15" s="31">
        <f>H15/SUM($H$7:$H$10)*400</f>
        <v>102.60816966455799</v>
      </c>
      <c r="P15" s="31">
        <f>I15/SUM($I$7:$I$10)*400</f>
        <v>99.22079252026359</v>
      </c>
      <c r="Q15" s="31">
        <f>J15/SUM($J$7:$J$10)*400</f>
        <v>112.48979141609234</v>
      </c>
      <c r="R15" s="31">
        <f>(E15/(SUM($E$7:$E$10)/4))*100</f>
        <v>107.34991545564282</v>
      </c>
      <c r="S15" s="23"/>
      <c r="T15" s="36"/>
      <c r="U15" s="23"/>
      <c r="V15" s="23"/>
      <c r="W15" s="23"/>
      <c r="X15" s="23"/>
      <c r="Y15" s="23"/>
      <c r="Z15" s="23"/>
      <c r="AA15" s="23"/>
      <c r="AB15" s="23"/>
    </row>
    <row r="16" spans="1:28" ht="12.75">
      <c r="A16" s="26">
        <v>1995</v>
      </c>
      <c r="C16" s="24">
        <v>2</v>
      </c>
      <c r="D16" s="23">
        <v>697488</v>
      </c>
      <c r="E16" s="23">
        <v>681395</v>
      </c>
      <c r="F16" s="23">
        <v>203208</v>
      </c>
      <c r="G16" s="23">
        <v>186868</v>
      </c>
      <c r="H16" s="23">
        <v>306876</v>
      </c>
      <c r="I16" s="23">
        <v>242157</v>
      </c>
      <c r="J16" s="23">
        <v>133234</v>
      </c>
      <c r="K16" s="32">
        <f>100*(E16/E15-1)</f>
        <v>0.5176386590075577</v>
      </c>
      <c r="L16" s="32">
        <f>100*(D16/D12-1)</f>
        <v>4.399055228424564</v>
      </c>
      <c r="M16" s="31">
        <f>F16/SUM($F$7:$F$10)*400</f>
        <v>127.97460761299281</v>
      </c>
      <c r="N16" s="31">
        <f>G16/SUM($G$7:$G$10)*400</f>
        <v>120.47566703307683</v>
      </c>
      <c r="O16" s="31">
        <f>H16/SUM($H$7:$H$10)*400</f>
        <v>103.41221279510296</v>
      </c>
      <c r="P16" s="31">
        <f>I16/SUM($I$7:$I$10)*400</f>
        <v>99.19334770431283</v>
      </c>
      <c r="Q16" s="31">
        <f>J16/SUM($J$7:$J$10)*400</f>
        <v>113.04980516188428</v>
      </c>
      <c r="R16" s="31">
        <f>(E16/(SUM($E$7:$E$10)/4))*100</f>
        <v>107.90560011845317</v>
      </c>
      <c r="S16" s="23"/>
      <c r="T16" s="36"/>
      <c r="U16" s="23"/>
      <c r="V16" s="23"/>
      <c r="W16" s="23"/>
      <c r="X16" s="23"/>
      <c r="Y16" s="23"/>
      <c r="Z16" s="23"/>
      <c r="AA16" s="23"/>
      <c r="AB16" s="23"/>
    </row>
    <row r="17" spans="1:28" ht="12.75">
      <c r="A17" s="26">
        <v>1995</v>
      </c>
      <c r="B17" s="25">
        <v>1995</v>
      </c>
      <c r="C17" s="24">
        <v>3</v>
      </c>
      <c r="D17" s="23">
        <v>627334</v>
      </c>
      <c r="E17" s="23">
        <v>683817</v>
      </c>
      <c r="F17" s="23">
        <v>197801</v>
      </c>
      <c r="G17" s="23">
        <v>190337</v>
      </c>
      <c r="H17" s="23">
        <v>306244</v>
      </c>
      <c r="I17" s="23">
        <v>242528</v>
      </c>
      <c r="J17" s="23">
        <v>139374</v>
      </c>
      <c r="K17" s="32">
        <f>100*(E17/E16-1)</f>
        <v>0.35544728094569766</v>
      </c>
      <c r="L17" s="32">
        <f>100*(D17/D13-1)</f>
        <v>3.685914652589206</v>
      </c>
      <c r="M17" s="31">
        <f>F17/SUM($F$7:$F$10)*400</f>
        <v>124.56943309543715</v>
      </c>
      <c r="N17" s="31">
        <f>G17/SUM($G$7:$G$10)*400</f>
        <v>122.71216599992908</v>
      </c>
      <c r="O17" s="31">
        <f>H17/SUM($H$7:$H$10)*400</f>
        <v>103.19923909078426</v>
      </c>
      <c r="P17" s="31">
        <f>I17/SUM($I$7:$I$10)*400</f>
        <v>99.3453182523387</v>
      </c>
      <c r="Q17" s="31">
        <f>J17/SUM($J$7:$J$10)*400</f>
        <v>118.25963000910022</v>
      </c>
      <c r="R17" s="31">
        <f>(E17/(SUM($E$7:$E$10)/4))*100</f>
        <v>108.28914764006234</v>
      </c>
      <c r="S17" s="23"/>
      <c r="T17" s="36"/>
      <c r="U17" s="23"/>
      <c r="V17" s="23"/>
      <c r="W17" s="23"/>
      <c r="X17" s="23"/>
      <c r="Y17" s="23"/>
      <c r="Z17" s="23"/>
      <c r="AA17" s="23"/>
      <c r="AB17" s="23"/>
    </row>
    <row r="18" spans="1:28" ht="12.75">
      <c r="A18" s="26">
        <v>1995</v>
      </c>
      <c r="C18" s="24">
        <v>4</v>
      </c>
      <c r="D18" s="23">
        <v>729987</v>
      </c>
      <c r="E18" s="23">
        <v>693019</v>
      </c>
      <c r="F18" s="23">
        <v>201755</v>
      </c>
      <c r="G18" s="23">
        <v>190113</v>
      </c>
      <c r="H18" s="23">
        <v>306812</v>
      </c>
      <c r="I18" s="23">
        <v>242702</v>
      </c>
      <c r="J18" s="23">
        <v>142328</v>
      </c>
      <c r="K18" s="32">
        <f>100*(E18/E17-1)</f>
        <v>1.3456816662937632</v>
      </c>
      <c r="L18" s="32">
        <f>100*(D18/D14-1)</f>
        <v>3.931529258670241</v>
      </c>
      <c r="M18" s="31">
        <f>F18/SUM($F$7:$F$10)*400</f>
        <v>127.05954961890953</v>
      </c>
      <c r="N18" s="31">
        <f>G18/SUM($G$7:$G$10)*400</f>
        <v>122.56775096142378</v>
      </c>
      <c r="O18" s="31">
        <f>H18/SUM($H$7:$H$10)*400</f>
        <v>103.39064583770359</v>
      </c>
      <c r="P18" s="31">
        <f>I18/SUM($I$7:$I$10)*400</f>
        <v>99.41659284898695</v>
      </c>
      <c r="Q18" s="31">
        <f>J18/SUM($J$7:$J$10)*400</f>
        <v>120.76611577435688</v>
      </c>
      <c r="R18" s="31">
        <f>(E18/(SUM($E$7:$E$10)/4))*100</f>
        <v>109.74637484644046</v>
      </c>
      <c r="S18" s="23"/>
      <c r="T18" s="36"/>
      <c r="U18" s="23"/>
      <c r="V18" s="23"/>
      <c r="W18" s="23"/>
      <c r="X18" s="23"/>
      <c r="Y18" s="23"/>
      <c r="Z18" s="23"/>
      <c r="AA18" s="23"/>
      <c r="AB18" s="23"/>
    </row>
    <row r="19" spans="1:28" ht="12.75">
      <c r="A19" s="26">
        <v>1996</v>
      </c>
      <c r="C19" s="24">
        <v>1</v>
      </c>
      <c r="D19" s="23">
        <v>699620</v>
      </c>
      <c r="E19" s="23">
        <v>695620</v>
      </c>
      <c r="F19" s="23">
        <v>202607</v>
      </c>
      <c r="G19" s="23">
        <v>189299</v>
      </c>
      <c r="H19" s="23">
        <v>308909</v>
      </c>
      <c r="I19" s="23">
        <v>241476</v>
      </c>
      <c r="J19" s="23">
        <v>141508</v>
      </c>
      <c r="K19" s="32">
        <f>100*(E19/E18-1)</f>
        <v>0.3753143853198804</v>
      </c>
      <c r="L19" s="32">
        <f>100*(D19/D15-1)</f>
        <v>2.4503321925882338</v>
      </c>
      <c r="M19" s="31">
        <f>F19/SUM($F$7:$F$10)*400</f>
        <v>127.59611493959704</v>
      </c>
      <c r="N19" s="31">
        <f>G19/SUM($G$7:$G$10)*400</f>
        <v>122.04295702685539</v>
      </c>
      <c r="O19" s="31">
        <f>H19/SUM($H$7:$H$10)*400</f>
        <v>104.09730067624206</v>
      </c>
      <c r="P19" s="31">
        <f>I19/SUM($I$7:$I$10)*400</f>
        <v>98.91439367949985</v>
      </c>
      <c r="Q19" s="31">
        <f>J19/SUM($J$7:$J$10)*400</f>
        <v>120.07034112049418</v>
      </c>
      <c r="R19" s="31">
        <f>(E19/(SUM($E$7:$E$10)/4))*100</f>
        <v>110.15826877860621</v>
      </c>
      <c r="S19" s="23"/>
      <c r="T19" s="36"/>
      <c r="U19" s="23"/>
      <c r="V19" s="23"/>
      <c r="W19" s="23"/>
      <c r="X19" s="23"/>
      <c r="Y19" s="23"/>
      <c r="Z19" s="23"/>
      <c r="AA19" s="23"/>
      <c r="AB19" s="23"/>
    </row>
    <row r="20" spans="1:28" ht="12.75">
      <c r="A20" s="26">
        <v>1996</v>
      </c>
      <c r="C20" s="24">
        <v>2</v>
      </c>
      <c r="D20" s="23">
        <v>706822</v>
      </c>
      <c r="E20" s="23">
        <v>690309</v>
      </c>
      <c r="F20" s="23">
        <v>210773</v>
      </c>
      <c r="G20" s="23">
        <v>191761</v>
      </c>
      <c r="H20" s="23">
        <v>309125</v>
      </c>
      <c r="I20" s="23">
        <v>241688</v>
      </c>
      <c r="J20" s="23">
        <v>142349</v>
      </c>
      <c r="K20" s="32">
        <f>100*(E20/E19-1)</f>
        <v>-0.7634915614847193</v>
      </c>
      <c r="L20" s="32">
        <f>100*(D20/D16-1)</f>
        <v>1.338230908632121</v>
      </c>
      <c r="M20" s="31">
        <f>F20/SUM($F$7:$F$10)*400</f>
        <v>132.7388290343556</v>
      </c>
      <c r="N20" s="31">
        <f>G20/SUM($G$7:$G$10)*400</f>
        <v>123.63023303042708</v>
      </c>
      <c r="O20" s="31">
        <f>H20/SUM($H$7:$H$10)*400</f>
        <v>104.1700891574649</v>
      </c>
      <c r="P20" s="31">
        <f>I20/SUM($I$7:$I$10)*400</f>
        <v>99.00123399265749</v>
      </c>
      <c r="Q20" s="31">
        <f>J20/SUM($J$7:$J$10)*400</f>
        <v>120.78393439354119</v>
      </c>
      <c r="R20" s="31">
        <f>(E20/(SUM($E$7:$E$10)/4))*100</f>
        <v>109.31721969220392</v>
      </c>
      <c r="S20" s="23"/>
      <c r="T20" s="36"/>
      <c r="U20" s="23"/>
      <c r="V20" s="23"/>
      <c r="W20" s="23"/>
      <c r="X20" s="23"/>
      <c r="Y20" s="23"/>
      <c r="Z20" s="23"/>
      <c r="AA20" s="23"/>
      <c r="AB20" s="23"/>
    </row>
    <row r="21" spans="1:28" ht="12.75" customHeight="1">
      <c r="A21" s="26">
        <v>1996</v>
      </c>
      <c r="B21" s="25">
        <v>1996</v>
      </c>
      <c r="C21" s="24">
        <v>3</v>
      </c>
      <c r="D21" s="23">
        <v>636252</v>
      </c>
      <c r="E21" s="23">
        <v>693562</v>
      </c>
      <c r="F21" s="23">
        <v>205783</v>
      </c>
      <c r="G21" s="23">
        <v>194679</v>
      </c>
      <c r="H21" s="23">
        <v>314235</v>
      </c>
      <c r="I21" s="23">
        <v>241337</v>
      </c>
      <c r="J21" s="23">
        <v>146991</v>
      </c>
      <c r="K21" s="32">
        <f>100*(E21/E20-1)</f>
        <v>0.4712382425841266</v>
      </c>
      <c r="L21" s="32">
        <f>100*(D21/D17-1)</f>
        <v>1.421571284196288</v>
      </c>
      <c r="M21" s="31">
        <f>F21/SUM($F$7:$F$10)*400</f>
        <v>129.59626923361532</v>
      </c>
      <c r="N21" s="31">
        <f>G21/SUM($G$7:$G$10)*400</f>
        <v>125.51149679095602</v>
      </c>
      <c r="O21" s="31">
        <f>H21/SUM($H$7:$H$10)*400</f>
        <v>105.89207591232022</v>
      </c>
      <c r="P21" s="31">
        <f>I21/SUM($I$7:$I$10)*400</f>
        <v>98.85745592700498</v>
      </c>
      <c r="Q21" s="31">
        <f>J21/SUM($J$7:$J$10)*400</f>
        <v>124.7226977389445</v>
      </c>
      <c r="R21" s="31">
        <f>(E21/(SUM($E$7:$E$10)/4))*100</f>
        <v>109.83236423712326</v>
      </c>
      <c r="S21" s="23"/>
      <c r="T21" s="36"/>
      <c r="U21" s="23"/>
      <c r="V21" s="23"/>
      <c r="W21" s="23"/>
      <c r="X21" s="23"/>
      <c r="Y21" s="23"/>
      <c r="Z21" s="23"/>
      <c r="AA21" s="23"/>
      <c r="AB21" s="23"/>
    </row>
    <row r="22" spans="1:28" ht="12.75">
      <c r="A22" s="26">
        <v>1996</v>
      </c>
      <c r="C22" s="24">
        <v>4</v>
      </c>
      <c r="D22" s="23">
        <v>737137</v>
      </c>
      <c r="E22" s="23">
        <v>698845</v>
      </c>
      <c r="F22" s="23">
        <v>215925</v>
      </c>
      <c r="G22" s="23">
        <v>201811</v>
      </c>
      <c r="H22" s="23">
        <v>314391</v>
      </c>
      <c r="I22" s="23">
        <v>245005</v>
      </c>
      <c r="J22" s="23">
        <v>145877</v>
      </c>
      <c r="K22" s="32">
        <f>100*(E22/E21-1)</f>
        <v>0.7617199327529578</v>
      </c>
      <c r="L22" s="32">
        <f>100*(D22/D18-1)</f>
        <v>0.979469497402019</v>
      </c>
      <c r="M22" s="31">
        <f>F22/SUM($F$7:$F$10)*400</f>
        <v>135.98341181860692</v>
      </c>
      <c r="N22" s="31">
        <f>G22/SUM($G$7:$G$10)*400</f>
        <v>130.10956846336597</v>
      </c>
      <c r="O22" s="31">
        <f>H22/SUM($H$7:$H$10)*400</f>
        <v>105.94464537098116</v>
      </c>
      <c r="P22" s="31">
        <f>I22/SUM($I$7:$I$10)*400</f>
        <v>100.35995719427959</v>
      </c>
      <c r="Q22" s="31">
        <f>J22/SUM($J$7:$J$10)*400</f>
        <v>123.77746241650173</v>
      </c>
      <c r="R22" s="31">
        <f>(E22/(SUM($E$7:$E$10)/4))*100</f>
        <v>110.66897924813127</v>
      </c>
      <c r="S22" s="23"/>
      <c r="T22" s="36"/>
      <c r="U22" s="23"/>
      <c r="V22" s="23"/>
      <c r="W22" s="23"/>
      <c r="X22" s="23"/>
      <c r="Y22" s="23"/>
      <c r="Z22" s="23"/>
      <c r="AA22" s="23"/>
      <c r="AB22" s="23"/>
    </row>
    <row r="23" spans="1:28" ht="12.75">
      <c r="A23" s="26">
        <v>1997</v>
      </c>
      <c r="C23" s="24">
        <v>1</v>
      </c>
      <c r="D23" s="23">
        <v>705079</v>
      </c>
      <c r="E23" s="23">
        <v>702949</v>
      </c>
      <c r="F23" s="23">
        <v>225422</v>
      </c>
      <c r="G23" s="23">
        <v>208311</v>
      </c>
      <c r="H23" s="23">
        <v>316838</v>
      </c>
      <c r="I23" s="23">
        <v>237879</v>
      </c>
      <c r="J23" s="23">
        <v>143655</v>
      </c>
      <c r="K23" s="32">
        <f>100*(E23/E22-1)</f>
        <v>0.5872546845151705</v>
      </c>
      <c r="L23" s="32">
        <f>100*(D23/D19-1)</f>
        <v>0.7802807238215026</v>
      </c>
      <c r="M23" s="31">
        <f>F23/SUM($F$7:$F$10)*400</f>
        <v>141.96435178406395</v>
      </c>
      <c r="N23" s="31">
        <f>G23/SUM($G$7:$G$10)*400</f>
        <v>134.3001834199931</v>
      </c>
      <c r="O23" s="31">
        <f>H23/SUM($H$7:$H$10)*400</f>
        <v>106.7692445077974</v>
      </c>
      <c r="P23" s="31">
        <f>I23/SUM($I$7:$I$10)*400</f>
        <v>97.44097572465067</v>
      </c>
      <c r="Q23" s="31">
        <f>J23/SUM($J$7:$J$10)*400</f>
        <v>121.89208280566885</v>
      </c>
      <c r="R23" s="31">
        <f>(E23/(SUM($E$7:$E$10)/4))*100</f>
        <v>111.31888801307102</v>
      </c>
      <c r="S23" s="23"/>
      <c r="T23" s="36"/>
      <c r="U23" s="23"/>
      <c r="V23" s="23"/>
      <c r="W23" s="23"/>
      <c r="X23" s="23"/>
      <c r="Y23" s="23"/>
      <c r="Z23" s="23"/>
      <c r="AA23" s="23"/>
      <c r="AB23" s="23"/>
    </row>
    <row r="24" spans="1:28" ht="12.75">
      <c r="A24" s="26">
        <v>1997</v>
      </c>
      <c r="C24" s="24">
        <v>2</v>
      </c>
      <c r="D24" s="23">
        <v>729691</v>
      </c>
      <c r="E24" s="23">
        <v>711951</v>
      </c>
      <c r="F24" s="23">
        <v>239209</v>
      </c>
      <c r="G24" s="23">
        <v>218245</v>
      </c>
      <c r="H24" s="23">
        <v>322039</v>
      </c>
      <c r="I24" s="23">
        <v>240999</v>
      </c>
      <c r="J24" s="23">
        <v>147634</v>
      </c>
      <c r="K24" s="32">
        <f>100*(E24/E23-1)</f>
        <v>1.280604994103407</v>
      </c>
      <c r="L24" s="32">
        <f>100*(D24/D20-1)</f>
        <v>3.2354680527770796</v>
      </c>
      <c r="M24" s="31">
        <f>F24/SUM($F$7:$F$10)*400</f>
        <v>150.64701149805322</v>
      </c>
      <c r="N24" s="31">
        <f>G24/SUM($G$7:$G$10)*400</f>
        <v>140.70473249370602</v>
      </c>
      <c r="O24" s="31">
        <f>H24/SUM($H$7:$H$10)*400</f>
        <v>108.5218967802049</v>
      </c>
      <c r="P24" s="31">
        <f>I24/SUM($I$7:$I$10)*400</f>
        <v>98.71900297489516</v>
      </c>
      <c r="Q24" s="31">
        <f>J24/SUM($J$7:$J$10)*400</f>
        <v>125.26828688825393</v>
      </c>
      <c r="R24" s="31">
        <f>(E24/(SUM($E$7:$E$10)/4))*100</f>
        <v>112.7444432523468</v>
      </c>
      <c r="S24" s="23"/>
      <c r="T24" s="36"/>
      <c r="U24" s="23"/>
      <c r="V24" s="23"/>
      <c r="W24" s="23"/>
      <c r="X24" s="23"/>
      <c r="Y24" s="23"/>
      <c r="Z24" s="23"/>
      <c r="AA24" s="23"/>
      <c r="AB24" s="23"/>
    </row>
    <row r="25" spans="1:28" ht="12.75">
      <c r="A25" s="26">
        <v>1997</v>
      </c>
      <c r="B25" s="25">
        <v>1997</v>
      </c>
      <c r="C25" s="24">
        <v>3</v>
      </c>
      <c r="D25" s="23">
        <v>660183</v>
      </c>
      <c r="E25" s="23">
        <v>719012</v>
      </c>
      <c r="F25" s="23">
        <v>239876</v>
      </c>
      <c r="G25" s="23">
        <v>221615</v>
      </c>
      <c r="H25" s="23">
        <v>320504</v>
      </c>
      <c r="I25" s="23">
        <v>245425</v>
      </c>
      <c r="J25" s="23">
        <v>145026</v>
      </c>
      <c r="K25" s="32">
        <f>100*(E25/E24-1)</f>
        <v>0.9917817377881333</v>
      </c>
      <c r="L25" s="32">
        <f>100*(D25/D21-1)</f>
        <v>3.761245544218328</v>
      </c>
      <c r="M25" s="31">
        <f>F25/SUM($F$7:$F$10)*400</f>
        <v>151.06706909065718</v>
      </c>
      <c r="N25" s="31">
        <f>G25/SUM($G$7:$G$10)*400</f>
        <v>142.87740517121884</v>
      </c>
      <c r="O25" s="31">
        <f>H25/SUM($H$7:$H$10)*400</f>
        <v>108.00462678632958</v>
      </c>
      <c r="P25" s="31">
        <f>I25/SUM($I$7:$I$10)*400</f>
        <v>100.5319993241202</v>
      </c>
      <c r="Q25" s="31">
        <f>J25/SUM($J$7:$J$10)*400</f>
        <v>123.05538408670031</v>
      </c>
      <c r="R25" s="31">
        <f>(E25/(SUM($E$7:$E$10)/4))*100</f>
        <v>113.86262205089449</v>
      </c>
      <c r="S25" s="23"/>
      <c r="T25" s="36"/>
      <c r="U25" s="23"/>
      <c r="V25" s="23"/>
      <c r="W25" s="23"/>
      <c r="X25" s="23"/>
      <c r="Y25" s="23"/>
      <c r="Z25" s="23"/>
      <c r="AA25" s="23"/>
      <c r="AB25" s="23"/>
    </row>
    <row r="26" spans="1:28" ht="12.75">
      <c r="A26" s="26">
        <v>1997</v>
      </c>
      <c r="C26" s="24">
        <v>4</v>
      </c>
      <c r="D26" s="23">
        <v>771930</v>
      </c>
      <c r="E26" s="23">
        <v>731242</v>
      </c>
      <c r="F26" s="23">
        <v>249575</v>
      </c>
      <c r="G26" s="23">
        <v>228750</v>
      </c>
      <c r="H26" s="23">
        <v>323015</v>
      </c>
      <c r="I26" s="23">
        <v>244989</v>
      </c>
      <c r="J26" s="23">
        <v>149555</v>
      </c>
      <c r="K26" s="32">
        <f>100*(E26/E25-1)</f>
        <v>1.7009451858939872</v>
      </c>
      <c r="L26" s="32">
        <f>100*(D26/D22-1)</f>
        <v>4.720018124175018</v>
      </c>
      <c r="M26" s="31">
        <f>F26/SUM($F$7:$F$10)*400</f>
        <v>157.1752228997514</v>
      </c>
      <c r="N26" s="31">
        <f>G26/SUM($G$7:$G$10)*400</f>
        <v>147.4774109736088</v>
      </c>
      <c r="O26" s="31">
        <f>H26/SUM($H$7:$H$10)*400</f>
        <v>108.85079288054517</v>
      </c>
      <c r="P26" s="31">
        <f>I26/SUM($I$7:$I$10)*400</f>
        <v>100.35340320838091</v>
      </c>
      <c r="Q26" s="31">
        <f>J26/SUM($J$7:$J$10)*400</f>
        <v>126.89826629077865</v>
      </c>
      <c r="R26" s="31">
        <f>(E26/(SUM($E$7:$E$10)/4))*100</f>
        <v>115.79936283920182</v>
      </c>
      <c r="S26" s="23"/>
      <c r="T26" s="36"/>
      <c r="U26" s="23"/>
      <c r="V26" s="23"/>
      <c r="W26" s="23"/>
      <c r="X26" s="23"/>
      <c r="Y26" s="23"/>
      <c r="Z26" s="23"/>
      <c r="AA26" s="23"/>
      <c r="AB26" s="23"/>
    </row>
    <row r="27" spans="1:28" ht="12.75">
      <c r="A27" s="26">
        <v>1998</v>
      </c>
      <c r="C27" s="24">
        <v>1</v>
      </c>
      <c r="D27" s="23">
        <v>733439</v>
      </c>
      <c r="E27" s="23">
        <v>733041</v>
      </c>
      <c r="F27" s="23">
        <v>251480</v>
      </c>
      <c r="G27" s="23">
        <v>239675</v>
      </c>
      <c r="H27" s="23">
        <v>325455</v>
      </c>
      <c r="I27" s="23">
        <v>247872</v>
      </c>
      <c r="J27" s="23">
        <v>152815</v>
      </c>
      <c r="K27" s="32">
        <f>100*(E27/E26-1)</f>
        <v>0.24601978551559434</v>
      </c>
      <c r="L27" s="32">
        <f>100*(D27/D23-1)</f>
        <v>4.0222443158851595</v>
      </c>
      <c r="M27" s="31">
        <f>F27/SUM($F$7:$F$10)*400</f>
        <v>158.37493761326047</v>
      </c>
      <c r="N27" s="31">
        <f>G27/SUM($G$7:$G$10)*400</f>
        <v>154.52086765070902</v>
      </c>
      <c r="O27" s="31">
        <f>H27/SUM($H$7:$H$10)*400</f>
        <v>109.67303313139584</v>
      </c>
      <c r="P27" s="31">
        <f>I27/SUM($I$7:$I$10)*400</f>
        <v>101.53434954250106</v>
      </c>
      <c r="Q27" s="31">
        <f>J27/SUM($J$7:$J$10)*400</f>
        <v>129.66439479272069</v>
      </c>
      <c r="R27" s="31">
        <f>(E27/(SUM($E$7:$E$10)/4))*100</f>
        <v>116.08425218328726</v>
      </c>
      <c r="S27" s="23"/>
      <c r="T27" s="36"/>
      <c r="U27" s="23"/>
      <c r="V27" s="23"/>
      <c r="W27" s="23"/>
      <c r="X27" s="23"/>
      <c r="Y27" s="23"/>
      <c r="Z27" s="23"/>
      <c r="AA27" s="23"/>
      <c r="AB27" s="23"/>
    </row>
    <row r="28" spans="1:28" ht="12.75">
      <c r="A28" s="26">
        <v>1998</v>
      </c>
      <c r="C28" s="24">
        <v>2</v>
      </c>
      <c r="D28" s="23">
        <v>764203</v>
      </c>
      <c r="E28" s="23">
        <v>744923</v>
      </c>
      <c r="F28" s="23">
        <v>255604</v>
      </c>
      <c r="G28" s="23">
        <v>243033</v>
      </c>
      <c r="H28" s="23">
        <v>329456</v>
      </c>
      <c r="I28" s="23">
        <v>249183</v>
      </c>
      <c r="J28" s="23">
        <v>156904</v>
      </c>
      <c r="K28" s="32">
        <f>100*(E28/E27-1)</f>
        <v>1.6209188844825917</v>
      </c>
      <c r="L28" s="32">
        <f>100*(D28/D24-1)</f>
        <v>4.7296732452503765</v>
      </c>
      <c r="M28" s="31">
        <f>F28/SUM($F$7:$F$10)*400</f>
        <v>160.97211529226908</v>
      </c>
      <c r="N28" s="31">
        <f>G28/SUM($G$7:$G$10)*400</f>
        <v>156.68580380830193</v>
      </c>
      <c r="O28" s="31">
        <f>H28/SUM($H$7:$H$10)*400</f>
        <v>111.02130495256533</v>
      </c>
      <c r="P28" s="31">
        <f>I28/SUM($I$7:$I$10)*400</f>
        <v>102.07136676207496</v>
      </c>
      <c r="Q28" s="31">
        <f>J28/SUM($J$7:$J$10)*400</f>
        <v>133.13393449960438</v>
      </c>
      <c r="R28" s="31">
        <f>(E28/(SUM($E$7:$E$10)/4))*100</f>
        <v>117.96588374883655</v>
      </c>
      <c r="S28" s="23"/>
      <c r="T28" s="36"/>
      <c r="U28" s="23"/>
      <c r="V28" s="23"/>
      <c r="W28" s="23"/>
      <c r="X28" s="23"/>
      <c r="Y28" s="23"/>
      <c r="Z28" s="23"/>
      <c r="AA28" s="23"/>
      <c r="AB28" s="23"/>
    </row>
    <row r="29" spans="1:28" ht="12.75">
      <c r="A29" s="26">
        <v>1998</v>
      </c>
      <c r="B29" s="25">
        <v>1998</v>
      </c>
      <c r="C29" s="24">
        <v>3</v>
      </c>
      <c r="D29" s="23">
        <v>688279</v>
      </c>
      <c r="E29" s="23">
        <v>748779</v>
      </c>
      <c r="F29" s="23">
        <v>261059</v>
      </c>
      <c r="G29" s="23">
        <v>244440</v>
      </c>
      <c r="H29" s="23">
        <v>332403</v>
      </c>
      <c r="I29" s="23">
        <v>253273</v>
      </c>
      <c r="J29" s="23">
        <v>159574</v>
      </c>
      <c r="K29" s="32">
        <f>100*(E29/E28-1)</f>
        <v>0.5176373933950318</v>
      </c>
      <c r="L29" s="32">
        <f>100*(D29/D25-1)</f>
        <v>4.255789682557709</v>
      </c>
      <c r="M29" s="31">
        <f>F29/SUM($F$7:$F$10)*400</f>
        <v>164.40751884197616</v>
      </c>
      <c r="N29" s="31">
        <f>G29/SUM($G$7:$G$10)*400</f>
        <v>157.59291076891338</v>
      </c>
      <c r="O29" s="31">
        <f>H29/SUM($H$7:$H$10)*400</f>
        <v>112.01439594406408</v>
      </c>
      <c r="P29" s="31">
        <f>I29/SUM($I$7:$I$10)*400</f>
        <v>103.74672940742751</v>
      </c>
      <c r="Q29" s="31">
        <f>J29/SUM($J$7:$J$10)*400</f>
        <v>135.3994446530354</v>
      </c>
      <c r="R29" s="31">
        <f>(E29/(SUM($E$7:$E$10)/4))*100</f>
        <v>118.57651927456942</v>
      </c>
      <c r="S29" s="23"/>
      <c r="T29" s="36"/>
      <c r="U29" s="23"/>
      <c r="V29" s="23"/>
      <c r="W29" s="23"/>
      <c r="X29" s="23"/>
      <c r="Y29" s="23"/>
      <c r="Z29" s="23"/>
      <c r="AA29" s="23"/>
      <c r="AB29" s="23"/>
    </row>
    <row r="30" spans="1:28" ht="12.75">
      <c r="A30" s="26">
        <v>1998</v>
      </c>
      <c r="C30" s="24">
        <v>4</v>
      </c>
      <c r="D30" s="23">
        <v>799325</v>
      </c>
      <c r="E30" s="23">
        <v>757173</v>
      </c>
      <c r="F30" s="23">
        <v>269702</v>
      </c>
      <c r="G30" s="23">
        <v>247588</v>
      </c>
      <c r="H30" s="23">
        <v>336777</v>
      </c>
      <c r="I30" s="23">
        <v>254090</v>
      </c>
      <c r="J30" s="23">
        <v>161956</v>
      </c>
      <c r="K30" s="32">
        <f>100*(E30/E29-1)</f>
        <v>1.1210250287468027</v>
      </c>
      <c r="L30" s="32">
        <f>100*(D30/D26-1)</f>
        <v>3.5488969207052357</v>
      </c>
      <c r="M30" s="31">
        <f>F30/SUM($F$7:$F$10)*400</f>
        <v>169.85063394373935</v>
      </c>
      <c r="N30" s="31">
        <f>G30/SUM($G$7:$G$10)*400</f>
        <v>159.62245782790757</v>
      </c>
      <c r="O30" s="31">
        <f>H30/SUM($H$7:$H$10)*400</f>
        <v>113.48836268882671</v>
      </c>
      <c r="P30" s="31">
        <f>I30/SUM($I$7:$I$10)*400</f>
        <v>104.08139231237936</v>
      </c>
      <c r="Q30" s="31">
        <f>J30/SUM($J$7:$J$10)*400</f>
        <v>137.42058517193908</v>
      </c>
      <c r="R30" s="31">
        <f>(E30/(SUM($E$7:$E$10)/4))*100</f>
        <v>119.90579173385412</v>
      </c>
      <c r="S30" s="23"/>
      <c r="T30" s="36"/>
      <c r="U30" s="23"/>
      <c r="V30" s="23"/>
      <c r="W30" s="23"/>
      <c r="X30" s="23"/>
      <c r="Y30" s="23"/>
      <c r="Z30" s="23"/>
      <c r="AA30" s="23"/>
      <c r="AB30" s="23"/>
    </row>
    <row r="31" spans="1:28" ht="12.75">
      <c r="A31" s="26">
        <v>1999</v>
      </c>
      <c r="C31" s="24">
        <v>1</v>
      </c>
      <c r="D31" s="23">
        <v>767098</v>
      </c>
      <c r="E31" s="23">
        <v>768310</v>
      </c>
      <c r="F31" s="23">
        <v>266962</v>
      </c>
      <c r="G31" s="23">
        <v>248812</v>
      </c>
      <c r="H31" s="23">
        <v>338104</v>
      </c>
      <c r="I31" s="23">
        <v>255003</v>
      </c>
      <c r="J31" s="23">
        <v>166253</v>
      </c>
      <c r="K31" s="32">
        <f>100*(E31/E30-1)</f>
        <v>1.4708659711849315</v>
      </c>
      <c r="L31" s="32">
        <f>100*(D31/D27-1)</f>
        <v>4.5892023740215615</v>
      </c>
      <c r="M31" s="31">
        <f>F31/SUM($F$7:$F$10)*400</f>
        <v>168.1250600250964</v>
      </c>
      <c r="N31" s="31">
        <f>G31/SUM($G$7:$G$10)*400</f>
        <v>160.41158285974012</v>
      </c>
      <c r="O31" s="31">
        <f>H31/SUM($H$7:$H$10)*400</f>
        <v>113.93554007115412</v>
      </c>
      <c r="P31" s="31">
        <f>I31/SUM($I$7:$I$10)*400</f>
        <v>104.45537913272334</v>
      </c>
      <c r="Q31" s="31">
        <f>J31/SUM($J$7:$J$10)*400</f>
        <v>141.0666140593148</v>
      </c>
      <c r="R31" s="31">
        <f>(E31/(SUM($E$7:$E$10)/4))*100</f>
        <v>121.66944522194724</v>
      </c>
      <c r="S31" s="23"/>
      <c r="T31" s="36"/>
      <c r="U31" s="23"/>
      <c r="V31" s="23"/>
      <c r="W31" s="23"/>
      <c r="X31" s="23"/>
      <c r="Y31" s="23"/>
      <c r="Z31" s="23"/>
      <c r="AA31" s="23"/>
      <c r="AB31" s="23"/>
    </row>
    <row r="32" spans="1:28" ht="12.75">
      <c r="A32" s="26">
        <v>1999</v>
      </c>
      <c r="C32" s="24">
        <v>2</v>
      </c>
      <c r="D32" s="23">
        <v>791344</v>
      </c>
      <c r="E32" s="23">
        <v>770784</v>
      </c>
      <c r="F32" s="23">
        <v>274632</v>
      </c>
      <c r="G32" s="23">
        <v>250958</v>
      </c>
      <c r="H32" s="23">
        <v>339678</v>
      </c>
      <c r="I32" s="23">
        <v>255317</v>
      </c>
      <c r="J32" s="23">
        <v>165088</v>
      </c>
      <c r="K32" s="32">
        <f>100*(E32/E31-1)</f>
        <v>0.3220054405122852</v>
      </c>
      <c r="L32" s="32">
        <f>100*(D32/D28-1)</f>
        <v>3.5515432417826176</v>
      </c>
      <c r="M32" s="31">
        <f>F32/SUM($F$7:$F$10)*400</f>
        <v>172.9554074542904</v>
      </c>
      <c r="N32" s="31">
        <f>G32/SUM($G$7:$G$10)*400</f>
        <v>161.79513050542042</v>
      </c>
      <c r="O32" s="31">
        <f>H32/SUM($H$7:$H$10)*400</f>
        <v>114.46595242969467</v>
      </c>
      <c r="P32" s="31">
        <f>I32/SUM($I$7:$I$10)*400</f>
        <v>104.58400110598511</v>
      </c>
      <c r="Q32" s="31">
        <f>J32/SUM($J$7:$J$10)*400</f>
        <v>140.07810494742446</v>
      </c>
      <c r="R32" s="31">
        <f>(E32/(SUM($E$7:$E$10)/4))*100</f>
        <v>122.06122745500305</v>
      </c>
      <c r="S32" s="23"/>
      <c r="T32" s="36"/>
      <c r="U32" s="23"/>
      <c r="V32" s="23"/>
      <c r="W32" s="23"/>
      <c r="X32" s="23"/>
      <c r="Y32" s="23"/>
      <c r="Z32" s="23"/>
      <c r="AA32" s="23"/>
      <c r="AB32" s="23"/>
    </row>
    <row r="33" spans="1:28" ht="12.75">
      <c r="A33" s="26">
        <v>1999</v>
      </c>
      <c r="B33" s="25">
        <v>1999</v>
      </c>
      <c r="C33" s="24">
        <v>3</v>
      </c>
      <c r="D33" s="23">
        <v>716827</v>
      </c>
      <c r="E33" s="23">
        <v>778418</v>
      </c>
      <c r="F33" s="23">
        <v>281808</v>
      </c>
      <c r="G33" s="23">
        <v>258082</v>
      </c>
      <c r="H33" s="23">
        <v>344278</v>
      </c>
      <c r="I33" s="23">
        <v>253887</v>
      </c>
      <c r="J33" s="23">
        <v>172233</v>
      </c>
      <c r="K33" s="32">
        <f>100*(E33/E32-1)</f>
        <v>0.9904201436459426</v>
      </c>
      <c r="L33" s="32">
        <f>100*(D33/D29-1)</f>
        <v>4.1477366010004735</v>
      </c>
      <c r="M33" s="31">
        <f>F33/SUM($F$7:$F$10)*400</f>
        <v>177.47464776092613</v>
      </c>
      <c r="N33" s="31">
        <f>G33/SUM($G$7:$G$10)*400</f>
        <v>166.38804449788373</v>
      </c>
      <c r="O33" s="31">
        <f>H33/SUM($H$7:$H$10)*400</f>
        <v>116.0160774927738</v>
      </c>
      <c r="P33" s="31">
        <f>I33/SUM($I$7:$I$10)*400</f>
        <v>103.99823861628971</v>
      </c>
      <c r="Q33" s="31">
        <f>J33/SUM($J$7:$J$10)*400</f>
        <v>146.14067799845995</v>
      </c>
      <c r="R33" s="31">
        <f>(E33/(SUM($E$7:$E$10)/4))*100</f>
        <v>123.2701464392989</v>
      </c>
      <c r="S33" s="23"/>
      <c r="T33" s="36"/>
      <c r="U33" s="23"/>
      <c r="V33" s="23"/>
      <c r="W33" s="23"/>
      <c r="X33" s="23"/>
      <c r="Y33" s="23"/>
      <c r="Z33" s="23"/>
      <c r="AA33" s="23"/>
      <c r="AB33" s="23"/>
    </row>
    <row r="34" spans="1:28" ht="12.75">
      <c r="A34" s="26">
        <v>1999</v>
      </c>
      <c r="C34" s="24">
        <v>4</v>
      </c>
      <c r="D34" s="23">
        <v>836425</v>
      </c>
      <c r="E34" s="23">
        <v>792731</v>
      </c>
      <c r="F34" s="23">
        <v>285148</v>
      </c>
      <c r="G34" s="23">
        <v>263050</v>
      </c>
      <c r="H34" s="23">
        <v>354402</v>
      </c>
      <c r="I34" s="23">
        <v>254112</v>
      </c>
      <c r="J34" s="23">
        <v>169082</v>
      </c>
      <c r="K34" s="32">
        <f>100*(E34/E33-1)</f>
        <v>1.8387293202366761</v>
      </c>
      <c r="L34" s="32">
        <f>100*(D34/D30-1)</f>
        <v>4.6414161949144495</v>
      </c>
      <c r="M34" s="31">
        <f>F34/SUM($F$7:$F$10)*400</f>
        <v>179.57808458146175</v>
      </c>
      <c r="N34" s="31">
        <f>G34/SUM($G$7:$G$10)*400</f>
        <v>169.59096374473353</v>
      </c>
      <c r="O34" s="31">
        <f>H34/SUM($H$7:$H$10)*400</f>
        <v>119.42770056638537</v>
      </c>
      <c r="P34" s="31">
        <f>I34/SUM($I$7:$I$10)*400</f>
        <v>104.09040404299006</v>
      </c>
      <c r="Q34" s="31">
        <f>J34/SUM($J$7:$J$10)*400</f>
        <v>143.46703661514115</v>
      </c>
      <c r="R34" s="31">
        <f>(E34/(SUM($E$7:$E$10)/4))*100</f>
        <v>125.53675076497699</v>
      </c>
      <c r="S34" s="23"/>
      <c r="T34" s="36"/>
      <c r="U34" s="23"/>
      <c r="V34" s="23"/>
      <c r="W34" s="23"/>
      <c r="X34" s="23"/>
      <c r="Y34" s="23"/>
      <c r="Z34" s="23"/>
      <c r="AA34" s="23"/>
      <c r="AB34" s="23"/>
    </row>
    <row r="35" spans="1:28" ht="12.75">
      <c r="A35" s="26">
        <v>2000</v>
      </c>
      <c r="C35" s="24">
        <v>1</v>
      </c>
      <c r="D35" s="23">
        <v>795241</v>
      </c>
      <c r="E35" s="23">
        <v>798383</v>
      </c>
      <c r="F35" s="23">
        <v>292682</v>
      </c>
      <c r="G35" s="23">
        <v>273182</v>
      </c>
      <c r="H35" s="23">
        <v>357361</v>
      </c>
      <c r="I35" s="23">
        <v>252576</v>
      </c>
      <c r="J35" s="23">
        <v>171141</v>
      </c>
      <c r="K35" s="32">
        <f>100*(E35/E34-1)</f>
        <v>0.7129782990699329</v>
      </c>
      <c r="L35" s="32">
        <f>100*(D35/D31-1)</f>
        <v>3.668762009547666</v>
      </c>
      <c r="M35" s="31">
        <f>F35/SUM($F$7:$F$10)*400</f>
        <v>184.32278308622674</v>
      </c>
      <c r="N35" s="31">
        <f>G35/SUM($G$7:$G$10)*400</f>
        <v>176.12316539712523</v>
      </c>
      <c r="O35" s="31">
        <f>H35/SUM($H$7:$H$10)*400</f>
        <v>120.4248353623965</v>
      </c>
      <c r="P35" s="31">
        <f>I35/SUM($I$7:$I$10)*400</f>
        <v>103.46122139671583</v>
      </c>
      <c r="Q35" s="31">
        <f>J35/SUM($J$7:$J$10)*400</f>
        <v>145.2141098008769</v>
      </c>
      <c r="R35" s="31">
        <f>(E35/(SUM($E$7:$E$10)/4))*100</f>
        <v>126.43180055528876</v>
      </c>
      <c r="S35" s="23"/>
      <c r="T35" s="36"/>
      <c r="U35" s="23"/>
      <c r="V35" s="23"/>
      <c r="W35" s="23"/>
      <c r="X35" s="23"/>
      <c r="Y35" s="23"/>
      <c r="Z35" s="23"/>
      <c r="AA35" s="23"/>
      <c r="AB35" s="23"/>
    </row>
    <row r="36" spans="1:28" ht="12.75">
      <c r="A36" s="26">
        <v>2000</v>
      </c>
      <c r="C36" s="24">
        <v>2</v>
      </c>
      <c r="D36" s="23">
        <v>838114</v>
      </c>
      <c r="E36" s="23">
        <v>815849</v>
      </c>
      <c r="F36" s="23">
        <v>307092</v>
      </c>
      <c r="G36" s="23">
        <v>284780</v>
      </c>
      <c r="H36" s="23">
        <v>363357</v>
      </c>
      <c r="I36" s="23">
        <v>252510</v>
      </c>
      <c r="J36" s="23">
        <v>179640</v>
      </c>
      <c r="K36" s="32">
        <f>100*(E36/E35-1)</f>
        <v>2.187671831689797</v>
      </c>
      <c r="L36" s="32">
        <f>100*(D36/D32-1)</f>
        <v>5.910198346104845</v>
      </c>
      <c r="M36" s="31">
        <f>F36/SUM($F$7:$F$10)*400</f>
        <v>193.39779044668117</v>
      </c>
      <c r="N36" s="31">
        <f>G36/SUM($G$7:$G$10)*400</f>
        <v>183.6005118997347</v>
      </c>
      <c r="O36" s="31">
        <f>H36/SUM($H$7:$H$10)*400</f>
        <v>122.44538968374921</v>
      </c>
      <c r="P36" s="31">
        <f>I36/SUM($I$7:$I$10)*400</f>
        <v>103.43418620488374</v>
      </c>
      <c r="Q36" s="31">
        <f>J36/SUM($J$7:$J$10)*400</f>
        <v>152.42555953646135</v>
      </c>
      <c r="R36" s="31">
        <f>(E36/(SUM($E$7:$E$10)/4))*100</f>
        <v>129.19771344233504</v>
      </c>
      <c r="S36" s="23"/>
      <c r="T36" s="36"/>
      <c r="U36" s="23"/>
      <c r="V36" s="23"/>
      <c r="W36" s="23"/>
      <c r="X36" s="23"/>
      <c r="Y36" s="23"/>
      <c r="Z36" s="23"/>
      <c r="AA36" s="23"/>
      <c r="AB36" s="23"/>
    </row>
    <row r="37" spans="1:28" ht="12.75">
      <c r="A37" s="26">
        <v>2000</v>
      </c>
      <c r="B37" s="25">
        <v>2000</v>
      </c>
      <c r="C37" s="24">
        <v>3</v>
      </c>
      <c r="D37" s="23">
        <v>759724</v>
      </c>
      <c r="E37" s="23">
        <v>822926</v>
      </c>
      <c r="F37" s="23">
        <v>317689</v>
      </c>
      <c r="G37" s="23">
        <v>295845</v>
      </c>
      <c r="H37" s="23">
        <v>364856</v>
      </c>
      <c r="I37" s="23">
        <v>253644</v>
      </c>
      <c r="J37" s="23">
        <v>181845</v>
      </c>
      <c r="K37" s="32">
        <f>100*(E37/E36-1)</f>
        <v>0.8674399306734415</v>
      </c>
      <c r="L37" s="32">
        <f>100*(D37/D33-1)</f>
        <v>5.984289096253348</v>
      </c>
      <c r="M37" s="31">
        <f>F37/SUM($F$7:$F$10)*400</f>
        <v>200.071479065608</v>
      </c>
      <c r="N37" s="31">
        <f>G37/SUM($G$7:$G$10)*400</f>
        <v>190.73422797590075</v>
      </c>
      <c r="O37" s="31">
        <f>H37/SUM($H$7:$H$10)*400</f>
        <v>122.95052826408738</v>
      </c>
      <c r="P37" s="31">
        <f>I37/SUM($I$7:$I$10)*400</f>
        <v>103.89869995545338</v>
      </c>
      <c r="Q37" s="31">
        <f>J37/SUM($J$7:$J$10)*400</f>
        <v>154.2965145508117</v>
      </c>
      <c r="R37" s="31">
        <f>(E37/(SUM($E$7:$E$10)/4))*100</f>
        <v>130.31842599825092</v>
      </c>
      <c r="S37" s="23"/>
      <c r="T37" s="36"/>
      <c r="U37" s="23"/>
      <c r="V37" s="23"/>
      <c r="W37" s="23"/>
      <c r="X37" s="23"/>
      <c r="Y37" s="23"/>
      <c r="Z37" s="23"/>
      <c r="AA37" s="23"/>
      <c r="AB37" s="23"/>
    </row>
    <row r="38" spans="1:28" ht="12.75">
      <c r="A38" s="26">
        <v>2000</v>
      </c>
      <c r="C38" s="24">
        <v>4</v>
      </c>
      <c r="D38" s="23">
        <v>870239</v>
      </c>
      <c r="E38" s="23">
        <v>825265</v>
      </c>
      <c r="F38" s="23">
        <v>323544</v>
      </c>
      <c r="G38" s="23">
        <v>289642</v>
      </c>
      <c r="H38" s="23">
        <v>364250</v>
      </c>
      <c r="I38" s="23">
        <v>252305</v>
      </c>
      <c r="J38" s="23">
        <v>184139</v>
      </c>
      <c r="K38" s="32">
        <f>100*(E38/E37-1)</f>
        <v>0.284229687724058</v>
      </c>
      <c r="L38" s="32">
        <f>100*(D38/D34-1)</f>
        <v>4.042681651074509</v>
      </c>
      <c r="M38" s="31">
        <f>F38/SUM($F$7:$F$10)*400</f>
        <v>203.75879121657684</v>
      </c>
      <c r="N38" s="31">
        <f>G38/SUM($G$7:$G$10)*400</f>
        <v>186.73509188729182</v>
      </c>
      <c r="O38" s="31">
        <f>H38/SUM($H$7:$H$10)*400</f>
        <v>122.74631613621219</v>
      </c>
      <c r="P38" s="31">
        <f>I38/SUM($I$7:$I$10)*400</f>
        <v>103.35021326055679</v>
      </c>
      <c r="Q38" s="31">
        <f>J38/SUM($J$7:$J$10)*400</f>
        <v>156.24298657027643</v>
      </c>
      <c r="R38" s="31">
        <f>(E38/(SUM($E$7:$E$10)/4))*100</f>
        <v>130.68882965351264</v>
      </c>
      <c r="S38" s="23"/>
      <c r="T38" s="36"/>
      <c r="U38" s="23"/>
      <c r="V38" s="23"/>
      <c r="W38" s="23"/>
      <c r="X38" s="23"/>
      <c r="Y38" s="23"/>
      <c r="Z38" s="23"/>
      <c r="AA38" s="23"/>
      <c r="AB38" s="23"/>
    </row>
    <row r="39" spans="1:28" ht="12.75">
      <c r="A39" s="26">
        <v>2001</v>
      </c>
      <c r="C39" s="24">
        <v>1</v>
      </c>
      <c r="D39" s="23">
        <v>818522</v>
      </c>
      <c r="E39" s="23">
        <v>823105</v>
      </c>
      <c r="F39" s="23">
        <v>313761</v>
      </c>
      <c r="G39" s="23">
        <v>291983</v>
      </c>
      <c r="H39" s="23">
        <v>364561</v>
      </c>
      <c r="I39" s="23">
        <v>252616</v>
      </c>
      <c r="J39" s="23">
        <v>180800</v>
      </c>
      <c r="K39" s="32">
        <f>100*(E39/E38-1)</f>
        <v>-0.26173410964962507</v>
      </c>
      <c r="L39" s="32">
        <f>100*(D39/D35-1)</f>
        <v>2.9275402047932664</v>
      </c>
      <c r="M39" s="31">
        <f>F39/SUM($F$7:$F$10)*400</f>
        <v>197.59773660121766</v>
      </c>
      <c r="N39" s="31">
        <f>G39/SUM($G$7:$G$10)*400</f>
        <v>188.2443579816709</v>
      </c>
      <c r="O39" s="31">
        <f>H39/SUM($H$7:$H$10)*400</f>
        <v>122.85111806982472</v>
      </c>
      <c r="P39" s="31">
        <f>I39/SUM($I$7:$I$10)*400</f>
        <v>103.47760636146258</v>
      </c>
      <c r="Q39" s="31">
        <f>J39/SUM($J$7:$J$10)*400</f>
        <v>153.40982611997447</v>
      </c>
      <c r="R39" s="31">
        <f>(E39/(SUM($E$7:$E$10)/4))*100</f>
        <v>130.3467724088075</v>
      </c>
      <c r="S39" s="23"/>
      <c r="T39" s="36"/>
      <c r="U39" s="23"/>
      <c r="V39" s="23"/>
      <c r="W39" s="23"/>
      <c r="X39" s="23"/>
      <c r="Y39" s="23"/>
      <c r="Z39" s="23"/>
      <c r="AA39" s="23"/>
      <c r="AB39" s="23"/>
    </row>
    <row r="40" spans="1:28" ht="12.75">
      <c r="A40" s="26">
        <v>2001</v>
      </c>
      <c r="C40" s="24">
        <v>2</v>
      </c>
      <c r="D40" s="23">
        <v>849330</v>
      </c>
      <c r="E40" s="23">
        <v>826786</v>
      </c>
      <c r="F40" s="23">
        <v>309456</v>
      </c>
      <c r="G40" s="23">
        <v>280780</v>
      </c>
      <c r="H40" s="23">
        <v>365936</v>
      </c>
      <c r="I40" s="23">
        <v>252700</v>
      </c>
      <c r="J40" s="23">
        <v>182643</v>
      </c>
      <c r="K40" s="32">
        <f>100*(E40/E39-1)</f>
        <v>0.44720904380364246</v>
      </c>
      <c r="L40" s="32">
        <f>100*(D40/D36-1)</f>
        <v>1.3382427688834797</v>
      </c>
      <c r="M40" s="31">
        <f>F40/SUM($F$7:$F$10)*400</f>
        <v>194.88657028013813</v>
      </c>
      <c r="N40" s="31">
        <f>G40/SUM($G$7:$G$10)*400</f>
        <v>181.02167192642568</v>
      </c>
      <c r="O40" s="31">
        <f>H40/SUM($H$7:$H$10)*400</f>
        <v>123.31447067020163</v>
      </c>
      <c r="P40" s="31">
        <f>I40/SUM($I$7:$I$10)*400</f>
        <v>103.51201478743069</v>
      </c>
      <c r="Q40" s="31">
        <f>J40/SUM($J$7:$J$10)*400</f>
        <v>154.97362207981467</v>
      </c>
      <c r="R40" s="31">
        <f>(E40/(SUM($E$7:$E$10)/4))*100</f>
        <v>130.92969496332586</v>
      </c>
      <c r="S40" s="23"/>
      <c r="T40" s="36"/>
      <c r="U40" s="23"/>
      <c r="V40" s="23"/>
      <c r="W40" s="23"/>
      <c r="X40" s="23"/>
      <c r="Y40" s="23"/>
      <c r="Z40" s="23"/>
      <c r="AA40" s="23"/>
      <c r="AB40" s="23"/>
    </row>
    <row r="41" spans="1:28" ht="12.75">
      <c r="A41" s="26">
        <v>2001</v>
      </c>
      <c r="B41" s="25">
        <v>2001</v>
      </c>
      <c r="C41" s="24">
        <v>3</v>
      </c>
      <c r="D41" s="23">
        <v>769299</v>
      </c>
      <c r="E41" s="23">
        <v>831855</v>
      </c>
      <c r="F41" s="23">
        <v>312512</v>
      </c>
      <c r="G41" s="23">
        <v>275758</v>
      </c>
      <c r="H41" s="23">
        <v>366126</v>
      </c>
      <c r="I41" s="23">
        <v>253221</v>
      </c>
      <c r="J41" s="23">
        <v>183758</v>
      </c>
      <c r="K41" s="32">
        <f>100*(E41/E40-1)</f>
        <v>0.6130969803552544</v>
      </c>
      <c r="L41" s="32">
        <f>100*(D41/D37-1)</f>
        <v>1.2603261184324754</v>
      </c>
      <c r="M41" s="31">
        <f>F41/SUM($F$7:$F$10)*400</f>
        <v>196.81115199377786</v>
      </c>
      <c r="N41" s="31">
        <f>G41/SUM($G$7:$G$10)*400</f>
        <v>177.78393833993624</v>
      </c>
      <c r="O41" s="31">
        <f>H41/SUM($H$7:$H$10)*400</f>
        <v>123.37849757498098</v>
      </c>
      <c r="P41" s="31">
        <f>I41/SUM($I$7:$I$10)*400</f>
        <v>103.72542895325677</v>
      </c>
      <c r="Q41" s="31">
        <f>J41/SUM($J$7:$J$10)*400</f>
        <v>155.9197059079329</v>
      </c>
      <c r="R41" s="31">
        <f>(E41/(SUM($E$7:$E$10)/4))*100</f>
        <v>131.73242096953436</v>
      </c>
      <c r="S41" s="23"/>
      <c r="T41" s="36"/>
      <c r="U41" s="23"/>
      <c r="V41" s="23"/>
      <c r="W41" s="23"/>
      <c r="X41" s="23"/>
      <c r="Y41" s="23"/>
      <c r="Z41" s="23"/>
      <c r="AA41" s="23"/>
      <c r="AB41" s="23"/>
    </row>
    <row r="42" spans="1:28" ht="12.75">
      <c r="A42" s="26">
        <v>2001</v>
      </c>
      <c r="C42" s="24">
        <v>4</v>
      </c>
      <c r="D42" s="23">
        <v>881407</v>
      </c>
      <c r="E42" s="23">
        <v>836874</v>
      </c>
      <c r="F42" s="23">
        <v>316787</v>
      </c>
      <c r="G42" s="23">
        <v>276827</v>
      </c>
      <c r="H42" s="23">
        <v>364669</v>
      </c>
      <c r="I42" s="23">
        <v>255716</v>
      </c>
      <c r="J42" s="23">
        <v>189254</v>
      </c>
      <c r="K42" s="32">
        <f>100*(E42/E41-1)</f>
        <v>0.603350343509379</v>
      </c>
      <c r="L42" s="32">
        <f>100*(D42/D38-1)</f>
        <v>1.2833256151471018</v>
      </c>
      <c r="M42" s="31">
        <f>F42/SUM($F$7:$F$10)*400</f>
        <v>199.50342516976278</v>
      </c>
      <c r="N42" s="31">
        <f>G42/SUM($G$7:$G$10)*400</f>
        <v>178.47313332280308</v>
      </c>
      <c r="O42" s="31">
        <f>H42/SUM($H$7:$H$10)*400</f>
        <v>122.88751231043614</v>
      </c>
      <c r="P42" s="31">
        <f>I42/SUM($I$7:$I$10)*400</f>
        <v>104.7474411293337</v>
      </c>
      <c r="Q42" s="31">
        <f>J42/SUM($J$7:$J$10)*400</f>
        <v>160.58309310016398</v>
      </c>
      <c r="R42" s="31">
        <f>(E42/(SUM($E$7:$E$10)/4))*100</f>
        <v>132.52722898396726</v>
      </c>
      <c r="S42" s="23"/>
      <c r="T42" s="36"/>
      <c r="U42" s="23"/>
      <c r="V42" s="23"/>
      <c r="W42" s="23"/>
      <c r="X42" s="23"/>
      <c r="Y42" s="23"/>
      <c r="Z42" s="23"/>
      <c r="AA42" s="23"/>
      <c r="AB42" s="23"/>
    </row>
    <row r="43" spans="1:28" ht="12.75">
      <c r="A43" s="24">
        <v>2002</v>
      </c>
      <c r="C43" s="24">
        <v>1</v>
      </c>
      <c r="D43" s="23">
        <v>831744</v>
      </c>
      <c r="E43" s="23">
        <v>836506</v>
      </c>
      <c r="F43" s="23">
        <v>319138</v>
      </c>
      <c r="G43" s="23">
        <v>280839</v>
      </c>
      <c r="H43" s="23">
        <v>370672</v>
      </c>
      <c r="I43" s="23">
        <v>257443</v>
      </c>
      <c r="J43" s="23">
        <v>172636</v>
      </c>
      <c r="K43" s="32">
        <f>100*(E43/E42-1)</f>
        <v>-0.04397316680886387</v>
      </c>
      <c r="L43" s="32">
        <f>100*(D43/D39-1)</f>
        <v>1.6153505953413694</v>
      </c>
      <c r="M43" s="31">
        <f>F43/SUM($F$7:$F$10)*400</f>
        <v>200.98401797367868</v>
      </c>
      <c r="N43" s="31">
        <f>G43/SUM($G$7:$G$10)*400</f>
        <v>181.059709816032</v>
      </c>
      <c r="O43" s="31">
        <f>H43/SUM($H$7:$H$10)*400</f>
        <v>124.91042551775439</v>
      </c>
      <c r="P43" s="31">
        <f>I43/SUM($I$7:$I$10)*400</f>
        <v>105.45486198227351</v>
      </c>
      <c r="Q43" s="31">
        <f>J43/SUM($J$7:$J$10)*400</f>
        <v>146.48262578566323</v>
      </c>
      <c r="R43" s="31">
        <f>(E43/(SUM($E$7:$E$10)/4))*100</f>
        <v>132.46895256449898</v>
      </c>
      <c r="S43" s="23"/>
      <c r="T43" s="36"/>
      <c r="U43" s="23"/>
      <c r="V43" s="23"/>
      <c r="W43" s="23"/>
      <c r="X43" s="23"/>
      <c r="Y43" s="23"/>
      <c r="Z43" s="23"/>
      <c r="AA43" s="23"/>
      <c r="AB43" s="23"/>
    </row>
    <row r="44" spans="1:28" ht="12.75">
      <c r="A44" s="24">
        <v>2002</v>
      </c>
      <c r="C44" s="24">
        <v>2</v>
      </c>
      <c r="D44" s="23">
        <v>871186</v>
      </c>
      <c r="E44" s="23">
        <v>848116</v>
      </c>
      <c r="F44" s="23">
        <v>321544</v>
      </c>
      <c r="G44" s="23">
        <v>278254</v>
      </c>
      <c r="H44" s="23">
        <v>373441</v>
      </c>
      <c r="I44" s="23">
        <v>258744</v>
      </c>
      <c r="J44" s="23">
        <v>183593</v>
      </c>
      <c r="K44" s="32">
        <f>100*(E44/E43-1)</f>
        <v>1.387915926484684</v>
      </c>
      <c r="L44" s="32">
        <f>100*(D44/D40-1)</f>
        <v>2.5733225012656957</v>
      </c>
      <c r="M44" s="31">
        <f>F44/SUM($F$7:$F$10)*400</f>
        <v>202.4992482102681</v>
      </c>
      <c r="N44" s="31">
        <f>G44/SUM($G$7:$G$10)*400</f>
        <v>179.39313448328105</v>
      </c>
      <c r="O44" s="31">
        <f>H44/SUM($H$7:$H$10)*400</f>
        <v>125.84353340898618</v>
      </c>
      <c r="P44" s="31">
        <f>I44/SUM($I$7:$I$10)*400</f>
        <v>105.98778296066071</v>
      </c>
      <c r="Q44" s="31">
        <f>J44/SUM($J$7:$J$10)*400</f>
        <v>155.7797024714849</v>
      </c>
      <c r="R44" s="31">
        <f>(E44/(SUM($E$7:$E$10)/4))*100</f>
        <v>134.30751025478912</v>
      </c>
      <c r="S44" s="23"/>
      <c r="T44" s="36"/>
      <c r="U44" s="23"/>
      <c r="V44" s="23"/>
      <c r="W44" s="23"/>
      <c r="X44" s="23"/>
      <c r="Y44" s="23"/>
      <c r="Z44" s="23"/>
      <c r="AA44" s="23"/>
      <c r="AB44" s="23"/>
    </row>
    <row r="45" spans="1:28" ht="12.75">
      <c r="A45" s="24">
        <v>2002</v>
      </c>
      <c r="B45" s="25">
        <v>2002</v>
      </c>
      <c r="C45" s="24">
        <v>3</v>
      </c>
      <c r="D45" s="23">
        <v>786963</v>
      </c>
      <c r="E45" s="23">
        <v>849725</v>
      </c>
      <c r="F45" s="23">
        <v>311481</v>
      </c>
      <c r="G45" s="23">
        <v>273284</v>
      </c>
      <c r="H45" s="23">
        <v>374579</v>
      </c>
      <c r="I45" s="23">
        <v>258910</v>
      </c>
      <c r="J45" s="23">
        <v>181139</v>
      </c>
      <c r="K45" s="32">
        <f>100*(E45/E44-1)</f>
        <v>0.18971461451027238</v>
      </c>
      <c r="L45" s="32">
        <f>100*(D45/D41-1)</f>
        <v>2.296116334481124</v>
      </c>
      <c r="M45" s="31">
        <f>F45/SUM($F$7:$F$10)*400</f>
        <v>196.1618575740257</v>
      </c>
      <c r="N45" s="31">
        <f>G45/SUM($G$7:$G$10)*400</f>
        <v>176.1889258164446</v>
      </c>
      <c r="O45" s="31">
        <f>H45/SUM($H$7:$H$10)*400</f>
        <v>126.22702087024358</v>
      </c>
      <c r="P45" s="31">
        <f>I45/SUM($I$7:$I$10)*400</f>
        <v>106.05578056435962</v>
      </c>
      <c r="Q45" s="31">
        <f>J45/SUM($J$7:$J$10)*400</f>
        <v>153.6974695439494</v>
      </c>
      <c r="R45" s="31">
        <f>(E45/(SUM($E$7:$E$10)/4))*100</f>
        <v>134.5623112301273</v>
      </c>
      <c r="S45" s="23"/>
      <c r="T45" s="36"/>
      <c r="U45" s="23"/>
      <c r="V45" s="23"/>
      <c r="W45" s="23"/>
      <c r="X45" s="23"/>
      <c r="Y45" s="23"/>
      <c r="Z45" s="23"/>
      <c r="AA45" s="23"/>
      <c r="AB45" s="23"/>
    </row>
    <row r="46" spans="1:28" ht="12.75">
      <c r="A46" s="24">
        <v>2002</v>
      </c>
      <c r="C46" s="24">
        <v>4</v>
      </c>
      <c r="D46" s="23">
        <v>897536</v>
      </c>
      <c r="E46" s="23">
        <v>853469</v>
      </c>
      <c r="F46" s="23">
        <v>316494</v>
      </c>
      <c r="G46" s="23">
        <v>278517</v>
      </c>
      <c r="H46" s="23">
        <v>380079</v>
      </c>
      <c r="I46" s="23">
        <v>260284</v>
      </c>
      <c r="J46" s="23">
        <v>182445</v>
      </c>
      <c r="K46" s="32">
        <f>100*(E46/E45-1)</f>
        <v>0.440613139545154</v>
      </c>
      <c r="L46" s="32">
        <f>100*(D46/D42-1)</f>
        <v>1.829915124340964</v>
      </c>
      <c r="M46" s="31">
        <f>F46/SUM($F$7:$F$10)*400</f>
        <v>199.31890211933856</v>
      </c>
      <c r="N46" s="31">
        <f>G46/SUM($G$7:$G$10)*400</f>
        <v>179.56269321152612</v>
      </c>
      <c r="O46" s="31">
        <f>H46/SUM($H$7:$H$10)*400</f>
        <v>128.08043127175125</v>
      </c>
      <c r="P46" s="31">
        <f>I46/SUM($I$7:$I$10)*400</f>
        <v>106.6186041034096</v>
      </c>
      <c r="Q46" s="31">
        <f>J46/SUM($J$7:$J$10)*400</f>
        <v>154.8056179560771</v>
      </c>
      <c r="R46" s="31">
        <f>(E46/(SUM($E$7:$E$10)/4))*100</f>
        <v>135.1552104542829</v>
      </c>
      <c r="S46" s="23"/>
      <c r="T46" s="36"/>
      <c r="U46" s="23"/>
      <c r="V46" s="23"/>
      <c r="W46" s="23"/>
      <c r="X46" s="23"/>
      <c r="Y46" s="23"/>
      <c r="Z46" s="23"/>
      <c r="AA46" s="23"/>
      <c r="AB46" s="23"/>
    </row>
    <row r="47" spans="1:28" ht="12.75">
      <c r="A47" s="26">
        <v>2003</v>
      </c>
      <c r="C47" s="24">
        <v>1</v>
      </c>
      <c r="D47" s="23">
        <v>859039</v>
      </c>
      <c r="E47" s="23">
        <v>863656</v>
      </c>
      <c r="F47" s="23">
        <v>325229</v>
      </c>
      <c r="G47" s="23">
        <v>287494</v>
      </c>
      <c r="H47" s="23">
        <v>380191</v>
      </c>
      <c r="I47" s="23">
        <v>260633</v>
      </c>
      <c r="J47" s="23">
        <v>185918</v>
      </c>
      <c r="K47" s="32">
        <f>100*(E47/E46-1)</f>
        <v>1.1935992988614696</v>
      </c>
      <c r="L47" s="32">
        <f>100*(D47/D43-1)</f>
        <v>3.2816587796244967</v>
      </c>
      <c r="M47" s="31">
        <f>F47/SUM($F$7:$F$10)*400</f>
        <v>204.81995619939198</v>
      </c>
      <c r="N47" s="31">
        <f>G47/SUM($G$7:$G$10)*400</f>
        <v>185.35025482162487</v>
      </c>
      <c r="O47" s="31">
        <f>H47/SUM($H$7:$H$10)*400</f>
        <v>128.11817344720012</v>
      </c>
      <c r="P47" s="31">
        <f>I47/SUM($I$7:$I$10)*400</f>
        <v>106.76156292082477</v>
      </c>
      <c r="Q47" s="31">
        <f>J47/SUM($J$7:$J$10)*400</f>
        <v>157.75247816688832</v>
      </c>
      <c r="R47" s="31">
        <f>(E47/(SUM($E$7:$E$10)/4))*100</f>
        <v>136.76842209863997</v>
      </c>
      <c r="S47" s="23"/>
      <c r="T47" s="36"/>
      <c r="U47" s="23"/>
      <c r="V47" s="23"/>
      <c r="W47" s="23"/>
      <c r="X47" s="23"/>
      <c r="Y47" s="23"/>
      <c r="Z47" s="23"/>
      <c r="AA47" s="23"/>
      <c r="AB47" s="23"/>
    </row>
    <row r="48" spans="1:28" ht="12.75">
      <c r="A48" s="26">
        <v>2003</v>
      </c>
      <c r="C48" s="24">
        <v>2</v>
      </c>
      <c r="D48" s="23">
        <v>883218</v>
      </c>
      <c r="E48" s="23">
        <v>859983</v>
      </c>
      <c r="F48" s="23">
        <v>327731</v>
      </c>
      <c r="G48" s="23">
        <v>285515</v>
      </c>
      <c r="H48" s="23">
        <v>380999</v>
      </c>
      <c r="I48" s="23">
        <v>260700</v>
      </c>
      <c r="J48" s="23">
        <v>182177</v>
      </c>
      <c r="K48" s="32">
        <f>100*(E48/E47-1)</f>
        <v>-0.42528506720268533</v>
      </c>
      <c r="L48" s="32">
        <f>100*(D48/D44-1)</f>
        <v>1.3811057569795615</v>
      </c>
      <c r="M48" s="31">
        <f>F48/SUM($F$7:$F$10)*400</f>
        <v>206.3956445002842</v>
      </c>
      <c r="N48" s="31">
        <f>G48/SUM($G$7:$G$10)*400</f>
        <v>184.0743737448302</v>
      </c>
      <c r="O48" s="31">
        <f>H48/SUM($H$7:$H$10)*400</f>
        <v>128.39045628436708</v>
      </c>
      <c r="P48" s="31">
        <f>I48/SUM($I$7:$I$10)*400</f>
        <v>106.78900773677553</v>
      </c>
      <c r="Q48" s="31">
        <f>J48/SUM($J$7:$J$10)*400</f>
        <v>154.57821843505857</v>
      </c>
      <c r="R48" s="31">
        <f>(E48/(SUM($E$7:$E$10)/4))*100</f>
        <v>136.1867664228057</v>
      </c>
      <c r="S48" s="23"/>
      <c r="T48" s="36"/>
      <c r="U48" s="23"/>
      <c r="V48" s="23"/>
      <c r="W48" s="23"/>
      <c r="X48" s="23"/>
      <c r="Y48" s="23"/>
      <c r="Z48" s="23"/>
      <c r="AA48" s="23"/>
      <c r="AB48" s="23"/>
    </row>
    <row r="49" spans="1:28" ht="12.75">
      <c r="A49" s="26">
        <v>2003</v>
      </c>
      <c r="B49" s="26">
        <v>2003</v>
      </c>
      <c r="C49" s="24">
        <v>3</v>
      </c>
      <c r="D49" s="23">
        <v>808340</v>
      </c>
      <c r="E49" s="23">
        <v>871693</v>
      </c>
      <c r="F49" s="23">
        <v>332080</v>
      </c>
      <c r="G49" s="23">
        <v>287473</v>
      </c>
      <c r="H49" s="23">
        <v>385777</v>
      </c>
      <c r="I49" s="23">
        <v>261986</v>
      </c>
      <c r="J49" s="23">
        <v>183917</v>
      </c>
      <c r="K49" s="32">
        <f>100*(E49/E48-1)</f>
        <v>1.3616548234093084</v>
      </c>
      <c r="L49" s="32">
        <f>100*(D49/D45-1)</f>
        <v>2.7163920031818556</v>
      </c>
      <c r="M49" s="31">
        <f>F49/SUM($F$7:$F$10)*400</f>
        <v>209.13452076750252</v>
      </c>
      <c r="N49" s="31">
        <f>G49/SUM($G$7:$G$10)*400</f>
        <v>185.336715911765</v>
      </c>
      <c r="O49" s="31">
        <f>H49/SUM($H$7:$H$10)*400</f>
        <v>130.0005644477132</v>
      </c>
      <c r="P49" s="31">
        <f>I49/SUM($I$7:$I$10)*400</f>
        <v>107.31578435338274</v>
      </c>
      <c r="Q49" s="31">
        <f>J49/SUM($J$7:$J$10)*400</f>
        <v>156.05461831032824</v>
      </c>
      <c r="R49" s="31">
        <f>(E49/(SUM($E$7:$E$10)/4))*100</f>
        <v>138.041160096647</v>
      </c>
      <c r="S49" s="23"/>
      <c r="T49" s="36"/>
      <c r="U49" s="23"/>
      <c r="V49" s="23"/>
      <c r="W49" s="23"/>
      <c r="X49" s="23"/>
      <c r="Y49" s="23"/>
      <c r="Z49" s="23"/>
      <c r="AA49" s="23"/>
      <c r="AB49" s="23"/>
    </row>
    <row r="50" spans="1:28" ht="12.75">
      <c r="A50" s="26">
        <v>2003</v>
      </c>
      <c r="C50" s="24">
        <v>4</v>
      </c>
      <c r="D50" s="23">
        <v>920977</v>
      </c>
      <c r="E50" s="23">
        <v>876944</v>
      </c>
      <c r="F50" s="23">
        <v>339121</v>
      </c>
      <c r="G50" s="23">
        <v>294504</v>
      </c>
      <c r="H50" s="23">
        <v>387440</v>
      </c>
      <c r="I50" s="23">
        <v>261090</v>
      </c>
      <c r="J50" s="23">
        <v>186539</v>
      </c>
      <c r="K50" s="32">
        <f>100*(E50/E49-1)</f>
        <v>0.6023909793929638</v>
      </c>
      <c r="L50" s="32">
        <f>100*(D50/D46-1)</f>
        <v>2.6117058257273174</v>
      </c>
      <c r="M50" s="31">
        <f>F50/SUM($F$7:$F$10)*400</f>
        <v>213.56874192121245</v>
      </c>
      <c r="N50" s="31">
        <f>G50/SUM($G$7:$G$10)*400</f>
        <v>189.86967187484888</v>
      </c>
      <c r="O50" s="31">
        <f>H50/SUM($H$7:$H$10)*400</f>
        <v>130.56096835638724</v>
      </c>
      <c r="P50" s="31">
        <f>I50/SUM($I$7:$I$10)*400</f>
        <v>106.94876114305609</v>
      </c>
      <c r="Q50" s="31">
        <f>J50/SUM($J$7:$J$10)*400</f>
        <v>158.27940019133803</v>
      </c>
      <c r="R50" s="31">
        <f>(E50/(SUM($E$7:$E$10)/4))*100</f>
        <v>138.87270759291863</v>
      </c>
      <c r="S50" s="23"/>
      <c r="T50" s="36"/>
      <c r="U50" s="23"/>
      <c r="V50" s="23"/>
      <c r="W50" s="23"/>
      <c r="X50" s="23"/>
      <c r="Y50" s="23"/>
      <c r="Z50" s="23"/>
      <c r="AA50" s="23"/>
      <c r="AB50" s="23"/>
    </row>
    <row r="51" spans="1:28" ht="12.75">
      <c r="A51" s="26">
        <v>2004</v>
      </c>
      <c r="C51" s="24">
        <v>1</v>
      </c>
      <c r="D51" s="23">
        <v>885509</v>
      </c>
      <c r="E51" s="23">
        <v>890577</v>
      </c>
      <c r="F51" s="23">
        <v>350757</v>
      </c>
      <c r="G51" s="23">
        <v>293657</v>
      </c>
      <c r="H51" s="23">
        <v>392204</v>
      </c>
      <c r="I51" s="23">
        <v>259686</v>
      </c>
      <c r="J51" s="23">
        <v>186691</v>
      </c>
      <c r="K51" s="32">
        <f>100*(E51/E50-1)</f>
        <v>1.5546032585889158</v>
      </c>
      <c r="L51" s="32">
        <f>100*(D51/D47-1)</f>
        <v>3.0813502064516385</v>
      </c>
      <c r="M51" s="31">
        <f>F51/SUM($F$7:$F$10)*400</f>
        <v>220.89676313191666</v>
      </c>
      <c r="N51" s="31">
        <f>G51/SUM($G$7:$G$10)*400</f>
        <v>189.3236025105007</v>
      </c>
      <c r="O51" s="31">
        <f>H51/SUM($H$7:$H$10)*400</f>
        <v>132.16635874780224</v>
      </c>
      <c r="P51" s="31">
        <f>I51/SUM($I$7:$I$10)*400</f>
        <v>106.37364888044607</v>
      </c>
      <c r="Q51" s="31">
        <f>J51/SUM($J$7:$J$10)*400</f>
        <v>158.40837305400527</v>
      </c>
      <c r="R51" s="31">
        <f>(E51/(SUM($E$7:$E$10)/4))*100</f>
        <v>141.0316272304488</v>
      </c>
      <c r="S51" s="23"/>
      <c r="T51" s="36"/>
      <c r="U51" s="23"/>
      <c r="V51" s="23"/>
      <c r="W51" s="23"/>
      <c r="X51" s="23"/>
      <c r="Y51" s="23"/>
      <c r="Z51" s="23"/>
      <c r="AA51" s="23"/>
      <c r="AB51" s="23"/>
    </row>
    <row r="52" spans="1:28" ht="12.75">
      <c r="A52" s="26">
        <v>2004</v>
      </c>
      <c r="C52" s="24">
        <v>2</v>
      </c>
      <c r="D52" s="23">
        <v>921563</v>
      </c>
      <c r="E52" s="23">
        <v>896917</v>
      </c>
      <c r="F52" s="23">
        <v>368243</v>
      </c>
      <c r="G52" s="23">
        <v>305752</v>
      </c>
      <c r="H52" s="23">
        <v>390528</v>
      </c>
      <c r="I52" s="23">
        <v>259401</v>
      </c>
      <c r="J52" s="23">
        <v>191276</v>
      </c>
      <c r="K52" s="32">
        <f>100*(E52/E51-1)</f>
        <v>0.71189801667908</v>
      </c>
      <c r="L52" s="32">
        <f>100*(D52/D48-1)</f>
        <v>4.341510250017544</v>
      </c>
      <c r="M52" s="31">
        <f>F52/SUM($F$7:$F$10)*400</f>
        <v>231.90894763607392</v>
      </c>
      <c r="N52" s="31">
        <f>G52/SUM($G$7:$G$10)*400</f>
        <v>197.12136987979383</v>
      </c>
      <c r="O52" s="31">
        <f>H52/SUM($H$7:$H$10)*400</f>
        <v>131.60157405090644</v>
      </c>
      <c r="P52" s="31">
        <f>I52/SUM($I$7:$I$10)*400</f>
        <v>106.25690600662567</v>
      </c>
      <c r="Q52" s="31">
        <f>J52/SUM($J$7:$J$10)*400</f>
        <v>162.29877157590838</v>
      </c>
      <c r="R52" s="31">
        <f>(E52/(SUM($E$7:$E$10)/4))*100</f>
        <v>142.03562858759258</v>
      </c>
      <c r="S52" s="23"/>
      <c r="T52" s="36"/>
      <c r="U52" s="23"/>
      <c r="V52" s="23"/>
      <c r="W52" s="23"/>
      <c r="X52" s="23"/>
      <c r="Y52" s="23"/>
      <c r="Z52" s="23"/>
      <c r="AA52" s="23"/>
      <c r="AB52" s="23"/>
    </row>
    <row r="53" spans="1:28" ht="12.75">
      <c r="A53" s="26">
        <v>2004</v>
      </c>
      <c r="B53" s="25">
        <v>2004</v>
      </c>
      <c r="C53" s="24">
        <v>3</v>
      </c>
      <c r="D53" s="23">
        <v>840153</v>
      </c>
      <c r="E53" s="23">
        <v>904717</v>
      </c>
      <c r="F53" s="23">
        <v>365052</v>
      </c>
      <c r="G53" s="23">
        <v>308477</v>
      </c>
      <c r="H53" s="23">
        <v>394839</v>
      </c>
      <c r="I53" s="23">
        <v>258166</v>
      </c>
      <c r="J53" s="23">
        <v>196198</v>
      </c>
      <c r="K53" s="32">
        <f>100*(E53/E52-1)</f>
        <v>0.8696456862786528</v>
      </c>
      <c r="L53" s="32">
        <f>100*(D53/D49-1)</f>
        <v>3.935596407452313</v>
      </c>
      <c r="M53" s="31">
        <f>F53/SUM($F$7:$F$10)*400</f>
        <v>229.89934676950833</v>
      </c>
      <c r="N53" s="31">
        <f>G53/SUM($G$7:$G$10)*400</f>
        <v>198.87820461161058</v>
      </c>
      <c r="O53" s="31">
        <f>H53/SUM($H$7:$H$10)*400</f>
        <v>133.0543108219791</v>
      </c>
      <c r="P53" s="31">
        <f>I53/SUM($I$7:$I$10)*400</f>
        <v>105.75102022007057</v>
      </c>
      <c r="Q53" s="31">
        <f>J53/SUM($J$7:$J$10)*400</f>
        <v>166.47511651043556</v>
      </c>
      <c r="R53" s="31">
        <f>(E53/(SUM($E$7:$E$10)/4))*100</f>
        <v>143.2708353045834</v>
      </c>
      <c r="S53" s="23"/>
      <c r="T53" s="36"/>
      <c r="U53" s="23"/>
      <c r="V53" s="23"/>
      <c r="W53" s="23"/>
      <c r="X53" s="23"/>
      <c r="Y53" s="23"/>
      <c r="Z53" s="23"/>
      <c r="AA53" s="23"/>
      <c r="AB53" s="23"/>
    </row>
    <row r="54" spans="1:28" ht="12.75">
      <c r="A54" s="26">
        <v>2004</v>
      </c>
      <c r="C54" s="24">
        <v>4</v>
      </c>
      <c r="D54" s="23">
        <v>957035</v>
      </c>
      <c r="E54" s="23">
        <v>912136</v>
      </c>
      <c r="F54" s="23">
        <v>370152</v>
      </c>
      <c r="G54" s="23">
        <v>314723</v>
      </c>
      <c r="H54" s="23">
        <v>397100</v>
      </c>
      <c r="I54" s="23">
        <v>257807</v>
      </c>
      <c r="J54" s="23">
        <v>201264</v>
      </c>
      <c r="K54" s="32">
        <f>100*(E54/E53-1)</f>
        <v>0.8200354364956031</v>
      </c>
      <c r="L54" s="32">
        <f>100*(D54/D50-1)</f>
        <v>3.915190064464147</v>
      </c>
      <c r="M54" s="31">
        <f>F54/SUM($F$7:$F$10)*400</f>
        <v>233.11118143559563</v>
      </c>
      <c r="N54" s="31">
        <f>G54/SUM($G$7:$G$10)*400</f>
        <v>202.9050632299326</v>
      </c>
      <c r="O54" s="31">
        <f>H54/SUM($H$7:$H$10)*400</f>
        <v>133.81623098885342</v>
      </c>
      <c r="P54" s="31">
        <f>I54/SUM($I$7:$I$10)*400</f>
        <v>105.60396516146871</v>
      </c>
      <c r="Q54" s="31">
        <f>J54/SUM($J$7:$J$10)*400</f>
        <v>170.77364626222644</v>
      </c>
      <c r="R54" s="31">
        <f>(E54/(SUM($E$7:$E$10)/4))*100</f>
        <v>144.4457069242442</v>
      </c>
      <c r="S54" s="23"/>
      <c r="T54" s="36"/>
      <c r="U54" s="23"/>
      <c r="V54" s="23"/>
      <c r="W54" s="23"/>
      <c r="X54" s="23"/>
      <c r="Y54" s="23"/>
      <c r="Z54" s="23"/>
      <c r="AA54" s="23"/>
      <c r="AB54" s="23"/>
    </row>
    <row r="55" spans="1:28" ht="12.75">
      <c r="A55" s="26">
        <v>2005</v>
      </c>
      <c r="C55" s="24">
        <v>1</v>
      </c>
      <c r="D55" s="23">
        <v>907031</v>
      </c>
      <c r="E55" s="23">
        <v>913130</v>
      </c>
      <c r="F55" s="23">
        <v>371462</v>
      </c>
      <c r="G55" s="23">
        <v>314184</v>
      </c>
      <c r="H55" s="23">
        <v>399341</v>
      </c>
      <c r="I55" s="23">
        <v>259324</v>
      </c>
      <c r="J55" s="23">
        <v>198681</v>
      </c>
      <c r="K55" s="32">
        <f>100*(E55/E54-1)</f>
        <v>0.10897497741564344</v>
      </c>
      <c r="L55" s="32">
        <f>100*(D55/D51-1)</f>
        <v>2.4304665452299146</v>
      </c>
      <c r="M55" s="31">
        <f>F55/SUM($F$7:$F$10)*400</f>
        <v>233.93618210472783</v>
      </c>
      <c r="N55" s="31">
        <f>G55/SUM($G$7:$G$10)*400</f>
        <v>202.55756454352922</v>
      </c>
      <c r="O55" s="31">
        <f>H55/SUM($H$7:$H$10)*400</f>
        <v>134.57141148154045</v>
      </c>
      <c r="P55" s="31">
        <f>I55/SUM($I$7:$I$10)*400</f>
        <v>106.22536494948822</v>
      </c>
      <c r="Q55" s="31">
        <f>J55/SUM($J$7:$J$10)*400</f>
        <v>168.58195610255888</v>
      </c>
      <c r="R55" s="31">
        <f>(E55/(SUM($E$7:$E$10)/4))*100</f>
        <v>144.6031166007428</v>
      </c>
      <c r="S55" s="23"/>
      <c r="T55" s="36"/>
      <c r="U55" s="23"/>
      <c r="V55" s="23"/>
      <c r="W55" s="23"/>
      <c r="X55" s="23"/>
      <c r="Y55" s="23"/>
      <c r="Z55" s="23"/>
      <c r="AA55" s="23"/>
      <c r="AB55" s="23"/>
    </row>
    <row r="56" spans="1:28" ht="12.75">
      <c r="A56" s="26">
        <v>2005</v>
      </c>
      <c r="C56" s="24">
        <v>2</v>
      </c>
      <c r="D56" s="23">
        <v>948883</v>
      </c>
      <c r="E56" s="23">
        <v>922948</v>
      </c>
      <c r="F56" s="23">
        <v>383151</v>
      </c>
      <c r="G56" s="23">
        <v>324056</v>
      </c>
      <c r="H56" s="23">
        <v>401990</v>
      </c>
      <c r="I56" s="23">
        <v>259847</v>
      </c>
      <c r="J56" s="23">
        <v>203163</v>
      </c>
      <c r="K56" s="32">
        <f>100*(E56/E55-1)</f>
        <v>1.0752028736324526</v>
      </c>
      <c r="L56" s="32">
        <f>100*(D56/D52-1)</f>
        <v>2.9645287408457177</v>
      </c>
      <c r="M56" s="31">
        <f>F56/SUM($F$7:$F$10)*400</f>
        <v>241.29758120509925</v>
      </c>
      <c r="N56" s="31">
        <f>G56/SUM($G$7:$G$10)*400</f>
        <v>208.92214159765584</v>
      </c>
      <c r="O56" s="31">
        <f>H56/SUM($H$7:$H$10)*400</f>
        <v>135.46408132764842</v>
      </c>
      <c r="P56" s="31">
        <f>I56/SUM($I$7:$I$10)*400</f>
        <v>106.43959836355164</v>
      </c>
      <c r="Q56" s="31">
        <f>J56/SUM($J$7:$J$10)*400</f>
        <v>172.38495853989144</v>
      </c>
      <c r="R56" s="31">
        <f>(E56/(SUM($E$7:$E$10)/4))*100</f>
        <v>146.15789346579606</v>
      </c>
      <c r="S56" s="23"/>
      <c r="T56" s="36"/>
      <c r="U56" s="23"/>
      <c r="V56" s="23"/>
      <c r="W56" s="23"/>
      <c r="X56" s="23"/>
      <c r="Y56" s="23"/>
      <c r="Z56" s="23"/>
      <c r="AA56" s="23"/>
      <c r="AB56" s="23"/>
    </row>
    <row r="57" spans="1:28" ht="12.75">
      <c r="A57" s="26">
        <v>2005</v>
      </c>
      <c r="B57" s="25">
        <v>2005</v>
      </c>
      <c r="C57" s="24">
        <v>3</v>
      </c>
      <c r="D57" s="23">
        <v>866059</v>
      </c>
      <c r="E57" s="23">
        <v>931699</v>
      </c>
      <c r="F57" s="23">
        <v>396049</v>
      </c>
      <c r="G57" s="23">
        <v>329004</v>
      </c>
      <c r="H57" s="23">
        <v>407274</v>
      </c>
      <c r="I57" s="23">
        <v>258721</v>
      </c>
      <c r="J57" s="23">
        <v>208711</v>
      </c>
      <c r="K57" s="32">
        <f>100*(E57/E56-1)</f>
        <v>0.9481574259871728</v>
      </c>
      <c r="L57" s="32">
        <f>100*(D57/D53-1)</f>
        <v>3.083485984100509</v>
      </c>
      <c r="M57" s="31">
        <f>F57/SUM($F$7:$F$10)*400</f>
        <v>249.42037405278427</v>
      </c>
      <c r="N57" s="31">
        <f>G57/SUM($G$7:$G$10)*400</f>
        <v>212.11216664463905</v>
      </c>
      <c r="O57" s="31">
        <f>H57/SUM($H$7:$H$10)*400</f>
        <v>137.24470324793322</v>
      </c>
      <c r="P57" s="31">
        <f>I57/SUM($I$7:$I$10)*400</f>
        <v>105.97836160593135</v>
      </c>
      <c r="Q57" s="31">
        <f>J57/SUM($J$7:$J$10)*400</f>
        <v>177.09246802724553</v>
      </c>
      <c r="R57" s="31">
        <f>(E57/(SUM($E$7:$E$10)/4))*100</f>
        <v>147.5437003863584</v>
      </c>
      <c r="S57" s="23"/>
      <c r="T57" s="36"/>
      <c r="U57" s="23"/>
      <c r="V57" s="23"/>
      <c r="W57" s="23"/>
      <c r="X57" s="23"/>
      <c r="Y57" s="23"/>
      <c r="Z57" s="23"/>
      <c r="AA57" s="23"/>
      <c r="AB57" s="23"/>
    </row>
    <row r="58" spans="1:28" ht="12.75">
      <c r="A58" s="26">
        <v>2005</v>
      </c>
      <c r="C58" s="24">
        <v>4</v>
      </c>
      <c r="D58" s="23">
        <v>983245</v>
      </c>
      <c r="E58" s="23">
        <v>937882</v>
      </c>
      <c r="F58" s="23">
        <v>399828</v>
      </c>
      <c r="G58" s="23">
        <v>340525</v>
      </c>
      <c r="H58" s="23">
        <v>409469</v>
      </c>
      <c r="I58" s="23">
        <v>259642</v>
      </c>
      <c r="J58" s="23">
        <v>204702</v>
      </c>
      <c r="K58" s="32">
        <f>100*(E58/E57-1)</f>
        <v>0.6636263428424938</v>
      </c>
      <c r="L58" s="32">
        <f>100*(D58/D54-1)</f>
        <v>2.7386668199177677</v>
      </c>
      <c r="M58" s="31">
        <f>F58/SUM($F$7:$F$10)*400</f>
        <v>251.80028056320464</v>
      </c>
      <c r="N58" s="31">
        <f>G58/SUM($G$7:$G$10)*400</f>
        <v>219.53987047776232</v>
      </c>
      <c r="O58" s="31">
        <f>H58/SUM($H$7:$H$10)*400</f>
        <v>137.98438248998949</v>
      </c>
      <c r="P58" s="31">
        <f>I58/SUM($I$7:$I$10)*400</f>
        <v>106.35562541922468</v>
      </c>
      <c r="Q58" s="31">
        <f>J58/SUM($J$7:$J$10)*400</f>
        <v>173.6908087743972</v>
      </c>
      <c r="R58" s="31">
        <f>(E58/(SUM($E$7:$E$10)/4))*100</f>
        <v>148.52283924932686</v>
      </c>
      <c r="S58" s="23"/>
      <c r="T58" s="36"/>
      <c r="U58" s="23"/>
      <c r="V58" s="23"/>
      <c r="W58" s="23"/>
      <c r="X58" s="23"/>
      <c r="Y58" s="23"/>
      <c r="Z58" s="23"/>
      <c r="AA58" s="23"/>
      <c r="AB58" s="23"/>
    </row>
    <row r="59" spans="1:28" ht="12.75">
      <c r="A59" s="26">
        <v>2006</v>
      </c>
      <c r="C59" s="24">
        <v>1</v>
      </c>
      <c r="D59" s="23">
        <v>949036</v>
      </c>
      <c r="E59" s="23">
        <v>956221</v>
      </c>
      <c r="F59" s="23">
        <v>414485</v>
      </c>
      <c r="G59" s="23">
        <v>341840</v>
      </c>
      <c r="H59" s="23">
        <v>410144</v>
      </c>
      <c r="I59" s="23">
        <v>262654</v>
      </c>
      <c r="J59" s="23">
        <v>213202</v>
      </c>
      <c r="K59" s="32">
        <f>100*(E59/E58-1)</f>
        <v>1.955363254652509</v>
      </c>
      <c r="L59" s="32">
        <f>100*(D59/D55-1)</f>
        <v>4.631043481424557</v>
      </c>
      <c r="M59" s="31">
        <f>F59/SUM($F$7:$F$10)*400</f>
        <v>261.0308414849382</v>
      </c>
      <c r="N59" s="31">
        <f>G59/SUM($G$7:$G$10)*400</f>
        <v>220.3876641189877</v>
      </c>
      <c r="O59" s="31">
        <f>H59/SUM($H$7:$H$10)*400</f>
        <v>138.21184649381087</v>
      </c>
      <c r="P59" s="31">
        <f>I59/SUM($I$7:$I$10)*400</f>
        <v>107.58941326465303</v>
      </c>
      <c r="Q59" s="31">
        <f>J59/SUM($J$7:$J$10)*400</f>
        <v>180.90310701565707</v>
      </c>
      <c r="R59" s="31">
        <f>(E59/(SUM($E$7:$E$10)/4))*100</f>
        <v>151.42700027277482</v>
      </c>
      <c r="S59" s="23"/>
      <c r="T59" s="36"/>
      <c r="U59" s="23"/>
      <c r="V59" s="23"/>
      <c r="W59" s="23"/>
      <c r="X59" s="23"/>
      <c r="Y59" s="23"/>
      <c r="Z59" s="23"/>
      <c r="AA59" s="23"/>
      <c r="AB59" s="23"/>
    </row>
    <row r="60" spans="1:28" ht="12.75">
      <c r="A60" s="26">
        <v>2006</v>
      </c>
      <c r="C60" s="24">
        <v>2</v>
      </c>
      <c r="D60" s="23">
        <v>995007</v>
      </c>
      <c r="E60" s="23">
        <v>967194</v>
      </c>
      <c r="F60" s="23">
        <v>413850</v>
      </c>
      <c r="G60" s="23">
        <v>350126</v>
      </c>
      <c r="H60" s="23">
        <v>415236</v>
      </c>
      <c r="I60" s="23">
        <v>262877</v>
      </c>
      <c r="J60" s="23">
        <v>223898</v>
      </c>
      <c r="K60" s="32">
        <f>100*(E60/E59-1)</f>
        <v>1.1475380691283732</v>
      </c>
      <c r="L60" s="32">
        <f>100*(D60/D56-1)</f>
        <v>4.8608732583469205</v>
      </c>
      <c r="M60" s="31">
        <f>F60/SUM($F$7:$F$10)*400</f>
        <v>260.6309365804352</v>
      </c>
      <c r="N60" s="31">
        <f>G60/SUM($G$7:$G$10)*400</f>
        <v>225.7297311236973</v>
      </c>
      <c r="O60" s="31">
        <f>H60/SUM($H$7:$H$10)*400</f>
        <v>139.9277675418976</v>
      </c>
      <c r="P60" s="31">
        <f>I60/SUM($I$7:$I$10)*400</f>
        <v>107.68075944311602</v>
      </c>
      <c r="Q60" s="31">
        <f>J60/SUM($J$7:$J$10)*400</f>
        <v>189.9787237201883</v>
      </c>
      <c r="R60" s="31">
        <f>(E60/(SUM($E$7:$E$10)/4))*100</f>
        <v>153.16468274784404</v>
      </c>
      <c r="S60" s="23"/>
      <c r="T60" s="36"/>
      <c r="U60" s="23"/>
      <c r="V60" s="23"/>
      <c r="W60" s="23"/>
      <c r="X60" s="23"/>
      <c r="Y60" s="23"/>
      <c r="Z60" s="23"/>
      <c r="AA60" s="23"/>
      <c r="AB60" s="23"/>
    </row>
    <row r="61" spans="1:28" ht="12.75">
      <c r="A61" s="26">
        <v>2006</v>
      </c>
      <c r="B61" s="25">
        <v>2006</v>
      </c>
      <c r="C61" s="24">
        <v>3</v>
      </c>
      <c r="D61" s="23">
        <v>911676</v>
      </c>
      <c r="E61" s="23">
        <v>979969</v>
      </c>
      <c r="F61" s="23">
        <v>423474</v>
      </c>
      <c r="G61" s="23">
        <v>357275</v>
      </c>
      <c r="H61" s="23">
        <v>416081</v>
      </c>
      <c r="I61" s="23">
        <v>265443</v>
      </c>
      <c r="J61" s="23">
        <v>225768</v>
      </c>
      <c r="K61" s="32">
        <f>100*(E61/E60-1)</f>
        <v>1.320831187951943</v>
      </c>
      <c r="L61" s="32">
        <f>100*(D61/D57-1)</f>
        <v>5.267193112709401</v>
      </c>
      <c r="M61" s="31">
        <f>F61/SUM($F$7:$F$10)*400</f>
        <v>266.69185752679283</v>
      </c>
      <c r="N61" s="31">
        <f>G61/SUM($G$7:$G$10)*400</f>
        <v>230.33876286599383</v>
      </c>
      <c r="O61" s="31">
        <f>H61/SUM($H$7:$H$10)*400</f>
        <v>140.21251877631104</v>
      </c>
      <c r="P61" s="31">
        <f>I61/SUM($I$7:$I$10)*400</f>
        <v>108.73185493161837</v>
      </c>
      <c r="Q61" s="31">
        <f>J61/SUM($J$7:$J$10)*400</f>
        <v>191.56542933326546</v>
      </c>
      <c r="R61" s="31">
        <f>(E61/(SUM($E$7:$E$10)/4))*100</f>
        <v>155.18772964650523</v>
      </c>
      <c r="S61" s="23"/>
      <c r="T61" s="36"/>
      <c r="U61" s="23"/>
      <c r="V61" s="23"/>
      <c r="W61" s="23"/>
      <c r="X61" s="23"/>
      <c r="Y61" s="23"/>
      <c r="Z61" s="23"/>
      <c r="AA61" s="23"/>
      <c r="AB61" s="23"/>
    </row>
    <row r="62" spans="1:28" ht="12.75">
      <c r="A62" s="26">
        <v>2006</v>
      </c>
      <c r="C62" s="24">
        <v>4</v>
      </c>
      <c r="D62" s="23">
        <v>1033182</v>
      </c>
      <c r="E62" s="23">
        <v>985627</v>
      </c>
      <c r="F62" s="23">
        <v>440051</v>
      </c>
      <c r="G62" s="23">
        <v>371689</v>
      </c>
      <c r="H62" s="23">
        <v>421487</v>
      </c>
      <c r="I62" s="23">
        <v>265776</v>
      </c>
      <c r="J62" s="23">
        <v>230634</v>
      </c>
      <c r="K62" s="32">
        <f>100*(E62/E61-1)</f>
        <v>0.5773652023686404</v>
      </c>
      <c r="L62" s="32">
        <f>100*(D62/D58-1)</f>
        <v>5.078795213807341</v>
      </c>
      <c r="M62" s="31">
        <f>F62/SUM($F$7:$F$10)*400</f>
        <v>277.13157973458283</v>
      </c>
      <c r="N62" s="31">
        <f>G62/SUM($G$7:$G$10)*400</f>
        <v>239.63161270981283</v>
      </c>
      <c r="O62" s="31">
        <f>H62/SUM($H$7:$H$10)*400</f>
        <v>142.0342527091384</v>
      </c>
      <c r="P62" s="31">
        <f>I62/SUM($I$7:$I$10)*400</f>
        <v>108.86825976313486</v>
      </c>
      <c r="Q62" s="31">
        <f>J62/SUM($J$7:$J$10)*400</f>
        <v>195.69425794996786</v>
      </c>
      <c r="R62" s="31">
        <f>(E62/(SUM($E$7:$E$10)/4))*100</f>
        <v>156.08372959583008</v>
      </c>
      <c r="S62" s="23"/>
      <c r="T62" s="36"/>
      <c r="U62" s="23"/>
      <c r="V62" s="23"/>
      <c r="W62" s="23"/>
      <c r="X62" s="23"/>
      <c r="Y62" s="23"/>
      <c r="Z62" s="23"/>
      <c r="AA62" s="23"/>
      <c r="AB62" s="23"/>
    </row>
    <row r="63" spans="1:28" ht="12.75">
      <c r="A63" s="26">
        <v>2007</v>
      </c>
      <c r="C63" s="24">
        <v>1</v>
      </c>
      <c r="D63" s="23">
        <v>985672</v>
      </c>
      <c r="E63" s="23">
        <v>994070</v>
      </c>
      <c r="F63" s="23">
        <v>432514</v>
      </c>
      <c r="G63" s="23">
        <v>371331</v>
      </c>
      <c r="H63" s="23">
        <v>424610</v>
      </c>
      <c r="I63" s="23">
        <v>264629</v>
      </c>
      <c r="J63" s="23">
        <v>238312</v>
      </c>
      <c r="K63" s="32">
        <f>100*(E63/E62-1)</f>
        <v>0.8566120855049597</v>
      </c>
      <c r="L63" s="32">
        <f>100*(D63/D59-1)</f>
        <v>3.8603382801073893</v>
      </c>
      <c r="M63" s="31">
        <f>F63/SUM($F$7:$F$10)*400</f>
        <v>272.3849919153083</v>
      </c>
      <c r="N63" s="31">
        <f>G63/SUM($G$7:$G$10)*400</f>
        <v>239.40080653220167</v>
      </c>
      <c r="O63" s="31">
        <f>H63/SUM($H$7:$H$10)*400</f>
        <v>143.0866528334854</v>
      </c>
      <c r="P63" s="31">
        <f>I63/SUM($I$7:$I$10)*400</f>
        <v>108.39842089902254</v>
      </c>
      <c r="Q63" s="31">
        <f>J63/SUM($J$7:$J$10)*400</f>
        <v>202.20908452601412</v>
      </c>
      <c r="R63" s="31">
        <f>(E63/(SUM($E$7:$E$10)/4))*100</f>
        <v>157.42076168705483</v>
      </c>
      <c r="S63" s="23"/>
      <c r="T63" s="36"/>
      <c r="U63" s="23"/>
      <c r="V63" s="23"/>
      <c r="W63" s="23"/>
      <c r="X63" s="23"/>
      <c r="Y63" s="23"/>
      <c r="Z63" s="23"/>
      <c r="AA63" s="23"/>
      <c r="AB63" s="23"/>
    </row>
    <row r="64" spans="1:28" ht="12.75">
      <c r="A64" s="26">
        <v>2007</v>
      </c>
      <c r="C64" s="24">
        <v>2</v>
      </c>
      <c r="D64" s="23">
        <v>1030374</v>
      </c>
      <c r="E64" s="23">
        <v>1001256</v>
      </c>
      <c r="F64" s="23">
        <v>439348</v>
      </c>
      <c r="G64" s="23">
        <v>374948</v>
      </c>
      <c r="H64" s="23">
        <v>427631</v>
      </c>
      <c r="I64" s="23">
        <v>266126</v>
      </c>
      <c r="J64" s="23">
        <v>241166</v>
      </c>
      <c r="K64" s="32">
        <f>100*(E64/E63-1)</f>
        <v>0.7228867182391685</v>
      </c>
      <c r="L64" s="32">
        <f>100*(D64/D60-1)</f>
        <v>3.5544473556467393</v>
      </c>
      <c r="M64" s="31">
        <f>F64/SUM($F$7:$F$10)*400</f>
        <v>276.68885036786526</v>
      </c>
      <c r="N64" s="31">
        <f>G64/SUM($G$7:$G$10)*400</f>
        <v>241.73272257806633</v>
      </c>
      <c r="O64" s="31">
        <f>H64/SUM($H$7:$H$10)*400</f>
        <v>144.10468061947714</v>
      </c>
      <c r="P64" s="31">
        <f>I64/SUM($I$7:$I$10)*400</f>
        <v>109.0116282046687</v>
      </c>
      <c r="Q64" s="31">
        <f>J64/SUM($J$7:$J$10)*400</f>
        <v>204.63071972372657</v>
      </c>
      <c r="R64" s="31">
        <f>(E64/(SUM($E$7:$E$10)/4))*100</f>
        <v>158.55873546504148</v>
      </c>
      <c r="S64" s="23"/>
      <c r="T64" s="36"/>
      <c r="U64" s="23"/>
      <c r="V64" s="23"/>
      <c r="W64" s="23"/>
      <c r="X64" s="23"/>
      <c r="Y64" s="23"/>
      <c r="Z64" s="23"/>
      <c r="AA64" s="23"/>
      <c r="AB64" s="23"/>
    </row>
    <row r="65" spans="1:28" ht="12.75">
      <c r="A65" s="26">
        <v>2007</v>
      </c>
      <c r="B65" s="26">
        <v>2007</v>
      </c>
      <c r="C65" s="24">
        <v>3</v>
      </c>
      <c r="D65" s="23">
        <v>938965</v>
      </c>
      <c r="E65" s="23">
        <v>1008989</v>
      </c>
      <c r="F65" s="23">
        <v>443258</v>
      </c>
      <c r="G65" s="23">
        <v>390677</v>
      </c>
      <c r="H65" s="23">
        <v>435020</v>
      </c>
      <c r="I65" s="23">
        <v>265836</v>
      </c>
      <c r="J65" s="23">
        <v>240460</v>
      </c>
      <c r="K65" s="32">
        <f>100*(E65/E64-1)</f>
        <v>0.772329953578299</v>
      </c>
      <c r="L65" s="32">
        <f>100*(D65/D61-1)</f>
        <v>2.993278313786907</v>
      </c>
      <c r="M65" s="31">
        <f>F65/SUM($F$7:$F$10)*400</f>
        <v>279.15125694519884</v>
      </c>
      <c r="N65" s="31">
        <f>G65/SUM($G$7:$G$10)*400</f>
        <v>251.8733660631107</v>
      </c>
      <c r="O65" s="31">
        <f>H65/SUM($H$7:$H$10)*400</f>
        <v>146.59465324797537</v>
      </c>
      <c r="P65" s="31">
        <f>I65/SUM($I$7:$I$10)*400</f>
        <v>108.89283721025494</v>
      </c>
      <c r="Q65" s="31">
        <f>J65/SUM($J$7:$J$10)*400</f>
        <v>204.03167471686427</v>
      </c>
      <c r="R65" s="31">
        <f>(E65/(SUM($E$7:$E$10)/4))*100</f>
        <v>159.78333207305297</v>
      </c>
      <c r="S65" s="23"/>
      <c r="T65" s="36"/>
      <c r="U65" s="23"/>
      <c r="V65" s="23"/>
      <c r="W65" s="23"/>
      <c r="X65" s="23"/>
      <c r="Y65" s="23"/>
      <c r="Z65" s="23"/>
      <c r="AA65" s="23"/>
      <c r="AB65" s="23"/>
    </row>
    <row r="66" spans="1:28" ht="12.75">
      <c r="A66" s="26">
        <v>2007</v>
      </c>
      <c r="C66" s="24">
        <v>4</v>
      </c>
      <c r="D66" s="23">
        <v>1071226</v>
      </c>
      <c r="E66" s="23">
        <v>1022076</v>
      </c>
      <c r="F66" s="23">
        <v>456610</v>
      </c>
      <c r="G66" s="23">
        <v>396155</v>
      </c>
      <c r="H66" s="23">
        <v>439862</v>
      </c>
      <c r="I66" s="23">
        <v>268001</v>
      </c>
      <c r="J66" s="23">
        <v>247614</v>
      </c>
      <c r="K66" s="32">
        <f>100*(E66/E65-1)</f>
        <v>1.2970408993556948</v>
      </c>
      <c r="L66" s="32">
        <f>100*(D66/D62-1)</f>
        <v>3.682216685927542</v>
      </c>
      <c r="M66" s="31">
        <f>F66/SUM($F$7:$F$10)*400</f>
        <v>287.559966055316</v>
      </c>
      <c r="N66" s="31">
        <f>G66/SUM($G$7:$G$10)*400</f>
        <v>255.40508740655733</v>
      </c>
      <c r="O66" s="31">
        <f>H66/SUM($H$7:$H$10)*400</f>
        <v>148.22632836872083</v>
      </c>
      <c r="P66" s="31">
        <f>I66/SUM($I$7:$I$10)*400</f>
        <v>109.77967342717139</v>
      </c>
      <c r="Q66" s="31">
        <f>J66/SUM($J$7:$J$10)*400</f>
        <v>210.10188431897876</v>
      </c>
      <c r="R66" s="31">
        <f>(E66/(SUM($E$7:$E$10)/4))*100</f>
        <v>161.8557872403938</v>
      </c>
      <c r="S66" s="23"/>
      <c r="T66" s="36"/>
      <c r="U66" s="23"/>
      <c r="V66" s="23"/>
      <c r="W66" s="23"/>
      <c r="X66" s="23"/>
      <c r="Y66" s="23"/>
      <c r="Z66" s="23"/>
      <c r="AA66" s="23"/>
      <c r="AB66" s="23"/>
    </row>
    <row r="67" spans="1:28" ht="12.75">
      <c r="A67" s="26">
        <v>2008</v>
      </c>
      <c r="C67" s="24">
        <v>1</v>
      </c>
      <c r="D67" s="23">
        <v>999577</v>
      </c>
      <c r="E67" s="23">
        <v>1008335</v>
      </c>
      <c r="F67" s="23">
        <v>465597</v>
      </c>
      <c r="G67" s="23">
        <v>407109</v>
      </c>
      <c r="H67" s="23">
        <v>435309</v>
      </c>
      <c r="I67" s="23">
        <v>268034</v>
      </c>
      <c r="J67" s="23">
        <v>248606</v>
      </c>
      <c r="K67" s="32">
        <f>100*(E67/E66-1)</f>
        <v>-1.3444205714643553</v>
      </c>
      <c r="L67" s="32">
        <f>100*(D67/D63-1)</f>
        <v>1.4107126914429946</v>
      </c>
      <c r="M67" s="31">
        <f>F67/SUM($F$7:$F$10)*400</f>
        <v>293.21972255416426</v>
      </c>
      <c r="N67" s="31">
        <f>G67/SUM($G$7:$G$10)*400</f>
        <v>262.46724067346406</v>
      </c>
      <c r="O67" s="31">
        <f>H67/SUM($H$7:$H$10)*400</f>
        <v>146.69204153998186</v>
      </c>
      <c r="P67" s="31">
        <f>I67/SUM($I$7:$I$10)*400</f>
        <v>109.79319102308745</v>
      </c>
      <c r="Q67" s="31">
        <f>J67/SUM($J$7:$J$10)*400</f>
        <v>210.94360194901753</v>
      </c>
      <c r="R67" s="31">
        <f>(E67/(SUM($E$7:$E$10)/4))*100</f>
        <v>159.67976474062837</v>
      </c>
      <c r="S67" s="23"/>
      <c r="T67" s="36"/>
      <c r="U67" s="23"/>
      <c r="V67" s="23"/>
      <c r="W67" s="23"/>
      <c r="X67" s="23"/>
      <c r="Y67" s="23"/>
      <c r="Z67" s="23"/>
      <c r="AA67" s="23"/>
      <c r="AB67" s="23"/>
    </row>
    <row r="68" spans="1:28" ht="12.75">
      <c r="A68" s="26">
        <v>2008</v>
      </c>
      <c r="C68" s="24">
        <v>2</v>
      </c>
      <c r="D68" s="23">
        <v>1040697</v>
      </c>
      <c r="E68" s="23">
        <v>1010450</v>
      </c>
      <c r="F68" s="23">
        <v>456819</v>
      </c>
      <c r="G68" s="23">
        <v>405482</v>
      </c>
      <c r="H68" s="23">
        <v>435373</v>
      </c>
      <c r="I68" s="23">
        <v>268792</v>
      </c>
      <c r="J68" s="23">
        <v>243399</v>
      </c>
      <c r="K68" s="32">
        <f>100*(E68/E67-1)</f>
        <v>0.20975171941863824</v>
      </c>
      <c r="L68" s="32">
        <f>100*(D68/D64-1)</f>
        <v>1.001869224184615</v>
      </c>
      <c r="M68" s="31">
        <f>F68/SUM($F$7:$F$10)*400</f>
        <v>287.69158829947526</v>
      </c>
      <c r="N68" s="31">
        <f>G68/SUM($G$7:$G$10)*400</f>
        <v>261.4182975143206</v>
      </c>
      <c r="O68" s="31">
        <f>H68/SUM($H$7:$H$10)*400</f>
        <v>146.71360849738122</v>
      </c>
      <c r="P68" s="31">
        <f>I68/SUM($I$7:$I$10)*400</f>
        <v>110.10368610503787</v>
      </c>
      <c r="Q68" s="31">
        <f>J68/SUM($J$7:$J$10)*400</f>
        <v>206.52543289698932</v>
      </c>
      <c r="R68" s="31">
        <f>(E68/(SUM($E$7:$E$10)/4))*100</f>
        <v>160.0146957927355</v>
      </c>
      <c r="S68" s="23"/>
      <c r="T68" s="36"/>
      <c r="U68" s="23"/>
      <c r="V68" s="23"/>
      <c r="W68" s="23"/>
      <c r="X68" s="23"/>
      <c r="Y68" s="23"/>
      <c r="Z68" s="23"/>
      <c r="AA68" s="23"/>
      <c r="AB68" s="23"/>
    </row>
    <row r="69" spans="1:28" ht="12.75">
      <c r="A69" s="26">
        <v>2008</v>
      </c>
      <c r="B69" s="25">
        <v>2008</v>
      </c>
      <c r="C69" s="24">
        <v>3</v>
      </c>
      <c r="D69" s="23">
        <v>938368</v>
      </c>
      <c r="E69" s="23">
        <v>1008179</v>
      </c>
      <c r="F69" s="23">
        <v>452606</v>
      </c>
      <c r="G69" s="23">
        <v>399586</v>
      </c>
      <c r="H69" s="23">
        <v>432302</v>
      </c>
      <c r="I69" s="23">
        <v>269668</v>
      </c>
      <c r="J69" s="23">
        <v>240177</v>
      </c>
      <c r="K69" s="32">
        <f>100*(E69/E68-1)</f>
        <v>-0.22475134840912459</v>
      </c>
      <c r="L69" s="32">
        <f>100*(D69/D65-1)</f>
        <v>-0.06358064464596636</v>
      </c>
      <c r="M69" s="31">
        <f>F69/SUM($F$7:$F$10)*400</f>
        <v>285.0383609566859</v>
      </c>
      <c r="N69" s="31">
        <f>G69/SUM($G$7:$G$10)*400</f>
        <v>257.61708739366316</v>
      </c>
      <c r="O69" s="31">
        <f>H69/SUM($H$7:$H$10)*400</f>
        <v>145.67873152592122</v>
      </c>
      <c r="P69" s="31">
        <f>I69/SUM($I$7:$I$10)*400</f>
        <v>110.46251683299113</v>
      </c>
      <c r="Q69" s="31">
        <f>J69/SUM($J$7:$J$10)*400</f>
        <v>203.79154761071408</v>
      </c>
      <c r="R69" s="31">
        <f>(E69/(SUM($E$7:$E$10)/4))*100</f>
        <v>159.65506060628854</v>
      </c>
      <c r="S69" s="23"/>
      <c r="T69" s="36"/>
      <c r="U69" s="23"/>
      <c r="V69" s="23"/>
      <c r="W69" s="23"/>
      <c r="X69" s="23"/>
      <c r="Y69" s="23"/>
      <c r="Z69" s="23"/>
      <c r="AA69" s="23"/>
      <c r="AB69" s="23"/>
    </row>
    <row r="70" spans="1:28" ht="12.75">
      <c r="A70" s="26">
        <v>2008</v>
      </c>
      <c r="C70" s="24">
        <v>4</v>
      </c>
      <c r="D70" s="23">
        <v>1015281</v>
      </c>
      <c r="E70" s="23">
        <v>970530</v>
      </c>
      <c r="F70" s="23">
        <v>425020</v>
      </c>
      <c r="G70" s="23">
        <v>374673</v>
      </c>
      <c r="H70" s="23">
        <v>427490</v>
      </c>
      <c r="I70" s="23">
        <v>269479</v>
      </c>
      <c r="J70" s="23">
        <v>238427</v>
      </c>
      <c r="K70" s="32">
        <f>100*(E70/E69-1)</f>
        <v>-3.734356696578678</v>
      </c>
      <c r="L70" s="32">
        <f>100*(D70/D66-1)</f>
        <v>-5.2225207379208545</v>
      </c>
      <c r="M70" s="31">
        <f>F70/SUM($F$7:$F$10)*400</f>
        <v>267.6654842706695</v>
      </c>
      <c r="N70" s="31">
        <f>G70/SUM($G$7:$G$10)*400</f>
        <v>241.55542732990133</v>
      </c>
      <c r="O70" s="31">
        <f>H70/SUM($H$7:$H$10)*400</f>
        <v>144.05716591645668</v>
      </c>
      <c r="P70" s="31">
        <f>I70/SUM($I$7:$I$10)*400</f>
        <v>110.38509787456286</v>
      </c>
      <c r="Q70" s="31">
        <f>J70/SUM($J$7:$J$10)*400</f>
        <v>202.30666267868997</v>
      </c>
      <c r="R70" s="31">
        <f>(E70/(SUM($E$7:$E$10)/4))*100</f>
        <v>153.69297115911084</v>
      </c>
      <c r="S70" s="23"/>
      <c r="T70" s="36"/>
      <c r="U70" s="23"/>
      <c r="V70" s="23"/>
      <c r="W70" s="23"/>
      <c r="X70" s="23"/>
      <c r="Y70" s="23"/>
      <c r="Z70" s="23"/>
      <c r="AA70" s="23"/>
      <c r="AB70" s="23"/>
    </row>
    <row r="71" spans="1:28" ht="12.75">
      <c r="A71" s="26">
        <v>2009</v>
      </c>
      <c r="C71" s="24">
        <v>1</v>
      </c>
      <c r="D71" s="23">
        <v>938043</v>
      </c>
      <c r="E71" s="29">
        <v>946088</v>
      </c>
      <c r="F71" s="29">
        <v>387807</v>
      </c>
      <c r="G71" s="29">
        <v>344810</v>
      </c>
      <c r="H71" s="29">
        <v>428953</v>
      </c>
      <c r="I71" s="29">
        <v>277584</v>
      </c>
      <c r="J71" s="23">
        <v>213164</v>
      </c>
      <c r="K71" s="32">
        <f>100*(E71/E70-1)</f>
        <v>-2.5184177717329725</v>
      </c>
      <c r="L71" s="32">
        <f>100*(D71/D67-1)</f>
        <v>-6.156003989687642</v>
      </c>
      <c r="M71" s="31">
        <f>F71/SUM($F$7:$F$10)*400</f>
        <v>244.229797323786</v>
      </c>
      <c r="N71" s="31">
        <f>G71/SUM($G$7:$G$10)*400</f>
        <v>222.30245279916963</v>
      </c>
      <c r="O71" s="31">
        <f>H71/SUM($H$7:$H$10)*400</f>
        <v>144.55017308325773</v>
      </c>
      <c r="P71" s="31">
        <f>I71/SUM($I$7:$I$10)*400</f>
        <v>113.70510135636786</v>
      </c>
      <c r="Q71" s="31">
        <f>J71/SUM($J$7:$J$10)*400</f>
        <v>180.87086379999025</v>
      </c>
      <c r="R71" s="31">
        <f>(E71/(SUM($E$7:$E$10)/4))*100</f>
        <v>149.82234005953538</v>
      </c>
      <c r="S71" s="23"/>
      <c r="T71" s="36"/>
      <c r="U71" s="23"/>
      <c r="V71" s="23"/>
      <c r="W71" s="23"/>
      <c r="X71" s="23"/>
      <c r="Y71" s="23"/>
      <c r="Z71" s="23"/>
      <c r="AA71" s="23"/>
      <c r="AB71" s="23"/>
    </row>
    <row r="72" spans="1:28" ht="12.75">
      <c r="A72" s="26">
        <v>2009</v>
      </c>
      <c r="C72" s="24">
        <v>2</v>
      </c>
      <c r="D72" s="23">
        <v>976323</v>
      </c>
      <c r="E72" s="29">
        <v>946571</v>
      </c>
      <c r="F72" s="29">
        <v>377396</v>
      </c>
      <c r="G72" s="29">
        <v>325370</v>
      </c>
      <c r="H72" s="29">
        <v>434627</v>
      </c>
      <c r="I72" s="29">
        <v>272854</v>
      </c>
      <c r="J72" s="23">
        <v>209987</v>
      </c>
      <c r="K72" s="32">
        <f>100*(E72/E71-1)</f>
        <v>0.05105233339817161</v>
      </c>
      <c r="L72" s="32">
        <f>100*(D72/D68-1)</f>
        <v>-6.185662109144163</v>
      </c>
      <c r="M72" s="31">
        <f>F72/SUM($F$7:$F$10)*400</f>
        <v>237.6732462044459</v>
      </c>
      <c r="N72" s="31">
        <f>G72/SUM($G$7:$G$10)*400</f>
        <v>209.76929052888784</v>
      </c>
      <c r="O72" s="31">
        <f>H72/SUM($H$7:$H$10)*400</f>
        <v>146.4622186501949</v>
      </c>
      <c r="P72" s="31">
        <f>I72/SUM($I$7:$I$10)*400</f>
        <v>111.7675792750677</v>
      </c>
      <c r="Q72" s="31">
        <f>J72/SUM($J$7:$J$10)*400</f>
        <v>178.17516126910994</v>
      </c>
      <c r="R72" s="31">
        <f>(E72/(SUM($E$7:$E$10)/4))*100</f>
        <v>149.8988278600875</v>
      </c>
      <c r="S72" s="23"/>
      <c r="T72" s="36"/>
      <c r="U72" s="23"/>
      <c r="V72" s="23"/>
      <c r="W72" s="23"/>
      <c r="X72" s="23"/>
      <c r="Y72" s="23"/>
      <c r="Z72" s="23"/>
      <c r="AA72" s="23"/>
      <c r="AB72" s="23"/>
    </row>
    <row r="73" spans="1:28" ht="12.75">
      <c r="A73" s="26">
        <v>2009</v>
      </c>
      <c r="B73" s="25">
        <v>2009</v>
      </c>
      <c r="C73" s="24">
        <v>3</v>
      </c>
      <c r="D73" s="23">
        <v>882705</v>
      </c>
      <c r="E73" s="23">
        <v>947237</v>
      </c>
      <c r="F73" s="23">
        <v>386282</v>
      </c>
      <c r="G73" s="23">
        <v>343614</v>
      </c>
      <c r="H73" s="23">
        <v>436039</v>
      </c>
      <c r="I73" s="23">
        <v>274887</v>
      </c>
      <c r="J73" s="23">
        <v>207774</v>
      </c>
      <c r="K73" s="32">
        <f>100*(E73/E72-1)</f>
        <v>0.07035922292146779</v>
      </c>
      <c r="L73" s="32">
        <f>100*(D73/D69-1)</f>
        <v>-5.931894523257397</v>
      </c>
      <c r="M73" s="31">
        <f>F73/SUM($F$7:$F$10)*400</f>
        <v>243.2693957814756</v>
      </c>
      <c r="N73" s="31">
        <f>G73/SUM($G$7:$G$10)*400</f>
        <v>221.53137964715023</v>
      </c>
      <c r="O73" s="31">
        <f>H73/SUM($H$7:$H$10)*400</f>
        <v>146.93803964781833</v>
      </c>
      <c r="P73" s="31">
        <f>I73/SUM($I$7:$I$10)*400</f>
        <v>112.60034510831997</v>
      </c>
      <c r="Q73" s="31">
        <f>J73/SUM($J$7:$J$10)*400</f>
        <v>176.29741820935604</v>
      </c>
      <c r="R73" s="31">
        <f>(E73/(SUM($E$7:$E$10)/4))*100</f>
        <v>150.00429551053824</v>
      </c>
      <c r="S73" s="23"/>
      <c r="T73" s="36"/>
      <c r="U73" s="23"/>
      <c r="V73" s="23"/>
      <c r="W73" s="23"/>
      <c r="X73" s="23"/>
      <c r="Y73" s="23"/>
      <c r="Z73" s="23"/>
      <c r="AA73" s="23"/>
      <c r="AB73" s="23"/>
    </row>
    <row r="74" spans="1:28" ht="12.75">
      <c r="A74" s="26">
        <v>2009</v>
      </c>
      <c r="C74" s="24">
        <v>4</v>
      </c>
      <c r="D74" s="23">
        <v>994126</v>
      </c>
      <c r="E74" s="23">
        <v>952558</v>
      </c>
      <c r="F74" s="23">
        <v>390472</v>
      </c>
      <c r="G74" s="23">
        <v>350909</v>
      </c>
      <c r="H74" s="23">
        <v>437083</v>
      </c>
      <c r="I74" s="23">
        <v>276160</v>
      </c>
      <c r="J74" s="23">
        <v>210566</v>
      </c>
      <c r="K74" s="32">
        <f>100*(E74/E73-1)</f>
        <v>0.5617390367986141</v>
      </c>
      <c r="L74" s="32">
        <f>100*(D74/D70-1)</f>
        <v>-2.083659597687737</v>
      </c>
      <c r="M74" s="31">
        <f>F74/SUM($F$7:$F$10)*400</f>
        <v>245.9081383796924</v>
      </c>
      <c r="N74" s="31">
        <f>G74/SUM($G$7:$G$10)*400</f>
        <v>226.23453904847253</v>
      </c>
      <c r="O74" s="31">
        <f>H74/SUM($H$7:$H$10)*400</f>
        <v>147.2898506403954</v>
      </c>
      <c r="P74" s="31">
        <f>I74/SUM($I$7:$I$10)*400</f>
        <v>113.12179661138448</v>
      </c>
      <c r="Q74" s="31">
        <f>J74/SUM($J$7:$J$10)*400</f>
        <v>178.66644605519105</v>
      </c>
      <c r="R74" s="31">
        <f>(E74/(SUM($E$7:$E$10)/4))*100</f>
        <v>150.84692819529567</v>
      </c>
      <c r="S74" s="23"/>
      <c r="T74" s="36"/>
      <c r="U74" s="23"/>
      <c r="V74" s="23"/>
      <c r="W74" s="23"/>
      <c r="X74" s="23"/>
      <c r="Y74" s="23"/>
      <c r="Z74" s="23"/>
      <c r="AA74" s="23"/>
      <c r="AB74" s="23"/>
    </row>
    <row r="75" spans="1:28" ht="12.75">
      <c r="A75" s="26">
        <v>2010</v>
      </c>
      <c r="C75" s="24">
        <v>1</v>
      </c>
      <c r="D75" s="23">
        <v>966148</v>
      </c>
      <c r="E75" s="23">
        <v>975149</v>
      </c>
      <c r="F75" s="23">
        <v>404123</v>
      </c>
      <c r="G75" s="23">
        <v>362297</v>
      </c>
      <c r="H75" s="23">
        <v>446880</v>
      </c>
      <c r="I75" s="23">
        <v>277279</v>
      </c>
      <c r="J75" s="23">
        <v>208027</v>
      </c>
      <c r="K75" s="32">
        <f>100*(E75/E74-1)</f>
        <v>2.371614116935672</v>
      </c>
      <c r="L75" s="32">
        <f>100*(D75/D71-1)</f>
        <v>2.9961313074134077</v>
      </c>
      <c r="M75" s="31">
        <f>F75/SUM($F$7:$F$10)*400</f>
        <v>254.50514916925266</v>
      </c>
      <c r="N75" s="31">
        <f>G75/SUM($G$7:$G$10)*400</f>
        <v>233.57649645248327</v>
      </c>
      <c r="O75" s="31">
        <f>H75/SUM($H$7:$H$10)*400</f>
        <v>150.5912800410446</v>
      </c>
      <c r="P75" s="31">
        <f>I75/SUM($I$7:$I$10)*400</f>
        <v>113.58016600017409</v>
      </c>
      <c r="Q75" s="31">
        <f>J75/SUM($J$7:$J$10)*400</f>
        <v>176.51209014524295</v>
      </c>
      <c r="R75" s="31">
        <f>(E75/(SUM($E$7:$E$10)/4))*100</f>
        <v>154.42443523933912</v>
      </c>
      <c r="S75" s="23"/>
      <c r="T75" s="36"/>
      <c r="U75" s="23"/>
      <c r="V75" s="23"/>
      <c r="W75" s="23"/>
      <c r="X75" s="23"/>
      <c r="Y75" s="23"/>
      <c r="Z75" s="23"/>
      <c r="AA75" s="23"/>
      <c r="AB75" s="23"/>
    </row>
    <row r="76" spans="1:28" ht="12.75">
      <c r="A76" s="26">
        <v>2010</v>
      </c>
      <c r="C76" s="24">
        <v>2</v>
      </c>
      <c r="D76" s="23">
        <v>1028455</v>
      </c>
      <c r="E76" s="23">
        <v>996538</v>
      </c>
      <c r="F76" s="23">
        <v>424851</v>
      </c>
      <c r="G76" s="23">
        <v>379225</v>
      </c>
      <c r="H76" s="23">
        <v>447229</v>
      </c>
      <c r="I76" s="23">
        <v>277866</v>
      </c>
      <c r="J76" s="23">
        <v>217556</v>
      </c>
      <c r="K76" s="32">
        <f>100*(E76/E75-1)</f>
        <v>2.193408391948304</v>
      </c>
      <c r="L76" s="32">
        <f>100*(D76/D72-1)</f>
        <v>5.339626332678837</v>
      </c>
      <c r="M76" s="31">
        <f>F76/SUM($F$7:$F$10)*400</f>
        <v>267.55905288663644</v>
      </c>
      <c r="N76" s="31">
        <f>G76/SUM($G$7:$G$10)*400</f>
        <v>244.490147219527</v>
      </c>
      <c r="O76" s="31">
        <f>H76/SUM($H$7:$H$10)*400</f>
        <v>150.708887355613</v>
      </c>
      <c r="P76" s="31">
        <f>I76/SUM($I$7:$I$10)*400</f>
        <v>113.82061535783228</v>
      </c>
      <c r="Q76" s="31">
        <f>J76/SUM($J$7:$J$10)*400</f>
        <v>184.59750072653299</v>
      </c>
      <c r="R76" s="31">
        <f>(E76/(SUM($E$7:$E$10)/4))*100</f>
        <v>157.81159376109755</v>
      </c>
      <c r="S76" s="23"/>
      <c r="T76" s="36"/>
      <c r="U76" s="23"/>
      <c r="V76" s="23"/>
      <c r="W76" s="23"/>
      <c r="X76" s="23"/>
      <c r="Y76" s="23"/>
      <c r="Z76" s="23"/>
      <c r="AA76" s="23"/>
      <c r="AB76" s="23"/>
    </row>
    <row r="77" spans="1:28" ht="12.75">
      <c r="A77" s="26">
        <v>2010</v>
      </c>
      <c r="B77" s="25">
        <v>2010</v>
      </c>
      <c r="C77" s="24">
        <v>3</v>
      </c>
      <c r="D77" s="23">
        <v>942704</v>
      </c>
      <c r="E77" s="23">
        <v>1009362</v>
      </c>
      <c r="F77" s="23">
        <v>436100</v>
      </c>
      <c r="G77" s="23">
        <v>395945</v>
      </c>
      <c r="H77" s="23">
        <v>452839</v>
      </c>
      <c r="I77" s="23">
        <v>277390</v>
      </c>
      <c r="J77" s="23">
        <v>229549</v>
      </c>
      <c r="K77" s="32">
        <f>100*(E77/E76-1)</f>
        <v>1.2868550923296418</v>
      </c>
      <c r="L77" s="32">
        <f>100*(D77/D73-1)</f>
        <v>6.797174594003663</v>
      </c>
      <c r="M77" s="31">
        <f>F77/SUM($F$7:$F$10)*400</f>
        <v>274.6433525256199</v>
      </c>
      <c r="N77" s="31">
        <f>G77/SUM($G$7:$G$10)*400</f>
        <v>255.26969830795863</v>
      </c>
      <c r="O77" s="31">
        <f>H77/SUM($H$7:$H$10)*400</f>
        <v>152.5993659651508</v>
      </c>
      <c r="P77" s="31">
        <f>I77/SUM($I$7:$I$10)*400</f>
        <v>113.62563427734625</v>
      </c>
      <c r="Q77" s="31">
        <f>J77/SUM($J$7:$J$10)*400</f>
        <v>194.77362929211293</v>
      </c>
      <c r="R77" s="31">
        <f>(E77/(SUM($E$7:$E$10)/4))*100</f>
        <v>159.84240029169882</v>
      </c>
      <c r="S77" s="23"/>
      <c r="T77" s="36"/>
      <c r="U77" s="23"/>
      <c r="V77" s="23"/>
      <c r="W77" s="23"/>
      <c r="X77" s="23"/>
      <c r="Y77" s="23"/>
      <c r="Z77" s="23"/>
      <c r="AA77" s="23"/>
      <c r="AB77" s="23"/>
    </row>
    <row r="78" spans="1:28" ht="12.75">
      <c r="A78" s="26">
        <v>2010</v>
      </c>
      <c r="C78" s="24">
        <v>4</v>
      </c>
      <c r="D78" s="23">
        <v>1071386</v>
      </c>
      <c r="E78" s="23">
        <v>1027734</v>
      </c>
      <c r="F78" s="23">
        <v>452912</v>
      </c>
      <c r="G78" s="23">
        <v>395771</v>
      </c>
      <c r="H78" s="23">
        <v>455594</v>
      </c>
      <c r="I78" s="23">
        <v>279571</v>
      </c>
      <c r="J78" s="23">
        <v>233338</v>
      </c>
      <c r="K78" s="32">
        <f>100*(E78/E77-1)</f>
        <v>1.8201596652142715</v>
      </c>
      <c r="L78" s="32">
        <f>100*(D78/D74-1)</f>
        <v>7.77165067607124</v>
      </c>
      <c r="M78" s="31">
        <f>F78/SUM($F$7:$F$10)*400</f>
        <v>285.2310710366511</v>
      </c>
      <c r="N78" s="31">
        <f>G78/SUM($G$7:$G$10)*400</f>
        <v>255.1575187691197</v>
      </c>
      <c r="O78" s="31">
        <f>H78/SUM($H$7:$H$10)*400</f>
        <v>153.52775608445148</v>
      </c>
      <c r="P78" s="31">
        <f>I78/SUM($I$7:$I$10)*400</f>
        <v>114.5190244801614</v>
      </c>
      <c r="Q78" s="31">
        <f>J78/SUM($J$7:$J$10)*400</f>
        <v>197.98861729636394</v>
      </c>
      <c r="R78" s="31">
        <f>(E78/(SUM($E$7:$E$10)/4))*100</f>
        <v>162.75178718971864</v>
      </c>
      <c r="S78" s="23"/>
      <c r="T78" s="36"/>
      <c r="U78" s="23"/>
      <c r="W78" s="23"/>
      <c r="X78" s="23"/>
      <c r="Y78" s="23"/>
      <c r="Z78" s="23"/>
      <c r="AA78" s="23"/>
      <c r="AB78" s="23"/>
    </row>
    <row r="79" spans="1:28" ht="12.75">
      <c r="A79" s="26">
        <v>2011</v>
      </c>
      <c r="C79" s="24">
        <v>1</v>
      </c>
      <c r="D79" s="23">
        <v>1016568</v>
      </c>
      <c r="E79" s="23">
        <v>1026718</v>
      </c>
      <c r="F79" s="23">
        <v>452075</v>
      </c>
      <c r="G79" s="23">
        <v>411224</v>
      </c>
      <c r="H79" s="23">
        <v>456833</v>
      </c>
      <c r="I79" s="23">
        <v>279567</v>
      </c>
      <c r="J79" s="23">
        <v>229106</v>
      </c>
      <c r="K79" s="32">
        <f>100*(E79/E78-1)</f>
        <v>-0.09885826488177374</v>
      </c>
      <c r="L79" s="32">
        <f>100*(D79/D75-1)</f>
        <v>5.218662151140396</v>
      </c>
      <c r="M79" s="31">
        <f>F79/SUM($F$7:$F$10)*400</f>
        <v>284.7039522885109</v>
      </c>
      <c r="N79" s="31">
        <f>G79/SUM($G$7:$G$10)*400</f>
        <v>265.1202222960057</v>
      </c>
      <c r="O79" s="31">
        <f>H79/SUM($H$7:$H$10)*400</f>
        <v>153.94527890035477</v>
      </c>
      <c r="P79" s="31">
        <f>I79/SUM($I$7:$I$10)*400</f>
        <v>114.51738598368672</v>
      </c>
      <c r="Q79" s="31">
        <f>J79/SUM($J$7:$J$10)*400</f>
        <v>194.39774127789198</v>
      </c>
      <c r="R79" s="31">
        <f>(E79/(SUM($E$7:$E$10)/4))*100</f>
        <v>162.59089359683884</v>
      </c>
      <c r="S79" s="23"/>
      <c r="T79" s="36"/>
      <c r="U79" s="23"/>
      <c r="W79" s="23"/>
      <c r="X79" s="23"/>
      <c r="Y79" s="23"/>
      <c r="Z79" s="23"/>
      <c r="AA79" s="23"/>
      <c r="AB79" s="23"/>
    </row>
    <row r="80" spans="1:28" ht="12.75">
      <c r="A80" s="26">
        <v>2011</v>
      </c>
      <c r="C80" s="24">
        <v>2</v>
      </c>
      <c r="D80" s="23">
        <v>1062744</v>
      </c>
      <c r="E80" s="23">
        <v>1029866</v>
      </c>
      <c r="F80" s="23">
        <v>453579</v>
      </c>
      <c r="G80" s="23">
        <v>413218</v>
      </c>
      <c r="H80" s="23">
        <v>461177</v>
      </c>
      <c r="I80" s="23">
        <v>280272</v>
      </c>
      <c r="J80" s="23">
        <v>241190</v>
      </c>
      <c r="K80" s="32">
        <f>100*(E80/E79-1)</f>
        <v>0.3066080462210685</v>
      </c>
      <c r="L80" s="32">
        <f>100*(D80/D76-1)</f>
        <v>3.334030171470803</v>
      </c>
      <c r="M80" s="31">
        <f>F80/SUM($F$7:$F$10)*400</f>
        <v>285.6511286292551</v>
      </c>
      <c r="N80" s="31">
        <f>G80/SUM($G$7:$G$10)*400</f>
        <v>266.40577402270026</v>
      </c>
      <c r="O80" s="31">
        <f>H80/SUM($H$7:$H$10)*400</f>
        <v>155.40913613383645</v>
      </c>
      <c r="P80" s="31">
        <f>I80/SUM($I$7:$I$10)*400</f>
        <v>114.80617098734773</v>
      </c>
      <c r="Q80" s="31">
        <f>J80/SUM($J$7:$J$10)*400</f>
        <v>204.6510838599372</v>
      </c>
      <c r="R80" s="31">
        <f>(E80/(SUM($E$7:$E$10)/4))*100</f>
        <v>163.08941035902947</v>
      </c>
      <c r="S80" s="23"/>
      <c r="T80" s="36"/>
      <c r="U80" s="23"/>
      <c r="W80" s="23"/>
      <c r="X80" s="23"/>
      <c r="Y80" s="23"/>
      <c r="Z80" s="23"/>
      <c r="AA80" s="23"/>
      <c r="AB80" s="23"/>
    </row>
    <row r="81" spans="1:21" ht="12.75">
      <c r="A81" s="26">
        <v>2011</v>
      </c>
      <c r="B81" s="25">
        <v>2011</v>
      </c>
      <c r="C81" s="24">
        <v>3</v>
      </c>
      <c r="D81" s="23">
        <v>972781</v>
      </c>
      <c r="E81" s="23">
        <v>1040011</v>
      </c>
      <c r="F81" s="23">
        <v>467602</v>
      </c>
      <c r="G81" s="23">
        <v>414373</v>
      </c>
      <c r="H81" s="23">
        <v>459345</v>
      </c>
      <c r="I81" s="23">
        <v>280842</v>
      </c>
      <c r="J81" s="23">
        <v>239216</v>
      </c>
      <c r="K81" s="32">
        <f>100*(E81/E80-1)</f>
        <v>0.9850796122990779</v>
      </c>
      <c r="L81" s="32">
        <f>100*(D81/D77-1)</f>
        <v>3.1905030635279052</v>
      </c>
      <c r="M81" s="31">
        <f>F81/SUM($F$7:$F$10)*400</f>
        <v>294.4824144179888</v>
      </c>
      <c r="N81" s="31">
        <f>G81/SUM($G$7:$G$10)*400</f>
        <v>267.15041406499324</v>
      </c>
      <c r="O81" s="31">
        <f>H81/SUM($H$7:$H$10)*400</f>
        <v>154.79178197827972</v>
      </c>
      <c r="P81" s="31">
        <f>I81/SUM($I$7:$I$10)*400</f>
        <v>115.03965673498855</v>
      </c>
      <c r="Q81" s="31">
        <f>J81/SUM($J$7:$J$10)*400</f>
        <v>202.976133656614</v>
      </c>
      <c r="R81" s="31">
        <f>(E81/(SUM($E$7:$E$10)/4))*100</f>
        <v>164.69597089029503</v>
      </c>
      <c r="S81" s="23"/>
      <c r="T81" s="36"/>
      <c r="U81" s="23"/>
    </row>
    <row r="82" spans="1:21" ht="12.75">
      <c r="A82" s="26">
        <v>2011</v>
      </c>
      <c r="C82" s="24">
        <v>4</v>
      </c>
      <c r="D82" s="23">
        <v>1064595</v>
      </c>
      <c r="E82" s="23">
        <v>1022316</v>
      </c>
      <c r="F82" s="23">
        <v>451586</v>
      </c>
      <c r="G82" s="23">
        <v>407936</v>
      </c>
      <c r="H82" s="23">
        <v>458757</v>
      </c>
      <c r="I82" s="23">
        <v>281040</v>
      </c>
      <c r="J82" s="23">
        <v>231312</v>
      </c>
      <c r="K82" s="32">
        <f>100*(E82/E81-1)</f>
        <v>-1.701424311858235</v>
      </c>
      <c r="L82" s="32">
        <f>100*(D82/D78-1)</f>
        <v>-0.6338518517135738</v>
      </c>
      <c r="M82" s="31">
        <f>F82/SUM($F$7:$F$10)*400</f>
        <v>284.3959940234684</v>
      </c>
      <c r="N82" s="31">
        <f>G82/SUM($G$7:$G$10)*400</f>
        <v>263.0004158379457</v>
      </c>
      <c r="O82" s="31">
        <f>H82/SUM($H$7:$H$10)*400</f>
        <v>154.59363555717306</v>
      </c>
      <c r="P82" s="31">
        <f>I82/SUM($I$7:$I$10)*400</f>
        <v>115.12076231048485</v>
      </c>
      <c r="Q82" s="31">
        <f>J82/SUM($J$7:$J$10)*400</f>
        <v>196.26954479791777</v>
      </c>
      <c r="R82" s="31">
        <f>(E82/(SUM($E$7:$E$10)/4))*100</f>
        <v>161.89379360091658</v>
      </c>
      <c r="S82" s="23"/>
      <c r="T82" s="36"/>
      <c r="U82" s="23"/>
    </row>
    <row r="83" spans="1:21" ht="12.75">
      <c r="A83" s="26">
        <v>2012</v>
      </c>
      <c r="C83" s="24">
        <v>1</v>
      </c>
      <c r="D83" s="23">
        <v>1016318</v>
      </c>
      <c r="E83" s="23">
        <v>1026576</v>
      </c>
      <c r="F83" s="23">
        <v>464228</v>
      </c>
      <c r="G83" s="23">
        <v>417145</v>
      </c>
      <c r="H83" s="23">
        <v>461121</v>
      </c>
      <c r="I83" s="23">
        <v>282632</v>
      </c>
      <c r="J83" s="23">
        <v>241313</v>
      </c>
      <c r="K83" s="32">
        <f>100*(E83/E82-1)</f>
        <v>0.41670090265633064</v>
      </c>
      <c r="L83" s="32">
        <f>100*(D83/D79-1)</f>
        <v>-0.024592550621305165</v>
      </c>
      <c r="M83" s="31">
        <f>F83/SUM($F$7:$F$10)*400</f>
        <v>292.35756536634597</v>
      </c>
      <c r="N83" s="31">
        <f>G83/SUM($G$7:$G$10)*400</f>
        <v>268.93755016649635</v>
      </c>
      <c r="O83" s="31">
        <f>H83/SUM($H$7:$H$10)*400</f>
        <v>155.390265046112</v>
      </c>
      <c r="P83" s="31">
        <f>I83/SUM($I$7:$I$10)*400</f>
        <v>115.77288390740448</v>
      </c>
      <c r="Q83" s="31">
        <f>J83/SUM($J$7:$J$10)*400</f>
        <v>204.75545005801655</v>
      </c>
      <c r="R83" s="31">
        <f>(E83/(SUM($E$7:$E$10)/4))*100</f>
        <v>162.56840650019618</v>
      </c>
      <c r="S83" s="23"/>
      <c r="T83" s="36"/>
      <c r="U83" s="23"/>
    </row>
    <row r="84" spans="1:21" ht="12.75">
      <c r="A84" s="26">
        <v>2012</v>
      </c>
      <c r="C84" s="24">
        <v>2</v>
      </c>
      <c r="D84" s="23">
        <v>1066017</v>
      </c>
      <c r="E84" s="23">
        <v>1033280</v>
      </c>
      <c r="F84" s="23">
        <v>471197</v>
      </c>
      <c r="G84" s="23">
        <v>416692</v>
      </c>
      <c r="H84" s="23">
        <v>462090</v>
      </c>
      <c r="I84" s="23">
        <v>283994</v>
      </c>
      <c r="J84" s="23">
        <v>235704</v>
      </c>
      <c r="K84" s="32">
        <f>100*(E84/E83-1)</f>
        <v>0.6530446844656312</v>
      </c>
      <c r="L84" s="32">
        <f>100*(D84/D80-1)</f>
        <v>0.3079763329644658</v>
      </c>
      <c r="M84" s="31">
        <f>F84/SUM($F$7:$F$10)*400</f>
        <v>296.74644297182874</v>
      </c>
      <c r="N84" s="31">
        <f>G84/SUM($G$7:$G$10)*400</f>
        <v>268.6454965395191</v>
      </c>
      <c r="O84" s="31">
        <f>H84/SUM($H$7:$H$10)*400</f>
        <v>155.71680226048673</v>
      </c>
      <c r="P84" s="31">
        <f>I84/SUM($I$7:$I$10)*400</f>
        <v>116.33079195703043</v>
      </c>
      <c r="Q84" s="31">
        <f>J84/SUM($J$7:$J$10)*400</f>
        <v>199.9961817244605</v>
      </c>
      <c r="R84" s="31">
        <f>(E84/(SUM($E$7:$E$10)/4))*100</f>
        <v>163.6300508374662</v>
      </c>
      <c r="S84" s="23"/>
      <c r="T84" s="36"/>
      <c r="U84" s="23"/>
    </row>
    <row r="85" spans="1:21" ht="12.75">
      <c r="A85" s="26">
        <v>2012</v>
      </c>
      <c r="B85" s="25">
        <v>2012</v>
      </c>
      <c r="C85" s="24">
        <v>3</v>
      </c>
      <c r="D85" s="23">
        <v>966107</v>
      </c>
      <c r="E85" s="23">
        <v>1032634</v>
      </c>
      <c r="F85" s="23">
        <v>462008</v>
      </c>
      <c r="G85" s="23">
        <v>419066</v>
      </c>
      <c r="H85" s="23">
        <v>464014</v>
      </c>
      <c r="I85" s="23">
        <v>286324</v>
      </c>
      <c r="J85" s="23">
        <v>229493</v>
      </c>
      <c r="K85" s="32">
        <f>100*(E85/E84-1)</f>
        <v>-0.06251935583772017</v>
      </c>
      <c r="L85" s="32">
        <f>100*(D85/D81-1)</f>
        <v>-0.6860742551509591</v>
      </c>
      <c r="M85" s="31">
        <f>F85/SUM($F$7:$F$10)*400</f>
        <v>290.9594726293433</v>
      </c>
      <c r="N85" s="31">
        <f>G85/SUM($G$7:$G$10)*400</f>
        <v>270.176038063678</v>
      </c>
      <c r="O85" s="31">
        <f>H85/SUM($H$7:$H$10)*400</f>
        <v>156.36515891730505</v>
      </c>
      <c r="P85" s="31">
        <f>I85/SUM($I$7:$I$10)*400</f>
        <v>117.28521615352712</v>
      </c>
      <c r="Q85" s="31">
        <f>J85/SUM($J$7:$J$10)*400</f>
        <v>194.72611297428816</v>
      </c>
      <c r="R85" s="31">
        <f>(E85/(SUM($E$7:$E$10)/4))*100</f>
        <v>163.52775038372567</v>
      </c>
      <c r="T85" s="36"/>
      <c r="U85" s="23"/>
    </row>
    <row r="86" spans="1:21" ht="12.75">
      <c r="A86" s="26">
        <v>2012</v>
      </c>
      <c r="C86" s="24">
        <v>4</v>
      </c>
      <c r="D86" s="23">
        <v>1070150</v>
      </c>
      <c r="E86" s="23">
        <v>1027372</v>
      </c>
      <c r="F86" s="23">
        <v>455500</v>
      </c>
      <c r="G86" s="23">
        <v>410160</v>
      </c>
      <c r="H86" s="23">
        <v>465639</v>
      </c>
      <c r="I86" s="23">
        <v>286773</v>
      </c>
      <c r="J86" s="23">
        <v>235897</v>
      </c>
      <c r="K86" s="32">
        <f>100*(E86/E85-1)</f>
        <v>-0.5095706707313519</v>
      </c>
      <c r="L86" s="32">
        <f>100*(D86/D82-1)</f>
        <v>0.5217946730916356</v>
      </c>
      <c r="M86" s="31">
        <f>F86/SUM($F$7:$F$10)*400</f>
        <v>286.86091968681467</v>
      </c>
      <c r="N86" s="31">
        <f>G86/SUM($G$7:$G$10)*400</f>
        <v>264.4342508631055</v>
      </c>
      <c r="O86" s="31">
        <f>H86/SUM($H$7:$H$10)*400</f>
        <v>156.91275744502323</v>
      </c>
      <c r="P86" s="31">
        <f>I86/SUM($I$7:$I$10)*400</f>
        <v>117.46913738280911</v>
      </c>
      <c r="Q86" s="31">
        <f>J86/SUM($J$7:$J$10)*400</f>
        <v>200.1599433198209</v>
      </c>
      <c r="R86" s="31">
        <f>(E86/(SUM($E$7:$E$10)/4))*100</f>
        <v>162.69446092926344</v>
      </c>
      <c r="T86" s="36"/>
      <c r="U86" s="23"/>
    </row>
    <row r="87" spans="1:21" ht="12.75">
      <c r="A87" s="26">
        <v>2013</v>
      </c>
      <c r="C87" s="24">
        <v>1</v>
      </c>
      <c r="D87" s="23">
        <v>1029474</v>
      </c>
      <c r="E87" s="23">
        <v>1039521</v>
      </c>
      <c r="F87" s="23">
        <v>454776</v>
      </c>
      <c r="G87" s="23">
        <v>407556</v>
      </c>
      <c r="H87" s="23">
        <v>467684</v>
      </c>
      <c r="I87" s="23">
        <v>287951</v>
      </c>
      <c r="J87" s="23">
        <v>232424</v>
      </c>
      <c r="K87" s="32">
        <f>100*(E87/E86-1)</f>
        <v>1.1825317411804148</v>
      </c>
      <c r="L87" s="32">
        <f>100*(D87/D83-1)</f>
        <v>1.2944767287404124</v>
      </c>
      <c r="M87" s="31">
        <f>F87/SUM($F$7:$F$10)*400</f>
        <v>286.40496511853087</v>
      </c>
      <c r="N87" s="31">
        <f>G87/SUM($G$7:$G$10)*400</f>
        <v>262.7554260404813</v>
      </c>
      <c r="O87" s="31">
        <f>H87/SUM($H$7:$H$10)*400</f>
        <v>157.6018891306747</v>
      </c>
      <c r="P87" s="31">
        <f>I87/SUM($I$7:$I$10)*400</f>
        <v>117.95167459460012</v>
      </c>
      <c r="Q87" s="31">
        <f>J87/SUM($J$7:$J$10)*400</f>
        <v>197.21308310900966</v>
      </c>
      <c r="R87" s="31">
        <f>(E87/(SUM($E$7:$E$10)/4))*100</f>
        <v>164.61837457089433</v>
      </c>
      <c r="T87" s="36"/>
      <c r="U87" s="23"/>
    </row>
    <row r="88" spans="1:21" ht="12.75">
      <c r="A88" s="26">
        <v>2013</v>
      </c>
      <c r="C88" s="24">
        <v>2</v>
      </c>
      <c r="D88" s="23">
        <v>1068086</v>
      </c>
      <c r="E88" s="23">
        <v>1035888</v>
      </c>
      <c r="F88" s="23">
        <v>462184</v>
      </c>
      <c r="G88" s="23">
        <v>416770</v>
      </c>
      <c r="H88" s="23">
        <v>469449</v>
      </c>
      <c r="I88" s="23">
        <v>288424</v>
      </c>
      <c r="J88" s="23">
        <v>234499</v>
      </c>
      <c r="K88" s="32">
        <f>100*(E88/E87-1)</f>
        <v>-0.34948788913354845</v>
      </c>
      <c r="L88" s="32">
        <f>100*(D88/D84-1)</f>
        <v>0.19408696108973444</v>
      </c>
      <c r="M88" s="31">
        <f>F88/SUM($F$7:$F$10)*400</f>
        <v>291.0703124138984</v>
      </c>
      <c r="N88" s="31">
        <f>G88/SUM($G$7:$G$10)*400</f>
        <v>268.69578391899864</v>
      </c>
      <c r="O88" s="31">
        <f>H88/SUM($H$7:$H$10)*400</f>
        <v>158.196665377704</v>
      </c>
      <c r="P88" s="31">
        <f>I88/SUM($I$7:$I$10)*400</f>
        <v>118.14542680273014</v>
      </c>
      <c r="Q88" s="31">
        <f>J88/SUM($J$7:$J$10)*400</f>
        <v>198.9737323855525</v>
      </c>
      <c r="R88" s="31">
        <f>(E88/(SUM($E$7:$E$10)/4))*100</f>
        <v>164.04305328848054</v>
      </c>
      <c r="T88" s="36"/>
      <c r="U88" s="23"/>
    </row>
    <row r="89" spans="1:21" ht="12.75">
      <c r="A89" s="26">
        <v>2013</v>
      </c>
      <c r="B89" s="25">
        <v>2013</v>
      </c>
      <c r="C89" s="24">
        <v>3</v>
      </c>
      <c r="D89" s="23">
        <v>975366</v>
      </c>
      <c r="E89" s="23">
        <v>1043361</v>
      </c>
      <c r="F89" s="23">
        <v>463030</v>
      </c>
      <c r="G89" s="23">
        <v>417762</v>
      </c>
      <c r="H89" s="23">
        <v>474083</v>
      </c>
      <c r="I89" s="23">
        <v>288523</v>
      </c>
      <c r="J89" s="23">
        <v>240609</v>
      </c>
      <c r="K89" s="32">
        <f>100*(E89/E88-1)</f>
        <v>0.7214100366062848</v>
      </c>
      <c r="L89" s="32">
        <f>100*(D89/D85-1)</f>
        <v>0.958382456601603</v>
      </c>
      <c r="M89" s="31">
        <f>F89/SUM($F$7:$F$10)*400</f>
        <v>291.603099105567</v>
      </c>
      <c r="N89" s="31">
        <f>G89/SUM($G$7:$G$10)*400</f>
        <v>269.3353362323793</v>
      </c>
      <c r="O89" s="31">
        <f>H89/SUM($H$7:$H$10)*400</f>
        <v>159.75824788690153</v>
      </c>
      <c r="P89" s="31">
        <f>I89/SUM($I$7:$I$10)*400</f>
        <v>118.1859795904783</v>
      </c>
      <c r="Q89" s="31">
        <f>J89/SUM($J$7:$J$10)*400</f>
        <v>204.15810206250518</v>
      </c>
      <c r="R89" s="31">
        <f>(E89/(SUM($E$7:$E$10)/4))*100</f>
        <v>165.22647633925902</v>
      </c>
      <c r="T89" s="36"/>
      <c r="U89" s="23"/>
    </row>
    <row r="90" spans="1:21" ht="12.75">
      <c r="A90" s="26">
        <v>2013</v>
      </c>
      <c r="C90" s="24">
        <v>4</v>
      </c>
      <c r="D90" s="23">
        <v>1096659</v>
      </c>
      <c r="E90" s="23">
        <v>1051303</v>
      </c>
      <c r="F90" s="23">
        <v>458300</v>
      </c>
      <c r="G90" s="23">
        <v>418289</v>
      </c>
      <c r="H90" s="23">
        <v>476061</v>
      </c>
      <c r="I90" s="23">
        <v>289560</v>
      </c>
      <c r="J90" s="23">
        <v>240557</v>
      </c>
      <c r="K90" s="32">
        <f>100*(E90/E89-1)</f>
        <v>0.7611938724947587</v>
      </c>
      <c r="L90" s="32">
        <f>100*(D90/D86-1)</f>
        <v>2.4771293743867773</v>
      </c>
      <c r="M90" s="31">
        <f>F90/SUM($F$7:$F$10)*400</f>
        <v>288.62427989564685</v>
      </c>
      <c r="N90" s="31">
        <f>G90/SUM($G$7:$G$10)*400</f>
        <v>269.6750983988627</v>
      </c>
      <c r="O90" s="31">
        <f>H90/SUM($H$7:$H$10)*400</f>
        <v>160.42480166402555</v>
      </c>
      <c r="P90" s="31">
        <f>I90/SUM($I$7:$I$10)*400</f>
        <v>118.61075980153713</v>
      </c>
      <c r="Q90" s="31">
        <f>J90/SUM($J$7:$J$10)*400</f>
        <v>204.11397976738215</v>
      </c>
      <c r="R90" s="31">
        <f>(E90/(SUM($E$7:$E$10)/4))*100</f>
        <v>166.48417015289246</v>
      </c>
      <c r="T90" s="36"/>
      <c r="U90" s="23"/>
    </row>
    <row r="91" spans="1:21" ht="12.75">
      <c r="A91" s="26">
        <v>2014</v>
      </c>
      <c r="C91" s="24">
        <v>1</v>
      </c>
      <c r="D91" s="23">
        <v>1048148</v>
      </c>
      <c r="E91" s="23">
        <v>1058622</v>
      </c>
      <c r="F91" s="23">
        <v>477019</v>
      </c>
      <c r="G91" s="23">
        <v>430628</v>
      </c>
      <c r="H91" s="23">
        <v>476387</v>
      </c>
      <c r="I91" s="23">
        <v>290517</v>
      </c>
      <c r="J91" s="23">
        <v>245841</v>
      </c>
      <c r="K91" s="32">
        <f>100*(E91/E90-1)</f>
        <v>0.6961836882421135</v>
      </c>
      <c r="L91" s="32">
        <f>100*(D91/D87-1)</f>
        <v>1.813936048894882</v>
      </c>
      <c r="M91" s="31">
        <f>F91/SUM($F$7:$F$10)*400</f>
        <v>300.4129726631935</v>
      </c>
      <c r="N91" s="31">
        <f>G91/SUM($G$7:$G$10)*400</f>
        <v>277.6301750065277</v>
      </c>
      <c r="O91" s="31">
        <f>H91/SUM($H$7:$H$10)*400</f>
        <v>160.53465835327856</v>
      </c>
      <c r="P91" s="31">
        <f>I91/SUM($I$7:$I$10)*400</f>
        <v>119.00277008310249</v>
      </c>
      <c r="Q91" s="31">
        <f>J91/SUM($J$7:$J$10)*400</f>
        <v>208.59748375641948</v>
      </c>
      <c r="R91" s="31">
        <f>(E91/(SUM($E$7:$E$10)/4))*100</f>
        <v>167.64320578900214</v>
      </c>
      <c r="T91" s="36"/>
      <c r="U91" s="23"/>
    </row>
    <row r="92" spans="1:21" ht="12.75">
      <c r="A92" s="26">
        <v>2014</v>
      </c>
      <c r="C92" s="24">
        <v>2</v>
      </c>
      <c r="D92" s="23">
        <v>1099440</v>
      </c>
      <c r="E92" s="23">
        <v>1066781</v>
      </c>
      <c r="F92" s="23">
        <v>483776</v>
      </c>
      <c r="G92" s="23">
        <v>442473</v>
      </c>
      <c r="H92" s="23">
        <v>483091</v>
      </c>
      <c r="I92" s="23">
        <v>292522</v>
      </c>
      <c r="J92" s="23">
        <v>246781</v>
      </c>
      <c r="K92" s="32">
        <f>100*(E92/E91-1)</f>
        <v>0.7707189157225125</v>
      </c>
      <c r="L92" s="32">
        <f>100*(D92/D88-1)</f>
        <v>2.9355314085195428</v>
      </c>
      <c r="M92" s="31">
        <f>F92/SUM($F$7:$F$10)*400</f>
        <v>304.66833871000756</v>
      </c>
      <c r="N92" s="31">
        <f>G92/SUM($G$7:$G$10)*400</f>
        <v>285.266764877489</v>
      </c>
      <c r="O92" s="31">
        <f>H92/SUM($H$7:$H$10)*400</f>
        <v>162.7937971408617</v>
      </c>
      <c r="P92" s="31">
        <f>I92/SUM($I$7:$I$10)*400</f>
        <v>119.82406644103204</v>
      </c>
      <c r="Q92" s="31">
        <f>J92/SUM($J$7:$J$10)*400</f>
        <v>209.39507909133525</v>
      </c>
      <c r="R92" s="31">
        <f>(E92/(SUM($E$7:$E$10)/4))*100</f>
        <v>168.9352636869416</v>
      </c>
      <c r="T92" s="36"/>
      <c r="U92" s="23"/>
    </row>
    <row r="93" spans="1:20" ht="12.75">
      <c r="A93" s="26">
        <v>2014</v>
      </c>
      <c r="B93" s="25">
        <v>2014</v>
      </c>
      <c r="C93" s="24">
        <v>3</v>
      </c>
      <c r="D93" s="23">
        <v>1001410</v>
      </c>
      <c r="E93" s="23">
        <v>1071844</v>
      </c>
      <c r="F93" s="23">
        <v>486442</v>
      </c>
      <c r="G93" s="23">
        <v>442380</v>
      </c>
      <c r="H93" s="23">
        <v>482456</v>
      </c>
      <c r="I93" s="23">
        <v>294863</v>
      </c>
      <c r="J93" s="23">
        <v>250009</v>
      </c>
      <c r="K93" s="32">
        <f>100*(E93/E92-1)</f>
        <v>0.474605378236026</v>
      </c>
      <c r="L93" s="32">
        <f>100*(D93/D89-1)</f>
        <v>2.670177143759367</v>
      </c>
      <c r="M93" s="31">
        <f>F93/SUM($F$7:$F$10)*400</f>
        <v>306.3473095374171</v>
      </c>
      <c r="N93" s="31">
        <f>G93/SUM($G$7:$G$10)*400</f>
        <v>285.2068068481095</v>
      </c>
      <c r="O93" s="31">
        <f>H93/SUM($H$7:$H$10)*400</f>
        <v>162.57981248541492</v>
      </c>
      <c r="P93" s="31">
        <f>I93/SUM($I$7:$I$10)*400</f>
        <v>120.78299650283408</v>
      </c>
      <c r="Q93" s="31">
        <f>J93/SUM($J$7:$J$10)*400</f>
        <v>212.13405541166313</v>
      </c>
      <c r="R93" s="31">
        <f>(E93/(SUM($E$7:$E$10)/4))*100</f>
        <v>169.73703953413704</v>
      </c>
      <c r="T93" s="35"/>
    </row>
    <row r="94" spans="1:20" ht="12.75">
      <c r="A94" s="26">
        <v>2014</v>
      </c>
      <c r="C94" s="24">
        <v>4</v>
      </c>
      <c r="D94" s="23">
        <v>1134286</v>
      </c>
      <c r="E94" s="23">
        <v>1085697</v>
      </c>
      <c r="F94" s="23">
        <v>491046</v>
      </c>
      <c r="G94" s="23">
        <v>451661</v>
      </c>
      <c r="H94" s="23">
        <v>486306</v>
      </c>
      <c r="I94" s="23">
        <v>296090</v>
      </c>
      <c r="J94" s="23">
        <v>258193</v>
      </c>
      <c r="K94" s="32">
        <f>100*(E94/E93-1)</f>
        <v>1.2924455424483394</v>
      </c>
      <c r="L94" s="32">
        <f>100*(D94/D90-1)</f>
        <v>3.4310574207661704</v>
      </c>
      <c r="M94" s="31">
        <f>F94/SUM($F$7:$F$10)*400</f>
        <v>309.2467775379398</v>
      </c>
      <c r="N94" s="31">
        <f>G94/SUM($G$7:$G$10)*400</f>
        <v>291.19036029617973</v>
      </c>
      <c r="O94" s="31">
        <f>H94/SUM($H$7:$H$10)*400</f>
        <v>163.87719976647028</v>
      </c>
      <c r="P94" s="31">
        <f>I94/SUM($I$7:$I$10)*400</f>
        <v>121.28560529643985</v>
      </c>
      <c r="Q94" s="31">
        <f>J94/SUM($J$7:$J$10)*400</f>
        <v>219.0782258594832</v>
      </c>
      <c r="R94" s="31">
        <f>(E94/(SUM($E$7:$E$10)/4))*100</f>
        <v>171.93079833547978</v>
      </c>
      <c r="T94" s="35"/>
    </row>
    <row r="95" spans="1:18" ht="12.75">
      <c r="A95" s="26">
        <v>2015</v>
      </c>
      <c r="C95" s="24">
        <v>1</v>
      </c>
      <c r="D95" s="23">
        <v>1084889</v>
      </c>
      <c r="E95" s="23">
        <v>1096673</v>
      </c>
      <c r="F95" s="23">
        <v>495859</v>
      </c>
      <c r="G95" s="23">
        <v>454100</v>
      </c>
      <c r="H95" s="23">
        <v>490828</v>
      </c>
      <c r="I95" s="23">
        <v>297678</v>
      </c>
      <c r="J95" s="23">
        <v>259936</v>
      </c>
      <c r="K95" s="32">
        <f>100*(E95/E94-1)</f>
        <v>1.010963464023562</v>
      </c>
      <c r="L95" s="32">
        <f>100*(D95/D91-1)</f>
        <v>3.5053255837915964</v>
      </c>
      <c r="M95" s="31">
        <f>F95/SUM($F$7:$F$10)*400</f>
        <v>312.27786778262174</v>
      </c>
      <c r="N95" s="31">
        <f>G95/SUM($G$7:$G$10)*400</f>
        <v>292.76280796990494</v>
      </c>
      <c r="O95" s="31">
        <f>H95/SUM($H$7:$H$10)*400</f>
        <v>165.40104010021898</v>
      </c>
      <c r="P95" s="31">
        <f>I95/SUM($I$7:$I$10)*400</f>
        <v>121.93608839688481</v>
      </c>
      <c r="Q95" s="31">
        <f>J95/SUM($J$7:$J$10)*400</f>
        <v>220.55717125177924</v>
      </c>
      <c r="R95" s="31">
        <f>(E95/(SUM($E$7:$E$10)/4))*100</f>
        <v>173.6689558900555</v>
      </c>
    </row>
    <row r="96" spans="1:18" ht="12.75">
      <c r="A96" s="26">
        <v>2015</v>
      </c>
      <c r="C96" s="24">
        <v>2</v>
      </c>
      <c r="D96" s="34">
        <v>1140431</v>
      </c>
      <c r="E96" s="29">
        <v>1106845</v>
      </c>
      <c r="F96" s="29">
        <v>503438</v>
      </c>
      <c r="G96" s="29">
        <v>452384</v>
      </c>
      <c r="H96" s="29">
        <v>493959</v>
      </c>
      <c r="I96" s="29">
        <v>297006</v>
      </c>
      <c r="J96" s="29">
        <v>264716</v>
      </c>
      <c r="K96" s="32">
        <f>100*(E96/E95-1)</f>
        <v>0.9275326373495041</v>
      </c>
      <c r="L96" s="32">
        <f>100*(D96/D92-1)</f>
        <v>3.728352615877184</v>
      </c>
      <c r="M96" s="31">
        <f>F96/SUM($F$7:$F$10)*400</f>
        <v>317.05090600502876</v>
      </c>
      <c r="N96" s="31">
        <f>G96/SUM($G$7:$G$10)*400</f>
        <v>291.65648562135533</v>
      </c>
      <c r="O96" s="31">
        <f>H96/SUM($H$7:$H$10)*400</f>
        <v>166.45613609424086</v>
      </c>
      <c r="P96" s="31">
        <f>I96/SUM($I$7:$I$10)*400</f>
        <v>121.66082098913984</v>
      </c>
      <c r="Q96" s="31">
        <f>J96/SUM($J$7:$J$10)*400</f>
        <v>224.6130283803936</v>
      </c>
      <c r="R96" s="31">
        <f>(E96/(SUM($E$7:$E$10)/4))*100</f>
        <v>175.2797921368799</v>
      </c>
    </row>
    <row r="97" spans="1:18" ht="12.75">
      <c r="A97" s="26">
        <v>2015</v>
      </c>
      <c r="B97" s="25">
        <v>2015</v>
      </c>
      <c r="C97" s="24">
        <v>3</v>
      </c>
      <c r="D97" s="33">
        <v>1049945</v>
      </c>
      <c r="E97" s="23">
        <v>1124072</v>
      </c>
      <c r="F97" s="23">
        <v>518043</v>
      </c>
      <c r="G97" s="23">
        <v>470343</v>
      </c>
      <c r="H97" s="23">
        <v>498626</v>
      </c>
      <c r="I97" s="23">
        <v>300098</v>
      </c>
      <c r="J97" s="23">
        <v>264801</v>
      </c>
      <c r="K97" s="32">
        <f>100*(E97/E96-1)</f>
        <v>1.5564058201464448</v>
      </c>
      <c r="L97" s="32">
        <f>100*(D97/D93-1)</f>
        <v>4.846666200657079</v>
      </c>
      <c r="M97" s="31">
        <f>F97/SUM($F$7:$F$10)*400</f>
        <v>326.24871880859826</v>
      </c>
      <c r="N97" s="31">
        <f>G97/SUM($G$7:$G$10)*400</f>
        <v>303.2348323915195</v>
      </c>
      <c r="O97" s="31">
        <f>H97/SUM($H$7:$H$10)*400</f>
        <v>168.02883906584748</v>
      </c>
      <c r="P97" s="31">
        <f>I97/SUM($I$7:$I$10)*400</f>
        <v>122.92737876406163</v>
      </c>
      <c r="Q97" s="31">
        <f>J97/SUM($J$7:$J$10)*400</f>
        <v>224.68515136280618</v>
      </c>
      <c r="R97" s="31">
        <f>(E97/(SUM($E$7:$E$10)/4))*100</f>
        <v>178.00785702323893</v>
      </c>
    </row>
    <row r="98" spans="1:18" ht="12.75">
      <c r="A98" s="26">
        <v>2015</v>
      </c>
      <c r="C98" s="24">
        <v>4</v>
      </c>
      <c r="D98" s="23">
        <v>1188102</v>
      </c>
      <c r="E98" s="23">
        <v>1135791</v>
      </c>
      <c r="F98" s="23">
        <v>522540</v>
      </c>
      <c r="G98" s="23">
        <v>476542</v>
      </c>
      <c r="H98" s="23">
        <v>503323</v>
      </c>
      <c r="I98" s="23">
        <v>303591</v>
      </c>
      <c r="J98" s="23">
        <v>274276</v>
      </c>
      <c r="K98" s="32">
        <f>100*(E98/E97-1)</f>
        <v>1.0425488758727175</v>
      </c>
      <c r="L98" s="32">
        <f>100*(D98/D94-1)</f>
        <v>4.744482432120289</v>
      </c>
      <c r="M98" s="31">
        <f>F98/SUM($F$7:$F$10)*400</f>
        <v>329.08080125828343</v>
      </c>
      <c r="N98" s="31">
        <f>G98/SUM($G$7:$G$10)*400</f>
        <v>307.2313896401551</v>
      </c>
      <c r="O98" s="31">
        <f>H98/SUM($H$7:$H$10)*400</f>
        <v>169.611651548735</v>
      </c>
      <c r="P98" s="31">
        <f>I98/SUM($I$7:$I$10)*400</f>
        <v>124.35819581056933</v>
      </c>
      <c r="Q98" s="31">
        <f>J98/SUM($J$7:$J$10)*400</f>
        <v>232.7247426376223</v>
      </c>
      <c r="R98" s="31">
        <f>(E98/(SUM($E$7:$E$10)/4))*100</f>
        <v>179.8636759355998</v>
      </c>
    </row>
    <row r="99" spans="1:18" ht="12.75">
      <c r="A99" s="26">
        <v>2016</v>
      </c>
      <c r="C99" s="24">
        <v>1</v>
      </c>
      <c r="D99" s="23">
        <v>1122930</v>
      </c>
      <c r="E99" s="23">
        <v>1135819</v>
      </c>
      <c r="F99" s="30">
        <v>517586</v>
      </c>
      <c r="G99" s="30">
        <v>478377</v>
      </c>
      <c r="H99" s="30">
        <v>508588</v>
      </c>
      <c r="I99" s="30">
        <v>306730</v>
      </c>
      <c r="J99" s="30">
        <v>272271</v>
      </c>
      <c r="K99" s="32">
        <f>100*(E99/E98-1)</f>
        <v>0.0024652422848880917</v>
      </c>
      <c r="L99" s="32">
        <f>100*(D99/D95-1)</f>
        <v>3.506441672834737</v>
      </c>
      <c r="M99" s="31">
        <f>F99/SUM($F$7:$F$10)*400</f>
        <v>325.9609132316567</v>
      </c>
      <c r="N99" s="31">
        <f>G99/SUM($G$7:$G$10)*400</f>
        <v>308.4144324779106</v>
      </c>
      <c r="O99" s="31">
        <f>H99/SUM($H$7:$H$10)*400</f>
        <v>171.38587077854189</v>
      </c>
      <c r="P99" s="31">
        <f>I99/SUM($I$7:$I$10)*400</f>
        <v>125.64400591906852</v>
      </c>
      <c r="Q99" s="31">
        <f>J99/SUM($J$7:$J$10)*400</f>
        <v>231.02348875836043</v>
      </c>
      <c r="R99" s="31">
        <f>(E99/(SUM($E$7:$E$10)/4))*100</f>
        <v>179.86811001099414</v>
      </c>
    </row>
    <row r="100" spans="1:18" ht="12.75">
      <c r="A100" s="26">
        <v>2016</v>
      </c>
      <c r="C100" s="24">
        <v>2</v>
      </c>
      <c r="D100" s="30">
        <v>1174444</v>
      </c>
      <c r="E100" s="30">
        <v>1139590</v>
      </c>
      <c r="F100" s="30">
        <v>515770</v>
      </c>
      <c r="G100" s="30">
        <v>478004</v>
      </c>
      <c r="H100" s="30">
        <v>507733</v>
      </c>
      <c r="I100" s="30">
        <v>310644</v>
      </c>
      <c r="J100" s="30">
        <v>276642</v>
      </c>
      <c r="K100" s="32">
        <f>100*(E100/E99-1)</f>
        <v>0.33200712437457813</v>
      </c>
      <c r="L100" s="32">
        <f>100*(D100/D96-1)</f>
        <v>2.9824689086845213</v>
      </c>
      <c r="M100" s="31">
        <f>F100/SUM($F$7:$F$10)*400</f>
        <v>324.8172481819284</v>
      </c>
      <c r="N100" s="31">
        <f>G100/SUM($G$7:$G$10)*400</f>
        <v>308.17395565039953</v>
      </c>
      <c r="O100" s="31">
        <f>H100/SUM($H$7:$H$10)*400</f>
        <v>171.0977497070348</v>
      </c>
      <c r="P100" s="31">
        <f>I100/SUM($I$7:$I$10)*400</f>
        <v>127.2472747195355</v>
      </c>
      <c r="Q100" s="31">
        <f>J100/SUM($J$7:$J$10)*400</f>
        <v>234.73230706571889</v>
      </c>
      <c r="R100" s="31">
        <f>(E100/(SUM($E$7:$E$10)/4))*100</f>
        <v>180.46528495070854</v>
      </c>
    </row>
    <row r="101" spans="1:18" ht="12.75">
      <c r="A101" s="26">
        <v>2016</v>
      </c>
      <c r="B101" s="25">
        <v>2016</v>
      </c>
      <c r="C101" s="24">
        <v>3</v>
      </c>
      <c r="D101" s="30">
        <v>1070332</v>
      </c>
      <c r="E101" s="30">
        <v>1146601</v>
      </c>
      <c r="F101" s="30">
        <v>527345</v>
      </c>
      <c r="G101" s="30">
        <v>485513</v>
      </c>
      <c r="H101" s="30">
        <v>512147</v>
      </c>
      <c r="I101" s="30">
        <v>309367</v>
      </c>
      <c r="J101" s="30">
        <v>277355</v>
      </c>
      <c r="K101" s="32">
        <f>100*(E101/E100-1)</f>
        <v>0.6152212637878574</v>
      </c>
      <c r="L101" s="32">
        <f>100*(D101/D97-1)</f>
        <v>1.941720756801546</v>
      </c>
      <c r="M101" s="31">
        <f>F101/SUM($F$7:$F$10)*400</f>
        <v>332.10685333094017</v>
      </c>
      <c r="N101" s="31">
        <f>G101/SUM($G$7:$G$10)*400</f>
        <v>313.0150829902939</v>
      </c>
      <c r="O101" s="31">
        <f>H101/SUM($H$7:$H$10)*400</f>
        <v>172.58519580017202</v>
      </c>
      <c r="P101" s="31">
        <f>I101/SUM($I$7:$I$10)*400</f>
        <v>126.72418471999632</v>
      </c>
      <c r="Q101" s="31">
        <f>J101/SUM($J$7:$J$10)*400</f>
        <v>235.3372916123093</v>
      </c>
      <c r="R101" s="31">
        <f>(E101/(SUM($E$7:$E$10)/4))*100</f>
        <v>181.57554575748063</v>
      </c>
    </row>
    <row r="102" spans="1:18" ht="12.75">
      <c r="A102" s="26">
        <v>2016</v>
      </c>
      <c r="C102" s="24">
        <v>4</v>
      </c>
      <c r="D102" s="30">
        <v>1204371</v>
      </c>
      <c r="E102" s="30">
        <v>1151046</v>
      </c>
      <c r="F102" s="30">
        <v>531582</v>
      </c>
      <c r="G102" s="30">
        <v>484990</v>
      </c>
      <c r="H102" s="30">
        <v>513505</v>
      </c>
      <c r="I102" s="30">
        <v>309574</v>
      </c>
      <c r="J102" s="30">
        <v>278964</v>
      </c>
      <c r="K102" s="32">
        <f>100*(E102/E101-1)</f>
        <v>0.3876675495660731</v>
      </c>
      <c r="L102" s="32">
        <f>100*(D102/D98-1)</f>
        <v>1.3693268759752852</v>
      </c>
      <c r="M102" s="31">
        <f>F102/SUM($F$7:$F$10)*400</f>
        <v>334.77519518980523</v>
      </c>
      <c r="N102" s="31">
        <f>G102/SUM($G$7:$G$10)*400</f>
        <v>312.67789966378376</v>
      </c>
      <c r="O102" s="31">
        <f>H102/SUM($H$7:$H$10)*400</f>
        <v>173.04281967748975</v>
      </c>
      <c r="P102" s="31">
        <f>I102/SUM($I$7:$I$10)*400</f>
        <v>126.80897691256061</v>
      </c>
      <c r="Q102" s="31">
        <f>J102/SUM($J$7:$J$10)*400</f>
        <v>236.702537244096</v>
      </c>
      <c r="R102" s="31">
        <f>(E102/(SUM($E$7:$E$10)/4))*100</f>
        <v>182.27945522632987</v>
      </c>
    </row>
    <row r="103" spans="1:18" ht="12.75">
      <c r="A103" s="26">
        <v>2017</v>
      </c>
      <c r="C103" s="24">
        <v>1</v>
      </c>
      <c r="D103" s="30">
        <v>1139406</v>
      </c>
      <c r="E103" s="30">
        <v>1152640</v>
      </c>
      <c r="F103" s="30">
        <v>525793</v>
      </c>
      <c r="G103" s="30">
        <v>492549</v>
      </c>
      <c r="H103" s="30">
        <v>517596</v>
      </c>
      <c r="I103" s="30">
        <v>309232</v>
      </c>
      <c r="J103" s="30">
        <v>286029</v>
      </c>
      <c r="K103" s="32">
        <f>100*(E103/E102-1)</f>
        <v>0.13848273657177668</v>
      </c>
      <c r="L103" s="32">
        <f>100*(D103/D99-1)</f>
        <v>1.4672330421308555</v>
      </c>
      <c r="M103" s="31">
        <f>F103/SUM($F$7:$F$10)*400</f>
        <v>331.12944795804464</v>
      </c>
      <c r="N103" s="31">
        <f>G103/SUM($G$7:$G$10)*400</f>
        <v>317.55126250334445</v>
      </c>
      <c r="O103" s="31">
        <f>H103/SUM($H$7:$H$10)*400</f>
        <v>174.42142003250208</v>
      </c>
      <c r="P103" s="31">
        <f>I103/SUM($I$7:$I$10)*400</f>
        <v>126.66888546397612</v>
      </c>
      <c r="Q103" s="31">
        <f>J103/SUM($J$7:$J$10)*400</f>
        <v>242.6972298410961</v>
      </c>
      <c r="R103" s="31">
        <f>(E103/(SUM($E$7:$E$10)/4))*100</f>
        <v>182.5318808041354</v>
      </c>
    </row>
    <row r="104" spans="1:18" ht="12.75">
      <c r="A104" s="26">
        <v>2017</v>
      </c>
      <c r="C104" s="24">
        <v>2</v>
      </c>
      <c r="D104" s="30">
        <v>1205057</v>
      </c>
      <c r="E104" s="30">
        <v>1168539</v>
      </c>
      <c r="F104" s="30">
        <v>544489</v>
      </c>
      <c r="G104" s="30">
        <v>505270</v>
      </c>
      <c r="H104" s="30">
        <v>520006</v>
      </c>
      <c r="I104" s="30">
        <v>309143</v>
      </c>
      <c r="J104" s="30">
        <v>291536</v>
      </c>
      <c r="K104" s="32">
        <f>100*(E104/E103-1)</f>
        <v>1.3793552193225977</v>
      </c>
      <c r="L104" s="32">
        <f>100*(D104/D100-1)</f>
        <v>2.6065951207550064</v>
      </c>
      <c r="M104" s="31">
        <f>F104/SUM($F$7:$F$10)*400</f>
        <v>342.9036559810187</v>
      </c>
      <c r="N104" s="31">
        <f>G104/SUM($G$7:$G$10)*400</f>
        <v>325.75261832846036</v>
      </c>
      <c r="O104" s="31">
        <f>H104/SUM($H$7:$H$10)*400</f>
        <v>175.23355077207182</v>
      </c>
      <c r="P104" s="31">
        <f>I104/SUM($I$7:$I$10)*400</f>
        <v>126.63242891741466</v>
      </c>
      <c r="Q104" s="31">
        <f>J104/SUM($J$7:$J$10)*400</f>
        <v>247.36995059575705</v>
      </c>
      <c r="R104" s="31">
        <f>(E104/(SUM($E$7:$E$10)/4))*100</f>
        <v>185.04964382893496</v>
      </c>
    </row>
    <row r="105" spans="1:18" ht="12.75">
      <c r="A105" s="26">
        <v>2017</v>
      </c>
      <c r="B105" s="25">
        <v>2017</v>
      </c>
      <c r="C105" s="24">
        <v>3</v>
      </c>
      <c r="D105" s="30">
        <v>1098262</v>
      </c>
      <c r="E105" s="30">
        <v>1177641</v>
      </c>
      <c r="F105" s="30">
        <v>545483</v>
      </c>
      <c r="G105" s="30">
        <v>516262</v>
      </c>
      <c r="H105" s="30">
        <v>525011</v>
      </c>
      <c r="I105" s="30">
        <v>311481</v>
      </c>
      <c r="J105" s="30">
        <v>301636</v>
      </c>
      <c r="K105" s="32">
        <f>100*(E105/E104-1)</f>
        <v>0.7789213710453824</v>
      </c>
      <c r="L105" s="32">
        <f>100*(D105/D101-1)</f>
        <v>2.6094707062855216</v>
      </c>
      <c r="M105" s="31">
        <f>F105/SUM($F$7:$F$10)*400</f>
        <v>343.5296488551541</v>
      </c>
      <c r="N105" s="31">
        <f>G105/SUM($G$7:$G$10)*400</f>
        <v>332.8392705751135</v>
      </c>
      <c r="O105" s="31">
        <f>H105/SUM($H$7:$H$10)*400</f>
        <v>176.9201542374438</v>
      </c>
      <c r="P105" s="31">
        <f>I105/SUM($I$7:$I$10)*400</f>
        <v>127.59013010686068</v>
      </c>
      <c r="Q105" s="31">
        <f>J105/SUM($J$7:$J$10)*400</f>
        <v>255.93985791772465</v>
      </c>
      <c r="R105" s="31">
        <f>(E105/(SUM($E$7:$E$10)/4))*100</f>
        <v>186.4910350517619</v>
      </c>
    </row>
    <row r="106" spans="1:18" ht="12.75">
      <c r="A106" s="26">
        <v>2017</v>
      </c>
      <c r="C106" s="24">
        <v>4</v>
      </c>
      <c r="D106" s="30">
        <v>1237100</v>
      </c>
      <c r="E106" s="30">
        <v>1182110</v>
      </c>
      <c r="F106" s="30">
        <v>552926</v>
      </c>
      <c r="G106" s="30">
        <v>511482</v>
      </c>
      <c r="H106" s="30">
        <v>526391</v>
      </c>
      <c r="I106" s="30">
        <v>311393</v>
      </c>
      <c r="J106" s="30">
        <v>297096</v>
      </c>
      <c r="K106" s="32">
        <f>100*(E106/E105-1)</f>
        <v>0.3794874668935577</v>
      </c>
      <c r="L106" s="32">
        <f>100*(D106/D102-1)</f>
        <v>2.717518106962058</v>
      </c>
      <c r="M106" s="31">
        <f>F106/SUM($F$7:$F$10)*400</f>
        <v>348.2170381531321</v>
      </c>
      <c r="N106" s="31">
        <f>G106/SUM($G$7:$G$10)*400</f>
        <v>329.7575568070093</v>
      </c>
      <c r="O106" s="31">
        <f>H106/SUM($H$7:$H$10)*400</f>
        <v>177.3851917563675</v>
      </c>
      <c r="P106" s="31">
        <f>I106/SUM($I$7:$I$10)*400</f>
        <v>127.5540831844179</v>
      </c>
      <c r="Q106" s="31">
        <f>J106/SUM($J$7:$J$10)*400</f>
        <v>252.08764215121641</v>
      </c>
      <c r="R106" s="31">
        <f>(E106/(SUM($E$7:$E$10)/4))*100</f>
        <v>187.19874515666342</v>
      </c>
    </row>
    <row r="107" spans="1:18" ht="12.75">
      <c r="A107" s="26">
        <v>2018</v>
      </c>
      <c r="C107" s="24">
        <v>1</v>
      </c>
      <c r="D107" s="30">
        <v>1180182</v>
      </c>
      <c r="E107" s="30">
        <v>1193154</v>
      </c>
      <c r="F107" s="30">
        <v>556849</v>
      </c>
      <c r="G107" s="30">
        <v>522961</v>
      </c>
      <c r="H107" s="30">
        <v>528729</v>
      </c>
      <c r="I107" s="30">
        <v>311978</v>
      </c>
      <c r="J107" s="30">
        <v>308092</v>
      </c>
      <c r="K107" s="32">
        <f>100*(E107/E106-1)</f>
        <v>0.9342616169391915</v>
      </c>
      <c r="L107" s="32">
        <f>100*(D107/D103-1)</f>
        <v>3.5787067998588773</v>
      </c>
      <c r="M107" s="31">
        <f>F107/SUM($F$7:$F$10)*400</f>
        <v>350.6876317600067</v>
      </c>
      <c r="N107" s="31">
        <f>G107/SUM($G$7:$G$10)*400</f>
        <v>337.1581828204128</v>
      </c>
      <c r="O107" s="31">
        <f>H107/SUM($H$7:$H$10)*400</f>
        <v>178.17305966886298</v>
      </c>
      <c r="P107" s="31">
        <f>I107/SUM($I$7:$I$10)*400</f>
        <v>127.79371329383875</v>
      </c>
      <c r="Q107" s="31">
        <f>J107/SUM($J$7:$J$10)*400</f>
        <v>261.4178105583804</v>
      </c>
      <c r="R107" s="31">
        <f>(E107/(SUM($E$7:$E$10)/4))*100</f>
        <v>188.94767118005396</v>
      </c>
    </row>
    <row r="108" spans="1:18" ht="12.75">
      <c r="A108" s="26">
        <v>2018</v>
      </c>
      <c r="C108" s="24">
        <v>2</v>
      </c>
      <c r="D108" s="30">
        <v>1234621</v>
      </c>
      <c r="E108" s="30">
        <v>1196736</v>
      </c>
      <c r="F108" s="30">
        <v>557657</v>
      </c>
      <c r="G108" s="30">
        <v>524021</v>
      </c>
      <c r="H108" s="30">
        <v>530893</v>
      </c>
      <c r="I108" s="30">
        <v>313871</v>
      </c>
      <c r="J108" s="30">
        <v>303457</v>
      </c>
      <c r="K108" s="32">
        <f>100*(E108/E107-1)</f>
        <v>0.3002127135306898</v>
      </c>
      <c r="L108" s="32">
        <f>100*(D108/D104-1)</f>
        <v>2.453327933865368</v>
      </c>
      <c r="M108" s="31">
        <f>F108/SUM($F$7:$F$10)*400</f>
        <v>351.1964871345554</v>
      </c>
      <c r="N108" s="31">
        <f>G108/SUM($G$7:$G$10)*400</f>
        <v>337.8415754133397</v>
      </c>
      <c r="O108" s="31">
        <f>H108/SUM($H$7:$H$10)*400</f>
        <v>178.90229241592888</v>
      </c>
      <c r="P108" s="31">
        <f>I108/SUM($I$7:$I$10)*400</f>
        <v>128.56913175047745</v>
      </c>
      <c r="Q108" s="31">
        <f>J108/SUM($J$7:$J$10)*400</f>
        <v>257.48498675270514</v>
      </c>
      <c r="R108" s="31">
        <f>(E108/(SUM($E$7:$E$10)/4))*100</f>
        <v>189.51491611085663</v>
      </c>
    </row>
    <row r="109" spans="1:18" ht="12.75">
      <c r="A109" s="26">
        <v>2018</v>
      </c>
      <c r="B109" s="25">
        <v>2018</v>
      </c>
      <c r="C109" s="24">
        <v>3</v>
      </c>
      <c r="D109" s="30">
        <v>1114044</v>
      </c>
      <c r="E109" s="30">
        <v>1195899</v>
      </c>
      <c r="F109" s="30">
        <v>562081</v>
      </c>
      <c r="G109" s="30">
        <v>522407</v>
      </c>
      <c r="H109" s="30">
        <v>526234</v>
      </c>
      <c r="I109" s="30">
        <v>314130</v>
      </c>
      <c r="J109" s="30">
        <v>305036</v>
      </c>
      <c r="K109" s="32">
        <f>100*(E109/E108-1)</f>
        <v>-0.06994023744585354</v>
      </c>
      <c r="L109" s="32">
        <f>100*(D109/D105-1)</f>
        <v>1.436997729139322</v>
      </c>
      <c r="M109" s="31">
        <f>F109/SUM($F$7:$F$10)*400</f>
        <v>353.98259626451033</v>
      </c>
      <c r="N109" s="31">
        <f>G109/SUM($G$7:$G$10)*400</f>
        <v>336.8010134841095</v>
      </c>
      <c r="O109" s="31">
        <f>H109/SUM($H$7:$H$10)*400</f>
        <v>177.3322853139972</v>
      </c>
      <c r="P109" s="31">
        <f>I109/SUM($I$7:$I$10)*400</f>
        <v>128.6752243972125</v>
      </c>
      <c r="Q109" s="31">
        <f>J109/SUM($J$7:$J$10)*400</f>
        <v>258.8247772142286</v>
      </c>
      <c r="R109" s="31">
        <f>(E109/(SUM($E$7:$E$10)/4))*100</f>
        <v>189.3823689285334</v>
      </c>
    </row>
    <row r="110" spans="1:18" ht="12.75">
      <c r="A110" s="26">
        <v>2018</v>
      </c>
      <c r="C110" s="24">
        <v>4</v>
      </c>
      <c r="D110" s="30">
        <v>1266392</v>
      </c>
      <c r="E110" s="30">
        <v>1210010</v>
      </c>
      <c r="F110" s="30">
        <v>579438</v>
      </c>
      <c r="G110" s="30">
        <v>534485</v>
      </c>
      <c r="H110" s="30">
        <v>529214</v>
      </c>
      <c r="I110" s="30">
        <v>315539</v>
      </c>
      <c r="J110" s="30">
        <v>308355</v>
      </c>
      <c r="K110" s="32">
        <f>100*(E110/E109-1)</f>
        <v>1.179949142862391</v>
      </c>
      <c r="L110" s="32">
        <f>100*(D110/D106-1)</f>
        <v>2.367795651119553</v>
      </c>
      <c r="M110" s="31">
        <f>F110/SUM($F$7:$F$10)*400</f>
        <v>364.9135402447607</v>
      </c>
      <c r="N110" s="31">
        <f>G110/SUM($G$7:$G$10)*400</f>
        <v>344.58782078351607</v>
      </c>
      <c r="O110" s="31">
        <f>H110/SUM($H$7:$H$10)*400</f>
        <v>178.336496767905</v>
      </c>
      <c r="P110" s="31">
        <f>I110/SUM($I$7:$I$10)*400</f>
        <v>129.25238478041587</v>
      </c>
      <c r="Q110" s="31">
        <f>J110/SUM($J$7:$J$10)*400</f>
        <v>261.64096755102173</v>
      </c>
      <c r="R110" s="31">
        <f>(E110/(SUM($E$7:$E$10)/4))*100</f>
        <v>191.61698456743812</v>
      </c>
    </row>
    <row r="111" spans="1:18" ht="12.75">
      <c r="A111" s="26">
        <v>2019</v>
      </c>
      <c r="C111" s="24">
        <v>1</v>
      </c>
      <c r="D111" s="30">
        <v>1204480</v>
      </c>
      <c r="E111" s="30">
        <v>1217244</v>
      </c>
      <c r="F111" s="30">
        <v>584145</v>
      </c>
      <c r="G111" s="30">
        <v>530487</v>
      </c>
      <c r="H111" s="30">
        <v>528416</v>
      </c>
      <c r="I111" s="30">
        <v>315942</v>
      </c>
      <c r="J111" s="30">
        <v>307037</v>
      </c>
      <c r="K111" s="32">
        <f>100*(E111/E110-1)</f>
        <v>0.5978462987909161</v>
      </c>
      <c r="L111" s="32">
        <f>100*(D111/D107-1)</f>
        <v>2.058834993246794</v>
      </c>
      <c r="M111" s="31">
        <f>F111/SUM($F$7:$F$10)*400</f>
        <v>367.8778747101083</v>
      </c>
      <c r="N111" s="31">
        <f>G111/SUM($G$7:$G$10)*400</f>
        <v>342.0102702301937</v>
      </c>
      <c r="O111" s="31">
        <f>H111/SUM($H$7:$H$10)*400</f>
        <v>178.0675837678317</v>
      </c>
      <c r="P111" s="31">
        <f>I111/SUM($I$7:$I$10)*400</f>
        <v>129.41746330023912</v>
      </c>
      <c r="Q111" s="31">
        <f>J111/SUM($J$7:$J$10)*400</f>
        <v>260.52263707078873</v>
      </c>
      <c r="R111" s="31">
        <f>(E111/(SUM($E$7:$E$10)/4))*100</f>
        <v>192.76255961752932</v>
      </c>
    </row>
    <row r="112" spans="4:18" ht="12.75">
      <c r="D112" s="30"/>
      <c r="E112" s="30"/>
      <c r="F112" s="30"/>
      <c r="G112" s="30"/>
      <c r="H112" s="30"/>
      <c r="I112" s="30"/>
      <c r="J112" s="30"/>
      <c r="M112" s="27"/>
      <c r="N112" s="27"/>
      <c r="O112" s="27"/>
      <c r="P112" s="27"/>
      <c r="Q112" s="27"/>
      <c r="R112" s="27"/>
    </row>
    <row r="113" spans="4:18" ht="12.75">
      <c r="D113" s="30"/>
      <c r="E113" s="30"/>
      <c r="F113" s="30"/>
      <c r="G113" s="30"/>
      <c r="H113" s="30"/>
      <c r="I113" s="30"/>
      <c r="J113" s="30"/>
      <c r="M113" s="27"/>
      <c r="N113" s="27"/>
      <c r="O113" s="27"/>
      <c r="P113" s="27"/>
      <c r="Q113" s="27"/>
      <c r="R113" s="27"/>
    </row>
    <row r="114" spans="4:18" ht="12.75">
      <c r="D114" s="30"/>
      <c r="E114" s="30"/>
      <c r="F114" s="30"/>
      <c r="G114" s="30"/>
      <c r="H114" s="30"/>
      <c r="I114" s="30"/>
      <c r="J114" s="30"/>
      <c r="M114" s="27"/>
      <c r="N114" s="27"/>
      <c r="O114" s="27"/>
      <c r="P114" s="27"/>
      <c r="Q114" s="27"/>
      <c r="R114" s="27"/>
    </row>
    <row r="115" spans="4:18" ht="12.75">
      <c r="D115" s="30"/>
      <c r="E115" s="30"/>
      <c r="F115" s="30"/>
      <c r="G115" s="30"/>
      <c r="H115" s="30"/>
      <c r="I115" s="30"/>
      <c r="J115" s="30"/>
      <c r="M115" s="27"/>
      <c r="N115" s="27"/>
      <c r="O115" s="27"/>
      <c r="P115" s="27"/>
      <c r="Q115" s="27"/>
      <c r="R115" s="27"/>
    </row>
    <row r="116" spans="4:18" ht="12.75">
      <c r="D116" s="30"/>
      <c r="E116" s="30"/>
      <c r="F116" s="30"/>
      <c r="G116" s="30"/>
      <c r="H116" s="30"/>
      <c r="I116" s="30"/>
      <c r="J116" s="30"/>
      <c r="M116" s="27"/>
      <c r="N116" s="27"/>
      <c r="O116" s="27"/>
      <c r="P116" s="27"/>
      <c r="Q116" s="27"/>
      <c r="R116" s="27"/>
    </row>
    <row r="117" spans="4:18" ht="12.75">
      <c r="D117" s="30"/>
      <c r="E117" s="30"/>
      <c r="F117" s="30"/>
      <c r="G117" s="30"/>
      <c r="H117" s="30"/>
      <c r="I117" s="30"/>
      <c r="J117" s="30"/>
      <c r="M117" s="27"/>
      <c r="N117" s="27"/>
      <c r="O117" s="27"/>
      <c r="P117" s="27"/>
      <c r="Q117" s="27"/>
      <c r="R117" s="27"/>
    </row>
    <row r="118" spans="4:18" ht="12.75">
      <c r="D118" s="30"/>
      <c r="E118" s="30"/>
      <c r="F118" s="30"/>
      <c r="G118" s="30"/>
      <c r="H118" s="30"/>
      <c r="I118" s="30"/>
      <c r="J118" s="30"/>
      <c r="M118" s="27"/>
      <c r="N118" s="27"/>
      <c r="O118" s="27"/>
      <c r="P118" s="27"/>
      <c r="Q118" s="27"/>
      <c r="R118" s="27"/>
    </row>
    <row r="119" spans="4:18" ht="12.75">
      <c r="D119" s="30"/>
      <c r="E119" s="30"/>
      <c r="F119" s="30"/>
      <c r="G119" s="30"/>
      <c r="H119" s="30"/>
      <c r="I119" s="30"/>
      <c r="J119" s="30"/>
      <c r="M119" s="27"/>
      <c r="N119" s="27"/>
      <c r="O119" s="27"/>
      <c r="P119" s="27"/>
      <c r="Q119" s="27"/>
      <c r="R119" s="27"/>
    </row>
    <row r="120" spans="4:18" ht="12.75">
      <c r="D120" s="30"/>
      <c r="E120" s="30"/>
      <c r="F120" s="30"/>
      <c r="G120" s="30"/>
      <c r="H120" s="30"/>
      <c r="I120" s="30"/>
      <c r="J120" s="30"/>
      <c r="M120" s="27"/>
      <c r="N120" s="27"/>
      <c r="O120" s="27"/>
      <c r="P120" s="27"/>
      <c r="Q120" s="27"/>
      <c r="R120" s="27"/>
    </row>
    <row r="121" spans="4:18" ht="12.75">
      <c r="D121" s="30"/>
      <c r="E121" s="30"/>
      <c r="F121" s="30"/>
      <c r="G121" s="30"/>
      <c r="H121" s="30"/>
      <c r="I121" s="30"/>
      <c r="J121" s="30"/>
      <c r="M121" s="27"/>
      <c r="N121" s="27"/>
      <c r="O121" s="27"/>
      <c r="P121" s="27"/>
      <c r="Q121" s="27"/>
      <c r="R121" s="27"/>
    </row>
    <row r="122" spans="4:18" ht="12.75">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4" customFormat="1" ht="20.25" customHeight="1">
      <c r="B1" s="84" t="s">
        <v>59</v>
      </c>
    </row>
    <row r="2" ht="12.75" customHeight="1">
      <c r="B2" s="83" t="s">
        <v>58</v>
      </c>
    </row>
    <row r="3" ht="12.75" customHeight="1">
      <c r="B3" s="83" t="s">
        <v>57</v>
      </c>
    </row>
    <row r="4" ht="12.75" customHeight="1"/>
    <row r="27" spans="3:5" ht="12.75">
      <c r="C27" s="82"/>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4" t="s">
        <v>62</v>
      </c>
    </row>
    <row r="2" ht="12.75" customHeight="1">
      <c r="B2" s="83" t="s">
        <v>61</v>
      </c>
    </row>
    <row r="3" ht="12.75" customHeight="1">
      <c r="B3" s="83" t="s">
        <v>60</v>
      </c>
    </row>
    <row r="4" ht="12.75" customHeight="1"/>
    <row r="26" ht="12.75">
      <c r="C26" s="82"/>
    </row>
    <row r="27" ht="12.75">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84" t="s">
        <v>64</v>
      </c>
    </row>
    <row r="2" ht="12.75" customHeight="1">
      <c r="B2" s="83" t="s">
        <v>63</v>
      </c>
    </row>
    <row r="3" ht="12.75" customHeight="1">
      <c r="B3" s="83"/>
    </row>
    <row r="4" ht="12.75" customHeight="1"/>
    <row r="24" ht="12.75">
      <c r="B24" s="82"/>
    </row>
    <row r="26" ht="12.75">
      <c r="B26" s="85"/>
    </row>
    <row r="27" ht="12.75">
      <c r="E27" s="81"/>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4" t="s">
        <v>65</v>
      </c>
    </row>
    <row r="2" ht="12.75" customHeight="1">
      <c r="B2" s="83" t="s">
        <v>63</v>
      </c>
    </row>
    <row r="3" ht="12.75" customHeight="1">
      <c r="B3" s="83"/>
    </row>
    <row r="4" ht="12.75" customHeight="1"/>
    <row r="24" spans="2:5" ht="12.75">
      <c r="B24" s="85"/>
      <c r="C24" s="85"/>
      <c r="D24" s="85"/>
      <c r="E24" s="85"/>
    </row>
    <row r="25" ht="12.75">
      <c r="B25" s="82"/>
    </row>
    <row r="26" ht="12.75">
      <c r="B26" s="85"/>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KOM/KOMPR-S</dc:creator>
  <cp:keywords/>
  <dc:description/>
  <cp:lastModifiedBy>Johansson Ted KOM/KOMPR-S</cp:lastModifiedBy>
  <dcterms:created xsi:type="dcterms:W3CDTF">2019-05-28T13:30:54Z</dcterms:created>
  <dcterms:modified xsi:type="dcterms:W3CDTF">2019-05-28T13:30:55Z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