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55" windowHeight="9735" activeTab="0"/>
  </bookViews>
  <sheets>
    <sheet name="Innehåll" sheetId="1" r:id="rId1"/>
    <sheet name="Vägledning" sheetId="2" r:id="rId2"/>
    <sheet name="Data" sheetId="3" r:id="rId3"/>
    <sheet name="Diagram 1" sheetId="4" r:id="rId4"/>
    <sheet name="Diagram 2" sheetId="5" r:id="rId5"/>
    <sheet name="Diagram 3" sheetId="6" r:id="rId6"/>
    <sheet name="Diagram 4" sheetId="7" r:id="rId7"/>
  </sheets>
  <definedNames>
    <definedName name="id">#REF!</definedName>
    <definedName name="mm">#REF!</definedName>
    <definedName name="QEng">#REF!</definedName>
    <definedName name="QSv">#REF!</definedName>
    <definedName name="raderEng">'Data'!$1:$3</definedName>
    <definedName name="raderSv">'Data'!$4:$6</definedName>
    <definedName name="raderTaBortSv">'Innehåll'!#REF!</definedName>
    <definedName name="textEng">'Data'!$H$1</definedName>
    <definedName name="textSv">'Data'!$H$4</definedName>
    <definedName name="timePeriodEng">#REF!</definedName>
    <definedName name="timeperiodSv">#REF!</definedName>
    <definedName name="_xlnm.Print_Area" localSheetId="3">'Diagram 1'!$A$1:$H$28</definedName>
    <definedName name="_xlnm.Print_Area" localSheetId="4">'Diagram 2'!$A$1:$I$23</definedName>
    <definedName name="_xlnm.Print_Area" localSheetId="5">'Diagram 3'!$A$1:$I$29</definedName>
    <definedName name="_xlnm.Print_Area" localSheetId="6">'Diagram 4'!$A$1:$I$26</definedName>
    <definedName name="_xlnm.Print_Titles" localSheetId="2">'Data'!$A:$A,'Data'!$4:$6</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<sst xmlns="http://schemas.openxmlformats.org/spreadsheetml/2006/main" count="78" uniqueCount="69">
  <si>
    <t>Konsumtion och investeringar (1993- ). Index år 1993 = 100. Fasta priser, säsongrensade värden.</t>
  </si>
  <si>
    <t>Diagram 4</t>
  </si>
  <si>
    <t>Export och import av varor och tjänster (1993- ). Index år 1993 = 100. Fasta priser, säsongrensade värden.</t>
  </si>
  <si>
    <t>Diagram 3</t>
  </si>
  <si>
    <t xml:space="preserve">Förändring från motsvarande kvartal föregående år (1994- ), procent. Fasta priser, kalenderkorrigerade värden. </t>
  </si>
  <si>
    <t>Diagram 2</t>
  </si>
  <si>
    <t>Förändring från föregående kvartal (1993- ), procent. Fasta priser, säsongrensade värden.</t>
  </si>
  <si>
    <t>Diagram 1</t>
  </si>
  <si>
    <t xml:space="preserve">Tidsserier som ligger till grund för diagrammen. </t>
  </si>
  <si>
    <t>Data</t>
  </si>
  <si>
    <t>Utskriftstips samt definitioner och förklaringar.</t>
  </si>
  <si>
    <t>Vägledning</t>
  </si>
  <si>
    <r>
      <t xml:space="preserve">Innehållsförteckning: </t>
    </r>
    <r>
      <rPr>
        <b/>
        <sz val="10"/>
        <rFont val="Arial"/>
        <family val="2"/>
      </rPr>
      <t>Bruttonationalprodukten (BNP) kvartalsdata 1993-</t>
    </r>
  </si>
  <si>
    <t xml:space="preserve">Diagram 4 visar konsumtionsutgifter för hushåll och offentliga myndigheter samt fasta bruttoinvesteringar.  Index år 1993 = 100. Fasta priser, säsongrensade värden. </t>
  </si>
  <si>
    <t>Diagram 3 visar export och import av varor och tjänster. Index år 1993=100. Fasta priser, säsongrensade värden.</t>
  </si>
  <si>
    <t>Diagram 1 &amp; 2 visar volymförändringen av BNP, både som förändring från föregående kvartal och som förändring från motsvarande kvartal föregående år. Förändringen från föregående kvartal bygger på säsongrensade uppgifter. Förändring från motsvarande kvartal föregående år bygger på kalenderkorrigerade uppgifter.</t>
  </si>
  <si>
    <t>Definitioner &amp; förklaringar</t>
  </si>
  <si>
    <t>Du kan också i diagrammet, om det är nödvändigt, ändra t.ex färg på en kurva, formateringen av stödlinjer etc.</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</si>
  <si>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</si>
  <si>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</si>
  <si>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</si>
  <si>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</si>
  <si>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</si>
  <si>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</si>
  <si>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</si>
  <si>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</si>
  <si>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</si>
  <si>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</si>
  <si>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</si>
  <si>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</si>
  <si>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</si>
  <si>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</si>
  <si>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</si>
  <si>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</si>
  <si>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</si>
  <si>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</si>
  <si>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</si>
  <si>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</si>
  <si>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</si>
  <si>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</si>
  <si>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andra kvartalet 2020</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</si>
  <si>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</si>
  <si>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</si>
  <si>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</si>
  <si>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</si>
  <si>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</si>
  <si>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</si>
  <si>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</si>
  <si>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</si>
  <si>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</si>
  <si>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</si>
  <si>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</si>
  <si>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</si>
  <si>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</si>
  <si>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</si>
  <si>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</si>
  <si>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</si>
  <si>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</si>
  <si>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Second Quarter 2020</t>
  </si>
  <si>
    <t>Gross Domestic Product (GDP) quarterly</t>
  </si>
  <si>
    <t>Fasta priser, säsongrensade värden.</t>
  </si>
  <si>
    <t xml:space="preserve">Förändring från föregående kvartal, procent.  </t>
  </si>
  <si>
    <t xml:space="preserve">Bruttonationalprodukten (BNP) 1993- </t>
  </si>
  <si>
    <t>Fasta priser, kalenderkorrigerade värden</t>
  </si>
  <si>
    <t xml:space="preserve">Förändring från motsvarande kvartal föregående år, procent. Fasta priser. </t>
  </si>
  <si>
    <t xml:space="preserve">Bruttonationalprodukten (BNP) 1994- </t>
  </si>
  <si>
    <t>Index år 1993=100. Fasta priser, säsongrensade värden.</t>
  </si>
  <si>
    <t xml:space="preserve">Export och import av varor och tjänster 1993- </t>
  </si>
  <si>
    <t xml:space="preserve">Konsumtion och investeringar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</si>
</sst>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25"/>
      <name val="Arial"/>
      <family val="2"/>
    </font>
    <font>
      <b/>
      <sz val="10"/>
      <color indexed="25"/>
      <name val="Arial"/>
      <family val="2"/>
    </font>
    <font>
      <b/>
      <sz val="12"/>
      <name val="Arial"/>
      <family val="2"/>
    </font>
    <font>
      <b/>
      <sz val="10"/>
      <name val="Arial"/>
      <family val="2"/>
    </font>
    <font>
      <b/>
      <sz val="10"/>
      <color indexed="60"/>
      <name val="Arial"/>
      <family val="2"/>
    </font>
    <font>
      <i/>
      <sz val="10"/>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sz val="10"/>
      <color indexed="12"/>
      <name val="Arial"/>
      <family val="2"/>
    </font>
    <font>
      <sz val="12"/>
      <color indexed="62"/>
      <name val="Roboto"/>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39" fillId="20" borderId="1" applyNumberFormat="0" applyFont="0" applyAlignment="0" applyProtection="0"/>
    <xf numFmtId="0" fontId="41" fillId="21" borderId="2" applyNumberFormat="0" applyAlignment="0" applyProtection="0"/>
    <xf numFmtId="0" fontId="42"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18"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9" fontId="39"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4"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5" fillId="0" borderId="0" applyNumberFormat="0" applyFill="0" applyBorder="0" applyAlignment="0" applyProtection="0"/>
  </cellStyleXfs>
  <cellXfs count="87">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0" fillId="33" borderId="0" xfId="0" applyFont="1" applyFill="1" applyAlignment="1">
      <alignment vertical="top" wrapText="1"/>
    </xf>
    <xf numFmtId="0" fontId="56" fillId="33" borderId="0" xfId="44" applyFont="1" applyFill="1" applyAlignment="1" applyProtection="1">
      <alignment vertical="top" wrapText="1"/>
      <protection/>
    </xf>
    <xf numFmtId="0" fontId="57" fillId="33" borderId="0" xfId="0" applyFont="1" applyFill="1" applyAlignment="1">
      <alignment vertical="top" wrapText="1"/>
    </xf>
    <xf numFmtId="0" fontId="0" fillId="33" borderId="0" xfId="0" applyFill="1" applyAlignment="1">
      <alignment/>
    </xf>
    <xf numFmtId="0" fontId="0" fillId="33" borderId="0" xfId="0" applyFill="1" applyAlignment="1">
      <alignment vertical="top"/>
    </xf>
    <xf numFmtId="0" fontId="57"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3" fillId="33" borderId="0" xfId="0" applyFont="1" applyFill="1" applyAlignment="1">
      <alignment vertical="top" wrapText="1"/>
    </xf>
    <xf numFmtId="0" fontId="23" fillId="33" borderId="0" xfId="44" applyFont="1" applyFill="1" applyAlignment="1" applyProtection="1">
      <alignment vertical="top" wrapText="1"/>
      <protection/>
    </xf>
    <xf numFmtId="0" fontId="24" fillId="33" borderId="0" xfId="44" applyFont="1" applyFill="1" applyAlignment="1" applyProtection="1">
      <alignment vertical="top" wrapText="1"/>
      <protection/>
    </xf>
    <xf numFmtId="0" fontId="0" fillId="33" borderId="0" xfId="0" applyFont="1" applyFill="1" applyAlignment="1">
      <alignment wrapText="1"/>
    </xf>
    <xf numFmtId="0" fontId="57" fillId="33" borderId="0" xfId="44" applyFont="1" applyFill="1" applyAlignment="1" applyProtection="1">
      <alignment vertical="top"/>
      <protection/>
    </xf>
    <xf numFmtId="0" fontId="0" fillId="33" borderId="0" xfId="44" applyFont="1" applyFill="1" applyAlignment="1" applyProtection="1">
      <alignment vertical="top" wrapText="1"/>
      <protection/>
    </xf>
    <xf numFmtId="0" fontId="57" fillId="33" borderId="0" xfId="44" applyFont="1" applyFill="1" applyAlignment="1" applyProtection="1">
      <alignment vertical="top" wrapText="1"/>
      <protection/>
    </xf>
    <xf numFmtId="0" fontId="23" fillId="33" borderId="0" xfId="0" applyFont="1" applyFill="1" applyAlignment="1">
      <alignment vertical="top"/>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5" fillId="34" borderId="0" xfId="0" applyFont="1" applyFill="1" applyAlignment="1">
      <alignment horizontal="center"/>
    </xf>
    <xf numFmtId="0" fontId="25" fillId="34" borderId="0" xfId="0" applyFont="1" applyFill="1" applyAlignment="1">
      <alignment/>
    </xf>
    <xf numFmtId="1" fontId="25" fillId="34" borderId="0" xfId="0" applyNumberFormat="1" applyFont="1" applyFill="1" applyAlignment="1">
      <alignment horizontal="center"/>
    </xf>
    <xf numFmtId="0" fontId="0" fillId="0" borderId="0" xfId="0" applyFont="1" applyFill="1" applyAlignment="1">
      <alignment/>
    </xf>
    <xf numFmtId="165" fontId="0" fillId="0" borderId="0" xfId="0" applyNumberFormat="1" applyFont="1" applyAlignment="1">
      <alignment/>
    </xf>
    <xf numFmtId="3" fontId="0" fillId="0" borderId="0" xfId="0" applyNumberFormat="1" applyFont="1" applyFill="1" applyAlignment="1">
      <alignment/>
    </xf>
    <xf numFmtId="3" fontId="0" fillId="0" borderId="0" xfId="0" applyNumberFormat="1" applyAlignment="1">
      <alignment/>
    </xf>
    <xf numFmtId="164" fontId="0" fillId="0" borderId="0" xfId="0" applyNumberFormat="1" applyFont="1" applyFill="1" applyAlignment="1" applyProtection="1">
      <alignment horizontal="right"/>
      <protection locked="0"/>
    </xf>
    <xf numFmtId="164" fontId="0" fillId="0" borderId="0" xfId="0" applyNumberFormat="1" applyFont="1" applyAlignment="1" applyProtection="1">
      <alignment horizontal="right"/>
      <protection locked="0"/>
    </xf>
    <xf numFmtId="3" fontId="58" fillId="0" borderId="0" xfId="0" applyNumberFormat="1" applyFont="1" applyAlignment="1">
      <alignment/>
    </xf>
    <xf numFmtId="3" fontId="58" fillId="0" borderId="0" xfId="0" applyNumberFormat="1" applyFont="1" applyFill="1" applyAlignment="1">
      <alignment/>
    </xf>
    <xf numFmtId="0" fontId="59" fillId="0" borderId="0" xfId="0" applyFont="1" applyAlignment="1">
      <alignment/>
    </xf>
    <xf numFmtId="3" fontId="59" fillId="0" borderId="0" xfId="0" applyNumberFormat="1" applyFont="1" applyAlignment="1">
      <alignment/>
    </xf>
    <xf numFmtId="0" fontId="25" fillId="0" borderId="0" xfId="0" applyFont="1" applyFill="1" applyAlignment="1">
      <alignment vertical="top"/>
    </xf>
    <xf numFmtId="3" fontId="25" fillId="0" borderId="0" xfId="0" applyNumberFormat="1" applyFont="1" applyFill="1" applyAlignment="1">
      <alignment vertical="top"/>
    </xf>
    <xf numFmtId="164" fontId="25" fillId="35" borderId="11" xfId="0" applyNumberFormat="1" applyFont="1" applyFill="1" applyBorder="1" applyAlignment="1">
      <alignment horizontal="center" vertical="top" wrapText="1"/>
    </xf>
    <xf numFmtId="164" fontId="25" fillId="36" borderId="11" xfId="0" applyNumberFormat="1" applyFont="1" applyFill="1" applyBorder="1" applyAlignment="1">
      <alignment horizontal="center" vertical="top" wrapText="1"/>
    </xf>
    <xf numFmtId="164" fontId="25" fillId="35" borderId="11" xfId="0" applyNumberFormat="1" applyFont="1" applyFill="1" applyBorder="1" applyAlignment="1">
      <alignment horizontal="right" vertical="top" wrapText="1"/>
    </xf>
    <xf numFmtId="3" fontId="25" fillId="35" borderId="11" xfId="0" applyNumberFormat="1" applyFont="1" applyFill="1" applyBorder="1" applyAlignment="1">
      <alignment horizontal="right" vertical="top" wrapText="1"/>
    </xf>
    <xf numFmtId="3" fontId="25" fillId="36" borderId="11" xfId="0" applyNumberFormat="1" applyFont="1" applyFill="1" applyBorder="1" applyAlignment="1">
      <alignment horizontal="right" vertical="top" wrapText="1"/>
    </xf>
    <xf numFmtId="3" fontId="25" fillId="36" borderId="12" xfId="0" applyNumberFormat="1" applyFont="1" applyFill="1" applyBorder="1" applyAlignment="1">
      <alignment horizontal="right" vertical="top" wrapText="1"/>
    </xf>
    <xf numFmtId="0" fontId="25" fillId="34" borderId="0" xfId="0" applyFont="1" applyFill="1" applyBorder="1" applyAlignment="1">
      <alignment horizontal="center" vertical="top" wrapText="1"/>
    </xf>
    <xf numFmtId="1" fontId="25" fillId="34" borderId="0" xfId="0" applyNumberFormat="1" applyFont="1" applyFill="1" applyBorder="1" applyAlignment="1">
      <alignment vertical="top" wrapText="1"/>
    </xf>
    <xf numFmtId="1" fontId="25" fillId="34" borderId="0" xfId="0" applyNumberFormat="1" applyFont="1" applyFill="1" applyBorder="1" applyAlignment="1">
      <alignment horizontal="center" vertical="top" wrapText="1"/>
    </xf>
    <xf numFmtId="0" fontId="22" fillId="0" borderId="0" xfId="0" applyNumberFormat="1" applyFont="1" applyFill="1" applyAlignment="1">
      <alignment wrapText="1"/>
    </xf>
    <xf numFmtId="0" fontId="60" fillId="0" borderId="0" xfId="0" applyNumberFormat="1" applyFont="1" applyFill="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2" fillId="35" borderId="13" xfId="0" applyNumberFormat="1" applyFont="1" applyFill="1" applyBorder="1" applyAlignment="1">
      <alignment horizontal="center"/>
    </xf>
    <xf numFmtId="164" fontId="22" fillId="35" borderId="14" xfId="0" applyNumberFormat="1" applyFont="1" applyFill="1" applyBorder="1" applyAlignment="1">
      <alignment horizontal="center"/>
    </xf>
    <xf numFmtId="164" fontId="22" fillId="36" borderId="11" xfId="0" applyNumberFormat="1" applyFont="1" applyFill="1" applyBorder="1" applyAlignment="1">
      <alignment horizontal="center" wrapText="1"/>
    </xf>
    <xf numFmtId="0" fontId="0" fillId="35" borderId="11" xfId="0" applyFill="1" applyBorder="1" applyAlignment="1">
      <alignment horizontal="center"/>
    </xf>
    <xf numFmtId="3" fontId="22" fillId="35" borderId="11" xfId="0" applyNumberFormat="1" applyFont="1" applyFill="1" applyBorder="1" applyAlignment="1">
      <alignment horizontal="center"/>
    </xf>
    <xf numFmtId="3" fontId="22" fillId="36" borderId="11" xfId="0" applyNumberFormat="1" applyFont="1" applyFill="1" applyBorder="1" applyAlignment="1">
      <alignment horizontal="center" wrapText="1"/>
    </xf>
    <xf numFmtId="0" fontId="25" fillId="34" borderId="0" xfId="0" applyNumberFormat="1" applyFont="1" applyFill="1" applyBorder="1" applyAlignment="1">
      <alignment horizontal="center" wrapText="1"/>
    </xf>
    <xf numFmtId="1" fontId="25" fillId="34" borderId="0" xfId="0" applyNumberFormat="1" applyFont="1" applyFill="1" applyBorder="1" applyAlignment="1">
      <alignment wrapText="1"/>
    </xf>
    <xf numFmtId="1" fontId="25" fillId="34" borderId="0" xfId="0" applyNumberFormat="1" applyFont="1" applyFill="1" applyBorder="1" applyAlignment="1">
      <alignment horizontal="center" wrapText="1"/>
    </xf>
    <xf numFmtId="3" fontId="0" fillId="35" borderId="0" xfId="0" applyNumberFormat="1" applyFill="1" applyAlignment="1">
      <alignment/>
    </xf>
    <xf numFmtId="164" fontId="25" fillId="36" borderId="0" xfId="0" applyNumberFormat="1" applyFont="1" applyFill="1" applyBorder="1" applyAlignment="1">
      <alignment horizontal="center" vertical="top" wrapText="1"/>
    </xf>
    <xf numFmtId="3" fontId="61" fillId="35" borderId="0" xfId="0" applyNumberFormat="1" applyFont="1" applyFill="1" applyAlignment="1">
      <alignment/>
    </xf>
    <xf numFmtId="3" fontId="62" fillId="35" borderId="0" xfId="0" applyNumberFormat="1" applyFont="1" applyFill="1" applyAlignment="1">
      <alignment/>
    </xf>
    <xf numFmtId="3" fontId="31" fillId="35" borderId="0" xfId="0" applyNumberFormat="1" applyFont="1" applyFill="1" applyBorder="1" applyAlignment="1">
      <alignment horizontal="left"/>
    </xf>
    <xf numFmtId="3" fontId="25" fillId="36" borderId="15" xfId="0" applyNumberFormat="1" applyFont="1" applyFill="1" applyBorder="1" applyAlignment="1">
      <alignment horizontal="right" vertical="top" wrapText="1"/>
    </xf>
    <xf numFmtId="3" fontId="25" fillId="36" borderId="16" xfId="0" applyNumberFormat="1" applyFont="1" applyFill="1" applyBorder="1" applyAlignment="1">
      <alignment horizontal="right" vertical="top" wrapText="1"/>
    </xf>
    <xf numFmtId="1" fontId="32" fillId="34" borderId="0" xfId="0" applyNumberFormat="1" applyFont="1" applyFill="1" applyBorder="1" applyAlignment="1">
      <alignment horizontal="left"/>
    </xf>
    <xf numFmtId="3" fontId="25" fillId="35" borderId="11" xfId="0" applyNumberFormat="1" applyFont="1" applyFill="1" applyBorder="1" applyAlignment="1">
      <alignment horizontal="center" vertical="top" wrapText="1"/>
    </xf>
    <xf numFmtId="0" fontId="0" fillId="35" borderId="13" xfId="0" applyFill="1" applyBorder="1" applyAlignment="1">
      <alignment/>
    </xf>
    <xf numFmtId="1" fontId="22" fillId="35" borderId="13" xfId="0" applyNumberFormat="1" applyFont="1" applyFill="1" applyBorder="1" applyAlignment="1">
      <alignment horizontal="center"/>
    </xf>
    <xf numFmtId="1" fontId="22" fillId="35" borderId="14" xfId="0" applyNumberFormat="1" applyFont="1" applyFill="1" applyBorder="1" applyAlignment="1">
      <alignment horizontal="center"/>
    </xf>
    <xf numFmtId="3" fontId="22" fillId="36" borderId="12" xfId="0" applyNumberFormat="1" applyFont="1" applyFill="1" applyBorder="1" applyAlignment="1">
      <alignment horizontal="center" wrapText="1"/>
    </xf>
    <xf numFmtId="3" fontId="22" fillId="36" borderId="14" xfId="0" applyNumberFormat="1" applyFont="1" applyFill="1" applyBorder="1" applyAlignment="1">
      <alignment horizontal="center" wrapText="1"/>
    </xf>
    <xf numFmtId="0" fontId="0" fillId="0" borderId="0" xfId="0" applyFill="1" applyAlignment="1">
      <alignment/>
    </xf>
    <xf numFmtId="3" fontId="22" fillId="35" borderId="0" xfId="0" applyNumberFormat="1" applyFont="1" applyFill="1" applyAlignment="1">
      <alignment/>
    </xf>
    <xf numFmtId="164" fontId="0" fillId="36" borderId="0" xfId="0" applyNumberFormat="1" applyFont="1" applyFill="1" applyAlignment="1">
      <alignment/>
    </xf>
    <xf numFmtId="164" fontId="61" fillId="36" borderId="0" xfId="0" applyNumberFormat="1" applyFont="1" applyFill="1" applyAlignment="1">
      <alignment/>
    </xf>
    <xf numFmtId="3" fontId="0" fillId="36" borderId="0" xfId="0" applyNumberFormat="1" applyFill="1" applyAlignment="1">
      <alignment/>
    </xf>
    <xf numFmtId="0" fontId="25" fillId="34" borderId="0" xfId="0" applyFont="1" applyFill="1" applyBorder="1" applyAlignment="1">
      <alignment horizontal="center"/>
    </xf>
    <xf numFmtId="0" fontId="25" fillId="34" borderId="0" xfId="0" applyFont="1" applyFill="1" applyBorder="1" applyAlignment="1">
      <alignment/>
    </xf>
    <xf numFmtId="0" fontId="22" fillId="0" borderId="0" xfId="0" applyFont="1" applyAlignment="1">
      <alignment/>
    </xf>
    <xf numFmtId="0" fontId="28" fillId="0" borderId="0" xfId="0" applyFont="1" applyAlignment="1">
      <alignment/>
    </xf>
    <xf numFmtId="0" fontId="36" fillId="0" borderId="0" xfId="0" applyFont="1" applyAlignment="1">
      <alignment/>
    </xf>
    <xf numFmtId="0" fontId="32" fillId="0" borderId="0" xfId="0" applyFont="1" applyAlignment="1">
      <alignment/>
    </xf>
    <xf numFmtId="0" fontId="37" fillId="0" borderId="0" xfId="0" applyFont="1" applyAlignment="1">
      <alignment/>
    </xf>
  </cellXfs>
  <cellStyles count="48">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örklarande text" xfId="43"/>
    <cellStyle name="Hyperlink" xfId="44"/>
    <cellStyle name="Indata" xfId="45"/>
    <cellStyle name="Kontrollcell" xfId="46"/>
    <cellStyle name="Länkad cell" xfId="47"/>
    <cellStyle name="Neutral"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875"/>
          <c:w val="0.971"/>
          <c:h val="0.929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Data!$K$7:$K$116</c:f>
              <c:numCache>
                <c:ptCount val="110"/>
                <c:pt idx="1">
                  <c:v>1.218211322180962</c:v>
                </c:pt>
                <c:pt idx="2">
                  <c:v>1.2413533451733905</c:v>
                </c:pt>
                <c:pt idx="3">
                  <c:v>0.056086617245409975</c:v>
                </c:pt>
                <c:pt idx="4">
                  <c:v>1.0502729643440345</c:v>
                </c:pt>
                <c:pt idx="5">
                  <c:v>1.0646813116246712</c:v>
                </c:pt>
                <c:pt idx="6">
                  <c:v>1.1062653067921202</c:v>
                </c:pt>
                <c:pt idx="7">
                  <c:v>1.5184304978380858</c:v>
                </c:pt>
                <c:pt idx="8">
                  <c:v>1.1556838195546426</c:v>
                </c:pt>
                <c:pt idx="9">
                  <c:v>0.6908321445963761</c:v>
                </c:pt>
                <c:pt idx="10">
                  <c:v>0.5201690335356446</c:v>
                </c:pt>
                <c:pt idx="11">
                  <c:v>0.8407941274986896</c:v>
                </c:pt>
                <c:pt idx="12">
                  <c:v>0.5567941269197796</c:v>
                </c:pt>
                <c:pt idx="13">
                  <c:v>-0.5552507376282767</c:v>
                </c:pt>
                <c:pt idx="14">
                  <c:v>0.5231637543368306</c:v>
                </c:pt>
                <c:pt idx="15">
                  <c:v>0.487397122942812</c:v>
                </c:pt>
                <c:pt idx="16">
                  <c:v>0.9505589515148127</c:v>
                </c:pt>
                <c:pt idx="17">
                  <c:v>1.1635530465628152</c:v>
                </c:pt>
                <c:pt idx="18">
                  <c:v>0.9209547913525684</c:v>
                </c:pt>
                <c:pt idx="19">
                  <c:v>1.8037407815489015</c:v>
                </c:pt>
                <c:pt idx="20">
                  <c:v>0.475281762805313</c:v>
                </c:pt>
                <c:pt idx="21">
                  <c:v>1.3520907843712626</c:v>
                </c:pt>
                <c:pt idx="22">
                  <c:v>0.6727644502866337</c:v>
                </c:pt>
                <c:pt idx="23">
                  <c:v>0.9554466026334474</c:v>
                </c:pt>
                <c:pt idx="24">
                  <c:v>1.264481229093728</c:v>
                </c:pt>
                <c:pt idx="25">
                  <c:v>0.5040381335637667</c:v>
                </c:pt>
                <c:pt idx="26">
                  <c:v>0.9281345025995869</c:v>
                </c:pt>
                <c:pt idx="27">
                  <c:v>1.7813646844857312</c:v>
                </c:pt>
                <c:pt idx="28">
                  <c:v>0.7820064872666288</c:v>
                </c:pt>
                <c:pt idx="29">
                  <c:v>2.3420632514165263</c:v>
                </c:pt>
                <c:pt idx="30">
                  <c:v>0.8552744302929849</c:v>
                </c:pt>
                <c:pt idx="31">
                  <c:v>-0.27500530898280084</c:v>
                </c:pt>
                <c:pt idx="32">
                  <c:v>0.47380245099604146</c:v>
                </c:pt>
                <c:pt idx="33">
                  <c:v>-0.10773654352909112</c:v>
                </c:pt>
                <c:pt idx="34">
                  <c:v>0.37141419106319074</c:v>
                </c:pt>
                <c:pt idx="35">
                  <c:v>0.9174074900473173</c:v>
                </c:pt>
                <c:pt idx="36">
                  <c:v>-0.10554587114327552</c:v>
                </c:pt>
                <c:pt idx="37">
                  <c:v>1.5170630274860653</c:v>
                </c:pt>
                <c:pt idx="38">
                  <c:v>0.5138514994411647</c:v>
                </c:pt>
                <c:pt idx="39">
                  <c:v>0.2615487889526147</c:v>
                </c:pt>
                <c:pt idx="40">
                  <c:v>1.0822942132273417</c:v>
                </c:pt>
                <c:pt idx="41">
                  <c:v>-0.4201718536675503</c:v>
                </c:pt>
                <c:pt idx="42">
                  <c:v>1.3115354942635937</c:v>
                </c:pt>
                <c:pt idx="43">
                  <c:v>0.723987154922523</c:v>
                </c:pt>
                <c:pt idx="44">
                  <c:v>1.629456367506199</c:v>
                </c:pt>
                <c:pt idx="45">
                  <c:v>0.6124703990820102</c:v>
                </c:pt>
                <c:pt idx="46">
                  <c:v>0.6758500163704495</c:v>
                </c:pt>
                <c:pt idx="47">
                  <c:v>0.895406987512759</c:v>
                </c:pt>
                <c:pt idx="48">
                  <c:v>0.4120848333356353</c:v>
                </c:pt>
                <c:pt idx="49">
                  <c:v>0.6490193494075314</c:v>
                </c:pt>
                <c:pt idx="50">
                  <c:v>1.1578713922125727</c:v>
                </c:pt>
                <c:pt idx="51">
                  <c:v>0.7415380310980435</c:v>
                </c:pt>
                <c:pt idx="52">
                  <c:v>1.5313318348520122</c:v>
                </c:pt>
                <c:pt idx="53">
                  <c:v>1.6848106769658422</c:v>
                </c:pt>
                <c:pt idx="54">
                  <c:v>1.1003140743238937</c:v>
                </c:pt>
                <c:pt idx="55">
                  <c:v>0.6319355296692031</c:v>
                </c:pt>
                <c:pt idx="56">
                  <c:v>1.1039002040276635</c:v>
                </c:pt>
                <c:pt idx="57">
                  <c:v>0.5331891718881376</c:v>
                </c:pt>
                <c:pt idx="58">
                  <c:v>0.698768540564787</c:v>
                </c:pt>
                <c:pt idx="59">
                  <c:v>0.9192820789636125</c:v>
                </c:pt>
                <c:pt idx="60">
                  <c:v>-0.3963792900894658</c:v>
                </c:pt>
                <c:pt idx="61">
                  <c:v>-0.21412947689309902</c:v>
                </c:pt>
                <c:pt idx="62">
                  <c:v>-0.5312350445995317</c:v>
                </c:pt>
                <c:pt idx="63">
                  <c:v>-3.821205604280309</c:v>
                </c:pt>
                <c:pt idx="64">
                  <c:v>-0.8711077895438901</c:v>
                </c:pt>
                <c:pt idx="65">
                  <c:v>-0.1946613540972142</c:v>
                </c:pt>
                <c:pt idx="66">
                  <c:v>-0.20884923765459584</c:v>
                </c:pt>
                <c:pt idx="67">
                  <c:v>0.2304489736118187</c:v>
                </c:pt>
                <c:pt idx="68">
                  <c:v>3.411126867648795</c:v>
                </c:pt>
                <c:pt idx="69">
                  <c:v>1.726163774021261</c:v>
                </c:pt>
                <c:pt idx="70">
                  <c:v>0.994096406701428</c:v>
                </c:pt>
                <c:pt idx="71">
                  <c:v>1.5577764613708966</c:v>
                </c:pt>
                <c:pt idx="72">
                  <c:v>0.7763490146049934</c:v>
                </c:pt>
                <c:pt idx="73">
                  <c:v>0.1555299969379531</c:v>
                </c:pt>
                <c:pt idx="74">
                  <c:v>1.0881378618659676</c:v>
                </c:pt>
                <c:pt idx="75">
                  <c:v>-1.1960173939342567</c:v>
                </c:pt>
                <c:pt idx="76">
                  <c:v>0.18123363927786684</c:v>
                </c:pt>
                <c:pt idx="77">
                  <c:v>0.14327141362679985</c:v>
                </c:pt>
                <c:pt idx="78">
                  <c:v>-0.25031976000557954</c:v>
                </c:pt>
                <c:pt idx="79">
                  <c:v>-0.4495800748647305</c:v>
                </c:pt>
                <c:pt idx="80">
                  <c:v>1.1987676028301308</c:v>
                </c:pt>
                <c:pt idx="81">
                  <c:v>-0.09774971998778303</c:v>
                </c:pt>
                <c:pt idx="82">
                  <c:v>0.43743178158246465</c:v>
                </c:pt>
                <c:pt idx="83">
                  <c:v>0.868008948545862</c:v>
                </c:pt>
                <c:pt idx="84">
                  <c:v>0.6607925486380006</c:v>
                </c:pt>
                <c:pt idx="85">
                  <c:v>0.8845103029322843</c:v>
                </c:pt>
                <c:pt idx="86">
                  <c:v>0.6745657201732147</c:v>
                </c:pt>
                <c:pt idx="87">
                  <c:v>0.8597877681301602</c:v>
                </c:pt>
                <c:pt idx="88">
                  <c:v>1.3550993618314022</c:v>
                </c:pt>
                <c:pt idx="89">
                  <c:v>1.003917834855872</c:v>
                </c:pt>
                <c:pt idx="90">
                  <c:v>1.3249061033880682</c:v>
                </c:pt>
                <c:pt idx="91">
                  <c:v>0.7310042779440806</c:v>
                </c:pt>
                <c:pt idx="92">
                  <c:v>0.05093222957532895</c:v>
                </c:pt>
                <c:pt idx="93">
                  <c:v>-0.060917874560084684</c:v>
                </c:pt>
                <c:pt idx="94">
                  <c:v>0.3597873536188345</c:v>
                </c:pt>
                <c:pt idx="95">
                  <c:v>0.8190120424038883</c:v>
                </c:pt>
                <c:pt idx="96">
                  <c:v>0.5359788830361145</c:v>
                </c:pt>
                <c:pt idx="97">
                  <c:v>1.1883400961087531</c:v>
                </c:pt>
                <c:pt idx="98">
                  <c:v>1.0939697228373513</c:v>
                </c:pt>
                <c:pt idx="99">
                  <c:v>0.13706129168846726</c:v>
                </c:pt>
                <c:pt idx="100">
                  <c:v>0.4392178972127514</c:v>
                </c:pt>
                <c:pt idx="101">
                  <c:v>0.7882057105775386</c:v>
                </c:pt>
                <c:pt idx="102">
                  <c:v>-0.4360503719466169</c:v>
                </c:pt>
                <c:pt idx="103">
                  <c:v>1.1341857038118963</c:v>
                </c:pt>
                <c:pt idx="104">
                  <c:v>0.23418829378241135</c:v>
                </c:pt>
                <c:pt idx="105">
                  <c:v>0.06267642696522469</c:v>
                </c:pt>
                <c:pt idx="106">
                  <c:v>0.2999571262130907</c:v>
                </c:pt>
                <c:pt idx="107">
                  <c:v>0.12227775085213999</c:v>
                </c:pt>
                <c:pt idx="108">
                  <c:v>0.1933104736027147</c:v>
                </c:pt>
                <c:pt idx="109">
                  <c:v>-8.302411322802028</c:v>
                </c:pt>
              </c:numCache>
            </c:numRef>
          </c:val>
        </c:ser>
        <c:gapWidth val="60"/>
        <c:axId val="38388488"/>
        <c:axId val="9952073"/>
      </c:barChart>
      <c:catAx>
        <c:axId val="38388488"/>
        <c:scaling>
          <c:orientation val="minMax"/>
        </c:scaling>
        <c:axPos val="b"/>
        <c:delete val="0"/>
        <c:numFmt formatCode="General" sourceLinked="1"/>
        <c:majorTickMark val="out"/>
        <c:minorTickMark val="none"/>
        <c:tickLblPos val="low"/>
        <c:spPr>
          <a:ln w="12700">
            <a:solidFill>
              <a:srgbClr val="333399"/>
            </a:solidFill>
          </a:ln>
        </c:spPr>
        <c:crossAx val="9952073"/>
        <c:crosses val="autoZero"/>
        <c:auto val="1"/>
        <c:lblOffset val="100"/>
        <c:tickLblSkip val="3"/>
        <c:tickMarkSkip val="4"/>
        <c:noMultiLvlLbl val="0"/>
      </c:catAx>
      <c:valAx>
        <c:axId val="9952073"/>
        <c:scaling>
          <c:orientation val="minMax"/>
          <c:max val="4"/>
          <c:min val="-9"/>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38388488"/>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875"/>
          <c:w val="0.97275"/>
          <c:h val="0.929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Data!$B$11:$B$115</c:f>
              <c:numCache>
                <c:ptCount val="105"/>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numCache>
            </c:numRef>
          </c:cat>
          <c:val>
            <c:numRef>
              <c:f>Data!$L$11:$L$116</c:f>
              <c:numCache>
                <c:ptCount val="106"/>
                <c:pt idx="0">
                  <c:v>3.7027426399638186</c:v>
                </c:pt>
                <c:pt idx="1">
                  <c:v>3.340230519975429</c:v>
                </c:pt>
                <c:pt idx="2">
                  <c:v>3.0151926000804075</c:v>
                </c:pt>
                <c:pt idx="3">
                  <c:v>5.063164677009513</c:v>
                </c:pt>
                <c:pt idx="4">
                  <c:v>5.129703464302882</c:v>
                </c:pt>
                <c:pt idx="5">
                  <c:v>4.504024266818174</c:v>
                </c:pt>
                <c:pt idx="6">
                  <c:v>3.6610435162463206</c:v>
                </c:pt>
                <c:pt idx="7">
                  <c:v>3.420366470789271</c:v>
                </c:pt>
                <c:pt idx="8">
                  <c:v>2.641514274353196</c:v>
                </c:pt>
                <c:pt idx="9">
                  <c:v>1.4390107901352867</c:v>
                </c:pt>
                <c:pt idx="10">
                  <c:v>1.2530598332971765</c:v>
                </c:pt>
                <c:pt idx="11">
                  <c:v>1.0766973640902844</c:v>
                </c:pt>
                <c:pt idx="12">
                  <c:v>1.1523556014702008</c:v>
                </c:pt>
                <c:pt idx="13">
                  <c:v>3.3655343056079756</c:v>
                </c:pt>
                <c:pt idx="14">
                  <c:v>3.6286546665279307</c:v>
                </c:pt>
                <c:pt idx="15">
                  <c:v>4.968735292140125</c:v>
                </c:pt>
                <c:pt idx="16">
                  <c:v>4.144817399612344</c:v>
                </c:pt>
                <c:pt idx="17">
                  <c:v>4.831084638278416</c:v>
                </c:pt>
                <c:pt idx="18">
                  <c:v>4.5133131442290475</c:v>
                </c:pt>
                <c:pt idx="19">
                  <c:v>3.3796275363847883</c:v>
                </c:pt>
                <c:pt idx="20">
                  <c:v>4.044709821134362</c:v>
                </c:pt>
                <c:pt idx="21">
                  <c:v>3.6147197705375778</c:v>
                </c:pt>
                <c:pt idx="22">
                  <c:v>4.017348798440312</c:v>
                </c:pt>
                <c:pt idx="23">
                  <c:v>4.292564519675723</c:v>
                </c:pt>
                <c:pt idx="24">
                  <c:v>3.75495973933182</c:v>
                </c:pt>
                <c:pt idx="25">
                  <c:v>6.060996484511594</c:v>
                </c:pt>
                <c:pt idx="26">
                  <c:v>6.34485362627093</c:v>
                </c:pt>
                <c:pt idx="27">
                  <c:v>3.5915727575385414</c:v>
                </c:pt>
                <c:pt idx="28">
                  <c:v>3.2881723476060998</c:v>
                </c:pt>
                <c:pt idx="29">
                  <c:v>0.8049886621315228</c:v>
                </c:pt>
                <c:pt idx="30">
                  <c:v>0.6811148674105816</c:v>
                </c:pt>
                <c:pt idx="31">
                  <c:v>1.5044653800914354</c:v>
                </c:pt>
                <c:pt idx="32">
                  <c:v>1.194312504876316</c:v>
                </c:pt>
                <c:pt idx="33">
                  <c:v>2.5662272557206434</c:v>
                </c:pt>
                <c:pt idx="34">
                  <c:v>3.062358400332865</c:v>
                </c:pt>
                <c:pt idx="35">
                  <c:v>2.02976741094425</c:v>
                </c:pt>
                <c:pt idx="36">
                  <c:v>3.629433114999614</c:v>
                </c:pt>
                <c:pt idx="37">
                  <c:v>1.2801031243915517</c:v>
                </c:pt>
                <c:pt idx="38">
                  <c:v>2.327390440085919</c:v>
                </c:pt>
                <c:pt idx="39">
                  <c:v>2.5403181586710843</c:v>
                </c:pt>
                <c:pt idx="40">
                  <c:v>3.3291699451469814</c:v>
                </c:pt>
                <c:pt idx="41">
                  <c:v>4.40196747827355</c:v>
                </c:pt>
                <c:pt idx="42">
                  <c:v>3.8488556155907627</c:v>
                </c:pt>
                <c:pt idx="43">
                  <c:v>3.7905171948245497</c:v>
                </c:pt>
                <c:pt idx="44">
                  <c:v>2.387111062139513</c:v>
                </c:pt>
                <c:pt idx="45">
                  <c:v>2.7895331130067813</c:v>
                </c:pt>
                <c:pt idx="46">
                  <c:v>3.27915752604353</c:v>
                </c:pt>
                <c:pt idx="47">
                  <c:v>2.947009732906203</c:v>
                </c:pt>
                <c:pt idx="48">
                  <c:v>3.8727261878377606</c:v>
                </c:pt>
                <c:pt idx="49">
                  <c:v>5.369491651060776</c:v>
                </c:pt>
                <c:pt idx="50">
                  <c:v>5.251813164691543</c:v>
                </c:pt>
                <c:pt idx="51">
                  <c:v>5.168938404425472</c:v>
                </c:pt>
                <c:pt idx="52">
                  <c:v>4.354172607702855</c:v>
                </c:pt>
                <c:pt idx="53">
                  <c:v>3.4325182026740286</c:v>
                </c:pt>
                <c:pt idx="54">
                  <c:v>2.963552555029181</c:v>
                </c:pt>
                <c:pt idx="55">
                  <c:v>3.4888958410288495</c:v>
                </c:pt>
                <c:pt idx="56">
                  <c:v>1.5936223649741121</c:v>
                </c:pt>
                <c:pt idx="57">
                  <c:v>1.1129720472281113</c:v>
                </c:pt>
                <c:pt idx="58">
                  <c:v>-0.2073857903478693</c:v>
                </c:pt>
                <c:pt idx="59">
                  <c:v>-4.993676297451666</c:v>
                </c:pt>
                <c:pt idx="60">
                  <c:v>-5.524921215616196</c:v>
                </c:pt>
                <c:pt idx="61">
                  <c:v>-5.153266709579418</c:v>
                </c:pt>
                <c:pt idx="62">
                  <c:v>-4.861813253193215</c:v>
                </c:pt>
                <c:pt idx="63">
                  <c:v>-1.36869061515843</c:v>
                </c:pt>
                <c:pt idx="64">
                  <c:v>3.142922688690075</c:v>
                </c:pt>
                <c:pt idx="65">
                  <c:v>5.340765482467513</c:v>
                </c:pt>
                <c:pt idx="66">
                  <c:v>6.78516461237284</c:v>
                </c:pt>
                <c:pt idx="67">
                  <c:v>7.49714563342645</c:v>
                </c:pt>
                <c:pt idx="68">
                  <c:v>5.2887288701067625</c:v>
                </c:pt>
                <c:pt idx="69">
                  <c:v>3.6281266071345186</c:v>
                </c:pt>
                <c:pt idx="70">
                  <c:v>3.7892080757229163</c:v>
                </c:pt>
                <c:pt idx="71">
                  <c:v>0.3976389340853981</c:v>
                </c:pt>
                <c:pt idx="72">
                  <c:v>0.3838293722833619</c:v>
                </c:pt>
                <c:pt idx="73">
                  <c:v>0.3139180564691646</c:v>
                </c:pt>
                <c:pt idx="74">
                  <c:v>-1.2164646109998123</c:v>
                </c:pt>
                <c:pt idx="75">
                  <c:v>-0.5072572723532232</c:v>
                </c:pt>
                <c:pt idx="76">
                  <c:v>0.7713937039016905</c:v>
                </c:pt>
                <c:pt idx="77">
                  <c:v>0.47061786584872145</c:v>
                </c:pt>
                <c:pt idx="78">
                  <c:v>0.8783090907280799</c:v>
                </c:pt>
                <c:pt idx="79">
                  <c:v>2.5949169490835144</c:v>
                </c:pt>
                <c:pt idx="80">
                  <c:v>1.8248297670810931</c:v>
                </c:pt>
                <c:pt idx="81">
                  <c:v>2.90153111744178</c:v>
                </c:pt>
                <c:pt idx="82">
                  <c:v>2.992444130384153</c:v>
                </c:pt>
                <c:pt idx="83">
                  <c:v>3.3905197050418057</c:v>
                </c:pt>
                <c:pt idx="84">
                  <c:v>3.619776931795915</c:v>
                </c:pt>
                <c:pt idx="85">
                  <c:v>3.934586830536002</c:v>
                </c:pt>
                <c:pt idx="86">
                  <c:v>4.5254141301087625</c:v>
                </c:pt>
                <c:pt idx="87">
                  <c:v>4.846014917771391</c:v>
                </c:pt>
                <c:pt idx="88">
                  <c:v>2.9845603035277835</c:v>
                </c:pt>
                <c:pt idx="89">
                  <c:v>2.110507837809328</c:v>
                </c:pt>
                <c:pt idx="90">
                  <c:v>0.871287927473352</c:v>
                </c:pt>
                <c:pt idx="91">
                  <c:v>1.312815205026685</c:v>
                </c:pt>
                <c:pt idx="92">
                  <c:v>1.5009403398951182</c:v>
                </c:pt>
                <c:pt idx="93">
                  <c:v>3.164601584186344</c:v>
                </c:pt>
                <c:pt idx="94">
                  <c:v>3.509578725132978</c:v>
                </c:pt>
                <c:pt idx="95">
                  <c:v>3.121526372263661</c:v>
                </c:pt>
                <c:pt idx="96">
                  <c:v>2.843630339044667</c:v>
                </c:pt>
                <c:pt idx="97">
                  <c:v>2.5976471859683103</c:v>
                </c:pt>
                <c:pt idx="98">
                  <c:v>0.6705481250202983</c:v>
                </c:pt>
                <c:pt idx="99">
                  <c:v>2.029655083250126</c:v>
                </c:pt>
                <c:pt idx="100">
                  <c:v>1.7732813554362625</c:v>
                </c:pt>
                <c:pt idx="101">
                  <c:v>1.0339269628850456</c:v>
                </c:pt>
                <c:pt idx="102">
                  <c:v>1.6600148618994615</c:v>
                </c:pt>
                <c:pt idx="103">
                  <c:v>0.7486897166612438</c:v>
                </c:pt>
                <c:pt idx="104">
                  <c:v>0.6637614819672288</c:v>
                </c:pt>
                <c:pt idx="105">
                  <c:v>-7.74635362445053</c:v>
                </c:pt>
              </c:numCache>
            </c:numRef>
          </c:val>
        </c:ser>
        <c:gapWidth val="60"/>
        <c:axId val="22459794"/>
        <c:axId val="811555"/>
      </c:barChart>
      <c:catAx>
        <c:axId val="22459794"/>
        <c:scaling>
          <c:orientation val="minMax"/>
        </c:scaling>
        <c:axPos val="b"/>
        <c:delete val="0"/>
        <c:numFmt formatCode="General" sourceLinked="1"/>
        <c:majorTickMark val="out"/>
        <c:minorTickMark val="none"/>
        <c:tickLblPos val="low"/>
        <c:spPr>
          <a:ln w="12700">
            <a:solidFill>
              <a:srgbClr val="333399"/>
            </a:solidFill>
          </a:ln>
        </c:spPr>
        <c:crossAx val="811555"/>
        <c:crosses val="autoZero"/>
        <c:auto val="1"/>
        <c:lblOffset val="100"/>
        <c:tickLblSkip val="3"/>
        <c:tickMarkSkip val="4"/>
        <c:noMultiLvlLbl val="0"/>
      </c:catAx>
      <c:valAx>
        <c:axId val="811555"/>
        <c:scaling>
          <c:orientation val="minMax"/>
          <c:max val="10"/>
          <c:min val="-8"/>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2459794"/>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3"/>
          <c:w val="0.971"/>
          <c:h val="0.94875"/>
        </c:manualLayout>
      </c:layout>
      <c:lineChart>
        <c:grouping val="standard"/>
        <c:varyColors val="0"/>
        <c:ser>
          <c:idx val="2"/>
          <c:order val="0"/>
          <c:tx>
            <c:strRef>
              <c:f>Data!$M$6</c:f>
              <c:strCache>
                <c:ptCount val="1"/>
                <c:pt idx="0">
                  <c:v>Export</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Data!$M$7:$M$116</c:f>
              <c:numCache>
                <c:ptCount val="110"/>
                <c:pt idx="0">
                  <c:v>96.0623647682802</c:v>
                </c:pt>
                <c:pt idx="1">
                  <c:v>97.0547019629592</c:v>
                </c:pt>
                <c:pt idx="2">
                  <c:v>103.45552682762984</c:v>
                </c:pt>
                <c:pt idx="3">
                  <c:v>103.42740644113076</c:v>
                </c:pt>
                <c:pt idx="4">
                  <c:v>108.21037173588708</c:v>
                </c:pt>
                <c:pt idx="5">
                  <c:v>111.08677482600511</c:v>
                </c:pt>
                <c:pt idx="6">
                  <c:v>112.65026831535452</c:v>
                </c:pt>
                <c:pt idx="7">
                  <c:v>120.93453417798644</c:v>
                </c:pt>
                <c:pt idx="8">
                  <c:v>125.92621523031377</c:v>
                </c:pt>
                <c:pt idx="9">
                  <c:v>126.73358277157654</c:v>
                </c:pt>
                <c:pt idx="10">
                  <c:v>126.07806531740886</c:v>
                </c:pt>
                <c:pt idx="11">
                  <c:v>127.32411088805742</c:v>
                </c:pt>
                <c:pt idx="12">
                  <c:v>128.27582974668218</c:v>
                </c:pt>
                <c:pt idx="13">
                  <c:v>132.22080752376564</c:v>
                </c:pt>
                <c:pt idx="14">
                  <c:v>131.4484342412573</c:v>
                </c:pt>
                <c:pt idx="15">
                  <c:v>136.62133556213433</c:v>
                </c:pt>
                <c:pt idx="16">
                  <c:v>142.8909319564759</c:v>
                </c:pt>
                <c:pt idx="17">
                  <c:v>150.37220456018935</c:v>
                </c:pt>
                <c:pt idx="18">
                  <c:v>152.85054795697582</c:v>
                </c:pt>
                <c:pt idx="19">
                  <c:v>158.0271986627194</c:v>
                </c:pt>
                <c:pt idx="20">
                  <c:v>159.56069707313645</c:v>
                </c:pt>
                <c:pt idx="21">
                  <c:v>161.04045430046634</c:v>
                </c:pt>
                <c:pt idx="22">
                  <c:v>165.9290272689637</c:v>
                </c:pt>
                <c:pt idx="23">
                  <c:v>170.4164160567407</c:v>
                </c:pt>
                <c:pt idx="24">
                  <c:v>169.48531881488194</c:v>
                </c:pt>
                <c:pt idx="25">
                  <c:v>172.9072574030823</c:v>
                </c:pt>
                <c:pt idx="26">
                  <c:v>179.12436240929222</c:v>
                </c:pt>
                <c:pt idx="27">
                  <c:v>180.2154334054569</c:v>
                </c:pt>
                <c:pt idx="28">
                  <c:v>186.05072605275697</c:v>
                </c:pt>
                <c:pt idx="29">
                  <c:v>194.67306145085573</c:v>
                </c:pt>
                <c:pt idx="30">
                  <c:v>202.67674834597446</c:v>
                </c:pt>
                <c:pt idx="31">
                  <c:v>204.92138008607964</c:v>
                </c:pt>
                <c:pt idx="32">
                  <c:v>199.77284976683512</c:v>
                </c:pt>
                <c:pt idx="33">
                  <c:v>196.27592348130383</c:v>
                </c:pt>
                <c:pt idx="34">
                  <c:v>198.09125065418957</c:v>
                </c:pt>
                <c:pt idx="35">
                  <c:v>200.5933401551308</c:v>
                </c:pt>
                <c:pt idx="36">
                  <c:v>202.44366158677093</c:v>
                </c:pt>
                <c:pt idx="37">
                  <c:v>204.15275618843785</c:v>
                </c:pt>
                <c:pt idx="38">
                  <c:v>198.5774208918849</c:v>
                </c:pt>
                <c:pt idx="39">
                  <c:v>203.12167535013788</c:v>
                </c:pt>
                <c:pt idx="40">
                  <c:v>206.894806320838</c:v>
                </c:pt>
                <c:pt idx="41">
                  <c:v>208.5039173260637</c:v>
                </c:pt>
                <c:pt idx="42">
                  <c:v>212.80446176799117</c:v>
                </c:pt>
                <c:pt idx="43">
                  <c:v>216.7569383148077</c:v>
                </c:pt>
                <c:pt idx="44">
                  <c:v>224.8043680333695</c:v>
                </c:pt>
                <c:pt idx="45">
                  <c:v>235.51448590465625</c:v>
                </c:pt>
                <c:pt idx="46">
                  <c:v>234.76273423891394</c:v>
                </c:pt>
                <c:pt idx="47">
                  <c:v>236.8186469407363</c:v>
                </c:pt>
                <c:pt idx="48">
                  <c:v>238.00470235352012</c:v>
                </c:pt>
                <c:pt idx="49">
                  <c:v>245.35349669194898</c:v>
                </c:pt>
                <c:pt idx="50">
                  <c:v>253.56464954968328</c:v>
                </c:pt>
                <c:pt idx="51">
                  <c:v>254.71321111380166</c:v>
                </c:pt>
                <c:pt idx="52">
                  <c:v>265.14399981253075</c:v>
                </c:pt>
                <c:pt idx="53">
                  <c:v>264.8709196147507</c:v>
                </c:pt>
                <c:pt idx="54">
                  <c:v>271.63043563165417</c:v>
                </c:pt>
                <c:pt idx="55">
                  <c:v>280.3646276782716</c:v>
                </c:pt>
                <c:pt idx="56">
                  <c:v>276.4577686473313</c:v>
                </c:pt>
                <c:pt idx="57">
                  <c:v>282.0012341725186</c:v>
                </c:pt>
                <c:pt idx="58">
                  <c:v>285.10822443192916</c:v>
                </c:pt>
                <c:pt idx="59">
                  <c:v>290.48609212551065</c:v>
                </c:pt>
                <c:pt idx="60">
                  <c:v>296.7288179283087</c:v>
                </c:pt>
                <c:pt idx="61">
                  <c:v>292.8432054116122</c:v>
                </c:pt>
                <c:pt idx="62">
                  <c:v>290.44047460963435</c:v>
                </c:pt>
                <c:pt idx="63">
                  <c:v>270.75745385522686</c:v>
                </c:pt>
                <c:pt idx="64">
                  <c:v>250.24769373774615</c:v>
                </c:pt>
                <c:pt idx="65">
                  <c:v>241.4997539466181</c:v>
                </c:pt>
                <c:pt idx="66">
                  <c:v>247.42378203575976</c:v>
                </c:pt>
                <c:pt idx="67">
                  <c:v>247.3475445434733</c:v>
                </c:pt>
                <c:pt idx="68">
                  <c:v>257.55337015020973</c:v>
                </c:pt>
                <c:pt idx="69">
                  <c:v>269.13834449035704</c:v>
                </c:pt>
                <c:pt idx="70">
                  <c:v>276.0884542379766</c:v>
                </c:pt>
                <c:pt idx="71">
                  <c:v>283.94091594347805</c:v>
                </c:pt>
                <c:pt idx="72">
                  <c:v>286.77232641519754</c:v>
                </c:pt>
                <c:pt idx="73">
                  <c:v>288.08461111848834</c:v>
                </c:pt>
                <c:pt idx="74">
                  <c:v>297.7392771498426</c:v>
                </c:pt>
                <c:pt idx="75">
                  <c:v>288.11460619742076</c:v>
                </c:pt>
                <c:pt idx="76">
                  <c:v>294.88724506135713</c:v>
                </c:pt>
                <c:pt idx="77">
                  <c:v>300.0370251755571</c:v>
                </c:pt>
                <c:pt idx="78">
                  <c:v>295.04159473836324</c:v>
                </c:pt>
                <c:pt idx="79">
                  <c:v>290.1267760758001</c:v>
                </c:pt>
                <c:pt idx="80">
                  <c:v>288.27520484920444</c:v>
                </c:pt>
                <c:pt idx="81">
                  <c:v>292.1770647003226</c:v>
                </c:pt>
                <c:pt idx="82">
                  <c:v>293.8624131978347</c:v>
                </c:pt>
                <c:pt idx="83">
                  <c:v>292.377031893205</c:v>
                </c:pt>
                <c:pt idx="84">
                  <c:v>300.2638629599831</c:v>
                </c:pt>
                <c:pt idx="85">
                  <c:v>304.2494590731208</c:v>
                </c:pt>
                <c:pt idx="86">
                  <c:v>305.8079533826481</c:v>
                </c:pt>
                <c:pt idx="87">
                  <c:v>309.1186602198077</c:v>
                </c:pt>
                <c:pt idx="88">
                  <c:v>313.58417759586314</c:v>
                </c:pt>
                <c:pt idx="89">
                  <c:v>317.08547816373874</c:v>
                </c:pt>
                <c:pt idx="90">
                  <c:v>324.82108404089956</c:v>
                </c:pt>
                <c:pt idx="91">
                  <c:v>329.1953663852024</c:v>
                </c:pt>
                <c:pt idx="92">
                  <c:v>325.6940658173269</c:v>
                </c:pt>
                <c:pt idx="93">
                  <c:v>323.22134649784016</c:v>
                </c:pt>
                <c:pt idx="94">
                  <c:v>327.4718991415471</c:v>
                </c:pt>
                <c:pt idx="95">
                  <c:v>334.43950601854385</c:v>
                </c:pt>
                <c:pt idx="96">
                  <c:v>329.101006866061</c:v>
                </c:pt>
                <c:pt idx="97">
                  <c:v>344.46098686934175</c:v>
                </c:pt>
                <c:pt idx="98">
                  <c:v>343.4973949586396</c:v>
                </c:pt>
                <c:pt idx="99">
                  <c:v>353.2645425359902</c:v>
                </c:pt>
                <c:pt idx="100">
                  <c:v>350.79057342154806</c:v>
                </c:pt>
                <c:pt idx="101">
                  <c:v>353.24267112426867</c:v>
                </c:pt>
                <c:pt idx="102">
                  <c:v>356.2777981737371</c:v>
                </c:pt>
                <c:pt idx="103">
                  <c:v>370.86852938189827</c:v>
                </c:pt>
                <c:pt idx="104">
                  <c:v>369.90493747119615</c:v>
                </c:pt>
                <c:pt idx="105">
                  <c:v>368.0733629638887</c:v>
                </c:pt>
                <c:pt idx="106">
                  <c:v>374.9247389100226</c:v>
                </c:pt>
                <c:pt idx="107">
                  <c:v>366.3886393638544</c:v>
                </c:pt>
                <c:pt idx="108">
                  <c:v>380.86313964115266</c:v>
                </c:pt>
                <c:pt idx="109">
                  <c:v>311.4845220705978</c:v>
                </c:pt>
              </c:numCache>
            </c:numRef>
          </c:val>
          <c:smooth val="0"/>
        </c:ser>
        <c:ser>
          <c:idx val="0"/>
          <c:order val="1"/>
          <c:tx>
            <c:strRef>
              <c:f>Data!$N$6</c:f>
              <c:strCache>
                <c:ptCount val="1"/>
                <c:pt idx="0">
                  <c:v>Import</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Data!$B$7:$B$115</c:f>
              <c:numCache>
                <c:ptCount val="109"/>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numCache>
            </c:numRef>
          </c:cat>
          <c:val>
            <c:numRef>
              <c:f>Data!$N$7:$N$116</c:f>
              <c:numCache>
                <c:ptCount val="110"/>
                <c:pt idx="0">
                  <c:v>98.29370113101541</c:v>
                </c:pt>
                <c:pt idx="1">
                  <c:v>98.30996798245683</c:v>
                </c:pt>
                <c:pt idx="2">
                  <c:v>100.49973644572425</c:v>
                </c:pt>
                <c:pt idx="3">
                  <c:v>102.89659444080353</c:v>
                </c:pt>
                <c:pt idx="4">
                  <c:v>106.5022046276064</c:v>
                </c:pt>
                <c:pt idx="5">
                  <c:v>111.61249857274021</c:v>
                </c:pt>
                <c:pt idx="6">
                  <c:v>111.70759708885925</c:v>
                </c:pt>
                <c:pt idx="7">
                  <c:v>120.30462807564713</c:v>
                </c:pt>
                <c:pt idx="8">
                  <c:v>118.93258172137699</c:v>
                </c:pt>
                <c:pt idx="9">
                  <c:v>120.06813308161423</c:v>
                </c:pt>
                <c:pt idx="10">
                  <c:v>122.29544043282338</c:v>
                </c:pt>
                <c:pt idx="11">
                  <c:v>123.70752826756468</c:v>
                </c:pt>
                <c:pt idx="12">
                  <c:v>122.21535747188103</c:v>
                </c:pt>
                <c:pt idx="13">
                  <c:v>123.5617522527243</c:v>
                </c:pt>
                <c:pt idx="14">
                  <c:v>125.32357739345603</c:v>
                </c:pt>
                <c:pt idx="15">
                  <c:v>130.80050114415403</c:v>
                </c:pt>
                <c:pt idx="16">
                  <c:v>134.43676808944264</c:v>
                </c:pt>
                <c:pt idx="17">
                  <c:v>140.3416351626763</c:v>
                </c:pt>
                <c:pt idx="18">
                  <c:v>142.44443853554543</c:v>
                </c:pt>
                <c:pt idx="19">
                  <c:v>148.31364366523445</c:v>
                </c:pt>
                <c:pt idx="20">
                  <c:v>153.82435241508</c:v>
                </c:pt>
                <c:pt idx="21">
                  <c:v>155.99410013811183</c:v>
                </c:pt>
                <c:pt idx="22">
                  <c:v>157.01891177892097</c:v>
                </c:pt>
                <c:pt idx="23">
                  <c:v>159.8380822633447</c:v>
                </c:pt>
                <c:pt idx="24">
                  <c:v>159.77301485757903</c:v>
                </c:pt>
                <c:pt idx="25">
                  <c:v>161.50731148048683</c:v>
                </c:pt>
                <c:pt idx="26">
                  <c:v>166.42365450458834</c:v>
                </c:pt>
                <c:pt idx="27">
                  <c:v>170.24949283398269</c:v>
                </c:pt>
                <c:pt idx="28">
                  <c:v>175.86155658127092</c:v>
                </c:pt>
                <c:pt idx="29">
                  <c:v>184.1345018354952</c:v>
                </c:pt>
                <c:pt idx="30">
                  <c:v>191.53279100067726</c:v>
                </c:pt>
                <c:pt idx="31">
                  <c:v>188.64605051795843</c:v>
                </c:pt>
                <c:pt idx="32">
                  <c:v>188.76554931123962</c:v>
                </c:pt>
                <c:pt idx="33">
                  <c:v>182.10740188664195</c:v>
                </c:pt>
                <c:pt idx="34">
                  <c:v>179.40522760296994</c:v>
                </c:pt>
                <c:pt idx="35">
                  <c:v>179.83504786990272</c:v>
                </c:pt>
                <c:pt idx="36">
                  <c:v>182.04296012900863</c:v>
                </c:pt>
                <c:pt idx="37">
                  <c:v>180.86048515884423</c:v>
                </c:pt>
                <c:pt idx="38">
                  <c:v>177.94559051016913</c:v>
                </c:pt>
                <c:pt idx="39">
                  <c:v>181.2740385743356</c:v>
                </c:pt>
                <c:pt idx="40">
                  <c:v>185.87380364346188</c:v>
                </c:pt>
                <c:pt idx="41">
                  <c:v>184.5274088626186</c:v>
                </c:pt>
                <c:pt idx="42">
                  <c:v>186.00706669565503</c:v>
                </c:pt>
                <c:pt idx="43">
                  <c:v>189.71966271309185</c:v>
                </c:pt>
                <c:pt idx="44">
                  <c:v>190.82643425924044</c:v>
                </c:pt>
                <c:pt idx="45">
                  <c:v>197.82055473091654</c:v>
                </c:pt>
                <c:pt idx="46">
                  <c:v>199.9640252323892</c:v>
                </c:pt>
                <c:pt idx="47">
                  <c:v>202.82573978981353</c:v>
                </c:pt>
                <c:pt idx="48">
                  <c:v>203.4420032001902</c:v>
                </c:pt>
                <c:pt idx="49">
                  <c:v>209.02466148525738</c:v>
                </c:pt>
                <c:pt idx="50">
                  <c:v>213.27781748905505</c:v>
                </c:pt>
                <c:pt idx="51">
                  <c:v>219.70948028973766</c:v>
                </c:pt>
                <c:pt idx="52">
                  <c:v>221.73345199792908</c:v>
                </c:pt>
                <c:pt idx="53">
                  <c:v>226.74176529748786</c:v>
                </c:pt>
                <c:pt idx="54">
                  <c:v>231.8051356326945</c:v>
                </c:pt>
                <c:pt idx="55">
                  <c:v>239.91165848371048</c:v>
                </c:pt>
                <c:pt idx="56">
                  <c:v>241.49267131418952</c:v>
                </c:pt>
                <c:pt idx="57">
                  <c:v>243.77128181225237</c:v>
                </c:pt>
                <c:pt idx="58">
                  <c:v>253.90427896398924</c:v>
                </c:pt>
                <c:pt idx="59">
                  <c:v>257.20394721406706</c:v>
                </c:pt>
                <c:pt idx="60">
                  <c:v>262.1828550514048</c:v>
                </c:pt>
                <c:pt idx="61">
                  <c:v>261.56471469663103</c:v>
                </c:pt>
                <c:pt idx="62">
                  <c:v>257.51864822464523</c:v>
                </c:pt>
                <c:pt idx="63">
                  <c:v>242.29850610867194</c:v>
                </c:pt>
                <c:pt idx="64">
                  <c:v>221.28986747208438</c:v>
                </c:pt>
                <c:pt idx="65">
                  <c:v>209.6734585985169</c:v>
                </c:pt>
                <c:pt idx="66">
                  <c:v>219.83148167554828</c:v>
                </c:pt>
                <c:pt idx="67">
                  <c:v>225.44104283030703</c:v>
                </c:pt>
                <c:pt idx="68">
                  <c:v>229.24498347506872</c:v>
                </c:pt>
                <c:pt idx="69">
                  <c:v>241.11165160158103</c:v>
                </c:pt>
                <c:pt idx="70">
                  <c:v>250.5145173828513</c:v>
                </c:pt>
                <c:pt idx="71">
                  <c:v>251.42796365610002</c:v>
                </c:pt>
                <c:pt idx="72">
                  <c:v>259.33365345662776</c:v>
                </c:pt>
                <c:pt idx="73">
                  <c:v>261.1730589657724</c:v>
                </c:pt>
                <c:pt idx="74">
                  <c:v>262.0727409801091</c:v>
                </c:pt>
                <c:pt idx="75">
                  <c:v>259.01207031659357</c:v>
                </c:pt>
                <c:pt idx="76">
                  <c:v>264.1017178733594</c:v>
                </c:pt>
                <c:pt idx="77">
                  <c:v>265.71088486979477</c:v>
                </c:pt>
                <c:pt idx="78">
                  <c:v>266.1676080064192</c:v>
                </c:pt>
                <c:pt idx="79">
                  <c:v>261.95386783496025</c:v>
                </c:pt>
                <c:pt idx="80">
                  <c:v>258.8168680992966</c:v>
                </c:pt>
                <c:pt idx="81">
                  <c:v>264.8768959093561</c:v>
                </c:pt>
                <c:pt idx="82">
                  <c:v>265.15843756891906</c:v>
                </c:pt>
                <c:pt idx="83">
                  <c:v>266.5254787381303</c:v>
                </c:pt>
                <c:pt idx="84">
                  <c:v>273.3694436580395</c:v>
                </c:pt>
                <c:pt idx="85">
                  <c:v>281.0373871682697</c:v>
                </c:pt>
                <c:pt idx="86">
                  <c:v>281.2770104029643</c:v>
                </c:pt>
                <c:pt idx="87">
                  <c:v>288.4800973508494</c:v>
                </c:pt>
                <c:pt idx="88">
                  <c:v>291.3305502418912</c:v>
                </c:pt>
                <c:pt idx="89">
                  <c:v>290.6348295187045</c:v>
                </c:pt>
                <c:pt idx="90">
                  <c:v>300.048331318225</c:v>
                </c:pt>
                <c:pt idx="91">
                  <c:v>306.70460179842553</c:v>
                </c:pt>
                <c:pt idx="92">
                  <c:v>306.12462597972586</c:v>
                </c:pt>
                <c:pt idx="93">
                  <c:v>306.5475641172027</c:v>
                </c:pt>
                <c:pt idx="94">
                  <c:v>312.25222378808047</c:v>
                </c:pt>
                <c:pt idx="95">
                  <c:v>313.06368941575414</c:v>
                </c:pt>
                <c:pt idx="96">
                  <c:v>316.9764928355468</c:v>
                </c:pt>
                <c:pt idx="97">
                  <c:v>324.28969385472766</c:v>
                </c:pt>
                <c:pt idx="98">
                  <c:v>327.8784115419568</c:v>
                </c:pt>
                <c:pt idx="99">
                  <c:v>331.89882644051573</c:v>
                </c:pt>
                <c:pt idx="100">
                  <c:v>336.07189948337106</c:v>
                </c:pt>
                <c:pt idx="101">
                  <c:v>336.6762755792329</c:v>
                </c:pt>
                <c:pt idx="102">
                  <c:v>332.7935032697936</c:v>
                </c:pt>
                <c:pt idx="103">
                  <c:v>347.56568132299554</c:v>
                </c:pt>
                <c:pt idx="104">
                  <c:v>343.5246200360686</c:v>
                </c:pt>
                <c:pt idx="105">
                  <c:v>343.4902093887887</c:v>
                </c:pt>
                <c:pt idx="106">
                  <c:v>343.8637213238089</c:v>
                </c:pt>
                <c:pt idx="107">
                  <c:v>338.12214841312175</c:v>
                </c:pt>
                <c:pt idx="108">
                  <c:v>337.27877473069753</c:v>
                </c:pt>
                <c:pt idx="109">
                  <c:v>293.72803388510283</c:v>
                </c:pt>
              </c:numCache>
            </c:numRef>
          </c:val>
          <c:smooth val="0"/>
        </c:ser>
        <c:marker val="1"/>
        <c:axId val="7303996"/>
        <c:axId val="65735965"/>
      </c:lineChart>
      <c:catAx>
        <c:axId val="7303996"/>
        <c:scaling>
          <c:orientation val="minMax"/>
        </c:scaling>
        <c:axPos val="b"/>
        <c:delete val="0"/>
        <c:numFmt formatCode="General" sourceLinked="1"/>
        <c:majorTickMark val="out"/>
        <c:minorTickMark val="none"/>
        <c:tickLblPos val="nextTo"/>
        <c:spPr>
          <a:ln w="12700">
            <a:solidFill>
              <a:srgbClr val="333399"/>
            </a:solidFill>
          </a:ln>
        </c:spPr>
        <c:crossAx val="65735965"/>
        <c:crossesAt val="20"/>
        <c:auto val="1"/>
        <c:lblOffset val="100"/>
        <c:tickLblSkip val="3"/>
        <c:tickMarkSkip val="4"/>
        <c:noMultiLvlLbl val="0"/>
      </c:catAx>
      <c:valAx>
        <c:axId val="65735965"/>
        <c:scaling>
          <c:orientation val="minMax"/>
          <c:max val="4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7303996"/>
        <c:crossesAt val="1"/>
        <c:crossBetween val="between"/>
        <c:dispUnits/>
        <c:majorUnit val="20"/>
      </c:valAx>
      <c:spPr>
        <a:solidFill>
          <a:srgbClr val="FFFFFF"/>
        </a:solidFill>
        <a:ln w="3175">
          <a:noFill/>
        </a:ln>
      </c:spPr>
    </c:plotArea>
    <c:legend>
      <c:legendPos val="r"/>
      <c:layout>
        <c:manualLayout>
          <c:xMode val="edge"/>
          <c:yMode val="edge"/>
          <c:x val="0.74725"/>
          <c:y val="0.6495"/>
          <c:w val="0.2025"/>
          <c:h val="0.092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
          <c:y val="0.00075"/>
          <c:w val="0.97275"/>
          <c:h val="0.95775"/>
        </c:manualLayout>
      </c:layout>
      <c:lineChart>
        <c:grouping val="standard"/>
        <c:varyColors val="0"/>
        <c:ser>
          <c:idx val="2"/>
          <c:order val="0"/>
          <c:tx>
            <c:strRef>
              <c:f>Data!$O$6</c:f>
              <c:strCache>
                <c:ptCount val="1"/>
                <c:pt idx="0">
                  <c:v>Hushållens konsumtionsutgifter</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Data!$O$9:$O$116</c:f>
              <c:numCache>
                <c:ptCount val="108"/>
                <c:pt idx="0">
                  <c:v>100.15779238060145</c:v>
                </c:pt>
                <c:pt idx="1">
                  <c:v>100.21805973510205</c:v>
                </c:pt>
                <c:pt idx="2">
                  <c:v>101.30418227599336</c:v>
                </c:pt>
                <c:pt idx="3">
                  <c:v>101.04968371921636</c:v>
                </c:pt>
                <c:pt idx="4">
                  <c:v>101.63860058547769</c:v>
                </c:pt>
                <c:pt idx="5">
                  <c:v>102.9867551024586</c:v>
                </c:pt>
                <c:pt idx="6">
                  <c:v>102.18133431595324</c:v>
                </c:pt>
                <c:pt idx="7">
                  <c:v>103.10041147208746</c:v>
                </c:pt>
                <c:pt idx="8">
                  <c:v>102.86916825318839</c:v>
                </c:pt>
                <c:pt idx="9">
                  <c:v>103.11940879035394</c:v>
                </c:pt>
                <c:pt idx="10">
                  <c:v>103.48559847693915</c:v>
                </c:pt>
                <c:pt idx="11">
                  <c:v>103.83704886486929</c:v>
                </c:pt>
                <c:pt idx="12">
                  <c:v>105.58971524493847</c:v>
                </c:pt>
                <c:pt idx="13">
                  <c:v>105.72793711232573</c:v>
                </c:pt>
                <c:pt idx="14">
                  <c:v>106.55661323670904</c:v>
                </c:pt>
                <c:pt idx="15">
                  <c:v>108.30960715674836</c:v>
                </c:pt>
                <c:pt idx="16">
                  <c:v>108.01482118364756</c:v>
                </c:pt>
                <c:pt idx="17">
                  <c:v>108.73671927777437</c:v>
                </c:pt>
                <c:pt idx="18">
                  <c:v>109.50840344735819</c:v>
                </c:pt>
                <c:pt idx="19">
                  <c:v>110.84673176523572</c:v>
                </c:pt>
                <c:pt idx="20">
                  <c:v>112.03177137710085</c:v>
                </c:pt>
                <c:pt idx="21">
                  <c:v>113.46475874634076</c:v>
                </c:pt>
                <c:pt idx="22">
                  <c:v>113.93052058383999</c:v>
                </c:pt>
                <c:pt idx="23">
                  <c:v>114.45884255563061</c:v>
                </c:pt>
                <c:pt idx="24">
                  <c:v>115.99402239554546</c:v>
                </c:pt>
                <c:pt idx="25">
                  <c:v>119.34442874982088</c:v>
                </c:pt>
                <c:pt idx="26">
                  <c:v>120.80394685663984</c:v>
                </c:pt>
                <c:pt idx="27">
                  <c:v>122.60050359270404</c:v>
                </c:pt>
                <c:pt idx="28">
                  <c:v>123.17337100042988</c:v>
                </c:pt>
                <c:pt idx="29">
                  <c:v>122.80783639378492</c:v>
                </c:pt>
                <c:pt idx="30">
                  <c:v>123.40002865974738</c:v>
                </c:pt>
                <c:pt idx="31">
                  <c:v>123.46127863415832</c:v>
                </c:pt>
                <c:pt idx="32">
                  <c:v>123.78914614424042</c:v>
                </c:pt>
                <c:pt idx="33">
                  <c:v>123.25230813322688</c:v>
                </c:pt>
                <c:pt idx="34">
                  <c:v>125.67610391205552</c:v>
                </c:pt>
                <c:pt idx="35">
                  <c:v>126.04982701795329</c:v>
                </c:pt>
                <c:pt idx="36">
                  <c:v>126.14415852934553</c:v>
                </c:pt>
                <c:pt idx="37">
                  <c:v>127.11957256033901</c:v>
                </c:pt>
                <c:pt idx="38">
                  <c:v>127.18082253474994</c:v>
                </c:pt>
                <c:pt idx="39">
                  <c:v>127.51098282462281</c:v>
                </c:pt>
                <c:pt idx="40">
                  <c:v>128.93185121496856</c:v>
                </c:pt>
                <c:pt idx="41">
                  <c:v>129.65898994861718</c:v>
                </c:pt>
                <c:pt idx="42">
                  <c:v>131.35793977358801</c:v>
                </c:pt>
                <c:pt idx="43">
                  <c:v>130.6389895391922</c:v>
                </c:pt>
                <c:pt idx="44">
                  <c:v>132.11095416487544</c:v>
                </c:pt>
                <c:pt idx="45">
                  <c:v>133.1053655141354</c:v>
                </c:pt>
                <c:pt idx="46">
                  <c:v>133.97891461442404</c:v>
                </c:pt>
                <c:pt idx="47">
                  <c:v>134.967430244222</c:v>
                </c:pt>
                <c:pt idx="48">
                  <c:v>136.91531044647792</c:v>
                </c:pt>
                <c:pt idx="49">
                  <c:v>137.8995680566644</c:v>
                </c:pt>
                <c:pt idx="50">
                  <c:v>138.3096480992446</c:v>
                </c:pt>
                <c:pt idx="51">
                  <c:v>139.89494155458658</c:v>
                </c:pt>
                <c:pt idx="52">
                  <c:v>140.34629163340088</c:v>
                </c:pt>
                <c:pt idx="53">
                  <c:v>142.15758766812013</c:v>
                </c:pt>
                <c:pt idx="54">
                  <c:v>143.3983090749043</c:v>
                </c:pt>
                <c:pt idx="55">
                  <c:v>144.39697844377574</c:v>
                </c:pt>
                <c:pt idx="56">
                  <c:v>147.02810702368524</c:v>
                </c:pt>
                <c:pt idx="57">
                  <c:v>148.54199676554282</c:v>
                </c:pt>
                <c:pt idx="58">
                  <c:v>147.36252533316957</c:v>
                </c:pt>
                <c:pt idx="59">
                  <c:v>147.36809351266146</c:v>
                </c:pt>
                <c:pt idx="60">
                  <c:v>146.28983193105282</c:v>
                </c:pt>
                <c:pt idx="61">
                  <c:v>144.60889680443816</c:v>
                </c:pt>
                <c:pt idx="62">
                  <c:v>146.50862863108765</c:v>
                </c:pt>
                <c:pt idx="63">
                  <c:v>147.741161538619</c:v>
                </c:pt>
                <c:pt idx="64">
                  <c:v>148.40082703842455</c:v>
                </c:pt>
                <c:pt idx="65">
                  <c:v>149.0313414808901</c:v>
                </c:pt>
                <c:pt idx="66">
                  <c:v>153.01652029724252</c:v>
                </c:pt>
                <c:pt idx="67">
                  <c:v>152.72468218387274</c:v>
                </c:pt>
                <c:pt idx="68">
                  <c:v>154.56250895617106</c:v>
                </c:pt>
                <c:pt idx="69">
                  <c:v>155.78521566459906</c:v>
                </c:pt>
                <c:pt idx="70">
                  <c:v>156.55657229421277</c:v>
                </c:pt>
                <c:pt idx="71">
                  <c:v>157.88474687301687</c:v>
                </c:pt>
                <c:pt idx="72">
                  <c:v>157.0275747712338</c:v>
                </c:pt>
                <c:pt idx="73">
                  <c:v>156.9787713156871</c:v>
                </c:pt>
                <c:pt idx="74">
                  <c:v>157.92110380969928</c:v>
                </c:pt>
                <c:pt idx="75">
                  <c:v>157.7547135048824</c:v>
                </c:pt>
                <c:pt idx="76">
                  <c:v>158.53556879362935</c:v>
                </c:pt>
                <c:pt idx="77">
                  <c:v>159.41239329361912</c:v>
                </c:pt>
                <c:pt idx="78">
                  <c:v>159.80282093799258</c:v>
                </c:pt>
                <c:pt idx="79">
                  <c:v>160.24434481770353</c:v>
                </c:pt>
                <c:pt idx="80">
                  <c:v>161.82243239370305</c:v>
                </c:pt>
                <c:pt idx="81">
                  <c:v>163.0405535425495</c:v>
                </c:pt>
                <c:pt idx="82">
                  <c:v>163.90951708325656</c:v>
                </c:pt>
                <c:pt idx="83">
                  <c:v>165.99758439272043</c:v>
                </c:pt>
                <c:pt idx="84">
                  <c:v>165.88458310303182</c:v>
                </c:pt>
                <c:pt idx="85">
                  <c:v>167.7171692358083</c:v>
                </c:pt>
                <c:pt idx="86">
                  <c:v>170.1809248909906</c:v>
                </c:pt>
                <c:pt idx="87">
                  <c:v>171.0665929701734</c:v>
                </c:pt>
                <c:pt idx="88">
                  <c:v>173.09996110462856</c:v>
                </c:pt>
                <c:pt idx="89">
                  <c:v>174.6027144875023</c:v>
                </c:pt>
                <c:pt idx="90">
                  <c:v>175.83983295461525</c:v>
                </c:pt>
                <c:pt idx="91">
                  <c:v>174.9063440397961</c:v>
                </c:pt>
                <c:pt idx="92">
                  <c:v>176.75235931134722</c:v>
                </c:pt>
                <c:pt idx="93">
                  <c:v>177.14901021515283</c:v>
                </c:pt>
                <c:pt idx="94">
                  <c:v>179.90591414358533</c:v>
                </c:pt>
                <c:pt idx="95">
                  <c:v>179.7984810333886</c:v>
                </c:pt>
                <c:pt idx="96">
                  <c:v>181.33726381297467</c:v>
                </c:pt>
                <c:pt idx="97">
                  <c:v>182.08995066429202</c:v>
                </c:pt>
                <c:pt idx="98">
                  <c:v>183.75614649225162</c:v>
                </c:pt>
                <c:pt idx="99">
                  <c:v>184.48852586542202</c:v>
                </c:pt>
                <c:pt idx="100">
                  <c:v>183.6614874408893</c:v>
                </c:pt>
                <c:pt idx="101">
                  <c:v>184.8104976560421</c:v>
                </c:pt>
                <c:pt idx="102">
                  <c:v>184.53405392126757</c:v>
                </c:pt>
                <c:pt idx="103">
                  <c:v>185.93264959364572</c:v>
                </c:pt>
                <c:pt idx="104">
                  <c:v>186.8582775491822</c:v>
                </c:pt>
                <c:pt idx="105">
                  <c:v>188.74195991729616</c:v>
                </c:pt>
                <c:pt idx="106">
                  <c:v>183.33525763065774</c:v>
                </c:pt>
                <c:pt idx="107">
                  <c:v>169.1822555221192</c:v>
                </c:pt>
              </c:numCache>
            </c:numRef>
          </c:val>
          <c:smooth val="0"/>
        </c:ser>
        <c:ser>
          <c:idx val="0"/>
          <c:order val="1"/>
          <c:tx>
            <c:strRef>
              <c:f>Data!$P$6</c:f>
              <c:strCache>
                <c:ptCount val="1"/>
                <c:pt idx="0">
                  <c:v>Offentliga konsumtionsutgifter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Data!$P$9:$P$116</c:f>
              <c:numCache>
                <c:ptCount val="108"/>
                <c:pt idx="0">
                  <c:v>99.61564495251967</c:v>
                </c:pt>
                <c:pt idx="1">
                  <c:v>99.39199860666348</c:v>
                </c:pt>
                <c:pt idx="2">
                  <c:v>98.8694974092649</c:v>
                </c:pt>
                <c:pt idx="3">
                  <c:v>99.19487315491764</c:v>
                </c:pt>
                <c:pt idx="4">
                  <c:v>98.74203878383888</c:v>
                </c:pt>
                <c:pt idx="5">
                  <c:v>98.39489215496118</c:v>
                </c:pt>
                <c:pt idx="6">
                  <c:v>99.4181236665334</c:v>
                </c:pt>
                <c:pt idx="7">
                  <c:v>99.332227636355</c:v>
                </c:pt>
                <c:pt idx="8">
                  <c:v>99.4929363379791</c:v>
                </c:pt>
                <c:pt idx="9">
                  <c:v>99.2922483780692</c:v>
                </c:pt>
                <c:pt idx="10">
                  <c:v>99.37576940280488</c:v>
                </c:pt>
                <c:pt idx="11">
                  <c:v>99.23128990503936</c:v>
                </c:pt>
                <c:pt idx="12">
                  <c:v>98.71947623213303</c:v>
                </c:pt>
                <c:pt idx="13">
                  <c:v>99.81910375211277</c:v>
                </c:pt>
                <c:pt idx="14">
                  <c:v>98.74045544687706</c:v>
                </c:pt>
                <c:pt idx="15">
                  <c:v>99.01358107278996</c:v>
                </c:pt>
                <c:pt idx="16">
                  <c:v>100.04670844037351</c:v>
                </c:pt>
                <c:pt idx="17">
                  <c:v>99.49847801734546</c:v>
                </c:pt>
                <c:pt idx="18">
                  <c:v>102.64179772078646</c:v>
                </c:pt>
                <c:pt idx="19">
                  <c:v>102.61804766635922</c:v>
                </c:pt>
                <c:pt idx="20">
                  <c:v>103.68798761830496</c:v>
                </c:pt>
                <c:pt idx="21">
                  <c:v>103.61475828382108</c:v>
                </c:pt>
                <c:pt idx="22">
                  <c:v>104.90003206257347</c:v>
                </c:pt>
                <c:pt idx="23">
                  <c:v>104.82719856233005</c:v>
                </c:pt>
                <c:pt idx="24">
                  <c:v>104.11073858710927</c:v>
                </c:pt>
                <c:pt idx="25">
                  <c:v>104.13844698394101</c:v>
                </c:pt>
                <c:pt idx="26">
                  <c:v>103.67057091172501</c:v>
                </c:pt>
                <c:pt idx="27">
                  <c:v>103.72519603690758</c:v>
                </c:pt>
                <c:pt idx="28">
                  <c:v>104.24373889190164</c:v>
                </c:pt>
                <c:pt idx="29">
                  <c:v>103.7105501700108</c:v>
                </c:pt>
                <c:pt idx="30">
                  <c:v>103.67136258020591</c:v>
                </c:pt>
                <c:pt idx="31">
                  <c:v>103.84948798840998</c:v>
                </c:pt>
                <c:pt idx="32">
                  <c:v>104.14240532634554</c:v>
                </c:pt>
                <c:pt idx="33">
                  <c:v>105.17078268304365</c:v>
                </c:pt>
                <c:pt idx="34">
                  <c:v>105.84093005213137</c:v>
                </c:pt>
                <c:pt idx="35">
                  <c:v>106.28584773840106</c:v>
                </c:pt>
                <c:pt idx="36">
                  <c:v>106.49207737767732</c:v>
                </c:pt>
                <c:pt idx="37">
                  <c:v>106.92037002584797</c:v>
                </c:pt>
                <c:pt idx="38">
                  <c:v>107.16222474676505</c:v>
                </c:pt>
                <c:pt idx="39">
                  <c:v>107.18834980663496</c:v>
                </c:pt>
                <c:pt idx="40">
                  <c:v>107.42901702483067</c:v>
                </c:pt>
                <c:pt idx="41">
                  <c:v>107.08899541228116</c:v>
                </c:pt>
                <c:pt idx="42">
                  <c:v>106.50632741033365</c:v>
                </c:pt>
                <c:pt idx="43">
                  <c:v>106.43586891553294</c:v>
                </c:pt>
                <c:pt idx="44">
                  <c:v>105.89040933218806</c:v>
                </c:pt>
                <c:pt idx="45">
                  <c:v>105.77957574486108</c:v>
                </c:pt>
                <c:pt idx="46">
                  <c:v>106.29297275472922</c:v>
                </c:pt>
                <c:pt idx="47">
                  <c:v>106.25536850188615</c:v>
                </c:pt>
                <c:pt idx="48">
                  <c:v>105.9818470417328</c:v>
                </c:pt>
                <c:pt idx="49">
                  <c:v>106.4164730377507</c:v>
                </c:pt>
                <c:pt idx="50">
                  <c:v>107.46860044887603</c:v>
                </c:pt>
                <c:pt idx="51">
                  <c:v>107.64355918315647</c:v>
                </c:pt>
                <c:pt idx="52">
                  <c:v>108.75941590699479</c:v>
                </c:pt>
                <c:pt idx="53">
                  <c:v>108.91181208956937</c:v>
                </c:pt>
                <c:pt idx="54">
                  <c:v>108.50529032462366</c:v>
                </c:pt>
                <c:pt idx="55">
                  <c:v>109.27043791142022</c:v>
                </c:pt>
                <c:pt idx="56">
                  <c:v>109.0024581306332</c:v>
                </c:pt>
                <c:pt idx="57">
                  <c:v>109.77473073375793</c:v>
                </c:pt>
                <c:pt idx="58">
                  <c:v>109.72208477977763</c:v>
                </c:pt>
                <c:pt idx="59">
                  <c:v>110.23112761300078</c:v>
                </c:pt>
                <c:pt idx="60">
                  <c:v>110.59648261693933</c:v>
                </c:pt>
                <c:pt idx="61">
                  <c:v>110.34552370849183</c:v>
                </c:pt>
                <c:pt idx="62">
                  <c:v>113.26123872367207</c:v>
                </c:pt>
                <c:pt idx="63">
                  <c:v>112.2997573536106</c:v>
                </c:pt>
                <c:pt idx="64">
                  <c:v>112.74942505076575</c:v>
                </c:pt>
                <c:pt idx="65">
                  <c:v>113.0415507202204</c:v>
                </c:pt>
                <c:pt idx="66">
                  <c:v>113.36732230011361</c:v>
                </c:pt>
                <c:pt idx="67">
                  <c:v>113.87596929909631</c:v>
                </c:pt>
                <c:pt idx="68">
                  <c:v>113.6677604886178</c:v>
                </c:pt>
                <c:pt idx="69">
                  <c:v>114.47486650490242</c:v>
                </c:pt>
                <c:pt idx="70">
                  <c:v>114.41509553459393</c:v>
                </c:pt>
                <c:pt idx="71">
                  <c:v>114.86397156326818</c:v>
                </c:pt>
                <c:pt idx="72">
                  <c:v>115.0797012243153</c:v>
                </c:pt>
                <c:pt idx="73">
                  <c:v>115.22853489872583</c:v>
                </c:pt>
                <c:pt idx="74">
                  <c:v>115.80922372947104</c:v>
                </c:pt>
                <c:pt idx="75">
                  <c:v>116.41920429400984</c:v>
                </c:pt>
                <c:pt idx="76">
                  <c:v>117.31814385407966</c:v>
                </c:pt>
                <c:pt idx="77">
                  <c:v>117.59522782239709</c:v>
                </c:pt>
                <c:pt idx="78">
                  <c:v>118.41975054526166</c:v>
                </c:pt>
                <c:pt idx="79">
                  <c:v>118.53929248587862</c:v>
                </c:pt>
                <c:pt idx="80">
                  <c:v>118.58877176593529</c:v>
                </c:pt>
                <c:pt idx="81">
                  <c:v>119.03725196036908</c:v>
                </c:pt>
                <c:pt idx="82">
                  <c:v>119.169856430921</c:v>
                </c:pt>
                <c:pt idx="83">
                  <c:v>120.14954617604332</c:v>
                </c:pt>
                <c:pt idx="84">
                  <c:v>120.80504767823426</c:v>
                </c:pt>
                <c:pt idx="85">
                  <c:v>121.34654891917461</c:v>
                </c:pt>
                <c:pt idx="86">
                  <c:v>121.76534154557437</c:v>
                </c:pt>
                <c:pt idx="87">
                  <c:v>121.59948699882437</c:v>
                </c:pt>
                <c:pt idx="88">
                  <c:v>122.98886518281604</c:v>
                </c:pt>
                <c:pt idx="89">
                  <c:v>124.19932629012276</c:v>
                </c:pt>
                <c:pt idx="90">
                  <c:v>125.57405860721764</c:v>
                </c:pt>
                <c:pt idx="91">
                  <c:v>126.97570765266337</c:v>
                </c:pt>
                <c:pt idx="92">
                  <c:v>126.5375191484814</c:v>
                </c:pt>
                <c:pt idx="93">
                  <c:v>126.83241565761922</c:v>
                </c:pt>
                <c:pt idx="94">
                  <c:v>126.74374878775765</c:v>
                </c:pt>
                <c:pt idx="95">
                  <c:v>126.93849923406076</c:v>
                </c:pt>
                <c:pt idx="96">
                  <c:v>127.61537578523618</c:v>
                </c:pt>
                <c:pt idx="97">
                  <c:v>127.68345927459417</c:v>
                </c:pt>
                <c:pt idx="98">
                  <c:v>127.80300121521111</c:v>
                </c:pt>
                <c:pt idx="99">
                  <c:v>128.80564934627975</c:v>
                </c:pt>
                <c:pt idx="100">
                  <c:v>128.67383654420874</c:v>
                </c:pt>
                <c:pt idx="101">
                  <c:v>129.14250428490567</c:v>
                </c:pt>
                <c:pt idx="102">
                  <c:v>129.2493795298281</c:v>
                </c:pt>
                <c:pt idx="103">
                  <c:v>128.41614845367354</c:v>
                </c:pt>
                <c:pt idx="104">
                  <c:v>128.8725453329164</c:v>
                </c:pt>
                <c:pt idx="105">
                  <c:v>128.9192537732899</c:v>
                </c:pt>
                <c:pt idx="106">
                  <c:v>129.27629625817895</c:v>
                </c:pt>
                <c:pt idx="107">
                  <c:v>126.22362259580177</c:v>
                </c:pt>
              </c:numCache>
            </c:numRef>
          </c:val>
          <c:smooth val="0"/>
        </c:ser>
        <c:ser>
          <c:idx val="1"/>
          <c:order val="2"/>
          <c:tx>
            <c:strRef>
              <c:f>Data!$Q$6</c:f>
              <c:strCache>
                <c:ptCount val="1"/>
                <c:pt idx="0">
                  <c:v>Fasta bruttoinvesteringar</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Data!$B$9:$B$115</c:f>
              <c:numCache>
                <c:ptCount val="107"/>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numCache>
            </c:numRef>
          </c:cat>
          <c:val>
            <c:numRef>
              <c:f>Data!$Q$9:$Q$116</c:f>
              <c:numCache>
                <c:ptCount val="108"/>
                <c:pt idx="0">
                  <c:v>98.47306333906707</c:v>
                </c:pt>
                <c:pt idx="1">
                  <c:v>100.91176500524179</c:v>
                </c:pt>
                <c:pt idx="2">
                  <c:v>105.14101924701524</c:v>
                </c:pt>
                <c:pt idx="3">
                  <c:v>104.51485511302914</c:v>
                </c:pt>
                <c:pt idx="4">
                  <c:v>106.78093415709067</c:v>
                </c:pt>
                <c:pt idx="5">
                  <c:v>113.14842899164368</c:v>
                </c:pt>
                <c:pt idx="6">
                  <c:v>112.17376258282528</c:v>
                </c:pt>
                <c:pt idx="7">
                  <c:v>112.46526682205418</c:v>
                </c:pt>
                <c:pt idx="8">
                  <c:v>118.21555435678735</c:v>
                </c:pt>
                <c:pt idx="9">
                  <c:v>122.31534163197591</c:v>
                </c:pt>
                <c:pt idx="10">
                  <c:v>119.81638489959185</c:v>
                </c:pt>
                <c:pt idx="11">
                  <c:v>120.0052926747346</c:v>
                </c:pt>
                <c:pt idx="12">
                  <c:v>124.57083532656821</c:v>
                </c:pt>
                <c:pt idx="13">
                  <c:v>124.66610347179106</c:v>
                </c:pt>
                <c:pt idx="14">
                  <c:v>121.790145446773</c:v>
                </c:pt>
                <c:pt idx="15">
                  <c:v>125.28982483282272</c:v>
                </c:pt>
                <c:pt idx="16">
                  <c:v>123.48705839245181</c:v>
                </c:pt>
                <c:pt idx="17">
                  <c:v>127.59417398650368</c:v>
                </c:pt>
                <c:pt idx="18">
                  <c:v>130.0369469409358</c:v>
                </c:pt>
                <c:pt idx="19">
                  <c:v>132.79320909118667</c:v>
                </c:pt>
                <c:pt idx="20">
                  <c:v>135.44117497379108</c:v>
                </c:pt>
                <c:pt idx="21">
                  <c:v>137.94746002503842</c:v>
                </c:pt>
                <c:pt idx="22">
                  <c:v>140.49690073181407</c:v>
                </c:pt>
                <c:pt idx="23">
                  <c:v>138.98970981892947</c:v>
                </c:pt>
                <c:pt idx="24">
                  <c:v>145.0502295188755</c:v>
                </c:pt>
                <c:pt idx="25">
                  <c:v>143.28247615751815</c:v>
                </c:pt>
                <c:pt idx="26">
                  <c:v>145.90927134118414</c:v>
                </c:pt>
                <c:pt idx="27">
                  <c:v>150.5847387759672</c:v>
                </c:pt>
                <c:pt idx="28">
                  <c:v>153.01122657736974</c:v>
                </c:pt>
                <c:pt idx="29">
                  <c:v>155.31720424635364</c:v>
                </c:pt>
                <c:pt idx="30">
                  <c:v>154.08034687375954</c:v>
                </c:pt>
                <c:pt idx="31">
                  <c:v>152.8149904833637</c:v>
                </c:pt>
                <c:pt idx="32">
                  <c:v>154.19434294496637</c:v>
                </c:pt>
                <c:pt idx="33">
                  <c:v>159.40070636851266</c:v>
                </c:pt>
                <c:pt idx="34">
                  <c:v>148.19326405357816</c:v>
                </c:pt>
                <c:pt idx="35">
                  <c:v>155.7984305183768</c:v>
                </c:pt>
                <c:pt idx="36">
                  <c:v>153.4769819540148</c:v>
                </c:pt>
                <c:pt idx="37">
                  <c:v>154.58925790593287</c:v>
                </c:pt>
                <c:pt idx="38">
                  <c:v>160.3200032570306</c:v>
                </c:pt>
                <c:pt idx="39">
                  <c:v>155.85705706928314</c:v>
                </c:pt>
                <c:pt idx="40">
                  <c:v>155.68524870482145</c:v>
                </c:pt>
                <c:pt idx="41">
                  <c:v>156.36026829789614</c:v>
                </c:pt>
                <c:pt idx="42">
                  <c:v>159.29403861616913</c:v>
                </c:pt>
                <c:pt idx="43">
                  <c:v>162.500585247687</c:v>
                </c:pt>
                <c:pt idx="44">
                  <c:v>166.65818481613044</c:v>
                </c:pt>
                <c:pt idx="45">
                  <c:v>169.74992111879</c:v>
                </c:pt>
                <c:pt idx="46">
                  <c:v>169.30370792578043</c:v>
                </c:pt>
                <c:pt idx="47">
                  <c:v>171.40693543954646</c:v>
                </c:pt>
                <c:pt idx="48">
                  <c:v>176.39507781249682</c:v>
                </c:pt>
                <c:pt idx="49">
                  <c:v>173.86110800109924</c:v>
                </c:pt>
                <c:pt idx="50">
                  <c:v>179.67979317855654</c:v>
                </c:pt>
                <c:pt idx="51">
                  <c:v>189.1284389662999</c:v>
                </c:pt>
                <c:pt idx="52">
                  <c:v>190.99146047288014</c:v>
                </c:pt>
                <c:pt idx="53">
                  <c:v>194.4202994432513</c:v>
                </c:pt>
                <c:pt idx="54">
                  <c:v>203.07585827845577</c:v>
                </c:pt>
                <c:pt idx="55">
                  <c:v>202.72491323066905</c:v>
                </c:pt>
                <c:pt idx="56">
                  <c:v>202.74364115665298</c:v>
                </c:pt>
                <c:pt idx="57">
                  <c:v>209.24304573074534</c:v>
                </c:pt>
                <c:pt idx="58">
                  <c:v>209.2951582204399</c:v>
                </c:pt>
                <c:pt idx="59">
                  <c:v>205.20351352176613</c:v>
                </c:pt>
                <c:pt idx="60">
                  <c:v>202.6752435139289</c:v>
                </c:pt>
                <c:pt idx="61">
                  <c:v>202.2721859764476</c:v>
                </c:pt>
                <c:pt idx="62">
                  <c:v>182.12989445185192</c:v>
                </c:pt>
                <c:pt idx="63">
                  <c:v>178.24018565074454</c:v>
                </c:pt>
                <c:pt idx="64">
                  <c:v>176.30143818257693</c:v>
                </c:pt>
                <c:pt idx="65">
                  <c:v>179.17251066168612</c:v>
                </c:pt>
                <c:pt idx="66">
                  <c:v>178.66685666011867</c:v>
                </c:pt>
                <c:pt idx="67">
                  <c:v>186.12545674765138</c:v>
                </c:pt>
                <c:pt idx="68">
                  <c:v>195.30621176805872</c:v>
                </c:pt>
                <c:pt idx="69">
                  <c:v>198.09748699732313</c:v>
                </c:pt>
                <c:pt idx="70">
                  <c:v>195.01389327117832</c:v>
                </c:pt>
                <c:pt idx="71">
                  <c:v>206.09431139248238</c:v>
                </c:pt>
                <c:pt idx="72">
                  <c:v>204.52686541338844</c:v>
                </c:pt>
                <c:pt idx="73">
                  <c:v>199.04284013068835</c:v>
                </c:pt>
                <c:pt idx="74">
                  <c:v>204.7809138006494</c:v>
                </c:pt>
                <c:pt idx="75">
                  <c:v>199.45159747173</c:v>
                </c:pt>
                <c:pt idx="76">
                  <c:v>194.7207605166465</c:v>
                </c:pt>
                <c:pt idx="77">
                  <c:v>200.02157782776413</c:v>
                </c:pt>
                <c:pt idx="78">
                  <c:v>195.72718297387252</c:v>
                </c:pt>
                <c:pt idx="79">
                  <c:v>198.83194739895572</c:v>
                </c:pt>
                <c:pt idx="80">
                  <c:v>203.65560972630763</c:v>
                </c:pt>
                <c:pt idx="81">
                  <c:v>204.70111655080458</c:v>
                </c:pt>
                <c:pt idx="82">
                  <c:v>209.3570418019522</c:v>
                </c:pt>
                <c:pt idx="83">
                  <c:v>210.79827784506713</c:v>
                </c:pt>
                <c:pt idx="84">
                  <c:v>213.4503150159289</c:v>
                </c:pt>
                <c:pt idx="85">
                  <c:v>218.54756791417725</c:v>
                </c:pt>
                <c:pt idx="86">
                  <c:v>221.88195299697705</c:v>
                </c:pt>
                <c:pt idx="87">
                  <c:v>226.0509521725412</c:v>
                </c:pt>
                <c:pt idx="88">
                  <c:v>225.97929749921119</c:v>
                </c:pt>
                <c:pt idx="89">
                  <c:v>234.30263921261286</c:v>
                </c:pt>
                <c:pt idx="90">
                  <c:v>232.19452615293795</c:v>
                </c:pt>
                <c:pt idx="91">
                  <c:v>237.2942218241407</c:v>
                </c:pt>
                <c:pt idx="92">
                  <c:v>236.17787458396523</c:v>
                </c:pt>
                <c:pt idx="93">
                  <c:v>237.96191309835214</c:v>
                </c:pt>
                <c:pt idx="94">
                  <c:v>245.08829606408207</c:v>
                </c:pt>
                <c:pt idx="95">
                  <c:v>250.1391362761962</c:v>
                </c:pt>
                <c:pt idx="96">
                  <c:v>257.2476055735936</c:v>
                </c:pt>
                <c:pt idx="97">
                  <c:v>246.93421815998127</c:v>
                </c:pt>
                <c:pt idx="98">
                  <c:v>255.2127757025517</c:v>
                </c:pt>
                <c:pt idx="99">
                  <c:v>254.6159248440188</c:v>
                </c:pt>
                <c:pt idx="100">
                  <c:v>250.8589400401022</c:v>
                </c:pt>
                <c:pt idx="101">
                  <c:v>252.88237030402345</c:v>
                </c:pt>
                <c:pt idx="102">
                  <c:v>248.82411016906025</c:v>
                </c:pt>
                <c:pt idx="103">
                  <c:v>251.36540829932113</c:v>
                </c:pt>
                <c:pt idx="104">
                  <c:v>251.93376014005233</c:v>
                </c:pt>
                <c:pt idx="105">
                  <c:v>251.530702602571</c:v>
                </c:pt>
                <c:pt idx="106">
                  <c:v>249.6896660525807</c:v>
                </c:pt>
                <c:pt idx="107">
                  <c:v>238.362527862879</c:v>
                </c:pt>
              </c:numCache>
            </c:numRef>
          </c:val>
          <c:smooth val="0"/>
        </c:ser>
        <c:marker val="1"/>
        <c:axId val="54752774"/>
        <c:axId val="23012919"/>
      </c:lineChart>
      <c:catAx>
        <c:axId val="54752774"/>
        <c:scaling>
          <c:orientation val="minMax"/>
        </c:scaling>
        <c:axPos val="b"/>
        <c:delete val="0"/>
        <c:numFmt formatCode="General" sourceLinked="1"/>
        <c:majorTickMark val="out"/>
        <c:minorTickMark val="none"/>
        <c:tickLblPos val="nextTo"/>
        <c:spPr>
          <a:ln w="12700">
            <a:solidFill>
              <a:srgbClr val="333399"/>
            </a:solidFill>
          </a:ln>
        </c:spPr>
        <c:crossAx val="23012919"/>
        <c:crossesAt val="20"/>
        <c:auto val="1"/>
        <c:lblOffset val="100"/>
        <c:tickLblSkip val="3"/>
        <c:tickMarkSkip val="4"/>
        <c:noMultiLvlLbl val="0"/>
      </c:catAx>
      <c:valAx>
        <c:axId val="23012919"/>
        <c:scaling>
          <c:orientation val="minMax"/>
          <c:max val="28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4752774"/>
        <c:crossesAt val="1"/>
        <c:crossBetween val="between"/>
        <c:dispUnits/>
        <c:majorUnit val="20"/>
      </c:valAx>
      <c:spPr>
        <a:solidFill>
          <a:srgbClr val="FFFFFF"/>
        </a:solidFill>
        <a:ln w="3175">
          <a:noFill/>
        </a:ln>
      </c:spPr>
    </c:plotArea>
    <c:legend>
      <c:legendPos val="r"/>
      <c:layout>
        <c:manualLayout>
          <c:xMode val="edge"/>
          <c:yMode val="edge"/>
          <c:x val="0.1005"/>
          <c:y val="0.04725"/>
          <c:w val="0.501"/>
          <c:h val="0.1442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3</xdr:row>
      <xdr:rowOff>161925</xdr:rowOff>
    </xdr:from>
    <xdr:to>
      <xdr:col>8</xdr:col>
      <xdr:colOff>266700</xdr:colOff>
      <xdr:row>30</xdr:row>
      <xdr:rowOff>114300</xdr:rowOff>
    </xdr:to>
    <xdr:graphicFrame>
      <xdr:nvGraphicFramePr>
        <xdr:cNvPr id="1" name="Diagram 2"/>
        <xdr:cNvGraphicFramePr/>
      </xdr:nvGraphicFramePr>
      <xdr:xfrm>
        <a:off x="514350" y="7429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xdr:row>
      <xdr:rowOff>152400</xdr:rowOff>
    </xdr:from>
    <xdr:to>
      <xdr:col>9</xdr:col>
      <xdr:colOff>114300</xdr:colOff>
      <xdr:row>30</xdr:row>
      <xdr:rowOff>104775</xdr:rowOff>
    </xdr:to>
    <xdr:graphicFrame>
      <xdr:nvGraphicFramePr>
        <xdr:cNvPr id="1" name="Diagram 1"/>
        <xdr:cNvGraphicFramePr/>
      </xdr:nvGraphicFramePr>
      <xdr:xfrm>
        <a:off x="200025" y="7334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3</xdr:row>
      <xdr:rowOff>47625</xdr:rowOff>
    </xdr:from>
    <xdr:to>
      <xdr:col>9</xdr:col>
      <xdr:colOff>323850</xdr:colOff>
      <xdr:row>29</xdr:row>
      <xdr:rowOff>161925</xdr:rowOff>
    </xdr:to>
    <xdr:graphicFrame>
      <xdr:nvGraphicFramePr>
        <xdr:cNvPr id="1" name="Diagram 1"/>
        <xdr:cNvGraphicFramePr/>
      </xdr:nvGraphicFramePr>
      <xdr:xfrm>
        <a:off x="409575" y="6286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38100</xdr:rowOff>
    </xdr:from>
    <xdr:to>
      <xdr:col>9</xdr:col>
      <xdr:colOff>581025</xdr:colOff>
      <xdr:row>29</xdr:row>
      <xdr:rowOff>152400</xdr:rowOff>
    </xdr:to>
    <xdr:graphicFrame>
      <xdr:nvGraphicFramePr>
        <xdr:cNvPr id="1" name="Diagram 1"/>
        <xdr:cNvGraphicFramePr/>
      </xdr:nvGraphicFramePr>
      <xdr:xfrm>
        <a:off x="704850" y="619125"/>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1"/>
  <dimension ref="B1:C16"/>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2" customWidth="1"/>
    <col min="3" max="3" width="57.140625" style="2" customWidth="1"/>
    <col min="4" max="4" width="3.7109375" style="1" customWidth="1"/>
    <col min="5" max="16384" width="9.140625" style="1" customWidth="1"/>
  </cols>
  <sheetData>
    <row r="1" spans="2:3" s="6" customFormat="1" ht="12.75">
      <c r="B1" s="7"/>
      <c r="C1" s="7"/>
    </row>
    <row r="2" spans="2:3" s="6" customFormat="1" ht="16.5" thickBot="1">
      <c r="B2" s="10" t="s">
        <v>12</v>
      </c>
      <c r="C2" s="9"/>
    </row>
    <row r="3" spans="2:3" s="6" customFormat="1" ht="12.75">
      <c r="B3" s="8"/>
      <c r="C3" s="7"/>
    </row>
    <row r="4" spans="2:3" s="1" customFormat="1" ht="12.75">
      <c r="B4" s="4" t="s">
        <v>11</v>
      </c>
      <c r="C4" s="2" t="s">
        <v>10</v>
      </c>
    </row>
    <row r="5" spans="2:3" s="1" customFormat="1" ht="12.75">
      <c r="B5" s="5"/>
      <c r="C5" s="2"/>
    </row>
    <row r="6" spans="2:3" s="1" customFormat="1" ht="12.75">
      <c r="B6" s="4" t="s">
        <v>9</v>
      </c>
      <c r="C6" s="2" t="s">
        <v>8</v>
      </c>
    </row>
    <row r="7" spans="2:3" s="1" customFormat="1" ht="12.75">
      <c r="B7" s="4"/>
      <c r="C7" s="2"/>
    </row>
    <row r="8" spans="2:3" s="1" customFormat="1" ht="25.5">
      <c r="B8" s="4" t="s">
        <v>7</v>
      </c>
      <c r="C8" s="2" t="s">
        <v>6</v>
      </c>
    </row>
    <row r="9" spans="2:3" s="1" customFormat="1" ht="12.75">
      <c r="B9" s="4"/>
      <c r="C9" s="2"/>
    </row>
    <row r="10" spans="2:3" s="1" customFormat="1" ht="25.5">
      <c r="B10" s="4" t="s">
        <v>5</v>
      </c>
      <c r="C10" s="2" t="s">
        <v>4</v>
      </c>
    </row>
    <row r="11" spans="2:3" s="1" customFormat="1" ht="12.75">
      <c r="B11" s="4"/>
      <c r="C11" s="2"/>
    </row>
    <row r="12" spans="2:3" s="1" customFormat="1" ht="25.5">
      <c r="B12" s="4" t="s">
        <v>3</v>
      </c>
      <c r="C12" s="3" t="s">
        <v>2</v>
      </c>
    </row>
    <row r="13" spans="2:3" s="1" customFormat="1" ht="12.75">
      <c r="B13" s="4"/>
      <c r="C13" s="2"/>
    </row>
    <row r="14" spans="2:3" s="1" customFormat="1" ht="25.5">
      <c r="B14" s="4" t="s">
        <v>1</v>
      </c>
      <c r="C14" s="3" t="s">
        <v>0</v>
      </c>
    </row>
    <row r="15" spans="2:3" s="1" customFormat="1" ht="12.75">
      <c r="B15" s="2"/>
      <c r="C15" s="2"/>
    </row>
    <row r="16" spans="2:3" s="1" customFormat="1" ht="12.75">
      <c r="B16" s="2"/>
      <c r="C16" s="2"/>
    </row>
  </sheetData>
  <sheetProtection/>
  <hyperlinks>
    <hyperlink ref="B8" location="'Diagram 1'!A1" display="Diagram 1"/>
    <hyperlink ref="B6" location="Data!A1" display="Data"/>
    <hyperlink ref="B10" location="'Diagram 2'!A1" display="Diagram 2"/>
    <hyperlink ref="B4" location="Vägledning!A1" display="Vägledning"/>
    <hyperlink ref="B14" location="'Diagram 4'!A1" display="Diagram 4"/>
    <hyperlink ref="B12" location="'Diagram 3'!A1" display="Diagram 3"/>
  </hyperlinks>
  <printOptions/>
  <pageMargins left="0.7874015748031497" right="0" top="0.984251968503937" bottom="0.984251968503937" header="0.5118110236220472" footer="0.5118110236220472"/>
  <pageSetup blackAndWhite="1" horizontalDpi="600" verticalDpi="600" orientation="portrait" paperSize="9" scale="97"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I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11" customWidth="1"/>
    <col min="3" max="3" width="57.140625" style="2" customWidth="1"/>
    <col min="4" max="4" width="3.7109375" style="1" customWidth="1"/>
    <col min="5" max="16384" width="9.140625" style="1" customWidth="1"/>
  </cols>
  <sheetData>
    <row r="1" spans="2:3" s="6" customFormat="1" ht="12.75">
      <c r="B1" s="18"/>
      <c r="C1" s="7"/>
    </row>
    <row r="2" spans="2:3" s="6" customFormat="1" ht="16.5" thickBot="1">
      <c r="B2" s="10" t="s">
        <v>11</v>
      </c>
      <c r="C2" s="19"/>
    </row>
    <row r="3" spans="2:3" s="6" customFormat="1" ht="12.75">
      <c r="B3" s="18"/>
      <c r="C3" s="7"/>
    </row>
    <row r="4" spans="2:3" s="1" customFormat="1" ht="38.25">
      <c r="B4" s="17" t="s">
        <v>20</v>
      </c>
      <c r="C4" s="16" t="s">
        <v>19</v>
      </c>
    </row>
    <row r="5" spans="2:3" s="1" customFormat="1" ht="38.25">
      <c r="B5" s="12"/>
      <c r="C5" s="3" t="s">
        <v>18</v>
      </c>
    </row>
    <row r="6" spans="2:3" s="1" customFormat="1" ht="25.5">
      <c r="B6" s="12"/>
      <c r="C6" s="3" t="s">
        <v>17</v>
      </c>
    </row>
    <row r="8" spans="2:3" s="6" customFormat="1" ht="12.75">
      <c r="B8" s="15" t="s">
        <v>16</v>
      </c>
      <c r="C8" s="7"/>
    </row>
    <row r="9" spans="2:3" s="1" customFormat="1" ht="12.75">
      <c r="B9" s="12"/>
      <c r="C9" s="2"/>
    </row>
    <row r="10" spans="2:3" s="1" customFormat="1" ht="76.5">
      <c r="B10" s="13"/>
      <c r="C10" s="14" t="s">
        <v>15</v>
      </c>
    </row>
    <row r="11" spans="2:3" s="1" customFormat="1" ht="12.75">
      <c r="B11" s="12"/>
      <c r="C11" s="14"/>
    </row>
    <row r="12" spans="2:3" s="1" customFormat="1" ht="25.5">
      <c r="B12" s="13"/>
      <c r="C12" s="3" t="s">
        <v>14</v>
      </c>
    </row>
    <row r="13" spans="2:3" s="1" customFormat="1" ht="12.75">
      <c r="B13" s="12"/>
      <c r="C13" s="2"/>
    </row>
    <row r="14" spans="2:3" s="1" customFormat="1" ht="38.25">
      <c r="B14" s="12"/>
      <c r="C14" s="3" t="s">
        <v>13</v>
      </c>
    </row>
    <row r="15" spans="2:9" s="1" customFormat="1" ht="12.75">
      <c r="B15" s="12"/>
      <c r="C15" s="2"/>
      <c r="D15" s="2"/>
      <c r="E15" s="2"/>
      <c r="F15" s="2"/>
      <c r="G15" s="2"/>
      <c r="H15" s="2"/>
      <c r="I15" s="2"/>
    </row>
    <row r="16" spans="2:3" s="1" customFormat="1" ht="12.75">
      <c r="B16" s="12"/>
      <c r="C16" s="2"/>
    </row>
    <row r="19" s="2" customFormat="1" ht="12.75">
      <c r="B19" s="12"/>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s="75" customFormat="1" ht="18" hidden="1">
      <c r="A1" s="68" t="s">
        <v>59</v>
      </c>
      <c r="B1" s="81"/>
      <c r="C1" s="80"/>
      <c r="D1" s="79"/>
      <c r="E1" s="79"/>
      <c r="F1" s="61"/>
      <c r="G1" s="61"/>
      <c r="H1" s="64" t="s">
        <v>58</v>
      </c>
      <c r="I1" s="63"/>
      <c r="J1" s="63"/>
      <c r="K1" s="78"/>
      <c r="L1" s="77"/>
      <c r="M1" s="76"/>
      <c r="N1" s="61"/>
      <c r="O1" s="61"/>
      <c r="P1" s="61"/>
      <c r="Q1" s="61"/>
      <c r="R1" s="61"/>
    </row>
    <row r="2" spans="1:18" s="37" customFormat="1" ht="20.25" customHeight="1" hidden="1">
      <c r="A2" s="47" t="s">
        <v>57</v>
      </c>
      <c r="B2" s="46"/>
      <c r="C2" s="45" t="s">
        <v>56</v>
      </c>
      <c r="D2" s="74" t="s">
        <v>55</v>
      </c>
      <c r="E2" s="73"/>
      <c r="F2" s="56" t="s">
        <v>54</v>
      </c>
      <c r="G2" s="56"/>
      <c r="H2" s="55"/>
      <c r="I2" s="55"/>
      <c r="J2" s="55"/>
      <c r="K2" s="54" t="s">
        <v>53</v>
      </c>
      <c r="L2" s="54"/>
      <c r="M2" s="72" t="s">
        <v>52</v>
      </c>
      <c r="N2" s="71"/>
      <c r="O2" s="70"/>
      <c r="P2" s="70"/>
      <c r="Q2" s="70"/>
      <c r="R2" s="50"/>
    </row>
    <row r="3" spans="1:18" s="37" customFormat="1" ht="33.75" hidden="1">
      <c r="A3" s="47"/>
      <c r="B3" s="46"/>
      <c r="C3" s="45"/>
      <c r="D3" s="43" t="s">
        <v>51</v>
      </c>
      <c r="E3" s="43" t="s">
        <v>50</v>
      </c>
      <c r="F3" s="42" t="s">
        <v>47</v>
      </c>
      <c r="G3" s="42" t="s">
        <v>46</v>
      </c>
      <c r="H3" s="42" t="s">
        <v>45</v>
      </c>
      <c r="I3" s="42" t="s">
        <v>44</v>
      </c>
      <c r="J3" s="42" t="s">
        <v>43</v>
      </c>
      <c r="K3" s="40" t="s">
        <v>49</v>
      </c>
      <c r="L3" s="40" t="s">
        <v>48</v>
      </c>
      <c r="M3" s="69" t="s">
        <v>47</v>
      </c>
      <c r="N3" s="69" t="s">
        <v>46</v>
      </c>
      <c r="O3" s="42" t="s">
        <v>45</v>
      </c>
      <c r="P3" s="69" t="s">
        <v>44</v>
      </c>
      <c r="Q3" s="69" t="s">
        <v>43</v>
      </c>
      <c r="R3" s="69" t="s">
        <v>42</v>
      </c>
    </row>
    <row r="4" spans="1:18" s="37" customFormat="1" ht="15" customHeight="1">
      <c r="A4" s="68" t="s">
        <v>41</v>
      </c>
      <c r="B4" s="46"/>
      <c r="C4" s="45"/>
      <c r="D4" s="67"/>
      <c r="E4" s="66"/>
      <c r="F4" s="61"/>
      <c r="G4" s="65"/>
      <c r="H4" s="64" t="s">
        <v>40</v>
      </c>
      <c r="I4" s="63"/>
      <c r="J4" s="63"/>
      <c r="K4" s="62"/>
      <c r="L4" s="62"/>
      <c r="M4" s="61"/>
      <c r="N4" s="61"/>
      <c r="O4" s="61"/>
      <c r="P4" s="61"/>
      <c r="Q4" s="61"/>
      <c r="R4" s="61"/>
    </row>
    <row r="5" spans="1:19" s="48" customFormat="1" ht="12.75">
      <c r="A5" s="60"/>
      <c r="B5" s="59"/>
      <c r="C5" s="58"/>
      <c r="D5" s="57" t="s">
        <v>39</v>
      </c>
      <c r="E5" s="57"/>
      <c r="F5" s="56" t="s">
        <v>38</v>
      </c>
      <c r="G5" s="55"/>
      <c r="H5" s="55"/>
      <c r="I5" s="55"/>
      <c r="J5" s="55"/>
      <c r="K5" s="54" t="s">
        <v>37</v>
      </c>
      <c r="L5" s="54"/>
      <c r="M5" s="53" t="s">
        <v>36</v>
      </c>
      <c r="N5" s="52"/>
      <c r="O5" s="51"/>
      <c r="P5" s="51"/>
      <c r="Q5" s="51"/>
      <c r="R5" s="50"/>
      <c r="S5" s="49"/>
    </row>
    <row r="6" spans="1:21" s="37" customFormat="1" ht="33.75">
      <c r="A6" s="47" t="s">
        <v>35</v>
      </c>
      <c r="B6" s="46"/>
      <c r="C6" s="45" t="s">
        <v>34</v>
      </c>
      <c r="D6" s="44" t="s">
        <v>33</v>
      </c>
      <c r="E6" s="43" t="s">
        <v>32</v>
      </c>
      <c r="F6" s="42" t="s">
        <v>26</v>
      </c>
      <c r="G6" s="42" t="s">
        <v>25</v>
      </c>
      <c r="H6" s="41" t="s">
        <v>31</v>
      </c>
      <c r="I6" s="41" t="s">
        <v>30</v>
      </c>
      <c r="J6" s="41" t="s">
        <v>29</v>
      </c>
      <c r="K6" s="40" t="s">
        <v>28</v>
      </c>
      <c r="L6" s="40" t="s">
        <v>27</v>
      </c>
      <c r="M6" s="39" t="s">
        <v>26</v>
      </c>
      <c r="N6" s="39" t="s">
        <v>25</v>
      </c>
      <c r="O6" s="39" t="s">
        <v>24</v>
      </c>
      <c r="P6" s="39" t="s">
        <v>23</v>
      </c>
      <c r="Q6" s="39" t="s">
        <v>22</v>
      </c>
      <c r="R6" s="39" t="s">
        <v>21</v>
      </c>
      <c r="U6" s="38"/>
    </row>
    <row r="7" spans="1:28" ht="12.75">
      <c r="A7" s="26">
        <v>1993</v>
      </c>
      <c r="C7" s="24">
        <v>1</v>
      </c>
      <c r="D7" s="23">
        <v>643577</v>
      </c>
      <c r="E7" s="23">
        <v>640283</v>
      </c>
      <c r="F7" s="23">
        <v>153725</v>
      </c>
      <c r="G7" s="23">
        <v>157107</v>
      </c>
      <c r="H7" s="23">
        <v>303044</v>
      </c>
      <c r="I7" s="23">
        <v>254735</v>
      </c>
      <c r="J7" s="23">
        <v>123116</v>
      </c>
      <c r="K7" s="32"/>
      <c r="L7" s="32"/>
      <c r="M7" s="31">
        <f>F7/SUM($F$7:$F$10)*400</f>
        <v>96.0623647682802</v>
      </c>
      <c r="N7" s="31">
        <f>G7/SUM($G$7:$G$10)*400</f>
        <v>98.29370113101541</v>
      </c>
      <c r="O7" s="31">
        <f>H7/SUM($H$7:$H$10)*400</f>
        <v>99.25902270261417</v>
      </c>
      <c r="P7" s="31">
        <f>I7/SUM($I$7:$I$10)*400</f>
        <v>100.83283524191408</v>
      </c>
      <c r="Q7" s="31">
        <f>J7/SUM($J$7:$J$10)*400</f>
        <v>100.24814501928773</v>
      </c>
      <c r="R7" s="31">
        <f>(E7/(SUM($E$7:$E$10)/4))*100</f>
        <v>98.46758349705304</v>
      </c>
      <c r="S7" s="23"/>
      <c r="T7" s="36"/>
      <c r="U7" s="23"/>
      <c r="V7" s="23"/>
      <c r="W7" s="23"/>
      <c r="X7" s="23"/>
      <c r="Y7" s="23"/>
      <c r="Z7" s="23"/>
      <c r="AA7" s="23"/>
      <c r="AB7" s="23"/>
    </row>
    <row r="8" spans="1:28" ht="12.75">
      <c r="A8" s="26">
        <v>1993</v>
      </c>
      <c r="C8" s="24">
        <v>2</v>
      </c>
      <c r="D8" s="23">
        <v>662589</v>
      </c>
      <c r="E8" s="23">
        <v>648083</v>
      </c>
      <c r="F8" s="23">
        <v>155313</v>
      </c>
      <c r="G8" s="23">
        <v>157133</v>
      </c>
      <c r="H8" s="23">
        <v>306421</v>
      </c>
      <c r="I8" s="23">
        <v>253034</v>
      </c>
      <c r="J8" s="23">
        <v>123262</v>
      </c>
      <c r="K8" s="32">
        <f>100*(E8/E7-1)</f>
        <v>1.218211322180962</v>
      </c>
      <c r="L8" s="32"/>
      <c r="M8" s="31">
        <f>F8/SUM($F$7:$F$10)*400</f>
        <v>97.0547019629592</v>
      </c>
      <c r="N8" s="31">
        <f>G8/SUM($G$7:$G$10)*400</f>
        <v>98.30996798245683</v>
      </c>
      <c r="O8" s="31">
        <f>H8/SUM($H$7:$H$10)*400</f>
        <v>100.36512518168233</v>
      </c>
      <c r="P8" s="31">
        <f>I8/SUM($I$7:$I$10)*400</f>
        <v>100.15952119890275</v>
      </c>
      <c r="Q8" s="31">
        <f>J8/SUM($J$7:$J$10)*400</f>
        <v>100.36702663640342</v>
      </c>
      <c r="R8" s="31">
        <f>(E8/(SUM($E$7:$E$10)/4))*100</f>
        <v>99.66712674789215</v>
      </c>
      <c r="S8" s="23"/>
      <c r="T8" s="36"/>
      <c r="U8" s="23"/>
      <c r="V8" s="23"/>
      <c r="W8" s="23"/>
      <c r="X8" s="23"/>
      <c r="Y8" s="23"/>
      <c r="Z8" s="23"/>
      <c r="AA8" s="23"/>
      <c r="AB8" s="23"/>
    </row>
    <row r="9" spans="1:28" ht="12.75">
      <c r="A9" s="26">
        <v>1993</v>
      </c>
      <c r="B9" s="25">
        <v>1993</v>
      </c>
      <c r="C9" s="24">
        <v>3</v>
      </c>
      <c r="D9" s="23">
        <v>604439</v>
      </c>
      <c r="E9" s="23">
        <v>656128</v>
      </c>
      <c r="F9" s="23">
        <v>165556</v>
      </c>
      <c r="G9" s="23">
        <v>160633</v>
      </c>
      <c r="H9" s="23">
        <v>305788</v>
      </c>
      <c r="I9" s="23">
        <v>251660</v>
      </c>
      <c r="J9" s="23">
        <v>120936</v>
      </c>
      <c r="K9" s="32">
        <f>100*(E9/E8-1)</f>
        <v>1.2413533451733905</v>
      </c>
      <c r="L9" s="32"/>
      <c r="M9" s="31">
        <f>F9/SUM($F$7:$F$10)*400</f>
        <v>103.45552682762984</v>
      </c>
      <c r="N9" s="31">
        <f>G9/SUM($G$7:$G$10)*400</f>
        <v>100.49973644572425</v>
      </c>
      <c r="O9" s="31">
        <f>H9/SUM($H$7:$H$10)*400</f>
        <v>100.15779238060145</v>
      </c>
      <c r="P9" s="31">
        <f>I9/SUM($I$7:$I$10)*400</f>
        <v>99.61564495251967</v>
      </c>
      <c r="Q9" s="31">
        <f>J9/SUM($J$7:$J$10)*400</f>
        <v>98.47306333906707</v>
      </c>
      <c r="R9" s="31">
        <f>(E9/(SUM($E$7:$E$10)/4))*100</f>
        <v>100.90434795981531</v>
      </c>
      <c r="S9" s="23"/>
      <c r="T9" s="36"/>
      <c r="U9" s="23"/>
      <c r="V9" s="23"/>
      <c r="W9" s="23"/>
      <c r="X9" s="23"/>
      <c r="Y9" s="23"/>
      <c r="Z9" s="23"/>
      <c r="AA9" s="23"/>
      <c r="AB9" s="23"/>
    </row>
    <row r="10" spans="1:28" ht="12.75">
      <c r="A10" s="26">
        <v>1993</v>
      </c>
      <c r="C10" s="24">
        <v>4</v>
      </c>
      <c r="D10" s="23">
        <v>690655</v>
      </c>
      <c r="E10" s="23">
        <v>656496</v>
      </c>
      <c r="F10" s="23">
        <v>165511</v>
      </c>
      <c r="G10" s="23">
        <v>164464</v>
      </c>
      <c r="H10" s="23">
        <v>305972</v>
      </c>
      <c r="I10" s="23">
        <v>251095</v>
      </c>
      <c r="J10" s="23">
        <v>123931</v>
      </c>
      <c r="K10" s="32">
        <f>100*(E10/E9-1)</f>
        <v>0.056086617245409975</v>
      </c>
      <c r="L10" s="32"/>
      <c r="M10" s="31">
        <f>F10/SUM($F$7:$F$10)*400</f>
        <v>103.42740644113076</v>
      </c>
      <c r="N10" s="31">
        <f>G10/SUM($G$7:$G$10)*400</f>
        <v>102.89659444080353</v>
      </c>
      <c r="O10" s="31">
        <f>H10/SUM($H$7:$H$10)*400</f>
        <v>100.21805973510205</v>
      </c>
      <c r="P10" s="31">
        <f>I10/SUM($I$7:$I$10)*400</f>
        <v>99.39199860666348</v>
      </c>
      <c r="Q10" s="31">
        <f>J10/SUM($J$7:$J$10)*400</f>
        <v>100.91176500524179</v>
      </c>
      <c r="R10" s="31">
        <f>(E10/(SUM($E$7:$E$10)/4))*100</f>
        <v>100.9609417952395</v>
      </c>
      <c r="S10" s="23"/>
      <c r="T10" s="36"/>
      <c r="U10" s="23"/>
      <c r="V10" s="23"/>
      <c r="W10" s="23"/>
      <c r="X10" s="23"/>
      <c r="Y10" s="23"/>
      <c r="Z10" s="23"/>
      <c r="AA10" s="23"/>
      <c r="AB10" s="23"/>
    </row>
    <row r="11" spans="1:28" ht="12.75">
      <c r="A11" s="26">
        <v>1994</v>
      </c>
      <c r="C11" s="24">
        <v>1</v>
      </c>
      <c r="D11" s="23">
        <v>667407</v>
      </c>
      <c r="E11" s="23">
        <v>663391</v>
      </c>
      <c r="F11" s="23">
        <v>173165</v>
      </c>
      <c r="G11" s="23">
        <v>170227</v>
      </c>
      <c r="H11" s="23">
        <v>309288</v>
      </c>
      <c r="I11" s="23">
        <v>249775</v>
      </c>
      <c r="J11" s="23">
        <v>129125</v>
      </c>
      <c r="K11" s="32">
        <f>100*(E11/E10-1)</f>
        <v>1.0502729643440345</v>
      </c>
      <c r="L11" s="32">
        <f>100*(D11/D7-1)</f>
        <v>3.7027426399638186</v>
      </c>
      <c r="M11" s="31">
        <f>F11/SUM($F$7:$F$10)*400</f>
        <v>108.21037173588708</v>
      </c>
      <c r="N11" s="31">
        <f>G11/SUM($G$7:$G$10)*400</f>
        <v>106.5022046276064</v>
      </c>
      <c r="O11" s="31">
        <f>H11/SUM($H$7:$H$10)*400</f>
        <v>101.30418227599336</v>
      </c>
      <c r="P11" s="31">
        <f>I11/SUM($I$7:$I$10)*400</f>
        <v>98.8694974092649</v>
      </c>
      <c r="Q11" s="31">
        <f>J11/SUM($J$7:$J$10)*400</f>
        <v>105.14101924701524</v>
      </c>
      <c r="R11" s="31">
        <f>(E11/(SUM($E$7:$E$10)/4))*100</f>
        <v>102.021307271462</v>
      </c>
      <c r="S11" s="23"/>
      <c r="T11" s="36"/>
      <c r="U11" s="23"/>
      <c r="V11" s="23"/>
      <c r="W11" s="23"/>
      <c r="X11" s="23"/>
      <c r="Y11" s="23"/>
      <c r="Z11" s="23"/>
      <c r="AA11" s="23"/>
      <c r="AB11" s="23"/>
    </row>
    <row r="12" spans="1:28" ht="12.75">
      <c r="A12" s="26">
        <v>1994</v>
      </c>
      <c r="C12" s="24">
        <v>2</v>
      </c>
      <c r="D12" s="23">
        <v>684721</v>
      </c>
      <c r="E12" s="23">
        <v>670454</v>
      </c>
      <c r="F12" s="23">
        <v>177768</v>
      </c>
      <c r="G12" s="23">
        <v>178395</v>
      </c>
      <c r="H12" s="23">
        <v>308511</v>
      </c>
      <c r="I12" s="23">
        <v>250597</v>
      </c>
      <c r="J12" s="23">
        <v>128356</v>
      </c>
      <c r="K12" s="32">
        <f>100*(E12/E11-1)</f>
        <v>1.0646813116246712</v>
      </c>
      <c r="L12" s="32">
        <f>100*(D12/D8-1)</f>
        <v>3.340230519975429</v>
      </c>
      <c r="M12" s="31">
        <f>F12/SUM($F$7:$F$10)*400</f>
        <v>111.08677482600511</v>
      </c>
      <c r="N12" s="31">
        <f>G12/SUM($G$7:$G$10)*400</f>
        <v>111.61249857274021</v>
      </c>
      <c r="O12" s="31">
        <f>H12/SUM($H$7:$H$10)*400</f>
        <v>101.04968371921636</v>
      </c>
      <c r="P12" s="31">
        <f>I12/SUM($I$7:$I$10)*400</f>
        <v>99.19487315491764</v>
      </c>
      <c r="Q12" s="31">
        <f>J12/SUM($J$7:$J$10)*400</f>
        <v>104.51485511302914</v>
      </c>
      <c r="R12" s="31">
        <f>(E12/(SUM($E$7:$E$10)/4))*100</f>
        <v>103.10750906385647</v>
      </c>
      <c r="S12" s="23"/>
      <c r="T12" s="36"/>
      <c r="U12" s="23"/>
      <c r="V12" s="23"/>
      <c r="W12" s="23"/>
      <c r="X12" s="23"/>
      <c r="Y12" s="23"/>
      <c r="Z12" s="23"/>
      <c r="AA12" s="23"/>
      <c r="AB12" s="23"/>
    </row>
    <row r="13" spans="1:28" ht="12.75">
      <c r="A13" s="26">
        <v>1994</v>
      </c>
      <c r="B13" s="25">
        <v>1994</v>
      </c>
      <c r="C13" s="24">
        <v>3</v>
      </c>
      <c r="D13" s="23">
        <v>622664</v>
      </c>
      <c r="E13" s="23">
        <v>677871</v>
      </c>
      <c r="F13" s="23">
        <v>180270</v>
      </c>
      <c r="G13" s="23">
        <v>178547</v>
      </c>
      <c r="H13" s="23">
        <v>310309</v>
      </c>
      <c r="I13" s="23">
        <v>249453</v>
      </c>
      <c r="J13" s="23">
        <v>131139</v>
      </c>
      <c r="K13" s="32">
        <f>100*(E13/E12-1)</f>
        <v>1.1062653067921202</v>
      </c>
      <c r="L13" s="32">
        <f>100*(D13/D9-1)</f>
        <v>3.0151926000804075</v>
      </c>
      <c r="M13" s="31">
        <f>F13/SUM($F$7:$F$10)*400</f>
        <v>112.65026831535452</v>
      </c>
      <c r="N13" s="31">
        <f>G13/SUM($G$7:$G$10)*400</f>
        <v>111.70759708885925</v>
      </c>
      <c r="O13" s="31">
        <f>H13/SUM($H$7:$H$10)*400</f>
        <v>101.63860058547769</v>
      </c>
      <c r="P13" s="31">
        <f>I13/SUM($I$7:$I$10)*400</f>
        <v>98.74203878383888</v>
      </c>
      <c r="Q13" s="31">
        <f>J13/SUM($J$7:$J$10)*400</f>
        <v>106.78093415709067</v>
      </c>
      <c r="R13" s="31">
        <f>(E13/(SUM($E$7:$E$10)/4))*100</f>
        <v>104.24815166532744</v>
      </c>
      <c r="S13" s="23"/>
      <c r="T13" s="36"/>
      <c r="U13" s="23"/>
      <c r="V13" s="23"/>
      <c r="W13" s="23"/>
      <c r="X13" s="23"/>
      <c r="Y13" s="23"/>
      <c r="Z13" s="23"/>
      <c r="AA13" s="23"/>
      <c r="AB13" s="23"/>
    </row>
    <row r="14" spans="1:28" ht="12.75">
      <c r="A14" s="26">
        <v>1994</v>
      </c>
      <c r="C14" s="24">
        <v>4</v>
      </c>
      <c r="D14" s="23">
        <v>725624</v>
      </c>
      <c r="E14" s="23">
        <v>688164</v>
      </c>
      <c r="F14" s="23">
        <v>193527</v>
      </c>
      <c r="G14" s="23">
        <v>192288</v>
      </c>
      <c r="H14" s="23">
        <v>314425</v>
      </c>
      <c r="I14" s="23">
        <v>248576</v>
      </c>
      <c r="J14" s="23">
        <v>138959</v>
      </c>
      <c r="K14" s="32">
        <f>100*(E14/E13-1)</f>
        <v>1.5184304978380858</v>
      </c>
      <c r="L14" s="32">
        <f>100*(D14/D10-1)</f>
        <v>5.063164677009513</v>
      </c>
      <c r="M14" s="31">
        <f>F14/SUM($F$7:$F$10)*400</f>
        <v>120.93453417798644</v>
      </c>
      <c r="N14" s="31">
        <f>G14/SUM($G$7:$G$10)*400</f>
        <v>120.30462807564713</v>
      </c>
      <c r="O14" s="31">
        <f>H14/SUM($H$7:$H$10)*400</f>
        <v>102.9867551024586</v>
      </c>
      <c r="P14" s="31">
        <f>I14/SUM($I$7:$I$10)*400</f>
        <v>98.39489215496118</v>
      </c>
      <c r="Q14" s="31">
        <f>J14/SUM($J$7:$J$10)*400</f>
        <v>113.14842899164368</v>
      </c>
      <c r="R14" s="31">
        <f>(E14/(SUM($E$7:$E$10)/4))*100</f>
        <v>105.83108739364626</v>
      </c>
      <c r="S14" s="23"/>
      <c r="T14" s="36"/>
      <c r="U14" s="23"/>
      <c r="V14" s="23"/>
      <c r="W14" s="23"/>
      <c r="X14" s="23"/>
      <c r="Y14" s="23"/>
      <c r="Z14" s="23"/>
      <c r="AA14" s="23"/>
      <c r="AB14" s="23"/>
    </row>
    <row r="15" spans="1:28" ht="12.75">
      <c r="A15" s="26">
        <v>1995</v>
      </c>
      <c r="C15" s="24">
        <v>1</v>
      </c>
      <c r="D15" s="23">
        <v>701643</v>
      </c>
      <c r="E15" s="23">
        <v>696117</v>
      </c>
      <c r="F15" s="23">
        <v>201515</v>
      </c>
      <c r="G15" s="23">
        <v>190095</v>
      </c>
      <c r="H15" s="23">
        <v>311966</v>
      </c>
      <c r="I15" s="23">
        <v>251161</v>
      </c>
      <c r="J15" s="23">
        <v>137762</v>
      </c>
      <c r="K15" s="32">
        <f>100*(E15/E14-1)</f>
        <v>1.1556838195546426</v>
      </c>
      <c r="L15" s="32">
        <f>100*(D15/D11-1)</f>
        <v>5.129703464302882</v>
      </c>
      <c r="M15" s="31">
        <f>F15/SUM($F$7:$F$10)*400</f>
        <v>125.92621523031377</v>
      </c>
      <c r="N15" s="31">
        <f>G15/SUM($G$7:$G$10)*400</f>
        <v>118.93258172137699</v>
      </c>
      <c r="O15" s="31">
        <f>H15/SUM($H$7:$H$10)*400</f>
        <v>102.18133431595324</v>
      </c>
      <c r="P15" s="31">
        <f>I15/SUM($I$7:$I$10)*400</f>
        <v>99.4181236665334</v>
      </c>
      <c r="Q15" s="31">
        <f>J15/SUM($J$7:$J$10)*400</f>
        <v>112.17376258282528</v>
      </c>
      <c r="R15" s="31">
        <f>(E15/(SUM($E$7:$E$10)/4))*100</f>
        <v>107.05416014671336</v>
      </c>
      <c r="S15" s="23"/>
      <c r="T15" s="36"/>
      <c r="U15" s="23"/>
      <c r="V15" s="23"/>
      <c r="W15" s="23"/>
      <c r="X15" s="23"/>
      <c r="Y15" s="23"/>
      <c r="Z15" s="23"/>
      <c r="AA15" s="23"/>
      <c r="AB15" s="23"/>
    </row>
    <row r="16" spans="1:28" ht="12.75">
      <c r="A16" s="26">
        <v>1995</v>
      </c>
      <c r="C16" s="24">
        <v>2</v>
      </c>
      <c r="D16" s="23">
        <v>715561</v>
      </c>
      <c r="E16" s="23">
        <v>700926</v>
      </c>
      <c r="F16" s="23">
        <v>202807</v>
      </c>
      <c r="G16" s="23">
        <v>191910</v>
      </c>
      <c r="H16" s="23">
        <v>314772</v>
      </c>
      <c r="I16" s="23">
        <v>250944</v>
      </c>
      <c r="J16" s="23">
        <v>138120</v>
      </c>
      <c r="K16" s="32">
        <f>100*(E16/E15-1)</f>
        <v>0.6908321445963761</v>
      </c>
      <c r="L16" s="32">
        <f>100*(D16/D12-1)</f>
        <v>4.504024266818174</v>
      </c>
      <c r="M16" s="31">
        <f>F16/SUM($F$7:$F$10)*400</f>
        <v>126.73358277157654</v>
      </c>
      <c r="N16" s="31">
        <f>G16/SUM($G$7:$G$10)*400</f>
        <v>120.06813308161423</v>
      </c>
      <c r="O16" s="31">
        <f>H16/SUM($H$7:$H$10)*400</f>
        <v>103.10041147208746</v>
      </c>
      <c r="P16" s="31">
        <f>I16/SUM($I$7:$I$10)*400</f>
        <v>99.332227636355</v>
      </c>
      <c r="Q16" s="31">
        <f>J16/SUM($J$7:$J$10)*400</f>
        <v>112.46526682205418</v>
      </c>
      <c r="R16" s="31">
        <f>(E16/(SUM($E$7:$E$10)/4))*100</f>
        <v>107.79372469713455</v>
      </c>
      <c r="S16" s="23"/>
      <c r="T16" s="36"/>
      <c r="U16" s="23"/>
      <c r="V16" s="23"/>
      <c r="W16" s="23"/>
      <c r="X16" s="23"/>
      <c r="Y16" s="23"/>
      <c r="Z16" s="23"/>
      <c r="AA16" s="23"/>
      <c r="AB16" s="23"/>
    </row>
    <row r="17" spans="1:28" ht="12.75">
      <c r="A17" s="26">
        <v>1995</v>
      </c>
      <c r="B17" s="25">
        <v>1995</v>
      </c>
      <c r="C17" s="24">
        <v>3</v>
      </c>
      <c r="D17" s="23">
        <v>645460</v>
      </c>
      <c r="E17" s="23">
        <v>704572</v>
      </c>
      <c r="F17" s="23">
        <v>201758</v>
      </c>
      <c r="G17" s="23">
        <v>195470</v>
      </c>
      <c r="H17" s="23">
        <v>314066</v>
      </c>
      <c r="I17" s="23">
        <v>251350</v>
      </c>
      <c r="J17" s="23">
        <v>145182</v>
      </c>
      <c r="K17" s="32">
        <f>100*(E17/E16-1)</f>
        <v>0.5201690335356446</v>
      </c>
      <c r="L17" s="32">
        <f>100*(D17/D13-1)</f>
        <v>3.6610435162463206</v>
      </c>
      <c r="M17" s="31">
        <f>F17/SUM($F$7:$F$10)*400</f>
        <v>126.07806531740886</v>
      </c>
      <c r="N17" s="31">
        <f>G17/SUM($G$7:$G$10)*400</f>
        <v>122.29544043282338</v>
      </c>
      <c r="O17" s="31">
        <f>H17/SUM($H$7:$H$10)*400</f>
        <v>102.86916825318839</v>
      </c>
      <c r="P17" s="31">
        <f>I17/SUM($I$7:$I$10)*400</f>
        <v>99.4929363379791</v>
      </c>
      <c r="Q17" s="31">
        <f>J17/SUM($J$7:$J$10)*400</f>
        <v>118.21555435678735</v>
      </c>
      <c r="R17" s="31">
        <f>(E17/(SUM($E$7:$E$10)/4))*100</f>
        <v>108.35443427310369</v>
      </c>
      <c r="S17" s="23"/>
      <c r="T17" s="36"/>
      <c r="U17" s="23"/>
      <c r="V17" s="23"/>
      <c r="W17" s="23"/>
      <c r="X17" s="23"/>
      <c r="Y17" s="23"/>
      <c r="Z17" s="23"/>
      <c r="AA17" s="23"/>
      <c r="AB17" s="23"/>
    </row>
    <row r="18" spans="1:28" ht="12.75">
      <c r="A18" s="26">
        <v>1995</v>
      </c>
      <c r="C18" s="24">
        <v>4</v>
      </c>
      <c r="D18" s="23">
        <v>750443</v>
      </c>
      <c r="E18" s="23">
        <v>710496</v>
      </c>
      <c r="F18" s="23">
        <v>203752</v>
      </c>
      <c r="G18" s="23">
        <v>197727</v>
      </c>
      <c r="H18" s="23">
        <v>314830</v>
      </c>
      <c r="I18" s="23">
        <v>250843</v>
      </c>
      <c r="J18" s="23">
        <v>150217</v>
      </c>
      <c r="K18" s="32">
        <f>100*(E18/E17-1)</f>
        <v>0.8407941274986896</v>
      </c>
      <c r="L18" s="32">
        <f>100*(D18/D14-1)</f>
        <v>3.420366470789271</v>
      </c>
      <c r="M18" s="31">
        <f>F18/SUM($F$7:$F$10)*400</f>
        <v>127.32411088805742</v>
      </c>
      <c r="N18" s="31">
        <f>G18/SUM($G$7:$G$10)*400</f>
        <v>123.70752826756468</v>
      </c>
      <c r="O18" s="31">
        <f>H18/SUM($H$7:$H$10)*400</f>
        <v>103.11940879035394</v>
      </c>
      <c r="P18" s="31">
        <f>I18/SUM($I$7:$I$10)*400</f>
        <v>99.2922483780692</v>
      </c>
      <c r="Q18" s="31">
        <f>J18/SUM($J$7:$J$10)*400</f>
        <v>122.31534163197591</v>
      </c>
      <c r="R18" s="31">
        <f>(E18/(SUM($E$7:$E$10)/4))*100</f>
        <v>109.26547199335637</v>
      </c>
      <c r="S18" s="23"/>
      <c r="T18" s="36"/>
      <c r="U18" s="23"/>
      <c r="V18" s="23"/>
      <c r="W18" s="23"/>
      <c r="X18" s="23"/>
      <c r="Y18" s="23"/>
      <c r="Z18" s="23"/>
      <c r="AA18" s="23"/>
      <c r="AB18" s="23"/>
    </row>
    <row r="19" spans="1:28" ht="12.75">
      <c r="A19" s="26">
        <v>1996</v>
      </c>
      <c r="C19" s="24">
        <v>1</v>
      </c>
      <c r="D19" s="23">
        <v>720177</v>
      </c>
      <c r="E19" s="23">
        <v>714452</v>
      </c>
      <c r="F19" s="23">
        <v>205275</v>
      </c>
      <c r="G19" s="23">
        <v>195342</v>
      </c>
      <c r="H19" s="23">
        <v>315948</v>
      </c>
      <c r="I19" s="23">
        <v>251054</v>
      </c>
      <c r="J19" s="23">
        <v>147148</v>
      </c>
      <c r="K19" s="32">
        <f>100*(E19/E18-1)</f>
        <v>0.5567941269197796</v>
      </c>
      <c r="L19" s="32">
        <f>100*(D19/D15-1)</f>
        <v>2.641514274353196</v>
      </c>
      <c r="M19" s="31">
        <f>F19/SUM($F$7:$F$10)*400</f>
        <v>128.27582974668218</v>
      </c>
      <c r="N19" s="31">
        <f>G19/SUM($G$7:$G$10)*400</f>
        <v>122.21535747188103</v>
      </c>
      <c r="O19" s="31">
        <f>H19/SUM($H$7:$H$10)*400</f>
        <v>103.48559847693915</v>
      </c>
      <c r="P19" s="31">
        <f>I19/SUM($I$7:$I$10)*400</f>
        <v>99.37576940280488</v>
      </c>
      <c r="Q19" s="31">
        <f>J19/SUM($J$7:$J$10)*400</f>
        <v>119.81638489959185</v>
      </c>
      <c r="R19" s="31">
        <f>(E19/(SUM($E$7:$E$10)/4))*100</f>
        <v>109.87385572416657</v>
      </c>
      <c r="S19" s="23"/>
      <c r="T19" s="36"/>
      <c r="U19" s="23"/>
      <c r="V19" s="23"/>
      <c r="W19" s="23"/>
      <c r="X19" s="23"/>
      <c r="Y19" s="23"/>
      <c r="Z19" s="23"/>
      <c r="AA19" s="23"/>
      <c r="AB19" s="23"/>
    </row>
    <row r="20" spans="1:28" ht="12.75">
      <c r="A20" s="26">
        <v>1996</v>
      </c>
      <c r="C20" s="24">
        <v>2</v>
      </c>
      <c r="D20" s="23">
        <v>725858</v>
      </c>
      <c r="E20" s="23">
        <v>710485</v>
      </c>
      <c r="F20" s="23">
        <v>211588</v>
      </c>
      <c r="G20" s="23">
        <v>197494</v>
      </c>
      <c r="H20" s="23">
        <v>317021</v>
      </c>
      <c r="I20" s="23">
        <v>250689</v>
      </c>
      <c r="J20" s="23">
        <v>147380</v>
      </c>
      <c r="K20" s="32">
        <f>100*(E20/E19-1)</f>
        <v>-0.5552507376282767</v>
      </c>
      <c r="L20" s="32">
        <f>100*(D20/D16-1)</f>
        <v>1.4390107901352867</v>
      </c>
      <c r="M20" s="31">
        <f>F20/SUM($F$7:$F$10)*400</f>
        <v>132.22080752376564</v>
      </c>
      <c r="N20" s="31">
        <f>G20/SUM($G$7:$G$10)*400</f>
        <v>123.5617522527243</v>
      </c>
      <c r="O20" s="31">
        <f>H20/SUM($H$7:$H$10)*400</f>
        <v>103.83704886486929</v>
      </c>
      <c r="P20" s="31">
        <f>I20/SUM($I$7:$I$10)*400</f>
        <v>99.23128990503936</v>
      </c>
      <c r="Q20" s="31">
        <f>J20/SUM($J$7:$J$10)*400</f>
        <v>120.0052926747346</v>
      </c>
      <c r="R20" s="31">
        <f>(E20/(SUM($E$7:$E$10)/4))*100</f>
        <v>109.26378032979751</v>
      </c>
      <c r="S20" s="23"/>
      <c r="T20" s="36"/>
      <c r="U20" s="23"/>
      <c r="V20" s="23"/>
      <c r="W20" s="23"/>
      <c r="X20" s="23"/>
      <c r="Y20" s="23"/>
      <c r="Z20" s="23"/>
      <c r="AA20" s="23"/>
      <c r="AB20" s="23"/>
    </row>
    <row r="21" spans="1:28" ht="12.75" customHeight="1">
      <c r="A21" s="26">
        <v>1996</v>
      </c>
      <c r="B21" s="25">
        <v>1996</v>
      </c>
      <c r="C21" s="24">
        <v>3</v>
      </c>
      <c r="D21" s="23">
        <v>653548</v>
      </c>
      <c r="E21" s="23">
        <v>714202</v>
      </c>
      <c r="F21" s="23">
        <v>210352</v>
      </c>
      <c r="G21" s="23">
        <v>200310</v>
      </c>
      <c r="H21" s="23">
        <v>322372</v>
      </c>
      <c r="I21" s="23">
        <v>249396</v>
      </c>
      <c r="J21" s="23">
        <v>152987</v>
      </c>
      <c r="K21" s="32">
        <f>100*(E21/E20-1)</f>
        <v>0.5231637543368306</v>
      </c>
      <c r="L21" s="32">
        <f>100*(D21/D17-1)</f>
        <v>1.2530598332971765</v>
      </c>
      <c r="M21" s="31">
        <f>F21/SUM($F$7:$F$10)*400</f>
        <v>131.4484342412573</v>
      </c>
      <c r="N21" s="31">
        <f>G21/SUM($G$7:$G$10)*400</f>
        <v>125.32357739345603</v>
      </c>
      <c r="O21" s="31">
        <f>H21/SUM($H$7:$H$10)*400</f>
        <v>105.58971524493847</v>
      </c>
      <c r="P21" s="31">
        <f>I21/SUM($I$7:$I$10)*400</f>
        <v>98.71947623213303</v>
      </c>
      <c r="Q21" s="31">
        <f>J21/SUM($J$7:$J$10)*400</f>
        <v>124.57083532656821</v>
      </c>
      <c r="R21" s="31">
        <f>(E21/(SUM($E$7:$E$10)/4))*100</f>
        <v>109.83540882510121</v>
      </c>
      <c r="S21" s="23"/>
      <c r="T21" s="36"/>
      <c r="U21" s="23"/>
      <c r="V21" s="23"/>
      <c r="W21" s="23"/>
      <c r="X21" s="23"/>
      <c r="Y21" s="23"/>
      <c r="Z21" s="23"/>
      <c r="AA21" s="23"/>
      <c r="AB21" s="23"/>
    </row>
    <row r="22" spans="1:28" ht="12.75">
      <c r="A22" s="26">
        <v>1996</v>
      </c>
      <c r="C22" s="24">
        <v>4</v>
      </c>
      <c r="D22" s="23">
        <v>758523</v>
      </c>
      <c r="E22" s="23">
        <v>717683</v>
      </c>
      <c r="F22" s="23">
        <v>218630</v>
      </c>
      <c r="G22" s="23">
        <v>209064</v>
      </c>
      <c r="H22" s="23">
        <v>322794</v>
      </c>
      <c r="I22" s="23">
        <v>252174</v>
      </c>
      <c r="J22" s="23">
        <v>153104</v>
      </c>
      <c r="K22" s="32">
        <f>100*(E22/E21-1)</f>
        <v>0.487397122942812</v>
      </c>
      <c r="L22" s="32">
        <f>100*(D22/D18-1)</f>
        <v>1.0766973640902844</v>
      </c>
      <c r="M22" s="31">
        <f>F22/SUM($F$7:$F$10)*400</f>
        <v>136.62133556213433</v>
      </c>
      <c r="N22" s="31">
        <f>G22/SUM($G$7:$G$10)*400</f>
        <v>130.80050114415403</v>
      </c>
      <c r="O22" s="31">
        <f>H22/SUM($H$7:$H$10)*400</f>
        <v>105.72793711232573</v>
      </c>
      <c r="P22" s="31">
        <f>I22/SUM($I$7:$I$10)*400</f>
        <v>99.81910375211277</v>
      </c>
      <c r="Q22" s="31">
        <f>J22/SUM($J$7:$J$10)*400</f>
        <v>124.66610347179106</v>
      </c>
      <c r="R22" s="31">
        <f>(E22/(SUM($E$7:$E$10)/4))*100</f>
        <v>110.37074344768723</v>
      </c>
      <c r="S22" s="23"/>
      <c r="T22" s="36"/>
      <c r="U22" s="23"/>
      <c r="V22" s="23"/>
      <c r="W22" s="23"/>
      <c r="X22" s="23"/>
      <c r="Y22" s="23"/>
      <c r="Z22" s="23"/>
      <c r="AA22" s="23"/>
      <c r="AB22" s="23"/>
    </row>
    <row r="23" spans="1:28" ht="12.75">
      <c r="A23" s="26">
        <v>1997</v>
      </c>
      <c r="C23" s="24">
        <v>1</v>
      </c>
      <c r="D23" s="23">
        <v>728476</v>
      </c>
      <c r="E23" s="23">
        <v>724505</v>
      </c>
      <c r="F23" s="23">
        <v>228663</v>
      </c>
      <c r="G23" s="23">
        <v>214876</v>
      </c>
      <c r="H23" s="23">
        <v>325324</v>
      </c>
      <c r="I23" s="23">
        <v>249449</v>
      </c>
      <c r="J23" s="23">
        <v>149572</v>
      </c>
      <c r="K23" s="32">
        <f>100*(E23/E22-1)</f>
        <v>0.9505589515148127</v>
      </c>
      <c r="L23" s="32">
        <f>100*(D23/D19-1)</f>
        <v>1.1523556014702008</v>
      </c>
      <c r="M23" s="31">
        <f>F23/SUM($F$7:$F$10)*400</f>
        <v>142.8909319564759</v>
      </c>
      <c r="N23" s="31">
        <f>G23/SUM($G$7:$G$10)*400</f>
        <v>134.43676808944264</v>
      </c>
      <c r="O23" s="31">
        <f>H23/SUM($H$7:$H$10)*400</f>
        <v>106.55661323670904</v>
      </c>
      <c r="P23" s="31">
        <f>I23/SUM($I$7:$I$10)*400</f>
        <v>98.74045544687706</v>
      </c>
      <c r="Q23" s="31">
        <f>J23/SUM($J$7:$J$10)*400</f>
        <v>121.790145446773</v>
      </c>
      <c r="R23" s="31">
        <f>(E23/(SUM($E$7:$E$10)/4))*100</f>
        <v>111.41988242938265</v>
      </c>
      <c r="S23" s="23"/>
      <c r="T23" s="36"/>
      <c r="U23" s="23"/>
      <c r="V23" s="23"/>
      <c r="W23" s="23"/>
      <c r="X23" s="23"/>
      <c r="Y23" s="23"/>
      <c r="Z23" s="23"/>
      <c r="AA23" s="23"/>
      <c r="AB23" s="23"/>
    </row>
    <row r="24" spans="1:28" ht="12.75">
      <c r="A24" s="26">
        <v>1997</v>
      </c>
      <c r="C24" s="24">
        <v>2</v>
      </c>
      <c r="D24" s="23">
        <v>750287</v>
      </c>
      <c r="E24" s="23">
        <v>732935</v>
      </c>
      <c r="F24" s="23">
        <v>240635</v>
      </c>
      <c r="G24" s="23">
        <v>224314</v>
      </c>
      <c r="H24" s="23">
        <v>330676</v>
      </c>
      <c r="I24" s="23">
        <v>250139</v>
      </c>
      <c r="J24" s="23">
        <v>153870</v>
      </c>
      <c r="K24" s="32">
        <f>100*(E24/E23-1)</f>
        <v>1.1635530465628152</v>
      </c>
      <c r="L24" s="32">
        <f>100*(D24/D20-1)</f>
        <v>3.3655343056079756</v>
      </c>
      <c r="M24" s="31">
        <f>F24/SUM($F$7:$F$10)*400</f>
        <v>150.37220456018935</v>
      </c>
      <c r="N24" s="31">
        <f>G24/SUM($G$7:$G$10)*400</f>
        <v>140.3416351626763</v>
      </c>
      <c r="O24" s="31">
        <f>H24/SUM($H$7:$H$10)*400</f>
        <v>108.30960715674836</v>
      </c>
      <c r="P24" s="31">
        <f>I24/SUM($I$7:$I$10)*400</f>
        <v>99.01358107278996</v>
      </c>
      <c r="Q24" s="31">
        <f>J24/SUM($J$7:$J$10)*400</f>
        <v>125.28982483282272</v>
      </c>
      <c r="R24" s="31">
        <f>(E24/(SUM($E$7:$E$10)/4))*100</f>
        <v>112.71631186586646</v>
      </c>
      <c r="S24" s="23"/>
      <c r="T24" s="36"/>
      <c r="U24" s="23"/>
      <c r="V24" s="23"/>
      <c r="W24" s="23"/>
      <c r="X24" s="23"/>
      <c r="Y24" s="23"/>
      <c r="Z24" s="23"/>
      <c r="AA24" s="23"/>
      <c r="AB24" s="23"/>
    </row>
    <row r="25" spans="1:28" ht="12.75">
      <c r="A25" s="26">
        <v>1997</v>
      </c>
      <c r="B25" s="25">
        <v>1997</v>
      </c>
      <c r="C25" s="24">
        <v>3</v>
      </c>
      <c r="D25" s="23">
        <v>677263</v>
      </c>
      <c r="E25" s="23">
        <v>739685</v>
      </c>
      <c r="F25" s="23">
        <v>244601</v>
      </c>
      <c r="G25" s="23">
        <v>227675</v>
      </c>
      <c r="H25" s="23">
        <v>329776</v>
      </c>
      <c r="I25" s="23">
        <v>252749</v>
      </c>
      <c r="J25" s="23">
        <v>151656</v>
      </c>
      <c r="K25" s="32">
        <f>100*(E25/E24-1)</f>
        <v>0.9209547913525684</v>
      </c>
      <c r="L25" s="32">
        <f>100*(D25/D21-1)</f>
        <v>3.6286546665279307</v>
      </c>
      <c r="M25" s="31">
        <f>F25/SUM($F$7:$F$10)*400</f>
        <v>152.85054795697582</v>
      </c>
      <c r="N25" s="31">
        <f>G25/SUM($G$7:$G$10)*400</f>
        <v>142.44443853554543</v>
      </c>
      <c r="O25" s="31">
        <f>H25/SUM($H$7:$H$10)*400</f>
        <v>108.01482118364756</v>
      </c>
      <c r="P25" s="31">
        <f>I25/SUM($I$7:$I$10)*400</f>
        <v>100.04670844037351</v>
      </c>
      <c r="Q25" s="31">
        <f>J25/SUM($J$7:$J$10)*400</f>
        <v>123.48705839245181</v>
      </c>
      <c r="R25" s="31">
        <f>(E25/(SUM($E$7:$E$10)/4))*100</f>
        <v>113.75437814063108</v>
      </c>
      <c r="S25" s="23"/>
      <c r="T25" s="36"/>
      <c r="U25" s="23"/>
      <c r="V25" s="23"/>
      <c r="W25" s="23"/>
      <c r="X25" s="23"/>
      <c r="Y25" s="23"/>
      <c r="Z25" s="23"/>
      <c r="AA25" s="23"/>
      <c r="AB25" s="23"/>
    </row>
    <row r="26" spans="1:28" ht="12.75">
      <c r="A26" s="26">
        <v>1997</v>
      </c>
      <c r="C26" s="24">
        <v>4</v>
      </c>
      <c r="D26" s="23">
        <v>796212</v>
      </c>
      <c r="E26" s="23">
        <v>753027</v>
      </c>
      <c r="F26" s="23">
        <v>252885</v>
      </c>
      <c r="G26" s="23">
        <v>237056</v>
      </c>
      <c r="H26" s="23">
        <v>331980</v>
      </c>
      <c r="I26" s="23">
        <v>251364</v>
      </c>
      <c r="J26" s="23">
        <v>156700</v>
      </c>
      <c r="K26" s="32">
        <f>100*(E26/E25-1)</f>
        <v>1.8037407815489015</v>
      </c>
      <c r="L26" s="32">
        <f>100*(D26/D22-1)</f>
        <v>4.968735292140125</v>
      </c>
      <c r="M26" s="31">
        <f>F26/SUM($F$7:$F$10)*400</f>
        <v>158.0271986627194</v>
      </c>
      <c r="N26" s="31">
        <f>G26/SUM($G$7:$G$10)*400</f>
        <v>148.31364366523445</v>
      </c>
      <c r="O26" s="31">
        <f>H26/SUM($H$7:$H$10)*400</f>
        <v>108.73671927777437</v>
      </c>
      <c r="P26" s="31">
        <f>I26/SUM($I$7:$I$10)*400</f>
        <v>99.49847801734546</v>
      </c>
      <c r="Q26" s="31">
        <f>J26/SUM($J$7:$J$10)*400</f>
        <v>127.59417398650368</v>
      </c>
      <c r="R26" s="31">
        <f>(E26/(SUM($E$7:$E$10)/4))*100</f>
        <v>115.80621224995097</v>
      </c>
      <c r="S26" s="23"/>
      <c r="T26" s="36"/>
      <c r="U26" s="23"/>
      <c r="V26" s="23"/>
      <c r="W26" s="23"/>
      <c r="X26" s="23"/>
      <c r="Y26" s="23"/>
      <c r="Z26" s="23"/>
      <c r="AA26" s="23"/>
      <c r="AB26" s="23"/>
    </row>
    <row r="27" spans="1:28" ht="12.75">
      <c r="A27" s="26">
        <v>1998</v>
      </c>
      <c r="C27" s="24">
        <v>1</v>
      </c>
      <c r="D27" s="23">
        <v>758670</v>
      </c>
      <c r="E27" s="23">
        <v>756606</v>
      </c>
      <c r="F27" s="23">
        <v>255339</v>
      </c>
      <c r="G27" s="23">
        <v>245864</v>
      </c>
      <c r="H27" s="23">
        <v>334336</v>
      </c>
      <c r="I27" s="23">
        <v>259305</v>
      </c>
      <c r="J27" s="23">
        <v>159700</v>
      </c>
      <c r="K27" s="32">
        <f>100*(E27/E26-1)</f>
        <v>0.475281762805313</v>
      </c>
      <c r="L27" s="32">
        <f>100*(D27/D23-1)</f>
        <v>4.144817399612344</v>
      </c>
      <c r="M27" s="31">
        <f>F27/SUM($F$7:$F$10)*400</f>
        <v>159.56069707313645</v>
      </c>
      <c r="N27" s="31">
        <f>G27/SUM($G$7:$G$10)*400</f>
        <v>153.82435241508</v>
      </c>
      <c r="O27" s="31">
        <f>H27/SUM($H$7:$H$10)*400</f>
        <v>109.50840344735819</v>
      </c>
      <c r="P27" s="31">
        <f>I27/SUM($I$7:$I$10)*400</f>
        <v>102.64179772078646</v>
      </c>
      <c r="Q27" s="31">
        <f>J27/SUM($J$7:$J$10)*400</f>
        <v>130.0369469409358</v>
      </c>
      <c r="R27" s="31">
        <f>(E27/(SUM($E$7:$E$10)/4))*100</f>
        <v>116.35661805697062</v>
      </c>
      <c r="S27" s="23"/>
      <c r="T27" s="36"/>
      <c r="U27" s="23"/>
      <c r="V27" s="23"/>
      <c r="W27" s="23"/>
      <c r="X27" s="23"/>
      <c r="Y27" s="23"/>
      <c r="Z27" s="23"/>
      <c r="AA27" s="23"/>
      <c r="AB27" s="23"/>
    </row>
    <row r="28" spans="1:28" ht="12.75">
      <c r="A28" s="26">
        <v>1998</v>
      </c>
      <c r="C28" s="24">
        <v>2</v>
      </c>
      <c r="D28" s="23">
        <v>786534</v>
      </c>
      <c r="E28" s="23">
        <v>766836</v>
      </c>
      <c r="F28" s="23">
        <v>257707</v>
      </c>
      <c r="G28" s="23">
        <v>249332</v>
      </c>
      <c r="H28" s="23">
        <v>338422</v>
      </c>
      <c r="I28" s="23">
        <v>259245</v>
      </c>
      <c r="J28" s="23">
        <v>163085</v>
      </c>
      <c r="K28" s="32">
        <f>100*(E28/E27-1)</f>
        <v>1.3520907843712626</v>
      </c>
      <c r="L28" s="32">
        <f>100*(D28/D24-1)</f>
        <v>4.831084638278416</v>
      </c>
      <c r="M28" s="31">
        <f>F28/SUM($F$7:$F$10)*400</f>
        <v>161.04045430046634</v>
      </c>
      <c r="N28" s="31">
        <f>G28/SUM($G$7:$G$10)*400</f>
        <v>155.99410013811183</v>
      </c>
      <c r="O28" s="31">
        <f>H28/SUM($H$7:$H$10)*400</f>
        <v>110.84673176523572</v>
      </c>
      <c r="P28" s="31">
        <f>I28/SUM($I$7:$I$10)*400</f>
        <v>102.61804766635922</v>
      </c>
      <c r="Q28" s="31">
        <f>J28/SUM($J$7:$J$10)*400</f>
        <v>132.79320909118667</v>
      </c>
      <c r="R28" s="31">
        <f>(E28/(SUM($E$7:$E$10)/4))*100</f>
        <v>117.92986516672497</v>
      </c>
      <c r="S28" s="23"/>
      <c r="T28" s="36"/>
      <c r="U28" s="23"/>
      <c r="V28" s="23"/>
      <c r="W28" s="23"/>
      <c r="X28" s="23"/>
      <c r="Y28" s="23"/>
      <c r="Z28" s="23"/>
      <c r="AA28" s="23"/>
      <c r="AB28" s="23"/>
    </row>
    <row r="29" spans="1:28" ht="12.75">
      <c r="A29" s="26">
        <v>1998</v>
      </c>
      <c r="B29" s="25">
        <v>1998</v>
      </c>
      <c r="C29" s="24">
        <v>3</v>
      </c>
      <c r="D29" s="23">
        <v>707830</v>
      </c>
      <c r="E29" s="23">
        <v>771995</v>
      </c>
      <c r="F29" s="23">
        <v>265530</v>
      </c>
      <c r="G29" s="23">
        <v>250970</v>
      </c>
      <c r="H29" s="23">
        <v>342040</v>
      </c>
      <c r="I29" s="23">
        <v>261948</v>
      </c>
      <c r="J29" s="23">
        <v>166337</v>
      </c>
      <c r="K29" s="32">
        <f>100*(E29/E28-1)</f>
        <v>0.6727644502866337</v>
      </c>
      <c r="L29" s="32">
        <f>100*(D29/D25-1)</f>
        <v>4.5133131442290475</v>
      </c>
      <c r="M29" s="31">
        <f>F29/SUM($F$7:$F$10)*400</f>
        <v>165.9290272689637</v>
      </c>
      <c r="N29" s="31">
        <f>G29/SUM($G$7:$G$10)*400</f>
        <v>157.01891177892097</v>
      </c>
      <c r="O29" s="31">
        <f>H29/SUM($H$7:$H$10)*400</f>
        <v>112.03177137710085</v>
      </c>
      <c r="P29" s="31">
        <f>I29/SUM($I$7:$I$10)*400</f>
        <v>103.68798761830496</v>
      </c>
      <c r="Q29" s="31">
        <f>J29/SUM($J$7:$J$10)*400</f>
        <v>135.44117497379108</v>
      </c>
      <c r="R29" s="31">
        <f>(E29/(SUM($E$7:$E$10)/4))*100</f>
        <v>118.72325537583765</v>
      </c>
      <c r="S29" s="23"/>
      <c r="T29" s="36"/>
      <c r="U29" s="23"/>
      <c r="V29" s="23"/>
      <c r="W29" s="23"/>
      <c r="X29" s="23"/>
      <c r="Y29" s="23"/>
      <c r="Z29" s="23"/>
      <c r="AA29" s="23"/>
      <c r="AB29" s="23"/>
    </row>
    <row r="30" spans="1:28" ht="12.75">
      <c r="A30" s="26">
        <v>1998</v>
      </c>
      <c r="C30" s="24">
        <v>4</v>
      </c>
      <c r="D30" s="23">
        <v>823121</v>
      </c>
      <c r="E30" s="23">
        <v>779371</v>
      </c>
      <c r="F30" s="23">
        <v>272711</v>
      </c>
      <c r="G30" s="23">
        <v>255476</v>
      </c>
      <c r="H30" s="23">
        <v>346415</v>
      </c>
      <c r="I30" s="23">
        <v>261763</v>
      </c>
      <c r="J30" s="23">
        <v>169415</v>
      </c>
      <c r="K30" s="32">
        <f>100*(E30/E29-1)</f>
        <v>0.9554466026334474</v>
      </c>
      <c r="L30" s="32">
        <f>100*(D30/D26-1)</f>
        <v>3.3796275363847883</v>
      </c>
      <c r="M30" s="31">
        <f>F30/SUM($F$7:$F$10)*400</f>
        <v>170.4164160567407</v>
      </c>
      <c r="N30" s="31">
        <f>G30/SUM($G$7:$G$10)*400</f>
        <v>159.8380822633447</v>
      </c>
      <c r="O30" s="31">
        <f>H30/SUM($H$7:$H$10)*400</f>
        <v>113.46475874634076</v>
      </c>
      <c r="P30" s="31">
        <f>I30/SUM($I$7:$I$10)*400</f>
        <v>103.61475828382108</v>
      </c>
      <c r="Q30" s="31">
        <f>J30/SUM($J$7:$J$10)*400</f>
        <v>137.94746002503842</v>
      </c>
      <c r="R30" s="31">
        <f>(E30/(SUM($E$7:$E$10)/4))*100</f>
        <v>119.85759268586192</v>
      </c>
      <c r="S30" s="23"/>
      <c r="T30" s="36"/>
      <c r="U30" s="23"/>
      <c r="V30" s="23"/>
      <c r="W30" s="23"/>
      <c r="X30" s="23"/>
      <c r="Y30" s="23"/>
      <c r="Z30" s="23"/>
      <c r="AA30" s="23"/>
      <c r="AB30" s="23"/>
    </row>
    <row r="31" spans="1:28" ht="12.75">
      <c r="A31" s="26">
        <v>1999</v>
      </c>
      <c r="C31" s="24">
        <v>1</v>
      </c>
      <c r="D31" s="23">
        <v>789356</v>
      </c>
      <c r="E31" s="23">
        <v>789226</v>
      </c>
      <c r="F31" s="23">
        <v>271221</v>
      </c>
      <c r="G31" s="23">
        <v>255372</v>
      </c>
      <c r="H31" s="23">
        <v>347837</v>
      </c>
      <c r="I31" s="23">
        <v>265010</v>
      </c>
      <c r="J31" s="23">
        <v>172546</v>
      </c>
      <c r="K31" s="32">
        <f>100*(E31/E30-1)</f>
        <v>1.264481229093728</v>
      </c>
      <c r="L31" s="32">
        <f>100*(D31/D27-1)</f>
        <v>4.044709821134362</v>
      </c>
      <c r="M31" s="31">
        <f>F31/SUM($F$7:$F$10)*400</f>
        <v>169.48531881488194</v>
      </c>
      <c r="N31" s="31">
        <f>G31/SUM($G$7:$G$10)*400</f>
        <v>159.77301485757903</v>
      </c>
      <c r="O31" s="31">
        <f>H31/SUM($H$7:$H$10)*400</f>
        <v>113.93052058383999</v>
      </c>
      <c r="P31" s="31">
        <f>I31/SUM($I$7:$I$10)*400</f>
        <v>104.90003206257347</v>
      </c>
      <c r="Q31" s="31">
        <f>J31/SUM($J$7:$J$10)*400</f>
        <v>140.49690073181407</v>
      </c>
      <c r="R31" s="31">
        <f>(E31/(SUM($E$7:$E$10)/4))*100</f>
        <v>121.37316944701826</v>
      </c>
      <c r="S31" s="23"/>
      <c r="T31" s="36"/>
      <c r="U31" s="23"/>
      <c r="V31" s="23"/>
      <c r="W31" s="23"/>
      <c r="X31" s="23"/>
      <c r="Y31" s="23"/>
      <c r="Z31" s="23"/>
      <c r="AA31" s="23"/>
      <c r="AB31" s="23"/>
    </row>
    <row r="32" spans="1:28" ht="12.75">
      <c r="A32" s="26">
        <v>1999</v>
      </c>
      <c r="C32" s="24">
        <v>2</v>
      </c>
      <c r="D32" s="23">
        <v>814965</v>
      </c>
      <c r="E32" s="23">
        <v>793204</v>
      </c>
      <c r="F32" s="23">
        <v>276697</v>
      </c>
      <c r="G32" s="23">
        <v>258144</v>
      </c>
      <c r="H32" s="23">
        <v>349450</v>
      </c>
      <c r="I32" s="23">
        <v>264826</v>
      </c>
      <c r="J32" s="23">
        <v>170695</v>
      </c>
      <c r="K32" s="32">
        <f>100*(E32/E31-1)</f>
        <v>0.5040381335637667</v>
      </c>
      <c r="L32" s="32">
        <f>100*(D32/D28-1)</f>
        <v>3.6147197705375778</v>
      </c>
      <c r="M32" s="31">
        <f>F32/SUM($F$7:$F$10)*400</f>
        <v>172.9072574030823</v>
      </c>
      <c r="N32" s="31">
        <f>G32/SUM($G$7:$G$10)*400</f>
        <v>161.50731148048683</v>
      </c>
      <c r="O32" s="31">
        <f>H32/SUM($H$7:$H$10)*400</f>
        <v>114.45884255563061</v>
      </c>
      <c r="P32" s="31">
        <f>I32/SUM($I$7:$I$10)*400</f>
        <v>104.82719856233005</v>
      </c>
      <c r="Q32" s="31">
        <f>J32/SUM($J$7:$J$10)*400</f>
        <v>138.98970981892947</v>
      </c>
      <c r="R32" s="31">
        <f>(E32/(SUM($E$7:$E$10)/4))*100</f>
        <v>121.98493650494619</v>
      </c>
      <c r="S32" s="23"/>
      <c r="T32" s="36"/>
      <c r="U32" s="23"/>
      <c r="V32" s="23"/>
      <c r="W32" s="23"/>
      <c r="X32" s="23"/>
      <c r="Y32" s="23"/>
      <c r="Z32" s="23"/>
      <c r="AA32" s="23"/>
      <c r="AB32" s="23"/>
    </row>
    <row r="33" spans="1:28" ht="12.75">
      <c r="A33" s="26">
        <v>1999</v>
      </c>
      <c r="B33" s="25">
        <v>1999</v>
      </c>
      <c r="C33" s="24">
        <v>3</v>
      </c>
      <c r="D33" s="23">
        <v>736266</v>
      </c>
      <c r="E33" s="23">
        <v>800566</v>
      </c>
      <c r="F33" s="23">
        <v>286646</v>
      </c>
      <c r="G33" s="23">
        <v>266002</v>
      </c>
      <c r="H33" s="23">
        <v>354137</v>
      </c>
      <c r="I33" s="23">
        <v>263016</v>
      </c>
      <c r="J33" s="23">
        <v>178138</v>
      </c>
      <c r="K33" s="32">
        <f>100*(E33/E32-1)</f>
        <v>0.9281345025995869</v>
      </c>
      <c r="L33" s="32">
        <f>100*(D33/D29-1)</f>
        <v>4.017348798440312</v>
      </c>
      <c r="M33" s="31">
        <f>F33/SUM($F$7:$F$10)*400</f>
        <v>179.12436240929222</v>
      </c>
      <c r="N33" s="31">
        <f>G33/SUM($G$7:$G$10)*400</f>
        <v>166.42365450458834</v>
      </c>
      <c r="O33" s="31">
        <f>H33/SUM($H$7:$H$10)*400</f>
        <v>115.99402239554546</v>
      </c>
      <c r="P33" s="31">
        <f>I33/SUM($I$7:$I$10)*400</f>
        <v>104.11073858710927</v>
      </c>
      <c r="Q33" s="31">
        <f>J33/SUM($J$7:$J$10)*400</f>
        <v>145.0502295188755</v>
      </c>
      <c r="R33" s="31">
        <f>(E33/(SUM($E$7:$E$10)/4))*100</f>
        <v>123.1171207886228</v>
      </c>
      <c r="S33" s="23"/>
      <c r="T33" s="36"/>
      <c r="U33" s="23"/>
      <c r="V33" s="23"/>
      <c r="W33" s="23"/>
      <c r="X33" s="23"/>
      <c r="Y33" s="23"/>
      <c r="Z33" s="23"/>
      <c r="AA33" s="23"/>
      <c r="AB33" s="23"/>
    </row>
    <row r="34" spans="1:28" ht="12.75">
      <c r="A34" s="26">
        <v>1999</v>
      </c>
      <c r="C34" s="24">
        <v>4</v>
      </c>
      <c r="D34" s="23">
        <v>858454</v>
      </c>
      <c r="E34" s="23">
        <v>814827</v>
      </c>
      <c r="F34" s="23">
        <v>288392</v>
      </c>
      <c r="G34" s="23">
        <v>272117</v>
      </c>
      <c r="H34" s="23">
        <v>364366</v>
      </c>
      <c r="I34" s="23">
        <v>263086</v>
      </c>
      <c r="J34" s="23">
        <v>175967</v>
      </c>
      <c r="K34" s="32">
        <f>100*(E34/E33-1)</f>
        <v>1.7813646844857312</v>
      </c>
      <c r="L34" s="32">
        <f>100*(D34/D30-1)</f>
        <v>4.292564519675723</v>
      </c>
      <c r="M34" s="31">
        <f>F34/SUM($F$7:$F$10)*400</f>
        <v>180.2154334054569</v>
      </c>
      <c r="N34" s="31">
        <f>G34/SUM($G$7:$G$10)*400</f>
        <v>170.24949283398269</v>
      </c>
      <c r="O34" s="31">
        <f>H34/SUM($H$7:$H$10)*400</f>
        <v>119.34442874982088</v>
      </c>
      <c r="P34" s="31">
        <f>I34/SUM($I$7:$I$10)*400</f>
        <v>104.13844698394101</v>
      </c>
      <c r="Q34" s="31">
        <f>J34/SUM($J$7:$J$10)*400</f>
        <v>143.28247615751815</v>
      </c>
      <c r="R34" s="31">
        <f>(E34/(SUM($E$7:$E$10)/4))*100</f>
        <v>125.31028569890697</v>
      </c>
      <c r="S34" s="23"/>
      <c r="T34" s="36"/>
      <c r="U34" s="23"/>
      <c r="V34" s="23"/>
      <c r="W34" s="23"/>
      <c r="X34" s="23"/>
      <c r="Y34" s="23"/>
      <c r="Z34" s="23"/>
      <c r="AA34" s="23"/>
      <c r="AB34" s="23"/>
    </row>
    <row r="35" spans="1:28" ht="12.75">
      <c r="A35" s="26">
        <v>2000</v>
      </c>
      <c r="C35" s="24">
        <v>1</v>
      </c>
      <c r="D35" s="23">
        <v>818996</v>
      </c>
      <c r="E35" s="23">
        <v>821199</v>
      </c>
      <c r="F35" s="23">
        <v>297730</v>
      </c>
      <c r="G35" s="23">
        <v>281087</v>
      </c>
      <c r="H35" s="23">
        <v>368822</v>
      </c>
      <c r="I35" s="23">
        <v>261904</v>
      </c>
      <c r="J35" s="23">
        <v>179193</v>
      </c>
      <c r="K35" s="32">
        <f>100*(E35/E34-1)</f>
        <v>0.7820064872666288</v>
      </c>
      <c r="L35" s="32">
        <f>100*(D35/D31-1)</f>
        <v>3.75495973933182</v>
      </c>
      <c r="M35" s="31">
        <f>F35/SUM($F$7:$F$10)*400</f>
        <v>186.05072605275697</v>
      </c>
      <c r="N35" s="31">
        <f>G35/SUM($G$7:$G$10)*400</f>
        <v>175.86155658127092</v>
      </c>
      <c r="O35" s="31">
        <f>H35/SUM($H$7:$H$10)*400</f>
        <v>120.80394685663984</v>
      </c>
      <c r="P35" s="31">
        <f>I35/SUM($I$7:$I$10)*400</f>
        <v>103.67057091172501</v>
      </c>
      <c r="Q35" s="31">
        <f>J35/SUM($J$7:$J$10)*400</f>
        <v>145.90927134118414</v>
      </c>
      <c r="R35" s="31">
        <f>(E35/(SUM($E$7:$E$10)/4))*100</f>
        <v>126.29022026228473</v>
      </c>
      <c r="S35" s="23"/>
      <c r="T35" s="36"/>
      <c r="U35" s="23"/>
      <c r="V35" s="23"/>
      <c r="W35" s="23"/>
      <c r="X35" s="23"/>
      <c r="Y35" s="23"/>
      <c r="Z35" s="23"/>
      <c r="AA35" s="23"/>
      <c r="AB35" s="23"/>
    </row>
    <row r="36" spans="1:28" ht="12.75">
      <c r="A36" s="26">
        <v>2000</v>
      </c>
      <c r="C36" s="24">
        <v>2</v>
      </c>
      <c r="D36" s="23">
        <v>864360</v>
      </c>
      <c r="E36" s="23">
        <v>840432</v>
      </c>
      <c r="F36" s="23">
        <v>311528</v>
      </c>
      <c r="G36" s="23">
        <v>294310</v>
      </c>
      <c r="H36" s="23">
        <v>374307</v>
      </c>
      <c r="I36" s="23">
        <v>262042</v>
      </c>
      <c r="J36" s="23">
        <v>184935</v>
      </c>
      <c r="K36" s="32">
        <f>100*(E36/E35-1)</f>
        <v>2.3420632514165263</v>
      </c>
      <c r="L36" s="32">
        <f>100*(D36/D32-1)</f>
        <v>6.060996484511594</v>
      </c>
      <c r="M36" s="31">
        <f>F36/SUM($F$7:$F$10)*400</f>
        <v>194.67306145085573</v>
      </c>
      <c r="N36" s="31">
        <f>G36/SUM($G$7:$G$10)*400</f>
        <v>184.1345018354952</v>
      </c>
      <c r="O36" s="31">
        <f>H36/SUM($H$7:$H$10)*400</f>
        <v>122.60050359270404</v>
      </c>
      <c r="P36" s="31">
        <f>I36/SUM($I$7:$I$10)*400</f>
        <v>103.72519603690758</v>
      </c>
      <c r="Q36" s="31">
        <f>J36/SUM($J$7:$J$10)*400</f>
        <v>150.5847387759672</v>
      </c>
      <c r="R36" s="31">
        <f>(E36/(SUM($E$7:$E$10)/4))*100</f>
        <v>129.2480171011807</v>
      </c>
      <c r="S36" s="23"/>
      <c r="T36" s="36"/>
      <c r="U36" s="23"/>
      <c r="V36" s="23"/>
      <c r="W36" s="23"/>
      <c r="X36" s="23"/>
      <c r="Y36" s="23"/>
      <c r="Z36" s="23"/>
      <c r="AA36" s="23"/>
      <c r="AB36" s="23"/>
    </row>
    <row r="37" spans="1:28" ht="12.75">
      <c r="A37" s="26">
        <v>2000</v>
      </c>
      <c r="B37" s="25">
        <v>2000</v>
      </c>
      <c r="C37" s="24">
        <v>3</v>
      </c>
      <c r="D37" s="23">
        <v>782981</v>
      </c>
      <c r="E37" s="23">
        <v>847620</v>
      </c>
      <c r="F37" s="23">
        <v>324336</v>
      </c>
      <c r="G37" s="23">
        <v>306135</v>
      </c>
      <c r="H37" s="23">
        <v>376056</v>
      </c>
      <c r="I37" s="23">
        <v>263352</v>
      </c>
      <c r="J37" s="23">
        <v>187915</v>
      </c>
      <c r="K37" s="32">
        <f>100*(E37/E36-1)</f>
        <v>0.8552744302929849</v>
      </c>
      <c r="L37" s="32">
        <f>100*(D37/D33-1)</f>
        <v>6.34485362627093</v>
      </c>
      <c r="M37" s="31">
        <f>F37/SUM($F$7:$F$10)*400</f>
        <v>202.67674834597446</v>
      </c>
      <c r="N37" s="31">
        <f>G37/SUM($G$7:$G$10)*400</f>
        <v>191.53279100067726</v>
      </c>
      <c r="O37" s="31">
        <f>H37/SUM($H$7:$H$10)*400</f>
        <v>123.17337100042988</v>
      </c>
      <c r="P37" s="31">
        <f>I37/SUM($I$7:$I$10)*400</f>
        <v>104.24373889190164</v>
      </c>
      <c r="Q37" s="31">
        <f>J37/SUM($J$7:$J$10)*400</f>
        <v>153.01122657736974</v>
      </c>
      <c r="R37" s="31">
        <f>(E37/(SUM($E$7:$E$10)/4))*100</f>
        <v>130.35344234310782</v>
      </c>
      <c r="S37" s="23"/>
      <c r="T37" s="36"/>
      <c r="U37" s="23"/>
      <c r="V37" s="23"/>
      <c r="W37" s="23"/>
      <c r="X37" s="23"/>
      <c r="Y37" s="23"/>
      <c r="Z37" s="23"/>
      <c r="AA37" s="23"/>
      <c r="AB37" s="23"/>
    </row>
    <row r="38" spans="1:28" ht="12.75">
      <c r="A38" s="26">
        <v>2000</v>
      </c>
      <c r="C38" s="24">
        <v>4</v>
      </c>
      <c r="D38" s="23">
        <v>889286</v>
      </c>
      <c r="E38" s="23">
        <v>845289</v>
      </c>
      <c r="F38" s="23">
        <v>327928</v>
      </c>
      <c r="G38" s="23">
        <v>301521</v>
      </c>
      <c r="H38" s="23">
        <v>374940</v>
      </c>
      <c r="I38" s="23">
        <v>262005</v>
      </c>
      <c r="J38" s="23">
        <v>190747</v>
      </c>
      <c r="K38" s="32">
        <f>100*(E38/E37-1)</f>
        <v>-0.27500530898280084</v>
      </c>
      <c r="L38" s="32">
        <f>100*(D38/D34-1)</f>
        <v>3.5915727575385414</v>
      </c>
      <c r="M38" s="31">
        <f>F38/SUM($F$7:$F$10)*400</f>
        <v>204.92138008607964</v>
      </c>
      <c r="N38" s="31">
        <f>G38/SUM($G$7:$G$10)*400</f>
        <v>188.64605051795843</v>
      </c>
      <c r="O38" s="31">
        <f>H38/SUM($H$7:$H$10)*400</f>
        <v>122.80783639378492</v>
      </c>
      <c r="P38" s="31">
        <f>I38/SUM($I$7:$I$10)*400</f>
        <v>103.7105501700108</v>
      </c>
      <c r="Q38" s="31">
        <f>J38/SUM($J$7:$J$10)*400</f>
        <v>155.31720424635364</v>
      </c>
      <c r="R38" s="31">
        <f>(E38/(SUM($E$7:$E$10)/4))*100</f>
        <v>129.99496345622242</v>
      </c>
      <c r="S38" s="23"/>
      <c r="T38" s="36"/>
      <c r="U38" s="23"/>
      <c r="V38" s="23"/>
      <c r="W38" s="23"/>
      <c r="X38" s="23"/>
      <c r="Y38" s="23"/>
      <c r="Z38" s="23"/>
      <c r="AA38" s="23"/>
      <c r="AB38" s="23"/>
    </row>
    <row r="39" spans="1:28" ht="12.75">
      <c r="A39" s="26">
        <v>2001</v>
      </c>
      <c r="C39" s="24">
        <v>1</v>
      </c>
      <c r="D39" s="23">
        <v>845926</v>
      </c>
      <c r="E39" s="23">
        <v>849294</v>
      </c>
      <c r="F39" s="23">
        <v>319689</v>
      </c>
      <c r="G39" s="23">
        <v>301712</v>
      </c>
      <c r="H39" s="23">
        <v>376748</v>
      </c>
      <c r="I39" s="23">
        <v>261906</v>
      </c>
      <c r="J39" s="23">
        <v>189228</v>
      </c>
      <c r="K39" s="32">
        <f>100*(E39/E38-1)</f>
        <v>0.47380245099604146</v>
      </c>
      <c r="L39" s="32">
        <f>100*(D39/D35-1)</f>
        <v>3.2881723476060998</v>
      </c>
      <c r="M39" s="31">
        <f>F39/SUM($F$7:$F$10)*400</f>
        <v>199.77284976683512</v>
      </c>
      <c r="N39" s="31">
        <f>G39/SUM($G$7:$G$10)*400</f>
        <v>188.76554931123962</v>
      </c>
      <c r="O39" s="31">
        <f>H39/SUM($H$7:$H$10)*400</f>
        <v>123.40002865974738</v>
      </c>
      <c r="P39" s="31">
        <f>I39/SUM($I$7:$I$10)*400</f>
        <v>103.67136258020591</v>
      </c>
      <c r="Q39" s="31">
        <f>J39/SUM($J$7:$J$10)*400</f>
        <v>154.08034687375954</v>
      </c>
      <c r="R39" s="31">
        <f>(E39/(SUM($E$7:$E$10)/4))*100</f>
        <v>130.61088277924944</v>
      </c>
      <c r="S39" s="23"/>
      <c r="T39" s="36"/>
      <c r="U39" s="23"/>
      <c r="V39" s="23"/>
      <c r="W39" s="23"/>
      <c r="X39" s="23"/>
      <c r="Y39" s="23"/>
      <c r="Z39" s="23"/>
      <c r="AA39" s="23"/>
      <c r="AB39" s="23"/>
    </row>
    <row r="40" spans="1:28" ht="12.75">
      <c r="A40" s="26">
        <v>2001</v>
      </c>
      <c r="C40" s="24">
        <v>2</v>
      </c>
      <c r="D40" s="23">
        <v>871318</v>
      </c>
      <c r="E40" s="23">
        <v>848379</v>
      </c>
      <c r="F40" s="23">
        <v>314093</v>
      </c>
      <c r="G40" s="23">
        <v>291070</v>
      </c>
      <c r="H40" s="23">
        <v>376935</v>
      </c>
      <c r="I40" s="23">
        <v>262356</v>
      </c>
      <c r="J40" s="23">
        <v>187674</v>
      </c>
      <c r="K40" s="32">
        <f>100*(E40/E39-1)</f>
        <v>-0.10773654352909112</v>
      </c>
      <c r="L40" s="32">
        <f>100*(D40/D36-1)</f>
        <v>0.8049886621315228</v>
      </c>
      <c r="M40" s="31">
        <f>F40/SUM($F$7:$F$10)*400</f>
        <v>196.27592348130383</v>
      </c>
      <c r="N40" s="31">
        <f>G40/SUM($G$7:$G$10)*400</f>
        <v>182.10740188664195</v>
      </c>
      <c r="O40" s="31">
        <f>H40/SUM($H$7:$H$10)*400</f>
        <v>123.46127863415832</v>
      </c>
      <c r="P40" s="31">
        <f>I40/SUM($I$7:$I$10)*400</f>
        <v>103.84948798840998</v>
      </c>
      <c r="Q40" s="31">
        <f>J40/SUM($J$7:$J$10)*400</f>
        <v>152.8149904833637</v>
      </c>
      <c r="R40" s="31">
        <f>(E40/(SUM($E$7:$E$10)/4))*100</f>
        <v>130.47016712867023</v>
      </c>
      <c r="S40" s="23"/>
      <c r="T40" s="36"/>
      <c r="U40" s="23"/>
      <c r="V40" s="23"/>
      <c r="W40" s="23"/>
      <c r="X40" s="23"/>
      <c r="Y40" s="23"/>
      <c r="Z40" s="23"/>
      <c r="AA40" s="23"/>
      <c r="AB40" s="23"/>
    </row>
    <row r="41" spans="1:28" ht="12.75">
      <c r="A41" s="26">
        <v>2001</v>
      </c>
      <c r="B41" s="25">
        <v>2001</v>
      </c>
      <c r="C41" s="24">
        <v>3</v>
      </c>
      <c r="D41" s="23">
        <v>788314</v>
      </c>
      <c r="E41" s="23">
        <v>851530</v>
      </c>
      <c r="F41" s="23">
        <v>316998</v>
      </c>
      <c r="G41" s="23">
        <v>286751</v>
      </c>
      <c r="H41" s="23">
        <v>377936</v>
      </c>
      <c r="I41" s="23">
        <v>263096</v>
      </c>
      <c r="J41" s="23">
        <v>189368</v>
      </c>
      <c r="K41" s="32">
        <f>100*(E41/E40-1)</f>
        <v>0.37141419106319074</v>
      </c>
      <c r="L41" s="32">
        <f>100*(D41/D37-1)</f>
        <v>0.6811148674105816</v>
      </c>
      <c r="M41" s="31">
        <f>F41/SUM($F$7:$F$10)*400</f>
        <v>198.09125065418957</v>
      </c>
      <c r="N41" s="31">
        <f>G41/SUM($G$7:$G$10)*400</f>
        <v>179.40522760296994</v>
      </c>
      <c r="O41" s="31">
        <f>H41/SUM($H$7:$H$10)*400</f>
        <v>123.78914614424042</v>
      </c>
      <c r="P41" s="31">
        <f>I41/SUM($I$7:$I$10)*400</f>
        <v>104.14240532634554</v>
      </c>
      <c r="Q41" s="31">
        <f>J41/SUM($J$7:$J$10)*400</f>
        <v>154.19434294496637</v>
      </c>
      <c r="R41" s="31">
        <f>(E41/(SUM($E$7:$E$10)/4))*100</f>
        <v>130.95475184449</v>
      </c>
      <c r="S41" s="23"/>
      <c r="T41" s="36"/>
      <c r="U41" s="23"/>
      <c r="V41" s="23"/>
      <c r="W41" s="23"/>
      <c r="X41" s="23"/>
      <c r="Y41" s="23"/>
      <c r="Z41" s="23"/>
      <c r="AA41" s="23"/>
      <c r="AB41" s="23"/>
    </row>
    <row r="42" spans="1:28" ht="12.75">
      <c r="A42" s="26">
        <v>2001</v>
      </c>
      <c r="C42" s="24">
        <v>4</v>
      </c>
      <c r="D42" s="23">
        <v>902665</v>
      </c>
      <c r="E42" s="23">
        <v>859342</v>
      </c>
      <c r="F42" s="23">
        <v>321002</v>
      </c>
      <c r="G42" s="23">
        <v>287438</v>
      </c>
      <c r="H42" s="23">
        <v>376297</v>
      </c>
      <c r="I42" s="23">
        <v>265694</v>
      </c>
      <c r="J42" s="23">
        <v>195762</v>
      </c>
      <c r="K42" s="32">
        <f>100*(E42/E41-1)</f>
        <v>0.9174074900473173</v>
      </c>
      <c r="L42" s="32">
        <f>100*(D42/D38-1)</f>
        <v>1.5044653800914354</v>
      </c>
      <c r="M42" s="31">
        <f>F42/SUM($F$7:$F$10)*400</f>
        <v>200.5933401551308</v>
      </c>
      <c r="N42" s="31">
        <f>G42/SUM($G$7:$G$10)*400</f>
        <v>179.83504786990272</v>
      </c>
      <c r="O42" s="31">
        <f>H42/SUM($H$7:$H$10)*400</f>
        <v>123.25230813322688</v>
      </c>
      <c r="P42" s="31">
        <f>I42/SUM($I$7:$I$10)*400</f>
        <v>105.17078268304365</v>
      </c>
      <c r="Q42" s="31">
        <f>J42/SUM($J$7:$J$10)*400</f>
        <v>159.40070636851266</v>
      </c>
      <c r="R42" s="31">
        <f>(E42/(SUM($E$7:$E$10)/4))*100</f>
        <v>132.1561405464842</v>
      </c>
      <c r="S42" s="23"/>
      <c r="T42" s="36"/>
      <c r="U42" s="23"/>
      <c r="V42" s="23"/>
      <c r="W42" s="23"/>
      <c r="X42" s="23"/>
      <c r="Y42" s="23"/>
      <c r="Z42" s="23"/>
      <c r="AA42" s="23"/>
      <c r="AB42" s="23"/>
    </row>
    <row r="43" spans="1:28" ht="12.75">
      <c r="A43" s="24">
        <v>2002</v>
      </c>
      <c r="C43" s="24">
        <v>1</v>
      </c>
      <c r="D43" s="23">
        <v>856029</v>
      </c>
      <c r="E43" s="23">
        <v>858435</v>
      </c>
      <c r="F43" s="23">
        <v>323963</v>
      </c>
      <c r="G43" s="23">
        <v>290967</v>
      </c>
      <c r="H43" s="23">
        <v>383697</v>
      </c>
      <c r="I43" s="23">
        <v>267387</v>
      </c>
      <c r="J43" s="23">
        <v>181998</v>
      </c>
      <c r="K43" s="32">
        <f>100*(E43/E42-1)</f>
        <v>-0.10554587114327552</v>
      </c>
      <c r="L43" s="32">
        <f>100*(D43/D39-1)</f>
        <v>1.194312504876316</v>
      </c>
      <c r="M43" s="31">
        <f>F43/SUM($F$7:$F$10)*400</f>
        <v>202.44366158677093</v>
      </c>
      <c r="N43" s="31">
        <f>G43/SUM($G$7:$G$10)*400</f>
        <v>182.04296012900863</v>
      </c>
      <c r="O43" s="31">
        <f>H43/SUM($H$7:$H$10)*400</f>
        <v>125.67610391205552</v>
      </c>
      <c r="P43" s="31">
        <f>I43/SUM($I$7:$I$10)*400</f>
        <v>105.84093005213137</v>
      </c>
      <c r="Q43" s="31">
        <f>J43/SUM($J$7:$J$10)*400</f>
        <v>148.19326405357816</v>
      </c>
      <c r="R43" s="31">
        <f>(E43/(SUM($E$7:$E$10)/4))*100</f>
        <v>132.01665519667512</v>
      </c>
      <c r="S43" s="23"/>
      <c r="T43" s="36"/>
      <c r="U43" s="23"/>
      <c r="V43" s="23"/>
      <c r="W43" s="23"/>
      <c r="X43" s="23"/>
      <c r="Y43" s="23"/>
      <c r="Z43" s="23"/>
      <c r="AA43" s="23"/>
      <c r="AB43" s="23"/>
    </row>
    <row r="44" spans="1:28" ht="12.75">
      <c r="A44" s="24">
        <v>2002</v>
      </c>
      <c r="C44" s="24">
        <v>2</v>
      </c>
      <c r="D44" s="23">
        <v>893678</v>
      </c>
      <c r="E44" s="23">
        <v>871458</v>
      </c>
      <c r="F44" s="23">
        <v>326698</v>
      </c>
      <c r="G44" s="23">
        <v>289077</v>
      </c>
      <c r="H44" s="23">
        <v>384838</v>
      </c>
      <c r="I44" s="23">
        <v>268511</v>
      </c>
      <c r="J44" s="23">
        <v>191338</v>
      </c>
      <c r="K44" s="32">
        <f>100*(E44/E43-1)</f>
        <v>1.5170630274860653</v>
      </c>
      <c r="L44" s="32">
        <f>100*(D44/D40-1)</f>
        <v>2.5662272557206434</v>
      </c>
      <c r="M44" s="31">
        <f>F44/SUM($F$7:$F$10)*400</f>
        <v>204.15275618843785</v>
      </c>
      <c r="N44" s="31">
        <f>G44/SUM($G$7:$G$10)*400</f>
        <v>180.86048515884423</v>
      </c>
      <c r="O44" s="31">
        <f>H44/SUM($H$7:$H$10)*400</f>
        <v>126.04982701795329</v>
      </c>
      <c r="P44" s="31">
        <f>I44/SUM($I$7:$I$10)*400</f>
        <v>106.28584773840106</v>
      </c>
      <c r="Q44" s="31">
        <f>J44/SUM($J$7:$J$10)*400</f>
        <v>155.7984305183768</v>
      </c>
      <c r="R44" s="31">
        <f>(E44/(SUM($E$7:$E$10)/4))*100</f>
        <v>134.01943106278765</v>
      </c>
      <c r="S44" s="23"/>
      <c r="T44" s="36"/>
      <c r="U44" s="23"/>
      <c r="V44" s="23"/>
      <c r="W44" s="23"/>
      <c r="X44" s="23"/>
      <c r="Y44" s="23"/>
      <c r="Z44" s="23"/>
      <c r="AA44" s="23"/>
      <c r="AB44" s="23"/>
    </row>
    <row r="45" spans="1:28" ht="12.75">
      <c r="A45" s="24">
        <v>2002</v>
      </c>
      <c r="B45" s="25">
        <v>2002</v>
      </c>
      <c r="C45" s="24">
        <v>3</v>
      </c>
      <c r="D45" s="23">
        <v>812455</v>
      </c>
      <c r="E45" s="23">
        <v>875936</v>
      </c>
      <c r="F45" s="23">
        <v>317776</v>
      </c>
      <c r="G45" s="23">
        <v>284418</v>
      </c>
      <c r="H45" s="23">
        <v>385126</v>
      </c>
      <c r="I45" s="23">
        <v>269032</v>
      </c>
      <c r="J45" s="23">
        <v>188487</v>
      </c>
      <c r="K45" s="32">
        <f>100*(E45/E44-1)</f>
        <v>0.5138514994411647</v>
      </c>
      <c r="L45" s="32">
        <f>100*(D45/D41-1)</f>
        <v>3.062358400332865</v>
      </c>
      <c r="M45" s="31">
        <f>F45/SUM($F$7:$F$10)*400</f>
        <v>198.5774208918849</v>
      </c>
      <c r="N45" s="31">
        <f>G45/SUM($G$7:$G$10)*400</f>
        <v>177.94559051016913</v>
      </c>
      <c r="O45" s="31">
        <f>H45/SUM($H$7:$H$10)*400</f>
        <v>126.14415852934553</v>
      </c>
      <c r="P45" s="31">
        <f>I45/SUM($I$7:$I$10)*400</f>
        <v>106.49207737767732</v>
      </c>
      <c r="Q45" s="31">
        <f>J45/SUM($J$7:$J$10)*400</f>
        <v>153.4769819540148</v>
      </c>
      <c r="R45" s="31">
        <f>(E45/(SUM($E$7:$E$10)/4))*100</f>
        <v>134.7080919188463</v>
      </c>
      <c r="S45" s="23"/>
      <c r="T45" s="36"/>
      <c r="U45" s="23"/>
      <c r="V45" s="23"/>
      <c r="W45" s="23"/>
      <c r="X45" s="23"/>
      <c r="Y45" s="23"/>
      <c r="Z45" s="23"/>
      <c r="AA45" s="23"/>
      <c r="AB45" s="23"/>
    </row>
    <row r="46" spans="1:28" ht="12.75">
      <c r="A46" s="24">
        <v>2002</v>
      </c>
      <c r="C46" s="24">
        <v>4</v>
      </c>
      <c r="D46" s="23">
        <v>920987</v>
      </c>
      <c r="E46" s="23">
        <v>878227</v>
      </c>
      <c r="F46" s="23">
        <v>325048</v>
      </c>
      <c r="G46" s="23">
        <v>289738</v>
      </c>
      <c r="H46" s="23">
        <v>388104</v>
      </c>
      <c r="I46" s="23">
        <v>270114</v>
      </c>
      <c r="J46" s="23">
        <v>189853</v>
      </c>
      <c r="K46" s="32">
        <f>100*(E46/E45-1)</f>
        <v>0.2615487889526147</v>
      </c>
      <c r="L46" s="32">
        <f>100*(D46/D42-1)</f>
        <v>2.02976741094425</v>
      </c>
      <c r="M46" s="31">
        <f>F46/SUM($F$7:$F$10)*400</f>
        <v>203.12167535013788</v>
      </c>
      <c r="N46" s="31">
        <f>G46/SUM($G$7:$G$10)*400</f>
        <v>181.2740385743356</v>
      </c>
      <c r="O46" s="31">
        <f>H46/SUM($H$7:$H$10)*400</f>
        <v>127.11957256033901</v>
      </c>
      <c r="P46" s="31">
        <f>I46/SUM($I$7:$I$10)*400</f>
        <v>106.92037002584797</v>
      </c>
      <c r="Q46" s="31">
        <f>J46/SUM($J$7:$J$10)*400</f>
        <v>154.58925790593287</v>
      </c>
      <c r="R46" s="31">
        <f>(E46/(SUM($E$7:$E$10)/4))*100</f>
        <v>135.06041930188118</v>
      </c>
      <c r="S46" s="23"/>
      <c r="T46" s="36"/>
      <c r="U46" s="23"/>
      <c r="V46" s="23"/>
      <c r="W46" s="23"/>
      <c r="X46" s="23"/>
      <c r="Y46" s="23"/>
      <c r="Z46" s="23"/>
      <c r="AA46" s="23"/>
      <c r="AB46" s="23"/>
    </row>
    <row r="47" spans="1:28" ht="12.75">
      <c r="A47" s="26">
        <v>2003</v>
      </c>
      <c r="C47" s="24">
        <v>1</v>
      </c>
      <c r="D47" s="23">
        <v>887098</v>
      </c>
      <c r="E47" s="23">
        <v>887732</v>
      </c>
      <c r="F47" s="23">
        <v>331086</v>
      </c>
      <c r="G47" s="23">
        <v>297090</v>
      </c>
      <c r="H47" s="23">
        <v>388291</v>
      </c>
      <c r="I47" s="23">
        <v>270725</v>
      </c>
      <c r="J47" s="23">
        <v>196891</v>
      </c>
      <c r="K47" s="32">
        <f>100*(E47/E46-1)</f>
        <v>1.0822942132273417</v>
      </c>
      <c r="L47" s="32">
        <f>100*(D47/D43-1)</f>
        <v>3.629433114999614</v>
      </c>
      <c r="M47" s="31">
        <f>F47/SUM($F$7:$F$10)*400</f>
        <v>206.894806320838</v>
      </c>
      <c r="N47" s="31">
        <f>G47/SUM($G$7:$G$10)*400</f>
        <v>185.87380364346188</v>
      </c>
      <c r="O47" s="31">
        <f>H47/SUM($H$7:$H$10)*400</f>
        <v>127.18082253474994</v>
      </c>
      <c r="P47" s="31">
        <f>I47/SUM($I$7:$I$10)*400</f>
        <v>107.16222474676505</v>
      </c>
      <c r="Q47" s="31">
        <f>J47/SUM($J$7:$J$10)*400</f>
        <v>160.3200032570306</v>
      </c>
      <c r="R47" s="31">
        <f>(E47/(SUM($E$7:$E$10)/4))*100</f>
        <v>136.52217040434604</v>
      </c>
      <c r="S47" s="23"/>
      <c r="T47" s="36"/>
      <c r="U47" s="23"/>
      <c r="V47" s="23"/>
      <c r="W47" s="23"/>
      <c r="X47" s="23"/>
      <c r="Y47" s="23"/>
      <c r="Z47" s="23"/>
      <c r="AA47" s="23"/>
      <c r="AB47" s="23"/>
    </row>
    <row r="48" spans="1:28" ht="12.75">
      <c r="A48" s="26">
        <v>2003</v>
      </c>
      <c r="C48" s="24">
        <v>2</v>
      </c>
      <c r="D48" s="23">
        <v>905118</v>
      </c>
      <c r="E48" s="23">
        <v>884002</v>
      </c>
      <c r="F48" s="23">
        <v>333661</v>
      </c>
      <c r="G48" s="23">
        <v>294938</v>
      </c>
      <c r="H48" s="23">
        <v>389299</v>
      </c>
      <c r="I48" s="23">
        <v>270791</v>
      </c>
      <c r="J48" s="23">
        <v>191410</v>
      </c>
      <c r="K48" s="32">
        <f>100*(E48/E47-1)</f>
        <v>-0.4201718536675503</v>
      </c>
      <c r="L48" s="32">
        <f>100*(D48/D44-1)</f>
        <v>1.2801031243915517</v>
      </c>
      <c r="M48" s="31">
        <f>F48/SUM($F$7:$F$10)*400</f>
        <v>208.5039173260637</v>
      </c>
      <c r="N48" s="31">
        <f>G48/SUM($G$7:$G$10)*400</f>
        <v>184.5274088626186</v>
      </c>
      <c r="O48" s="31">
        <f>H48/SUM($H$7:$H$10)*400</f>
        <v>127.51098282462281</v>
      </c>
      <c r="P48" s="31">
        <f>I48/SUM($I$7:$I$10)*400</f>
        <v>107.18834980663496</v>
      </c>
      <c r="Q48" s="31">
        <f>J48/SUM($J$7:$J$10)*400</f>
        <v>155.85705706928314</v>
      </c>
      <c r="R48" s="31">
        <f>(E48/(SUM($E$7:$E$10)/4))*100</f>
        <v>135.94854267029092</v>
      </c>
      <c r="S48" s="23"/>
      <c r="T48" s="36"/>
      <c r="U48" s="23"/>
      <c r="V48" s="23"/>
      <c r="W48" s="23"/>
      <c r="X48" s="23"/>
      <c r="Y48" s="23"/>
      <c r="Z48" s="23"/>
      <c r="AA48" s="23"/>
      <c r="AB48" s="23"/>
    </row>
    <row r="49" spans="1:28" ht="12.75">
      <c r="A49" s="26">
        <v>2003</v>
      </c>
      <c r="B49" s="26">
        <v>2003</v>
      </c>
      <c r="C49" s="24">
        <v>3</v>
      </c>
      <c r="D49" s="23">
        <v>831364</v>
      </c>
      <c r="E49" s="23">
        <v>895596</v>
      </c>
      <c r="F49" s="23">
        <v>340543</v>
      </c>
      <c r="G49" s="23">
        <v>297303</v>
      </c>
      <c r="H49" s="23">
        <v>393637</v>
      </c>
      <c r="I49" s="23">
        <v>271399</v>
      </c>
      <c r="J49" s="23">
        <v>191199</v>
      </c>
      <c r="K49" s="32">
        <f>100*(E49/E48-1)</f>
        <v>1.3115354942635937</v>
      </c>
      <c r="L49" s="32">
        <f>100*(D49/D45-1)</f>
        <v>2.327390440085919</v>
      </c>
      <c r="M49" s="31">
        <f>F49/SUM($F$7:$F$10)*400</f>
        <v>212.80446176799117</v>
      </c>
      <c r="N49" s="31">
        <f>G49/SUM($G$7:$G$10)*400</f>
        <v>186.00706669565503</v>
      </c>
      <c r="O49" s="31">
        <f>H49/SUM($H$7:$H$10)*400</f>
        <v>128.93185121496856</v>
      </c>
      <c r="P49" s="31">
        <f>I49/SUM($I$7:$I$10)*400</f>
        <v>107.42901702483067</v>
      </c>
      <c r="Q49" s="31">
        <f>J49/SUM($J$7:$J$10)*400</f>
        <v>155.68524870482145</v>
      </c>
      <c r="R49" s="31">
        <f>(E49/(SUM($E$7:$E$10)/4))*100</f>
        <v>137.73155606134586</v>
      </c>
      <c r="S49" s="23"/>
      <c r="T49" s="36"/>
      <c r="U49" s="23"/>
      <c r="V49" s="23"/>
      <c r="W49" s="23"/>
      <c r="X49" s="23"/>
      <c r="Y49" s="23"/>
      <c r="Z49" s="23"/>
      <c r="AA49" s="23"/>
      <c r="AB49" s="23"/>
    </row>
    <row r="50" spans="1:28" ht="12.75">
      <c r="A50" s="26">
        <v>2003</v>
      </c>
      <c r="C50" s="24">
        <v>4</v>
      </c>
      <c r="D50" s="23">
        <v>944383</v>
      </c>
      <c r="E50" s="23">
        <v>902080</v>
      </c>
      <c r="F50" s="23">
        <v>346868</v>
      </c>
      <c r="G50" s="23">
        <v>303237</v>
      </c>
      <c r="H50" s="23">
        <v>395857</v>
      </c>
      <c r="I50" s="23">
        <v>270540</v>
      </c>
      <c r="J50" s="23">
        <v>192028</v>
      </c>
      <c r="K50" s="32">
        <f>100*(E50/E49-1)</f>
        <v>0.723987154922523</v>
      </c>
      <c r="L50" s="32">
        <f>100*(D50/D46-1)</f>
        <v>2.5403181586710843</v>
      </c>
      <c r="M50" s="31">
        <f>F50/SUM($F$7:$F$10)*400</f>
        <v>216.7569383148077</v>
      </c>
      <c r="N50" s="31">
        <f>G50/SUM($G$7:$G$10)*400</f>
        <v>189.71966271309185</v>
      </c>
      <c r="O50" s="31">
        <f>H50/SUM($H$7:$H$10)*400</f>
        <v>129.65898994861718</v>
      </c>
      <c r="P50" s="31">
        <f>I50/SUM($I$7:$I$10)*400</f>
        <v>107.08899541228116</v>
      </c>
      <c r="Q50" s="31">
        <f>J50/SUM($J$7:$J$10)*400</f>
        <v>156.36026829789614</v>
      </c>
      <c r="R50" s="31">
        <f>(E50/(SUM($E$7:$E$10)/4))*100</f>
        <v>138.72871483550495</v>
      </c>
      <c r="S50" s="23"/>
      <c r="T50" s="36"/>
      <c r="U50" s="23"/>
      <c r="V50" s="23"/>
      <c r="W50" s="23"/>
      <c r="X50" s="23"/>
      <c r="Y50" s="23"/>
      <c r="Z50" s="23"/>
      <c r="AA50" s="23"/>
      <c r="AB50" s="23"/>
    </row>
    <row r="51" spans="1:28" ht="12.75">
      <c r="A51" s="26">
        <v>2004</v>
      </c>
      <c r="C51" s="24">
        <v>1</v>
      </c>
      <c r="D51" s="23">
        <v>916631</v>
      </c>
      <c r="E51" s="23">
        <v>916779</v>
      </c>
      <c r="F51" s="23">
        <v>359746</v>
      </c>
      <c r="G51" s="23">
        <v>305006</v>
      </c>
      <c r="H51" s="23">
        <v>401044</v>
      </c>
      <c r="I51" s="23">
        <v>269068</v>
      </c>
      <c r="J51" s="23">
        <v>195631</v>
      </c>
      <c r="K51" s="32">
        <f>100*(E51/E50-1)</f>
        <v>1.629456367506199</v>
      </c>
      <c r="L51" s="32">
        <f>100*(D51/D47-1)</f>
        <v>3.3291699451469814</v>
      </c>
      <c r="M51" s="31">
        <f>F51/SUM($F$7:$F$10)*400</f>
        <v>224.8043680333695</v>
      </c>
      <c r="N51" s="31">
        <f>G51/SUM($G$7:$G$10)*400</f>
        <v>190.82643425924044</v>
      </c>
      <c r="O51" s="31">
        <f>H51/SUM($H$7:$H$10)*400</f>
        <v>131.35793977358801</v>
      </c>
      <c r="P51" s="31">
        <f>I51/SUM($I$7:$I$10)*400</f>
        <v>106.50632741033365</v>
      </c>
      <c r="Q51" s="31">
        <f>J51/SUM($J$7:$J$10)*400</f>
        <v>159.29403861616913</v>
      </c>
      <c r="R51" s="31">
        <f>(E51/(SUM($E$7:$E$10)/4))*100</f>
        <v>140.98923871295162</v>
      </c>
      <c r="S51" s="23"/>
      <c r="T51" s="36"/>
      <c r="U51" s="23"/>
      <c r="V51" s="23"/>
      <c r="W51" s="23"/>
      <c r="X51" s="23"/>
      <c r="Y51" s="23"/>
      <c r="Z51" s="23"/>
      <c r="AA51" s="23"/>
      <c r="AB51" s="23"/>
    </row>
    <row r="52" spans="1:28" ht="12.75">
      <c r="A52" s="26">
        <v>2004</v>
      </c>
      <c r="C52" s="24">
        <v>2</v>
      </c>
      <c r="D52" s="23">
        <v>944961</v>
      </c>
      <c r="E52" s="23">
        <v>922394</v>
      </c>
      <c r="F52" s="23">
        <v>376885</v>
      </c>
      <c r="G52" s="23">
        <v>316185</v>
      </c>
      <c r="H52" s="23">
        <v>398849</v>
      </c>
      <c r="I52" s="23">
        <v>268890</v>
      </c>
      <c r="J52" s="23">
        <v>199569</v>
      </c>
      <c r="K52" s="32">
        <f>100*(E52/E51-1)</f>
        <v>0.6124703990820102</v>
      </c>
      <c r="L52" s="32">
        <f>100*(D52/D48-1)</f>
        <v>4.40196747827355</v>
      </c>
      <c r="M52" s="31">
        <f>F52/SUM($F$7:$F$10)*400</f>
        <v>235.51448590465625</v>
      </c>
      <c r="N52" s="31">
        <f>G52/SUM($G$7:$G$10)*400</f>
        <v>197.82055473091654</v>
      </c>
      <c r="O52" s="31">
        <f>H52/SUM($H$7:$H$10)*400</f>
        <v>130.6389895391922</v>
      </c>
      <c r="P52" s="31">
        <f>I52/SUM($I$7:$I$10)*400</f>
        <v>106.43586891553294</v>
      </c>
      <c r="Q52" s="31">
        <f>J52/SUM($J$7:$J$10)*400</f>
        <v>162.500585247687</v>
      </c>
      <c r="R52" s="31">
        <f>(E52/(SUM($E$7:$E$10)/4))*100</f>
        <v>141.8527560659595</v>
      </c>
      <c r="S52" s="23"/>
      <c r="T52" s="36"/>
      <c r="U52" s="23"/>
      <c r="V52" s="23"/>
      <c r="W52" s="23"/>
      <c r="X52" s="23"/>
      <c r="Y52" s="23"/>
      <c r="Z52" s="23"/>
      <c r="AA52" s="23"/>
      <c r="AB52" s="23"/>
    </row>
    <row r="53" spans="1:28" ht="12.75">
      <c r="A53" s="26">
        <v>2004</v>
      </c>
      <c r="B53" s="25">
        <v>2004</v>
      </c>
      <c r="C53" s="24">
        <v>3</v>
      </c>
      <c r="D53" s="23">
        <v>863362</v>
      </c>
      <c r="E53" s="23">
        <v>928628</v>
      </c>
      <c r="F53" s="23">
        <v>375682</v>
      </c>
      <c r="G53" s="23">
        <v>319611</v>
      </c>
      <c r="H53" s="23">
        <v>403343</v>
      </c>
      <c r="I53" s="23">
        <v>267512</v>
      </c>
      <c r="J53" s="23">
        <v>204675</v>
      </c>
      <c r="K53" s="32">
        <f>100*(E53/E52-1)</f>
        <v>0.6758500163704495</v>
      </c>
      <c r="L53" s="32">
        <f>100*(D53/D49-1)</f>
        <v>3.8488556155907627</v>
      </c>
      <c r="M53" s="31">
        <f>F53/SUM($F$7:$F$10)*400</f>
        <v>234.76273423891394</v>
      </c>
      <c r="N53" s="31">
        <f>G53/SUM($G$7:$G$10)*400</f>
        <v>199.9640252323892</v>
      </c>
      <c r="O53" s="31">
        <f>H53/SUM($H$7:$H$10)*400</f>
        <v>132.11095416487544</v>
      </c>
      <c r="P53" s="31">
        <f>I53/SUM($I$7:$I$10)*400</f>
        <v>105.89040933218806</v>
      </c>
      <c r="Q53" s="31">
        <f>J53/SUM($J$7:$J$10)*400</f>
        <v>166.65818481613044</v>
      </c>
      <c r="R53" s="31">
        <f>(E53/(SUM($E$7:$E$10)/4))*100</f>
        <v>142.81146794105322</v>
      </c>
      <c r="S53" s="23"/>
      <c r="T53" s="36"/>
      <c r="U53" s="23"/>
      <c r="V53" s="23"/>
      <c r="W53" s="23"/>
      <c r="X53" s="23"/>
      <c r="Y53" s="23"/>
      <c r="Z53" s="23"/>
      <c r="AA53" s="23"/>
      <c r="AB53" s="23"/>
    </row>
    <row r="54" spans="1:28" ht="12.75">
      <c r="A54" s="26">
        <v>2004</v>
      </c>
      <c r="C54" s="24">
        <v>4</v>
      </c>
      <c r="D54" s="23">
        <v>980180</v>
      </c>
      <c r="E54" s="23">
        <v>936943</v>
      </c>
      <c r="F54" s="23">
        <v>378972</v>
      </c>
      <c r="G54" s="23">
        <v>324185</v>
      </c>
      <c r="H54" s="23">
        <v>406379</v>
      </c>
      <c r="I54" s="23">
        <v>267232</v>
      </c>
      <c r="J54" s="23">
        <v>208472</v>
      </c>
      <c r="K54" s="32">
        <f>100*(E54/E53-1)</f>
        <v>0.895406987512759</v>
      </c>
      <c r="L54" s="32">
        <f>100*(D54/D50-1)</f>
        <v>3.7905171948245497</v>
      </c>
      <c r="M54" s="31">
        <f>F54/SUM($F$7:$F$10)*400</f>
        <v>236.8186469407363</v>
      </c>
      <c r="N54" s="31">
        <f>G54/SUM($G$7:$G$10)*400</f>
        <v>202.82573978981353</v>
      </c>
      <c r="O54" s="31">
        <f>H54/SUM($H$7:$H$10)*400</f>
        <v>133.1053655141354</v>
      </c>
      <c r="P54" s="31">
        <f>I54/SUM($I$7:$I$10)*400</f>
        <v>105.77957574486108</v>
      </c>
      <c r="Q54" s="31">
        <f>J54/SUM($J$7:$J$10)*400</f>
        <v>169.74992111879</v>
      </c>
      <c r="R54" s="31">
        <f>(E54/(SUM($E$7:$E$10)/4))*100</f>
        <v>144.09021180396695</v>
      </c>
      <c r="S54" s="23"/>
      <c r="T54" s="36"/>
      <c r="U54" s="23"/>
      <c r="V54" s="23"/>
      <c r="W54" s="23"/>
      <c r="X54" s="23"/>
      <c r="Y54" s="23"/>
      <c r="Z54" s="23"/>
      <c r="AA54" s="23"/>
      <c r="AB54" s="23"/>
    </row>
    <row r="55" spans="1:28" ht="12.75">
      <c r="A55" s="26">
        <v>2005</v>
      </c>
      <c r="C55" s="24">
        <v>1</v>
      </c>
      <c r="D55" s="23">
        <v>938512</v>
      </c>
      <c r="E55" s="23">
        <v>940804</v>
      </c>
      <c r="F55" s="23">
        <v>380870</v>
      </c>
      <c r="G55" s="23">
        <v>325170</v>
      </c>
      <c r="H55" s="23">
        <v>409046</v>
      </c>
      <c r="I55" s="23">
        <v>268529</v>
      </c>
      <c r="J55" s="23">
        <v>207924</v>
      </c>
      <c r="K55" s="32">
        <f>100*(E55/E54-1)</f>
        <v>0.4120848333356353</v>
      </c>
      <c r="L55" s="32">
        <f>100*(D55/D51-1)</f>
        <v>2.387111062139513</v>
      </c>
      <c r="M55" s="31">
        <f>F55/SUM($F$7:$F$10)*400</f>
        <v>238.00470235352012</v>
      </c>
      <c r="N55" s="31">
        <f>G55/SUM($G$7:$G$10)*400</f>
        <v>203.4420032001902</v>
      </c>
      <c r="O55" s="31">
        <f>H55/SUM($H$7:$H$10)*400</f>
        <v>133.97891461442404</v>
      </c>
      <c r="P55" s="31">
        <f>I55/SUM($I$7:$I$10)*400</f>
        <v>106.29297275472922</v>
      </c>
      <c r="Q55" s="31">
        <f>J55/SUM($J$7:$J$10)*400</f>
        <v>169.30370792578043</v>
      </c>
      <c r="R55" s="31">
        <f>(E55/(SUM($E$7:$E$10)/4))*100</f>
        <v>144.6839857131323</v>
      </c>
      <c r="S55" s="23"/>
      <c r="T55" s="36"/>
      <c r="U55" s="23"/>
      <c r="V55" s="23"/>
      <c r="W55" s="23"/>
      <c r="X55" s="23"/>
      <c r="Y55" s="23"/>
      <c r="Z55" s="23"/>
      <c r="AA55" s="23"/>
      <c r="AB55" s="23"/>
    </row>
    <row r="56" spans="1:28" ht="12.75">
      <c r="A56" s="26">
        <v>2005</v>
      </c>
      <c r="C56" s="24">
        <v>2</v>
      </c>
      <c r="D56" s="23">
        <v>971321</v>
      </c>
      <c r="E56" s="23">
        <v>946910</v>
      </c>
      <c r="F56" s="23">
        <v>392630</v>
      </c>
      <c r="G56" s="23">
        <v>334093</v>
      </c>
      <c r="H56" s="23">
        <v>412064</v>
      </c>
      <c r="I56" s="23">
        <v>268434</v>
      </c>
      <c r="J56" s="23">
        <v>210507</v>
      </c>
      <c r="K56" s="32">
        <f>100*(E56/E55-1)</f>
        <v>0.6490193494075314</v>
      </c>
      <c r="L56" s="32">
        <f>100*(D56/D52-1)</f>
        <v>2.7895331130067813</v>
      </c>
      <c r="M56" s="31">
        <f>F56/SUM($F$7:$F$10)*400</f>
        <v>245.35349669194898</v>
      </c>
      <c r="N56" s="31">
        <f>G56/SUM($G$7:$G$10)*400</f>
        <v>209.02466148525738</v>
      </c>
      <c r="O56" s="31">
        <f>H56/SUM($H$7:$H$10)*400</f>
        <v>134.967430244222</v>
      </c>
      <c r="P56" s="31">
        <f>I56/SUM($I$7:$I$10)*400</f>
        <v>106.25536850188615</v>
      </c>
      <c r="Q56" s="31">
        <f>J56/SUM($J$7:$J$10)*400</f>
        <v>171.40693543954646</v>
      </c>
      <c r="R56" s="31">
        <f>(E56/(SUM($E$7:$E$10)/4))*100</f>
        <v>145.62301277590456</v>
      </c>
      <c r="S56" s="23"/>
      <c r="T56" s="36"/>
      <c r="U56" s="23"/>
      <c r="V56" s="23"/>
      <c r="W56" s="23"/>
      <c r="X56" s="23"/>
      <c r="Y56" s="23"/>
      <c r="Z56" s="23"/>
      <c r="AA56" s="23"/>
      <c r="AB56" s="23"/>
    </row>
    <row r="57" spans="1:28" ht="12.75">
      <c r="A57" s="26">
        <v>2005</v>
      </c>
      <c r="B57" s="25">
        <v>2005</v>
      </c>
      <c r="C57" s="24">
        <v>3</v>
      </c>
      <c r="D57" s="23">
        <v>891673</v>
      </c>
      <c r="E57" s="23">
        <v>957874</v>
      </c>
      <c r="F57" s="23">
        <v>405770</v>
      </c>
      <c r="G57" s="23">
        <v>340891</v>
      </c>
      <c r="H57" s="23">
        <v>418011</v>
      </c>
      <c r="I57" s="23">
        <v>267743</v>
      </c>
      <c r="J57" s="23">
        <v>216633</v>
      </c>
      <c r="K57" s="32">
        <f>100*(E57/E56-1)</f>
        <v>1.1578713922125727</v>
      </c>
      <c r="L57" s="32">
        <f>100*(D57/D53-1)</f>
        <v>3.27915752604353</v>
      </c>
      <c r="M57" s="31">
        <f>F57/SUM($F$7:$F$10)*400</f>
        <v>253.56464954968328</v>
      </c>
      <c r="N57" s="31">
        <f>G57/SUM($G$7:$G$10)*400</f>
        <v>213.27781748905505</v>
      </c>
      <c r="O57" s="31">
        <f>H57/SUM($H$7:$H$10)*400</f>
        <v>136.91531044647792</v>
      </c>
      <c r="P57" s="31">
        <f>I57/SUM($I$7:$I$10)*400</f>
        <v>105.9818470417328</v>
      </c>
      <c r="Q57" s="31">
        <f>J57/SUM($J$7:$J$10)*400</f>
        <v>176.39507781249682</v>
      </c>
      <c r="R57" s="31">
        <f>(E57/(SUM($E$7:$E$10)/4))*100</f>
        <v>147.30913998131481</v>
      </c>
      <c r="S57" s="23"/>
      <c r="T57" s="36"/>
      <c r="U57" s="23"/>
      <c r="V57" s="23"/>
      <c r="W57" s="23"/>
      <c r="X57" s="23"/>
      <c r="Y57" s="23"/>
      <c r="Z57" s="23"/>
      <c r="AA57" s="23"/>
      <c r="AB57" s="23"/>
    </row>
    <row r="58" spans="1:28" ht="12.75">
      <c r="A58" s="26">
        <v>2005</v>
      </c>
      <c r="C58" s="24">
        <v>4</v>
      </c>
      <c r="D58" s="23">
        <v>1009066</v>
      </c>
      <c r="E58" s="23">
        <v>964977</v>
      </c>
      <c r="F58" s="23">
        <v>407608</v>
      </c>
      <c r="G58" s="23">
        <v>351171</v>
      </c>
      <c r="H58" s="23">
        <v>421016</v>
      </c>
      <c r="I58" s="23">
        <v>268841</v>
      </c>
      <c r="J58" s="23">
        <v>213521</v>
      </c>
      <c r="K58" s="32">
        <f>100*(E58/E57-1)</f>
        <v>0.7415380310980435</v>
      </c>
      <c r="L58" s="32">
        <f>100*(D58/D54-1)</f>
        <v>2.947009732906203</v>
      </c>
      <c r="M58" s="31">
        <f>F58/SUM($F$7:$F$10)*400</f>
        <v>254.71321111380166</v>
      </c>
      <c r="N58" s="31">
        <f>G58/SUM($G$7:$G$10)*400</f>
        <v>219.70948028973766</v>
      </c>
      <c r="O58" s="31">
        <f>H58/SUM($H$7:$H$10)*400</f>
        <v>137.8995680566644</v>
      </c>
      <c r="P58" s="31">
        <f>I58/SUM($I$7:$I$10)*400</f>
        <v>106.4164730377507</v>
      </c>
      <c r="Q58" s="31">
        <f>J58/SUM($J$7:$J$10)*400</f>
        <v>173.86110800109924</v>
      </c>
      <c r="R58" s="31">
        <f>(E58/(SUM($E$7:$E$10)/4))*100</f>
        <v>148.4014932775597</v>
      </c>
      <c r="S58" s="23"/>
      <c r="T58" s="36"/>
      <c r="U58" s="23"/>
      <c r="V58" s="23"/>
      <c r="W58" s="23"/>
      <c r="X58" s="23"/>
      <c r="Y58" s="23"/>
      <c r="Z58" s="23"/>
      <c r="AA58" s="23"/>
      <c r="AB58" s="23"/>
    </row>
    <row r="59" spans="1:28" ht="12.75">
      <c r="A59" s="26">
        <v>2006</v>
      </c>
      <c r="C59" s="24">
        <v>1</v>
      </c>
      <c r="D59" s="23">
        <v>974858</v>
      </c>
      <c r="E59" s="23">
        <v>979754</v>
      </c>
      <c r="F59" s="23">
        <v>424300</v>
      </c>
      <c r="G59" s="23">
        <v>354406</v>
      </c>
      <c r="H59" s="23">
        <v>422268</v>
      </c>
      <c r="I59" s="23">
        <v>271499</v>
      </c>
      <c r="J59" s="23">
        <v>220667</v>
      </c>
      <c r="K59" s="32">
        <f>100*(E59/E58-1)</f>
        <v>1.5313318348520122</v>
      </c>
      <c r="L59" s="32">
        <f>100*(D59/D55-1)</f>
        <v>3.8727261878377606</v>
      </c>
      <c r="M59" s="31">
        <f>F59/SUM($F$7:$F$10)*400</f>
        <v>265.14399981253075</v>
      </c>
      <c r="N59" s="31">
        <f>G59/SUM($G$7:$G$10)*400</f>
        <v>221.73345199792908</v>
      </c>
      <c r="O59" s="31">
        <f>H59/SUM($H$7:$H$10)*400</f>
        <v>138.3096480992446</v>
      </c>
      <c r="P59" s="31">
        <f>I59/SUM($I$7:$I$10)*400</f>
        <v>107.46860044887603</v>
      </c>
      <c r="Q59" s="31">
        <f>J59/SUM($J$7:$J$10)*400</f>
        <v>179.67979317855654</v>
      </c>
      <c r="R59" s="31">
        <f>(E59/(SUM($E$7:$E$10)/4))*100</f>
        <v>150.67401258751477</v>
      </c>
      <c r="S59" s="23"/>
      <c r="T59" s="36"/>
      <c r="U59" s="23"/>
      <c r="V59" s="23"/>
      <c r="W59" s="23"/>
      <c r="X59" s="23"/>
      <c r="Y59" s="23"/>
      <c r="Z59" s="23"/>
      <c r="AA59" s="23"/>
      <c r="AB59" s="23"/>
    </row>
    <row r="60" spans="1:28" ht="12.75">
      <c r="A60" s="26">
        <v>2006</v>
      </c>
      <c r="C60" s="24">
        <v>2</v>
      </c>
      <c r="D60" s="23">
        <v>1023476</v>
      </c>
      <c r="E60" s="23">
        <v>996261</v>
      </c>
      <c r="F60" s="23">
        <v>423863</v>
      </c>
      <c r="G60" s="23">
        <v>362411</v>
      </c>
      <c r="H60" s="23">
        <v>427108</v>
      </c>
      <c r="I60" s="23">
        <v>271941</v>
      </c>
      <c r="J60" s="23">
        <v>232271</v>
      </c>
      <c r="K60" s="32">
        <f>100*(E60/E59-1)</f>
        <v>1.6848106769658422</v>
      </c>
      <c r="L60" s="32">
        <f>100*(D60/D56-1)</f>
        <v>5.369491651060776</v>
      </c>
      <c r="M60" s="31">
        <f>F60/SUM($F$7:$F$10)*400</f>
        <v>264.8709196147507</v>
      </c>
      <c r="N60" s="31">
        <f>G60/SUM($G$7:$G$10)*400</f>
        <v>226.74176529748786</v>
      </c>
      <c r="O60" s="31">
        <f>H60/SUM($H$7:$H$10)*400</f>
        <v>139.89494155458658</v>
      </c>
      <c r="P60" s="31">
        <f>I60/SUM($I$7:$I$10)*400</f>
        <v>107.64355918315647</v>
      </c>
      <c r="Q60" s="31">
        <f>J60/SUM($J$7:$J$10)*400</f>
        <v>189.1284389662999</v>
      </c>
      <c r="R60" s="31">
        <f>(E60/(SUM($E$7:$E$10)/4))*100</f>
        <v>153.2125844390021</v>
      </c>
      <c r="S60" s="23"/>
      <c r="T60" s="36"/>
      <c r="U60" s="23"/>
      <c r="V60" s="23"/>
      <c r="W60" s="23"/>
      <c r="X60" s="23"/>
      <c r="Y60" s="23"/>
      <c r="Z60" s="23"/>
      <c r="AA60" s="23"/>
      <c r="AB60" s="23"/>
    </row>
    <row r="61" spans="1:28" ht="12.75">
      <c r="A61" s="26">
        <v>2006</v>
      </c>
      <c r="B61" s="25">
        <v>2006</v>
      </c>
      <c r="C61" s="24">
        <v>3</v>
      </c>
      <c r="D61" s="23">
        <v>938502</v>
      </c>
      <c r="E61" s="23">
        <v>1007223</v>
      </c>
      <c r="F61" s="23">
        <v>434680</v>
      </c>
      <c r="G61" s="23">
        <v>370504</v>
      </c>
      <c r="H61" s="23">
        <v>428486</v>
      </c>
      <c r="I61" s="23">
        <v>274760</v>
      </c>
      <c r="J61" s="23">
        <v>234559</v>
      </c>
      <c r="K61" s="32">
        <f>100*(E61/E60-1)</f>
        <v>1.1003140743238937</v>
      </c>
      <c r="L61" s="32">
        <f>100*(D61/D57-1)</f>
        <v>5.251813164691543</v>
      </c>
      <c r="M61" s="31">
        <f>F61/SUM($F$7:$F$10)*400</f>
        <v>271.63043563165417</v>
      </c>
      <c r="N61" s="31">
        <f>G61/SUM($G$7:$G$10)*400</f>
        <v>231.8051356326945</v>
      </c>
      <c r="O61" s="31">
        <f>H61/SUM($H$7:$H$10)*400</f>
        <v>140.34629163340088</v>
      </c>
      <c r="P61" s="31">
        <f>I61/SUM($I$7:$I$10)*400</f>
        <v>108.75941590699479</v>
      </c>
      <c r="Q61" s="31">
        <f>J61/SUM($J$7:$J$10)*400</f>
        <v>190.99146047288014</v>
      </c>
      <c r="R61" s="31">
        <f>(E61/(SUM($E$7:$E$10)/4))*100</f>
        <v>154.8984040692198</v>
      </c>
      <c r="S61" s="23"/>
      <c r="T61" s="36"/>
      <c r="U61" s="23"/>
      <c r="V61" s="23"/>
      <c r="W61" s="23"/>
      <c r="X61" s="23"/>
      <c r="Y61" s="23"/>
      <c r="Z61" s="23"/>
      <c r="AA61" s="23"/>
      <c r="AB61" s="23"/>
    </row>
    <row r="62" spans="1:28" ht="12.75">
      <c r="A62" s="26">
        <v>2006</v>
      </c>
      <c r="C62" s="24">
        <v>4</v>
      </c>
      <c r="D62" s="23">
        <v>1061224</v>
      </c>
      <c r="E62" s="23">
        <v>1013588</v>
      </c>
      <c r="F62" s="23">
        <v>448657</v>
      </c>
      <c r="G62" s="23">
        <v>383461</v>
      </c>
      <c r="H62" s="23">
        <v>434016</v>
      </c>
      <c r="I62" s="23">
        <v>275145</v>
      </c>
      <c r="J62" s="23">
        <v>238770</v>
      </c>
      <c r="K62" s="32">
        <f>100*(E62/E61-1)</f>
        <v>0.6319355296692031</v>
      </c>
      <c r="L62" s="32">
        <f>100*(D62/D58-1)</f>
        <v>5.168938404425472</v>
      </c>
      <c r="M62" s="31">
        <f>F62/SUM($F$7:$F$10)*400</f>
        <v>280.3646276782716</v>
      </c>
      <c r="N62" s="31">
        <f>G62/SUM($G$7:$G$10)*400</f>
        <v>239.91165848371048</v>
      </c>
      <c r="O62" s="31">
        <f>H62/SUM($H$7:$H$10)*400</f>
        <v>142.15758766812013</v>
      </c>
      <c r="P62" s="31">
        <f>I62/SUM($I$7:$I$10)*400</f>
        <v>108.91181208956937</v>
      </c>
      <c r="Q62" s="31">
        <f>J62/SUM($J$7:$J$10)*400</f>
        <v>194.4202994432513</v>
      </c>
      <c r="R62" s="31">
        <f>(E62/(SUM($E$7:$E$10)/4))*100</f>
        <v>155.87726211942376</v>
      </c>
      <c r="S62" s="23"/>
      <c r="T62" s="36"/>
      <c r="U62" s="23"/>
      <c r="V62" s="23"/>
      <c r="W62" s="23"/>
      <c r="X62" s="23"/>
      <c r="Y62" s="23"/>
      <c r="Z62" s="23"/>
      <c r="AA62" s="23"/>
      <c r="AB62" s="23"/>
    </row>
    <row r="63" spans="1:28" ht="12.75">
      <c r="A63" s="26">
        <v>2007</v>
      </c>
      <c r="C63" s="24">
        <v>1</v>
      </c>
      <c r="D63" s="23">
        <v>1017305</v>
      </c>
      <c r="E63" s="23">
        <v>1024777</v>
      </c>
      <c r="F63" s="23">
        <v>442405</v>
      </c>
      <c r="G63" s="23">
        <v>385988</v>
      </c>
      <c r="H63" s="23">
        <v>437804</v>
      </c>
      <c r="I63" s="23">
        <v>274118</v>
      </c>
      <c r="J63" s="23">
        <v>249400</v>
      </c>
      <c r="K63" s="32">
        <f>100*(E63/E62-1)</f>
        <v>1.1039002040276635</v>
      </c>
      <c r="L63" s="32">
        <f>100*(D63/D59-1)</f>
        <v>4.354172607702855</v>
      </c>
      <c r="M63" s="31">
        <f>F63/SUM($F$7:$F$10)*400</f>
        <v>276.4577686473313</v>
      </c>
      <c r="N63" s="31">
        <f>G63/SUM($G$7:$G$10)*400</f>
        <v>241.49267131418952</v>
      </c>
      <c r="O63" s="31">
        <f>H63/SUM($H$7:$H$10)*400</f>
        <v>143.3983090749043</v>
      </c>
      <c r="P63" s="31">
        <f>I63/SUM($I$7:$I$10)*400</f>
        <v>108.50529032462366</v>
      </c>
      <c r="Q63" s="31">
        <f>J63/SUM($J$7:$J$10)*400</f>
        <v>203.07585827845577</v>
      </c>
      <c r="R63" s="31">
        <f>(E63/(SUM($E$7:$E$10)/4))*100</f>
        <v>157.59799153399283</v>
      </c>
      <c r="S63" s="23"/>
      <c r="T63" s="36"/>
      <c r="U63" s="23"/>
      <c r="V63" s="23"/>
      <c r="W63" s="23"/>
      <c r="X63" s="23"/>
      <c r="Y63" s="23"/>
      <c r="Z63" s="23"/>
      <c r="AA63" s="23"/>
      <c r="AB63" s="23"/>
    </row>
    <row r="64" spans="1:28" ht="12.75">
      <c r="A64" s="26">
        <v>2007</v>
      </c>
      <c r="C64" s="24">
        <v>2</v>
      </c>
      <c r="D64" s="23">
        <v>1058607</v>
      </c>
      <c r="E64" s="23">
        <v>1030241</v>
      </c>
      <c r="F64" s="23">
        <v>451276</v>
      </c>
      <c r="G64" s="23">
        <v>389630</v>
      </c>
      <c r="H64" s="23">
        <v>440853</v>
      </c>
      <c r="I64" s="23">
        <v>276051</v>
      </c>
      <c r="J64" s="23">
        <v>248969</v>
      </c>
      <c r="K64" s="32">
        <f>100*(E64/E63-1)</f>
        <v>0.5331891718881376</v>
      </c>
      <c r="L64" s="32">
        <f>100*(D64/D60-1)</f>
        <v>3.4325182026740286</v>
      </c>
      <c r="M64" s="31">
        <f>F64/SUM($F$7:$F$10)*400</f>
        <v>282.0012341725186</v>
      </c>
      <c r="N64" s="31">
        <f>G64/SUM($G$7:$G$10)*400</f>
        <v>243.77128181225237</v>
      </c>
      <c r="O64" s="31">
        <f>H64/SUM($H$7:$H$10)*400</f>
        <v>144.39697844377574</v>
      </c>
      <c r="P64" s="31">
        <f>I64/SUM($I$7:$I$10)*400</f>
        <v>109.27043791142022</v>
      </c>
      <c r="Q64" s="31">
        <f>J64/SUM($J$7:$J$10)*400</f>
        <v>202.72491323066905</v>
      </c>
      <c r="R64" s="31">
        <f>(E64/(SUM($E$7:$E$10)/4))*100</f>
        <v>158.43828695996524</v>
      </c>
      <c r="S64" s="23"/>
      <c r="T64" s="36"/>
      <c r="U64" s="23"/>
      <c r="V64" s="23"/>
      <c r="W64" s="23"/>
      <c r="X64" s="23"/>
      <c r="Y64" s="23"/>
      <c r="Z64" s="23"/>
      <c r="AA64" s="23"/>
      <c r="AB64" s="23"/>
    </row>
    <row r="65" spans="1:28" ht="12.75">
      <c r="A65" s="26">
        <v>2007</v>
      </c>
      <c r="B65" s="26">
        <v>2007</v>
      </c>
      <c r="C65" s="24">
        <v>3</v>
      </c>
      <c r="D65" s="23">
        <v>966315</v>
      </c>
      <c r="E65" s="23">
        <v>1037440</v>
      </c>
      <c r="F65" s="23">
        <v>456248</v>
      </c>
      <c r="G65" s="23">
        <v>405826</v>
      </c>
      <c r="H65" s="23">
        <v>448886</v>
      </c>
      <c r="I65" s="23">
        <v>275374</v>
      </c>
      <c r="J65" s="23">
        <v>248992</v>
      </c>
      <c r="K65" s="32">
        <f>100*(E65/E64-1)</f>
        <v>0.698768540564787</v>
      </c>
      <c r="L65" s="32">
        <f>100*(D65/D61-1)</f>
        <v>2.963552555029181</v>
      </c>
      <c r="M65" s="31">
        <f>F65/SUM($F$7:$F$10)*400</f>
        <v>285.10822443192916</v>
      </c>
      <c r="N65" s="31">
        <f>G65/SUM($G$7:$G$10)*400</f>
        <v>253.90427896398924</v>
      </c>
      <c r="O65" s="31">
        <f>H65/SUM($H$7:$H$10)*400</f>
        <v>147.02810702368524</v>
      </c>
      <c r="P65" s="31">
        <f>I65/SUM($I$7:$I$10)*400</f>
        <v>109.0024581306332</v>
      </c>
      <c r="Q65" s="31">
        <f>J65/SUM($J$7:$J$10)*400</f>
        <v>202.74364115665298</v>
      </c>
      <c r="R65" s="31">
        <f>(E65/(SUM($E$7:$E$10)/4))*100</f>
        <v>159.54540386545125</v>
      </c>
      <c r="S65" s="23"/>
      <c r="T65" s="36"/>
      <c r="U65" s="23"/>
      <c r="V65" s="23"/>
      <c r="W65" s="23"/>
      <c r="X65" s="23"/>
      <c r="Y65" s="23"/>
      <c r="Z65" s="23"/>
      <c r="AA65" s="23"/>
      <c r="AB65" s="23"/>
    </row>
    <row r="66" spans="1:28" ht="12.75">
      <c r="A66" s="26">
        <v>2007</v>
      </c>
      <c r="C66" s="24">
        <v>4</v>
      </c>
      <c r="D66" s="23">
        <v>1098249</v>
      </c>
      <c r="E66" s="23">
        <v>1046977</v>
      </c>
      <c r="F66" s="23">
        <v>464854</v>
      </c>
      <c r="G66" s="23">
        <v>411100</v>
      </c>
      <c r="H66" s="23">
        <v>453508</v>
      </c>
      <c r="I66" s="23">
        <v>277325</v>
      </c>
      <c r="J66" s="23">
        <v>256974</v>
      </c>
      <c r="K66" s="32">
        <f>100*(E66/E65-1)</f>
        <v>0.9192820789636125</v>
      </c>
      <c r="L66" s="32">
        <f>100*(D66/D62-1)</f>
        <v>3.4888958410288495</v>
      </c>
      <c r="M66" s="31">
        <f>F66/SUM($F$7:$F$10)*400</f>
        <v>290.48609212551065</v>
      </c>
      <c r="N66" s="31">
        <f>G66/SUM($G$7:$G$10)*400</f>
        <v>257.20394721406706</v>
      </c>
      <c r="O66" s="31">
        <f>H66/SUM($H$7:$H$10)*400</f>
        <v>148.54199676554282</v>
      </c>
      <c r="P66" s="31">
        <f>I66/SUM($I$7:$I$10)*400</f>
        <v>109.77473073375793</v>
      </c>
      <c r="Q66" s="31">
        <f>J66/SUM($J$7:$J$10)*400</f>
        <v>209.24304573074534</v>
      </c>
      <c r="R66" s="31">
        <f>(E66/(SUM($E$7:$E$10)/4))*100</f>
        <v>161.0120761709964</v>
      </c>
      <c r="S66" s="23"/>
      <c r="T66" s="36"/>
      <c r="U66" s="23"/>
      <c r="V66" s="23"/>
      <c r="W66" s="23"/>
      <c r="X66" s="23"/>
      <c r="Y66" s="23"/>
      <c r="Z66" s="23"/>
      <c r="AA66" s="23"/>
      <c r="AB66" s="23"/>
    </row>
    <row r="67" spans="1:28" ht="12.75">
      <c r="A67" s="26">
        <v>2008</v>
      </c>
      <c r="C67" s="24">
        <v>1</v>
      </c>
      <c r="D67" s="23">
        <v>1033517</v>
      </c>
      <c r="E67" s="23">
        <v>1042827</v>
      </c>
      <c r="F67" s="23">
        <v>474844</v>
      </c>
      <c r="G67" s="23">
        <v>419058</v>
      </c>
      <c r="H67" s="23">
        <v>449907</v>
      </c>
      <c r="I67" s="23">
        <v>277192</v>
      </c>
      <c r="J67" s="23">
        <v>257038</v>
      </c>
      <c r="K67" s="32">
        <f>100*(E67/E66-1)</f>
        <v>-0.3963792900894658</v>
      </c>
      <c r="L67" s="32">
        <f>100*(D67/D63-1)</f>
        <v>1.5936223649741121</v>
      </c>
      <c r="M67" s="31">
        <f>F67/SUM($F$7:$F$10)*400</f>
        <v>296.7288179283087</v>
      </c>
      <c r="N67" s="31">
        <f>G67/SUM($G$7:$G$10)*400</f>
        <v>262.1828550514048</v>
      </c>
      <c r="O67" s="31">
        <f>H67/SUM($H$7:$H$10)*400</f>
        <v>147.36252533316957</v>
      </c>
      <c r="P67" s="31">
        <f>I67/SUM($I$7:$I$10)*400</f>
        <v>109.72208477977763</v>
      </c>
      <c r="Q67" s="31">
        <f>J67/SUM($J$7:$J$10)*400</f>
        <v>209.2951582204399</v>
      </c>
      <c r="R67" s="31">
        <f>(E67/(SUM($E$7:$E$10)/4))*100</f>
        <v>160.37385764651154</v>
      </c>
      <c r="S67" s="23"/>
      <c r="T67" s="36"/>
      <c r="U67" s="23"/>
      <c r="V67" s="23"/>
      <c r="W67" s="23"/>
      <c r="X67" s="23"/>
      <c r="Y67" s="23"/>
      <c r="Z67" s="23"/>
      <c r="AA67" s="23"/>
      <c r="AB67" s="23"/>
    </row>
    <row r="68" spans="1:28" ht="12.75">
      <c r="A68" s="26">
        <v>2008</v>
      </c>
      <c r="C68" s="24">
        <v>2</v>
      </c>
      <c r="D68" s="23">
        <v>1070389</v>
      </c>
      <c r="E68" s="23">
        <v>1040594</v>
      </c>
      <c r="F68" s="23">
        <v>468626</v>
      </c>
      <c r="G68" s="23">
        <v>418070</v>
      </c>
      <c r="H68" s="23">
        <v>449924</v>
      </c>
      <c r="I68" s="23">
        <v>278478</v>
      </c>
      <c r="J68" s="23">
        <v>252013</v>
      </c>
      <c r="K68" s="32">
        <f>100*(E68/E67-1)</f>
        <v>-0.21412947689309902</v>
      </c>
      <c r="L68" s="32">
        <f>100*(D68/D64-1)</f>
        <v>1.1129720472281113</v>
      </c>
      <c r="M68" s="31">
        <f>F68/SUM($F$7:$F$10)*400</f>
        <v>292.8432054116122</v>
      </c>
      <c r="N68" s="31">
        <f>G68/SUM($G$7:$G$10)*400</f>
        <v>261.56471469663103</v>
      </c>
      <c r="O68" s="31">
        <f>H68/SUM($H$7:$H$10)*400</f>
        <v>147.36809351266146</v>
      </c>
      <c r="P68" s="31">
        <f>I68/SUM($I$7:$I$10)*400</f>
        <v>110.23112761300078</v>
      </c>
      <c r="Q68" s="31">
        <f>J68/SUM($J$7:$J$10)*400</f>
        <v>205.20351352176613</v>
      </c>
      <c r="R68" s="31">
        <f>(E68/(SUM($E$7:$E$10)/4))*100</f>
        <v>160.03044994405977</v>
      </c>
      <c r="S68" s="23"/>
      <c r="T68" s="36"/>
      <c r="U68" s="23"/>
      <c r="V68" s="23"/>
      <c r="W68" s="23"/>
      <c r="X68" s="23"/>
      <c r="Y68" s="23"/>
      <c r="Z68" s="23"/>
      <c r="AA68" s="23"/>
      <c r="AB68" s="23"/>
    </row>
    <row r="69" spans="1:28" ht="12.75">
      <c r="A69" s="26">
        <v>2008</v>
      </c>
      <c r="B69" s="25">
        <v>2008</v>
      </c>
      <c r="C69" s="24">
        <v>3</v>
      </c>
      <c r="D69" s="23">
        <v>964311</v>
      </c>
      <c r="E69" s="23">
        <v>1035066</v>
      </c>
      <c r="F69" s="23">
        <v>464781</v>
      </c>
      <c r="G69" s="23">
        <v>411603</v>
      </c>
      <c r="H69" s="23">
        <v>446632</v>
      </c>
      <c r="I69" s="23">
        <v>279401</v>
      </c>
      <c r="J69" s="23">
        <v>248908</v>
      </c>
      <c r="K69" s="32">
        <f>100*(E69/E68-1)</f>
        <v>-0.5312350445995317</v>
      </c>
      <c r="L69" s="32">
        <f>100*(D69/D65-1)</f>
        <v>-0.2073857903478693</v>
      </c>
      <c r="M69" s="31">
        <f>F69/SUM($F$7:$F$10)*400</f>
        <v>290.44047460963435</v>
      </c>
      <c r="N69" s="31">
        <f>G69/SUM($G$7:$G$10)*400</f>
        <v>257.51864822464523</v>
      </c>
      <c r="O69" s="31">
        <f>H69/SUM($H$7:$H$10)*400</f>
        <v>146.28983193105282</v>
      </c>
      <c r="P69" s="31">
        <f>I69/SUM($I$7:$I$10)*400</f>
        <v>110.59648261693933</v>
      </c>
      <c r="Q69" s="31">
        <f>J69/SUM($J$7:$J$10)*400</f>
        <v>202.6752435139289</v>
      </c>
      <c r="R69" s="31">
        <f>(E69/(SUM($E$7:$E$10)/4))*100</f>
        <v>159.1803121119266</v>
      </c>
      <c r="S69" s="23"/>
      <c r="T69" s="36"/>
      <c r="U69" s="23"/>
      <c r="V69" s="23"/>
      <c r="W69" s="23"/>
      <c r="X69" s="23"/>
      <c r="Y69" s="23"/>
      <c r="Z69" s="23"/>
      <c r="AA69" s="23"/>
      <c r="AB69" s="23"/>
    </row>
    <row r="70" spans="1:28" ht="12.75">
      <c r="A70" s="26">
        <v>2008</v>
      </c>
      <c r="C70" s="24">
        <v>4</v>
      </c>
      <c r="D70" s="23">
        <v>1043406</v>
      </c>
      <c r="E70" s="23">
        <v>995514</v>
      </c>
      <c r="F70" s="23">
        <v>433283</v>
      </c>
      <c r="G70" s="23">
        <v>387276</v>
      </c>
      <c r="H70" s="23">
        <v>441500</v>
      </c>
      <c r="I70" s="23">
        <v>278767</v>
      </c>
      <c r="J70" s="23">
        <v>248413</v>
      </c>
      <c r="K70" s="32">
        <f>100*(E70/E69-1)</f>
        <v>-3.821205604280309</v>
      </c>
      <c r="L70" s="32">
        <f>100*(D70/D66-1)</f>
        <v>-4.993676297451666</v>
      </c>
      <c r="M70" s="31">
        <f>F70/SUM($F$7:$F$10)*400</f>
        <v>270.75745385522686</v>
      </c>
      <c r="N70" s="31">
        <f>G70/SUM($G$7:$G$10)*400</f>
        <v>242.29850610867194</v>
      </c>
      <c r="O70" s="31">
        <f>H70/SUM($H$7:$H$10)*400</f>
        <v>144.60889680443816</v>
      </c>
      <c r="P70" s="31">
        <f>I70/SUM($I$7:$I$10)*400</f>
        <v>110.34552370849183</v>
      </c>
      <c r="Q70" s="31">
        <f>J70/SUM($J$7:$J$10)*400</f>
        <v>202.2721859764476</v>
      </c>
      <c r="R70" s="31">
        <f>(E70/(SUM($E$7:$E$10)/4))*100</f>
        <v>153.0977051045948</v>
      </c>
      <c r="S70" s="23"/>
      <c r="T70" s="36"/>
      <c r="U70" s="23"/>
      <c r="V70" s="23"/>
      <c r="W70" s="23"/>
      <c r="X70" s="23"/>
      <c r="Y70" s="23"/>
      <c r="Z70" s="23"/>
      <c r="AA70" s="23"/>
      <c r="AB70" s="23"/>
    </row>
    <row r="71" spans="1:28" ht="12.75">
      <c r="A71" s="26">
        <v>2009</v>
      </c>
      <c r="C71" s="24">
        <v>1</v>
      </c>
      <c r="D71" s="23">
        <v>976416</v>
      </c>
      <c r="E71" s="29">
        <v>986842</v>
      </c>
      <c r="F71" s="29">
        <v>400462</v>
      </c>
      <c r="G71" s="29">
        <v>353697</v>
      </c>
      <c r="H71" s="29">
        <v>447300</v>
      </c>
      <c r="I71" s="29">
        <v>286133</v>
      </c>
      <c r="J71" s="23">
        <v>223676</v>
      </c>
      <c r="K71" s="32">
        <f>100*(E71/E70-1)</f>
        <v>-0.8711077895438901</v>
      </c>
      <c r="L71" s="32">
        <f>100*(D71/D67-1)</f>
        <v>-5.524921215616196</v>
      </c>
      <c r="M71" s="31">
        <f>F71/SUM($F$7:$F$10)*400</f>
        <v>250.24769373774615</v>
      </c>
      <c r="N71" s="31">
        <f>G71/SUM($G$7:$G$10)*400</f>
        <v>221.28986747208438</v>
      </c>
      <c r="O71" s="31">
        <f>H71/SUM($H$7:$H$10)*400</f>
        <v>146.50862863108765</v>
      </c>
      <c r="P71" s="31">
        <f>I71/SUM($I$7:$I$10)*400</f>
        <v>113.26123872367207</v>
      </c>
      <c r="Q71" s="31">
        <f>J71/SUM($J$7:$J$10)*400</f>
        <v>182.12989445185192</v>
      </c>
      <c r="R71" s="31">
        <f>(E71/(SUM($E$7:$E$10)/4))*100</f>
        <v>151.76405906981572</v>
      </c>
      <c r="S71" s="23"/>
      <c r="T71" s="36"/>
      <c r="U71" s="23"/>
      <c r="V71" s="23"/>
      <c r="W71" s="23"/>
      <c r="X71" s="23"/>
      <c r="Y71" s="23"/>
      <c r="Z71" s="23"/>
      <c r="AA71" s="23"/>
      <c r="AB71" s="23"/>
    </row>
    <row r="72" spans="1:28" ht="12.75">
      <c r="A72" s="26">
        <v>2009</v>
      </c>
      <c r="C72" s="24">
        <v>2</v>
      </c>
      <c r="D72" s="23">
        <v>1015229</v>
      </c>
      <c r="E72" s="29">
        <v>984921</v>
      </c>
      <c r="F72" s="29">
        <v>386463</v>
      </c>
      <c r="G72" s="29">
        <v>335130</v>
      </c>
      <c r="H72" s="29">
        <v>451063</v>
      </c>
      <c r="I72" s="29">
        <v>283704</v>
      </c>
      <c r="J72" s="23">
        <v>218899</v>
      </c>
      <c r="K72" s="32">
        <f>100*(E72/E71-1)</f>
        <v>-0.1946613540972142</v>
      </c>
      <c r="L72" s="32">
        <f>100*(D72/D68-1)</f>
        <v>-5.153266709579418</v>
      </c>
      <c r="M72" s="31">
        <f>F72/SUM($F$7:$F$10)*400</f>
        <v>241.4997539466181</v>
      </c>
      <c r="N72" s="31">
        <f>G72/SUM($G$7:$G$10)*400</f>
        <v>209.6734585985169</v>
      </c>
      <c r="O72" s="31">
        <f>H72/SUM($H$7:$H$10)*400</f>
        <v>147.741161538619</v>
      </c>
      <c r="P72" s="31">
        <f>I72/SUM($I$7:$I$10)*400</f>
        <v>112.2997573536106</v>
      </c>
      <c r="Q72" s="31">
        <f>J72/SUM($J$7:$J$10)*400</f>
        <v>178.24018565074454</v>
      </c>
      <c r="R72" s="31">
        <f>(E72/(SUM($E$7:$E$10)/4))*100</f>
        <v>151.46863309739754</v>
      </c>
      <c r="S72" s="23"/>
      <c r="T72" s="36"/>
      <c r="U72" s="23"/>
      <c r="V72" s="23"/>
      <c r="W72" s="23"/>
      <c r="X72" s="23"/>
      <c r="Y72" s="23"/>
      <c r="Z72" s="23"/>
      <c r="AA72" s="23"/>
      <c r="AB72" s="23"/>
    </row>
    <row r="73" spans="1:28" ht="12.75">
      <c r="A73" s="26">
        <v>2009</v>
      </c>
      <c r="B73" s="25">
        <v>2009</v>
      </c>
      <c r="C73" s="24">
        <v>3</v>
      </c>
      <c r="D73" s="23">
        <v>917428</v>
      </c>
      <c r="E73" s="23">
        <v>982864</v>
      </c>
      <c r="F73" s="23">
        <v>395943</v>
      </c>
      <c r="G73" s="23">
        <v>351366</v>
      </c>
      <c r="H73" s="23">
        <v>453077</v>
      </c>
      <c r="I73" s="23">
        <v>284840</v>
      </c>
      <c r="J73" s="23">
        <v>216518</v>
      </c>
      <c r="K73" s="32">
        <f>100*(E73/E72-1)</f>
        <v>-0.20884923765459584</v>
      </c>
      <c r="L73" s="32">
        <f>100*(D73/D69-1)</f>
        <v>-4.861813253193215</v>
      </c>
      <c r="M73" s="31">
        <f>F73/SUM($F$7:$F$10)*400</f>
        <v>247.42378203575976</v>
      </c>
      <c r="N73" s="31">
        <f>G73/SUM($G$7:$G$10)*400</f>
        <v>219.83148167554828</v>
      </c>
      <c r="O73" s="31">
        <f>H73/SUM($H$7:$H$10)*400</f>
        <v>148.40082703842455</v>
      </c>
      <c r="P73" s="31">
        <f>I73/SUM($I$7:$I$10)*400</f>
        <v>112.74942505076575</v>
      </c>
      <c r="Q73" s="31">
        <f>J73/SUM($J$7:$J$10)*400</f>
        <v>176.30143818257693</v>
      </c>
      <c r="R73" s="31">
        <f>(E73/(SUM($E$7:$E$10)/4))*100</f>
        <v>151.15229201188777</v>
      </c>
      <c r="S73" s="23"/>
      <c r="T73" s="36"/>
      <c r="U73" s="23"/>
      <c r="V73" s="23"/>
      <c r="W73" s="23"/>
      <c r="X73" s="23"/>
      <c r="Y73" s="23"/>
      <c r="Z73" s="23"/>
      <c r="AA73" s="23"/>
      <c r="AB73" s="23"/>
    </row>
    <row r="74" spans="1:28" ht="12.75">
      <c r="A74" s="26">
        <v>2009</v>
      </c>
      <c r="C74" s="24">
        <v>4</v>
      </c>
      <c r="D74" s="23">
        <v>1029125</v>
      </c>
      <c r="E74" s="23">
        <v>985129</v>
      </c>
      <c r="F74" s="23">
        <v>395821</v>
      </c>
      <c r="G74" s="23">
        <v>360332</v>
      </c>
      <c r="H74" s="23">
        <v>455002</v>
      </c>
      <c r="I74" s="23">
        <v>285578</v>
      </c>
      <c r="J74" s="23">
        <v>220044</v>
      </c>
      <c r="K74" s="32">
        <f>100*(E74/E73-1)</f>
        <v>0.2304489736118187</v>
      </c>
      <c r="L74" s="32">
        <f>100*(D74/D70-1)</f>
        <v>-1.36869061515843</v>
      </c>
      <c r="M74" s="31">
        <f>F74/SUM($F$7:$F$10)*400</f>
        <v>247.3475445434733</v>
      </c>
      <c r="N74" s="31">
        <f>G74/SUM($G$7:$G$10)*400</f>
        <v>225.44104283030703</v>
      </c>
      <c r="O74" s="31">
        <f>H74/SUM($H$7:$H$10)*400</f>
        <v>149.0313414808901</v>
      </c>
      <c r="P74" s="31">
        <f>I74/SUM($I$7:$I$10)*400</f>
        <v>113.0415507202204</v>
      </c>
      <c r="Q74" s="31">
        <f>J74/SUM($J$7:$J$10)*400</f>
        <v>179.17251066168612</v>
      </c>
      <c r="R74" s="31">
        <f>(E74/(SUM($E$7:$E$10)/4))*100</f>
        <v>151.50062091741992</v>
      </c>
      <c r="S74" s="23"/>
      <c r="T74" s="36"/>
      <c r="U74" s="23"/>
      <c r="V74" s="23"/>
      <c r="W74" s="23"/>
      <c r="X74" s="23"/>
      <c r="Y74" s="23"/>
      <c r="Z74" s="23"/>
      <c r="AA74" s="23"/>
      <c r="AB74" s="23"/>
    </row>
    <row r="75" spans="1:28" ht="12.75">
      <c r="A75" s="26">
        <v>2010</v>
      </c>
      <c r="C75" s="24">
        <v>1</v>
      </c>
      <c r="D75" s="23">
        <v>1007104</v>
      </c>
      <c r="E75" s="23">
        <v>1018733</v>
      </c>
      <c r="F75" s="23">
        <v>412153</v>
      </c>
      <c r="G75" s="23">
        <v>366412</v>
      </c>
      <c r="H75" s="23">
        <v>467169</v>
      </c>
      <c r="I75" s="23">
        <v>286401</v>
      </c>
      <c r="J75" s="23">
        <v>219423</v>
      </c>
      <c r="K75" s="32">
        <f>100*(E75/E74-1)</f>
        <v>3.411126867648795</v>
      </c>
      <c r="L75" s="32">
        <f>100*(D75/D71-1)</f>
        <v>3.142922688690075</v>
      </c>
      <c r="M75" s="31">
        <f>F75/SUM($F$7:$F$10)*400</f>
        <v>257.55337015020973</v>
      </c>
      <c r="N75" s="31">
        <f>G75/SUM($G$7:$G$10)*400</f>
        <v>229.24498347506872</v>
      </c>
      <c r="O75" s="31">
        <f>H75/SUM($H$7:$H$10)*400</f>
        <v>153.01652029724252</v>
      </c>
      <c r="P75" s="31">
        <f>I75/SUM($I$7:$I$10)*400</f>
        <v>113.36732230011361</v>
      </c>
      <c r="Q75" s="31">
        <f>J75/SUM($J$7:$J$10)*400</f>
        <v>178.66685666011867</v>
      </c>
      <c r="R75" s="31">
        <f>(E75/(SUM($E$7:$E$10)/4))*100</f>
        <v>156.6684993021888</v>
      </c>
      <c r="S75" s="23"/>
      <c r="T75" s="36"/>
      <c r="U75" s="23"/>
      <c r="V75" s="23"/>
      <c r="W75" s="23"/>
      <c r="X75" s="23"/>
      <c r="Y75" s="23"/>
      <c r="Z75" s="23"/>
      <c r="AA75" s="23"/>
      <c r="AB75" s="23"/>
    </row>
    <row r="76" spans="1:28" ht="12.75">
      <c r="A76" s="26">
        <v>2010</v>
      </c>
      <c r="C76" s="24">
        <v>2</v>
      </c>
      <c r="D76" s="23">
        <v>1069450</v>
      </c>
      <c r="E76" s="23">
        <v>1036318</v>
      </c>
      <c r="F76" s="23">
        <v>430692</v>
      </c>
      <c r="G76" s="23">
        <v>385379</v>
      </c>
      <c r="H76" s="23">
        <v>466278</v>
      </c>
      <c r="I76" s="23">
        <v>287686</v>
      </c>
      <c r="J76" s="23">
        <v>228583</v>
      </c>
      <c r="K76" s="32">
        <f>100*(E76/E75-1)</f>
        <v>1.726163774021261</v>
      </c>
      <c r="L76" s="32">
        <f>100*(D76/D72-1)</f>
        <v>5.340765482467513</v>
      </c>
      <c r="M76" s="31">
        <f>F76/SUM($F$7:$F$10)*400</f>
        <v>269.13834449035704</v>
      </c>
      <c r="N76" s="31">
        <f>G76/SUM($G$7:$G$10)*400</f>
        <v>241.11165160158103</v>
      </c>
      <c r="O76" s="31">
        <f>H76/SUM($H$7:$H$10)*400</f>
        <v>152.72468218387274</v>
      </c>
      <c r="P76" s="31">
        <f>I76/SUM($I$7:$I$10)*400</f>
        <v>113.87596929909631</v>
      </c>
      <c r="Q76" s="31">
        <f>J76/SUM($J$7:$J$10)*400</f>
        <v>186.12545674765138</v>
      </c>
      <c r="R76" s="31">
        <f>(E76/(SUM($E$7:$E$10)/4))*100</f>
        <v>159.3728541824459</v>
      </c>
      <c r="S76" s="23"/>
      <c r="T76" s="36"/>
      <c r="U76" s="23"/>
      <c r="V76" s="23"/>
      <c r="W76" s="23"/>
      <c r="X76" s="23"/>
      <c r="Y76" s="23"/>
      <c r="Z76" s="23"/>
      <c r="AA76" s="23"/>
      <c r="AB76" s="23"/>
    </row>
    <row r="77" spans="1:28" ht="12.75">
      <c r="A77" s="26">
        <v>2010</v>
      </c>
      <c r="B77" s="25">
        <v>2010</v>
      </c>
      <c r="C77" s="24">
        <v>3</v>
      </c>
      <c r="D77" s="23">
        <v>979677</v>
      </c>
      <c r="E77" s="23">
        <v>1046620</v>
      </c>
      <c r="F77" s="23">
        <v>441814</v>
      </c>
      <c r="G77" s="23">
        <v>400408</v>
      </c>
      <c r="H77" s="23">
        <v>471889</v>
      </c>
      <c r="I77" s="23">
        <v>287160</v>
      </c>
      <c r="J77" s="23">
        <v>239858</v>
      </c>
      <c r="K77" s="32">
        <f>100*(E77/E76-1)</f>
        <v>0.994096406701428</v>
      </c>
      <c r="L77" s="32">
        <f>100*(D77/D73-1)</f>
        <v>6.78516461237284</v>
      </c>
      <c r="M77" s="31">
        <f>F77/SUM($F$7:$F$10)*400</f>
        <v>276.0884542379766</v>
      </c>
      <c r="N77" s="31">
        <f>G77/SUM($G$7:$G$10)*400</f>
        <v>250.5145173828513</v>
      </c>
      <c r="O77" s="31">
        <f>H77/SUM($H$7:$H$10)*400</f>
        <v>154.56250895617106</v>
      </c>
      <c r="P77" s="31">
        <f>I77/SUM($I$7:$I$10)*400</f>
        <v>113.6677604886178</v>
      </c>
      <c r="Q77" s="31">
        <f>J77/SUM($J$7:$J$10)*400</f>
        <v>195.30621176805872</v>
      </c>
      <c r="R77" s="31">
        <f>(E77/(SUM($E$7:$E$10)/4))*100</f>
        <v>160.9571739991311</v>
      </c>
      <c r="S77" s="23"/>
      <c r="T77" s="36"/>
      <c r="U77" s="23"/>
      <c r="V77" s="23"/>
      <c r="W77" s="23"/>
      <c r="X77" s="23"/>
      <c r="Y77" s="23"/>
      <c r="Z77" s="23"/>
      <c r="AA77" s="23"/>
      <c r="AB77" s="23"/>
    </row>
    <row r="78" spans="1:28" ht="12.75">
      <c r="A78" s="26">
        <v>2010</v>
      </c>
      <c r="C78" s="24">
        <v>4</v>
      </c>
      <c r="D78" s="23">
        <v>1106280</v>
      </c>
      <c r="E78" s="23">
        <v>1062924</v>
      </c>
      <c r="F78" s="23">
        <v>454380</v>
      </c>
      <c r="G78" s="23">
        <v>401868</v>
      </c>
      <c r="H78" s="23">
        <v>475622</v>
      </c>
      <c r="I78" s="23">
        <v>289199</v>
      </c>
      <c r="J78" s="23">
        <v>243286</v>
      </c>
      <c r="K78" s="32">
        <f>100*(E78/E77-1)</f>
        <v>1.5577764613708966</v>
      </c>
      <c r="L78" s="32">
        <f>100*(D78/D74-1)</f>
        <v>7.49714563342645</v>
      </c>
      <c r="M78" s="31">
        <f>F78/SUM($F$7:$F$10)*400</f>
        <v>283.94091594347805</v>
      </c>
      <c r="N78" s="31">
        <f>G78/SUM($G$7:$G$10)*400</f>
        <v>251.42796365610002</v>
      </c>
      <c r="O78" s="31">
        <f>H78/SUM($H$7:$H$10)*400</f>
        <v>155.78521566459906</v>
      </c>
      <c r="P78" s="31">
        <f>I78/SUM($I$7:$I$10)*400</f>
        <v>114.47486650490242</v>
      </c>
      <c r="Q78" s="31">
        <f>J78/SUM($J$7:$J$10)*400</f>
        <v>198.09748699732313</v>
      </c>
      <c r="R78" s="31">
        <f>(E78/(SUM($E$7:$E$10)/4))*100</f>
        <v>163.46452696857733</v>
      </c>
      <c r="S78" s="23"/>
      <c r="T78" s="36"/>
      <c r="U78" s="23"/>
      <c r="V78" s="23"/>
      <c r="W78" s="23"/>
      <c r="X78" s="23"/>
      <c r="Y78" s="23"/>
      <c r="Z78" s="23"/>
      <c r="AA78" s="23"/>
      <c r="AB78" s="23"/>
    </row>
    <row r="79" spans="1:28" ht="12.75">
      <c r="A79" s="26">
        <v>2011</v>
      </c>
      <c r="C79" s="24">
        <v>1</v>
      </c>
      <c r="D79" s="23">
        <v>1060367</v>
      </c>
      <c r="E79" s="23">
        <v>1071176</v>
      </c>
      <c r="F79" s="23">
        <v>458911</v>
      </c>
      <c r="G79" s="23">
        <v>414504</v>
      </c>
      <c r="H79" s="23">
        <v>477977</v>
      </c>
      <c r="I79" s="23">
        <v>289048</v>
      </c>
      <c r="J79" s="23">
        <v>239499</v>
      </c>
      <c r="K79" s="32">
        <f>100*(E79/E78-1)</f>
        <v>0.7763490146049934</v>
      </c>
      <c r="L79" s="32">
        <f>100*(D79/D75-1)</f>
        <v>5.2887288701067625</v>
      </c>
      <c r="M79" s="31">
        <f>F79/SUM($F$7:$F$10)*400</f>
        <v>286.77232641519754</v>
      </c>
      <c r="N79" s="31">
        <f>G79/SUM($G$7:$G$10)*400</f>
        <v>259.33365345662776</v>
      </c>
      <c r="O79" s="31">
        <f>H79/SUM($H$7:$H$10)*400</f>
        <v>156.55657229421277</v>
      </c>
      <c r="P79" s="31">
        <f>I79/SUM($I$7:$I$10)*400</f>
        <v>114.41509553459393</v>
      </c>
      <c r="Q79" s="31">
        <f>J79/SUM($J$7:$J$10)*400</f>
        <v>195.01389327117832</v>
      </c>
      <c r="R79" s="31">
        <f>(E79/(SUM($E$7:$E$10)/4))*100</f>
        <v>164.73358221292662</v>
      </c>
      <c r="S79" s="23"/>
      <c r="T79" s="36"/>
      <c r="U79" s="23"/>
      <c r="V79" s="23"/>
      <c r="W79" s="23"/>
      <c r="X79" s="23"/>
      <c r="Y79" s="23"/>
      <c r="Z79" s="23"/>
      <c r="AA79" s="23"/>
      <c r="AB79" s="23"/>
    </row>
    <row r="80" spans="1:28" ht="12.75">
      <c r="A80" s="26">
        <v>2011</v>
      </c>
      <c r="C80" s="24">
        <v>2</v>
      </c>
      <c r="D80" s="23">
        <v>1108251</v>
      </c>
      <c r="E80" s="23">
        <v>1072842</v>
      </c>
      <c r="F80" s="23">
        <v>461011</v>
      </c>
      <c r="G80" s="23">
        <v>417444</v>
      </c>
      <c r="H80" s="23">
        <v>482032</v>
      </c>
      <c r="I80" s="23">
        <v>290182</v>
      </c>
      <c r="J80" s="23">
        <v>253107</v>
      </c>
      <c r="K80" s="32">
        <f>100*(E80/E79-1)</f>
        <v>0.1555299969379531</v>
      </c>
      <c r="L80" s="32">
        <f>100*(D80/D76-1)</f>
        <v>3.6281266071345186</v>
      </c>
      <c r="M80" s="31">
        <f>F80/SUM($F$7:$F$10)*400</f>
        <v>288.08461111848834</v>
      </c>
      <c r="N80" s="31">
        <f>G80/SUM($G$7:$G$10)*400</f>
        <v>261.1730589657724</v>
      </c>
      <c r="O80" s="31">
        <f>H80/SUM($H$7:$H$10)*400</f>
        <v>157.88474687301687</v>
      </c>
      <c r="P80" s="31">
        <f>I80/SUM($I$7:$I$10)*400</f>
        <v>114.86397156326818</v>
      </c>
      <c r="Q80" s="31">
        <f>J80/SUM($J$7:$J$10)*400</f>
        <v>206.09431139248238</v>
      </c>
      <c r="R80" s="31">
        <f>(E80/(SUM($E$7:$E$10)/4))*100</f>
        <v>164.98979234829815</v>
      </c>
      <c r="S80" s="23"/>
      <c r="T80" s="36"/>
      <c r="U80" s="23"/>
      <c r="V80" s="23"/>
      <c r="W80" s="23"/>
      <c r="X80" s="23"/>
      <c r="Y80" s="23"/>
      <c r="Z80" s="23"/>
      <c r="AA80" s="23"/>
      <c r="AB80" s="23"/>
    </row>
    <row r="81" spans="1:27" ht="12.75">
      <c r="A81" s="26">
        <v>2011</v>
      </c>
      <c r="B81" s="25">
        <v>2011</v>
      </c>
      <c r="C81" s="24">
        <v>3</v>
      </c>
      <c r="D81" s="23">
        <v>1016799</v>
      </c>
      <c r="E81" s="23">
        <v>1084516</v>
      </c>
      <c r="F81" s="23">
        <v>476461</v>
      </c>
      <c r="G81" s="23">
        <v>418882</v>
      </c>
      <c r="H81" s="23">
        <v>479415</v>
      </c>
      <c r="I81" s="23">
        <v>290727</v>
      </c>
      <c r="J81" s="23">
        <v>251182</v>
      </c>
      <c r="K81" s="32">
        <f>100*(E81/E80-1)</f>
        <v>1.0881378618659676</v>
      </c>
      <c r="L81" s="32">
        <f>100*(D81/D77-1)</f>
        <v>3.7892080757229163</v>
      </c>
      <c r="M81" s="31">
        <f>F81/SUM($F$7:$F$10)*400</f>
        <v>297.7392771498426</v>
      </c>
      <c r="N81" s="31">
        <f>G81/SUM($G$7:$G$10)*400</f>
        <v>262.0727409801091</v>
      </c>
      <c r="O81" s="31">
        <f>H81/SUM($H$7:$H$10)*400</f>
        <v>157.0275747712338</v>
      </c>
      <c r="P81" s="31">
        <f>I81/SUM($I$7:$I$10)*400</f>
        <v>115.0797012243153</v>
      </c>
      <c r="Q81" s="31">
        <f>J81/SUM($J$7:$J$10)*400</f>
        <v>204.52686541338844</v>
      </c>
      <c r="R81" s="31">
        <f>(E81/(SUM($E$7:$E$10)/4))*100</f>
        <v>166.785108747054</v>
      </c>
      <c r="S81" s="23"/>
      <c r="T81" s="36"/>
      <c r="U81" s="23"/>
      <c r="V81" s="23"/>
      <c r="W81" s="23"/>
      <c r="X81" s="23"/>
      <c r="Y81" s="23"/>
      <c r="Z81" s="23"/>
      <c r="AA81" s="23"/>
    </row>
    <row r="82" spans="1:27" ht="12.75">
      <c r="A82" s="26">
        <v>2011</v>
      </c>
      <c r="C82" s="24">
        <v>4</v>
      </c>
      <c r="D82" s="23">
        <v>1110679</v>
      </c>
      <c r="E82" s="23">
        <v>1071545</v>
      </c>
      <c r="F82" s="23">
        <v>461059</v>
      </c>
      <c r="G82" s="23">
        <v>413990</v>
      </c>
      <c r="H82" s="23">
        <v>479266</v>
      </c>
      <c r="I82" s="23">
        <v>291103</v>
      </c>
      <c r="J82" s="23">
        <v>244447</v>
      </c>
      <c r="K82" s="32">
        <f>100*(E82/E81-1)</f>
        <v>-1.1960173939342567</v>
      </c>
      <c r="L82" s="32">
        <f>100*(D82/D78-1)</f>
        <v>0.3976389340853981</v>
      </c>
      <c r="M82" s="31">
        <f>F82/SUM($F$7:$F$10)*400</f>
        <v>288.11460619742076</v>
      </c>
      <c r="N82" s="31">
        <f>G82/SUM($G$7:$G$10)*400</f>
        <v>259.01207031659357</v>
      </c>
      <c r="O82" s="31">
        <f>H82/SUM($H$7:$H$10)*400</f>
        <v>156.9787713156871</v>
      </c>
      <c r="P82" s="31">
        <f>I82/SUM($I$7:$I$10)*400</f>
        <v>115.22853489872583</v>
      </c>
      <c r="Q82" s="31">
        <f>J82/SUM($J$7:$J$10)*400</f>
        <v>199.04284013068835</v>
      </c>
      <c r="R82" s="31">
        <f>(E82/(SUM($E$7:$E$10)/4))*100</f>
        <v>164.7903298359471</v>
      </c>
      <c r="S82" s="23"/>
      <c r="T82" s="36"/>
      <c r="U82" s="23"/>
      <c r="V82" s="23"/>
      <c r="W82" s="23"/>
      <c r="X82" s="23"/>
      <c r="Y82" s="23"/>
      <c r="Z82" s="23"/>
      <c r="AA82" s="23"/>
    </row>
    <row r="83" spans="1:27" ht="12.75">
      <c r="A83" s="26">
        <v>2012</v>
      </c>
      <c r="C83" s="24">
        <v>1</v>
      </c>
      <c r="D83" s="23">
        <v>1064437</v>
      </c>
      <c r="E83" s="23">
        <v>1073487</v>
      </c>
      <c r="F83" s="23">
        <v>471897</v>
      </c>
      <c r="G83" s="23">
        <v>422125</v>
      </c>
      <c r="H83" s="23">
        <v>482143</v>
      </c>
      <c r="I83" s="23">
        <v>292570</v>
      </c>
      <c r="J83" s="23">
        <v>251494</v>
      </c>
      <c r="K83" s="32">
        <f>100*(E83/E82-1)</f>
        <v>0.18123363927786684</v>
      </c>
      <c r="L83" s="32">
        <f>100*(D83/D79-1)</f>
        <v>0.3838293722833619</v>
      </c>
      <c r="M83" s="31">
        <f>F83/SUM($F$7:$F$10)*400</f>
        <v>294.88724506135713</v>
      </c>
      <c r="N83" s="31">
        <f>G83/SUM($G$7:$G$10)*400</f>
        <v>264.1017178733594</v>
      </c>
      <c r="O83" s="31">
        <f>H83/SUM($H$7:$H$10)*400</f>
        <v>157.92110380969928</v>
      </c>
      <c r="P83" s="31">
        <f>I83/SUM($I$7:$I$10)*400</f>
        <v>115.80922372947104</v>
      </c>
      <c r="Q83" s="31">
        <f>J83/SUM($J$7:$J$10)*400</f>
        <v>204.7809138006494</v>
      </c>
      <c r="R83" s="31">
        <f>(E83/(SUM($E$7:$E$10)/4))*100</f>
        <v>165.08898534788676</v>
      </c>
      <c r="S83" s="23"/>
      <c r="T83" s="36"/>
      <c r="U83" s="23"/>
      <c r="V83" s="23"/>
      <c r="W83" s="23"/>
      <c r="X83" s="23"/>
      <c r="Y83" s="23"/>
      <c r="Z83" s="23"/>
      <c r="AA83" s="23"/>
    </row>
    <row r="84" spans="1:27" ht="12.75">
      <c r="A84" s="26">
        <v>2012</v>
      </c>
      <c r="C84" s="24">
        <v>2</v>
      </c>
      <c r="D84" s="23">
        <v>1111730</v>
      </c>
      <c r="E84" s="23">
        <v>1075025</v>
      </c>
      <c r="F84" s="23">
        <v>480138</v>
      </c>
      <c r="G84" s="23">
        <v>424697</v>
      </c>
      <c r="H84" s="23">
        <v>481635</v>
      </c>
      <c r="I84" s="23">
        <v>294111</v>
      </c>
      <c r="J84" s="23">
        <v>244949</v>
      </c>
      <c r="K84" s="32">
        <f>100*(E84/E83-1)</f>
        <v>0.14327141362679985</v>
      </c>
      <c r="L84" s="32">
        <f>100*(D84/D80-1)</f>
        <v>0.3139180564691646</v>
      </c>
      <c r="M84" s="31">
        <f>F84/SUM($F$7:$F$10)*400</f>
        <v>300.0370251755571</v>
      </c>
      <c r="N84" s="31">
        <f>G84/SUM($G$7:$G$10)*400</f>
        <v>265.71088486979477</v>
      </c>
      <c r="O84" s="31">
        <f>H84/SUM($H$7:$H$10)*400</f>
        <v>157.7547135048824</v>
      </c>
      <c r="P84" s="31">
        <f>I84/SUM($I$7:$I$10)*400</f>
        <v>116.41920429400984</v>
      </c>
      <c r="Q84" s="31">
        <f>J84/SUM($J$7:$J$10)*400</f>
        <v>199.45159747173</v>
      </c>
      <c r="R84" s="31">
        <f>(E84/(SUM($E$7:$E$10)/4))*100</f>
        <v>165.32551067093684</v>
      </c>
      <c r="S84" s="23"/>
      <c r="T84" s="36"/>
      <c r="U84" s="23"/>
      <c r="V84" s="23"/>
      <c r="W84" s="23"/>
      <c r="X84" s="23"/>
      <c r="Y84" s="23"/>
      <c r="Z84" s="23"/>
      <c r="AA84" s="23"/>
    </row>
    <row r="85" spans="1:27" ht="12.75">
      <c r="A85" s="26">
        <v>2012</v>
      </c>
      <c r="B85" s="25">
        <v>2012</v>
      </c>
      <c r="C85" s="24">
        <v>3</v>
      </c>
      <c r="D85" s="23">
        <v>1004430</v>
      </c>
      <c r="E85" s="23">
        <v>1072334</v>
      </c>
      <c r="F85" s="23">
        <v>472144</v>
      </c>
      <c r="G85" s="23">
        <v>425427</v>
      </c>
      <c r="H85" s="23">
        <v>484019</v>
      </c>
      <c r="I85" s="23">
        <v>296382</v>
      </c>
      <c r="J85" s="23">
        <v>239139</v>
      </c>
      <c r="K85" s="32">
        <f>100*(E85/E84-1)</f>
        <v>-0.25031976000557954</v>
      </c>
      <c r="L85" s="32">
        <f>100*(D85/D81-1)</f>
        <v>-1.2164646109998123</v>
      </c>
      <c r="M85" s="31">
        <f>F85/SUM($F$7:$F$10)*400</f>
        <v>295.04159473836324</v>
      </c>
      <c r="N85" s="31">
        <f>G85/SUM($G$7:$G$10)*400</f>
        <v>266.1676080064192</v>
      </c>
      <c r="O85" s="31">
        <f>H85/SUM($H$7:$H$10)*400</f>
        <v>158.53556879362935</v>
      </c>
      <c r="P85" s="31">
        <f>I85/SUM($I$7:$I$10)*400</f>
        <v>117.31814385407966</v>
      </c>
      <c r="Q85" s="31">
        <f>J85/SUM($J$7:$J$10)*400</f>
        <v>194.7207605166465</v>
      </c>
      <c r="R85" s="31">
        <f>(E85/(SUM($E$7:$E$10)/4))*100</f>
        <v>164.91166824939734</v>
      </c>
      <c r="T85" s="36"/>
      <c r="U85" s="23"/>
      <c r="V85" s="23"/>
      <c r="W85" s="23"/>
      <c r="X85" s="23"/>
      <c r="Y85" s="23"/>
      <c r="Z85" s="23"/>
      <c r="AA85" s="23"/>
    </row>
    <row r="86" spans="1:27" ht="12.75">
      <c r="A86" s="26">
        <v>2012</v>
      </c>
      <c r="C86" s="24">
        <v>4</v>
      </c>
      <c r="D86" s="23">
        <v>1105045</v>
      </c>
      <c r="E86" s="23">
        <v>1067513</v>
      </c>
      <c r="F86" s="23">
        <v>464279</v>
      </c>
      <c r="G86" s="23">
        <v>418692</v>
      </c>
      <c r="H86" s="23">
        <v>486696</v>
      </c>
      <c r="I86" s="23">
        <v>297082</v>
      </c>
      <c r="J86" s="23">
        <v>245649</v>
      </c>
      <c r="K86" s="32">
        <f>100*(E86/E85-1)</f>
        <v>-0.4495800748647305</v>
      </c>
      <c r="L86" s="32">
        <f>100*(D86/D82-1)</f>
        <v>-0.5072572723532232</v>
      </c>
      <c r="M86" s="31">
        <f>F86/SUM($F$7:$F$10)*400</f>
        <v>290.1267760758001</v>
      </c>
      <c r="N86" s="31">
        <f>G86/SUM($G$7:$G$10)*400</f>
        <v>261.95386783496025</v>
      </c>
      <c r="O86" s="31">
        <f>H86/SUM($H$7:$H$10)*400</f>
        <v>159.41239329361912</v>
      </c>
      <c r="P86" s="31">
        <f>I86/SUM($I$7:$I$10)*400</f>
        <v>117.59522782239709</v>
      </c>
      <c r="Q86" s="31">
        <f>J86/SUM($J$7:$J$10)*400</f>
        <v>200.02157782776413</v>
      </c>
      <c r="R86" s="31">
        <f>(E86/(SUM($E$7:$E$10)/4))*100</f>
        <v>164.17025824782104</v>
      </c>
      <c r="T86" s="36"/>
      <c r="U86" s="23"/>
      <c r="V86" s="23"/>
      <c r="W86" s="23"/>
      <c r="X86" s="23"/>
      <c r="Y86" s="23"/>
      <c r="Z86" s="23"/>
      <c r="AA86" s="23"/>
    </row>
    <row r="87" spans="1:27" ht="12.75">
      <c r="A87" s="26">
        <v>2013</v>
      </c>
      <c r="C87" s="24">
        <v>1</v>
      </c>
      <c r="D87" s="23">
        <v>1072648</v>
      </c>
      <c r="E87" s="23">
        <v>1080310</v>
      </c>
      <c r="F87" s="23">
        <v>461316</v>
      </c>
      <c r="G87" s="23">
        <v>413678</v>
      </c>
      <c r="H87" s="23">
        <v>487888</v>
      </c>
      <c r="I87" s="23">
        <v>299165</v>
      </c>
      <c r="J87" s="23">
        <v>240375</v>
      </c>
      <c r="K87" s="32">
        <f>100*(E87/E86-1)</f>
        <v>1.1987676028301308</v>
      </c>
      <c r="L87" s="32">
        <f>100*(D87/D83-1)</f>
        <v>0.7713937039016905</v>
      </c>
      <c r="M87" s="31">
        <f>F87/SUM($F$7:$F$10)*400</f>
        <v>288.27520484920444</v>
      </c>
      <c r="N87" s="31">
        <f>G87/SUM($G$7:$G$10)*400</f>
        <v>258.8168680992966</v>
      </c>
      <c r="O87" s="31">
        <f>H87/SUM($H$7:$H$10)*400</f>
        <v>159.80282093799258</v>
      </c>
      <c r="P87" s="31">
        <f>I87/SUM($I$7:$I$10)*400</f>
        <v>118.41975054526166</v>
      </c>
      <c r="Q87" s="31">
        <f>J87/SUM($J$7:$J$10)*400</f>
        <v>195.72718297387252</v>
      </c>
      <c r="R87" s="31">
        <f>(E87/(SUM($E$7:$E$10)/4))*100</f>
        <v>166.13827811717846</v>
      </c>
      <c r="T87" s="36"/>
      <c r="U87" s="23"/>
      <c r="V87" s="23"/>
      <c r="W87" s="23"/>
      <c r="X87" s="23"/>
      <c r="Y87" s="23"/>
      <c r="Z87" s="23"/>
      <c r="AA87" s="23"/>
    </row>
    <row r="88" spans="1:27" ht="12.75">
      <c r="A88" s="26">
        <v>2013</v>
      </c>
      <c r="C88" s="24">
        <v>2</v>
      </c>
      <c r="D88" s="23">
        <v>1116962</v>
      </c>
      <c r="E88" s="23">
        <v>1079254</v>
      </c>
      <c r="F88" s="23">
        <v>467560</v>
      </c>
      <c r="G88" s="23">
        <v>423364</v>
      </c>
      <c r="H88" s="23">
        <v>489236</v>
      </c>
      <c r="I88" s="23">
        <v>299467</v>
      </c>
      <c r="J88" s="23">
        <v>244188</v>
      </c>
      <c r="K88" s="32">
        <f>100*(E88/E87-1)</f>
        <v>-0.09774971998778303</v>
      </c>
      <c r="L88" s="32">
        <f>100*(D88/D84-1)</f>
        <v>0.47061786584872145</v>
      </c>
      <c r="M88" s="31">
        <f>F88/SUM($F$7:$F$10)*400</f>
        <v>292.1770647003226</v>
      </c>
      <c r="N88" s="31">
        <f>G88/SUM($G$7:$G$10)*400</f>
        <v>264.8768959093561</v>
      </c>
      <c r="O88" s="31">
        <f>H88/SUM($H$7:$H$10)*400</f>
        <v>160.24434481770353</v>
      </c>
      <c r="P88" s="31">
        <f>I88/SUM($I$7:$I$10)*400</f>
        <v>118.53929248587862</v>
      </c>
      <c r="Q88" s="31">
        <f>J88/SUM($J$7:$J$10)*400</f>
        <v>198.83194739895572</v>
      </c>
      <c r="R88" s="31">
        <f>(E88/(SUM($E$7:$E$10)/4))*100</f>
        <v>165.97587841552638</v>
      </c>
      <c r="T88" s="36"/>
      <c r="U88" s="23"/>
      <c r="V88" s="23"/>
      <c r="W88" s="23"/>
      <c r="X88" s="23"/>
      <c r="Y88" s="23"/>
      <c r="Z88" s="23"/>
      <c r="AA88" s="23"/>
    </row>
    <row r="89" spans="1:27" ht="12.75">
      <c r="A89" s="26">
        <v>2013</v>
      </c>
      <c r="B89" s="25">
        <v>2013</v>
      </c>
      <c r="C89" s="24">
        <v>3</v>
      </c>
      <c r="D89" s="23">
        <v>1013252</v>
      </c>
      <c r="E89" s="23">
        <v>1083975</v>
      </c>
      <c r="F89" s="23">
        <v>470257</v>
      </c>
      <c r="G89" s="23">
        <v>423814</v>
      </c>
      <c r="H89" s="23">
        <v>494054</v>
      </c>
      <c r="I89" s="23">
        <v>299592</v>
      </c>
      <c r="J89" s="23">
        <v>250112</v>
      </c>
      <c r="K89" s="32">
        <f>100*(E89/E88-1)</f>
        <v>0.43743178158246465</v>
      </c>
      <c r="L89" s="32">
        <f>100*(D89/D85-1)</f>
        <v>0.8783090907280799</v>
      </c>
      <c r="M89" s="31">
        <f>F89/SUM($F$7:$F$10)*400</f>
        <v>293.8624131978347</v>
      </c>
      <c r="N89" s="31">
        <f>G89/SUM($G$7:$G$10)*400</f>
        <v>265.15843756891906</v>
      </c>
      <c r="O89" s="31">
        <f>H89/SUM($H$7:$H$10)*400</f>
        <v>161.82243239370305</v>
      </c>
      <c r="P89" s="31">
        <f>I89/SUM($I$7:$I$10)*400</f>
        <v>118.58877176593529</v>
      </c>
      <c r="Q89" s="31">
        <f>J89/SUM($J$7:$J$10)*400</f>
        <v>203.65560972630763</v>
      </c>
      <c r="R89" s="31">
        <f>(E89/(SUM($E$7:$E$10)/4))*100</f>
        <v>166.70190965747656</v>
      </c>
      <c r="T89" s="36"/>
      <c r="U89" s="23"/>
      <c r="V89" s="23"/>
      <c r="W89" s="23"/>
      <c r="X89" s="23"/>
      <c r="Y89" s="23"/>
      <c r="Z89" s="23"/>
      <c r="AA89" s="23"/>
    </row>
    <row r="90" spans="1:27" ht="12.75">
      <c r="A90" s="26">
        <v>2013</v>
      </c>
      <c r="C90" s="24">
        <v>4</v>
      </c>
      <c r="D90" s="23">
        <v>1133720</v>
      </c>
      <c r="E90" s="23">
        <v>1093384</v>
      </c>
      <c r="F90" s="23">
        <v>467880</v>
      </c>
      <c r="G90" s="23">
        <v>425999</v>
      </c>
      <c r="H90" s="23">
        <v>497773</v>
      </c>
      <c r="I90" s="23">
        <v>300725</v>
      </c>
      <c r="J90" s="23">
        <v>251396</v>
      </c>
      <c r="K90" s="32">
        <f>100*(E90/E89-1)</f>
        <v>0.868008948545862</v>
      </c>
      <c r="L90" s="32">
        <f>100*(D90/D86-1)</f>
        <v>2.5949169490835144</v>
      </c>
      <c r="M90" s="31">
        <f>F90/SUM($F$7:$F$10)*400</f>
        <v>292.377031893205</v>
      </c>
      <c r="N90" s="31">
        <f>G90/SUM($G$7:$G$10)*400</f>
        <v>266.5254787381303</v>
      </c>
      <c r="O90" s="31">
        <f>H90/SUM($H$7:$H$10)*400</f>
        <v>163.0405535425495</v>
      </c>
      <c r="P90" s="31">
        <f>I90/SUM($I$7:$I$10)*400</f>
        <v>119.03725196036908</v>
      </c>
      <c r="Q90" s="31">
        <f>J90/SUM($J$7:$J$10)*400</f>
        <v>204.70111655080458</v>
      </c>
      <c r="R90" s="31">
        <f>(E90/(SUM($E$7:$E$10)/4))*100</f>
        <v>168.14889715070032</v>
      </c>
      <c r="T90" s="36"/>
      <c r="U90" s="23"/>
      <c r="V90" s="23"/>
      <c r="W90" s="23"/>
      <c r="X90" s="23"/>
      <c r="Y90" s="23"/>
      <c r="Z90" s="23"/>
      <c r="AA90" s="23"/>
    </row>
    <row r="91" spans="1:27" ht="12.75">
      <c r="A91" s="26">
        <v>2014</v>
      </c>
      <c r="C91" s="24">
        <v>1</v>
      </c>
      <c r="D91" s="23">
        <v>1092222</v>
      </c>
      <c r="E91" s="23">
        <v>1100609</v>
      </c>
      <c r="F91" s="23">
        <v>480501</v>
      </c>
      <c r="G91" s="23">
        <v>436938</v>
      </c>
      <c r="H91" s="23">
        <v>500426</v>
      </c>
      <c r="I91" s="23">
        <v>301060</v>
      </c>
      <c r="J91" s="23">
        <v>257114</v>
      </c>
      <c r="K91" s="32">
        <f>100*(E91/E90-1)</f>
        <v>0.6607925486380006</v>
      </c>
      <c r="L91" s="32">
        <f>100*(D91/D87-1)</f>
        <v>1.8248297670810931</v>
      </c>
      <c r="M91" s="31">
        <f>F91/SUM($F$7:$F$10)*400</f>
        <v>300.2638629599831</v>
      </c>
      <c r="N91" s="31">
        <f>G91/SUM($G$7:$G$10)*400</f>
        <v>273.3694436580395</v>
      </c>
      <c r="O91" s="31">
        <f>H91/SUM($H$7:$H$10)*400</f>
        <v>163.90951708325656</v>
      </c>
      <c r="P91" s="31">
        <f>I91/SUM($I$7:$I$10)*400</f>
        <v>119.169856430921</v>
      </c>
      <c r="Q91" s="31">
        <f>J91/SUM($J$7:$J$10)*400</f>
        <v>209.3570418019522</v>
      </c>
      <c r="R91" s="31">
        <f>(E91/(SUM($E$7:$E$10)/4))*100</f>
        <v>169.2600125336891</v>
      </c>
      <c r="T91" s="36"/>
      <c r="U91" s="23"/>
      <c r="V91" s="23"/>
      <c r="W91" s="23"/>
      <c r="X91" s="23"/>
      <c r="Y91" s="23"/>
      <c r="Z91" s="23"/>
      <c r="AA91" s="23"/>
    </row>
    <row r="92" spans="1:27" ht="12.75">
      <c r="A92" s="26">
        <v>2014</v>
      </c>
      <c r="C92" s="24">
        <v>2</v>
      </c>
      <c r="D92" s="23">
        <v>1149371</v>
      </c>
      <c r="E92" s="23">
        <v>1110344</v>
      </c>
      <c r="F92" s="23">
        <v>486879</v>
      </c>
      <c r="G92" s="23">
        <v>449194</v>
      </c>
      <c r="H92" s="23">
        <v>506801</v>
      </c>
      <c r="I92" s="23">
        <v>303535</v>
      </c>
      <c r="J92" s="23">
        <v>258884</v>
      </c>
      <c r="K92" s="32">
        <f>100*(E92/E91-1)</f>
        <v>0.8845103029322843</v>
      </c>
      <c r="L92" s="32">
        <f>100*(D92/D88-1)</f>
        <v>2.90153111744178</v>
      </c>
      <c r="M92" s="31">
        <f>F92/SUM($F$7:$F$10)*400</f>
        <v>304.2494590731208</v>
      </c>
      <c r="N92" s="31">
        <f>G92/SUM($G$7:$G$10)*400</f>
        <v>281.0373871682697</v>
      </c>
      <c r="O92" s="31">
        <f>H92/SUM($H$7:$H$10)*400</f>
        <v>165.99758439272043</v>
      </c>
      <c r="P92" s="31">
        <f>I92/SUM($I$7:$I$10)*400</f>
        <v>120.14954617604332</v>
      </c>
      <c r="Q92" s="31">
        <f>J92/SUM($J$7:$J$10)*400</f>
        <v>210.79827784506713</v>
      </c>
      <c r="R92" s="31">
        <f>(E92/(SUM($E$7:$E$10)/4))*100</f>
        <v>170.75713478329405</v>
      </c>
      <c r="T92" s="36"/>
      <c r="U92" s="23"/>
      <c r="V92" s="23"/>
      <c r="W92" s="23"/>
      <c r="X92" s="23"/>
      <c r="Y92" s="23"/>
      <c r="Z92" s="23"/>
      <c r="AA92" s="23"/>
    </row>
    <row r="93" spans="1:27" ht="12.75">
      <c r="A93" s="26">
        <v>2014</v>
      </c>
      <c r="B93" s="25">
        <v>2014</v>
      </c>
      <c r="C93" s="24">
        <v>3</v>
      </c>
      <c r="D93" s="23">
        <v>1043573</v>
      </c>
      <c r="E93" s="23">
        <v>1117834</v>
      </c>
      <c r="F93" s="23">
        <v>489373</v>
      </c>
      <c r="G93" s="23">
        <v>449577</v>
      </c>
      <c r="H93" s="23">
        <v>506456</v>
      </c>
      <c r="I93" s="23">
        <v>305191</v>
      </c>
      <c r="J93" s="23">
        <v>262141</v>
      </c>
      <c r="K93" s="32">
        <f>100*(E93/E92-1)</f>
        <v>0.6745657201732147</v>
      </c>
      <c r="L93" s="32">
        <f>100*(D93/D89-1)</f>
        <v>2.992444130384153</v>
      </c>
      <c r="M93" s="31">
        <f>F93/SUM($F$7:$F$10)*400</f>
        <v>305.8079533826481</v>
      </c>
      <c r="N93" s="31">
        <f>G93/SUM($G$7:$G$10)*400</f>
        <v>281.2770104029643</v>
      </c>
      <c r="O93" s="31">
        <f>H93/SUM($H$7:$H$10)*400</f>
        <v>165.88458310303182</v>
      </c>
      <c r="P93" s="31">
        <f>I93/SUM($I$7:$I$10)*400</f>
        <v>120.80504767823426</v>
      </c>
      <c r="Q93" s="31">
        <f>J93/SUM($J$7:$J$10)*400</f>
        <v>213.4503150159289</v>
      </c>
      <c r="R93" s="31">
        <f>(E93/(SUM($E$7:$E$10)/4))*100</f>
        <v>171.9090038792921</v>
      </c>
      <c r="T93" s="35"/>
      <c r="U93" s="23"/>
      <c r="V93" s="23"/>
      <c r="W93" s="23"/>
      <c r="X93" s="23"/>
      <c r="Y93" s="23"/>
      <c r="Z93" s="23"/>
      <c r="AA93" s="23"/>
    </row>
    <row r="94" spans="1:27" ht="12.75">
      <c r="A94" s="26">
        <v>2014</v>
      </c>
      <c r="C94" s="24">
        <v>4</v>
      </c>
      <c r="D94" s="23">
        <v>1172159</v>
      </c>
      <c r="E94" s="23">
        <v>1127445</v>
      </c>
      <c r="F94" s="23">
        <v>494671</v>
      </c>
      <c r="G94" s="23">
        <v>461090</v>
      </c>
      <c r="H94" s="23">
        <v>512051</v>
      </c>
      <c r="I94" s="23">
        <v>306559</v>
      </c>
      <c r="J94" s="23">
        <v>268401</v>
      </c>
      <c r="K94" s="32">
        <f>100*(E94/E93-1)</f>
        <v>0.8597877681301602</v>
      </c>
      <c r="L94" s="32">
        <f>100*(D94/D90-1)</f>
        <v>3.3905197050418057</v>
      </c>
      <c r="M94" s="31">
        <f>F94/SUM($F$7:$F$10)*400</f>
        <v>309.1186602198077</v>
      </c>
      <c r="N94" s="31">
        <f>G94/SUM($G$7:$G$10)*400</f>
        <v>288.4800973508494</v>
      </c>
      <c r="O94" s="31">
        <f>H94/SUM($H$7:$H$10)*400</f>
        <v>167.7171692358083</v>
      </c>
      <c r="P94" s="31">
        <f>I94/SUM($I$7:$I$10)*400</f>
        <v>121.34654891917461</v>
      </c>
      <c r="Q94" s="31">
        <f>J94/SUM($J$7:$J$10)*400</f>
        <v>218.54756791417725</v>
      </c>
      <c r="R94" s="31">
        <f>(E94/(SUM($E$7:$E$10)/4))*100</f>
        <v>173.38705646696067</v>
      </c>
      <c r="T94" s="35"/>
      <c r="U94" s="23"/>
      <c r="V94" s="23"/>
      <c r="W94" s="23"/>
      <c r="X94" s="23"/>
      <c r="Y94" s="23"/>
      <c r="Z94" s="23"/>
      <c r="AA94" s="23"/>
    </row>
    <row r="95" spans="1:27" ht="12.75">
      <c r="A95" s="26">
        <v>2015</v>
      </c>
      <c r="C95" s="24">
        <v>1</v>
      </c>
      <c r="D95" s="23">
        <v>1131758</v>
      </c>
      <c r="E95" s="23">
        <v>1142723</v>
      </c>
      <c r="F95" s="23">
        <v>501817</v>
      </c>
      <c r="G95" s="23">
        <v>465646</v>
      </c>
      <c r="H95" s="23">
        <v>519573</v>
      </c>
      <c r="I95" s="23">
        <v>307617</v>
      </c>
      <c r="J95" s="23">
        <v>272496</v>
      </c>
      <c r="K95" s="32">
        <f>100*(E95/E94-1)</f>
        <v>1.3550993618314022</v>
      </c>
      <c r="L95" s="32">
        <f>100*(D95/D91-1)</f>
        <v>3.619776931795915</v>
      </c>
      <c r="M95" s="31">
        <f>F95/SUM($F$7:$F$10)*400</f>
        <v>313.58417759586314</v>
      </c>
      <c r="N95" s="31">
        <f>G95/SUM($G$7:$G$10)*400</f>
        <v>291.3305502418912</v>
      </c>
      <c r="O95" s="31">
        <f>H95/SUM($H$7:$H$10)*400</f>
        <v>170.1809248909906</v>
      </c>
      <c r="P95" s="31">
        <f>I95/SUM($I$7:$I$10)*400</f>
        <v>121.76534154557437</v>
      </c>
      <c r="Q95" s="31">
        <f>J95/SUM($J$7:$J$10)*400</f>
        <v>221.88195299697705</v>
      </c>
      <c r="R95" s="31">
        <f>(E95/(SUM($E$7:$E$10)/4))*100</f>
        <v>175.7366233626427</v>
      </c>
      <c r="U95" s="23"/>
      <c r="V95" s="23"/>
      <c r="W95" s="23"/>
      <c r="X95" s="23"/>
      <c r="Y95" s="23"/>
      <c r="Z95" s="23"/>
      <c r="AA95" s="23"/>
    </row>
    <row r="96" spans="1:27" ht="12.75">
      <c r="A96" s="26">
        <v>2015</v>
      </c>
      <c r="C96" s="24">
        <v>2</v>
      </c>
      <c r="D96" s="34">
        <v>1194594</v>
      </c>
      <c r="E96" s="29">
        <v>1154195</v>
      </c>
      <c r="F96" s="29">
        <v>507420</v>
      </c>
      <c r="G96" s="29">
        <v>464534</v>
      </c>
      <c r="H96" s="29">
        <v>522277</v>
      </c>
      <c r="I96" s="29">
        <v>307198</v>
      </c>
      <c r="J96" s="29">
        <v>277616</v>
      </c>
      <c r="K96" s="32">
        <f>100*(E96/E95-1)</f>
        <v>1.003917834855872</v>
      </c>
      <c r="L96" s="32">
        <f>100*(D96/D92-1)</f>
        <v>3.934586830536002</v>
      </c>
      <c r="M96" s="31">
        <f>F96/SUM($F$7:$F$10)*400</f>
        <v>317.08547816373874</v>
      </c>
      <c r="N96" s="31">
        <f>G96/SUM($G$7:$G$10)*400</f>
        <v>290.6348295187045</v>
      </c>
      <c r="O96" s="31">
        <f>H96/SUM($H$7:$H$10)*400</f>
        <v>171.0665929701734</v>
      </c>
      <c r="P96" s="31">
        <f>I96/SUM($I$7:$I$10)*400</f>
        <v>121.59948699882437</v>
      </c>
      <c r="Q96" s="31">
        <f>J96/SUM($J$7:$J$10)*400</f>
        <v>226.0509521725412</v>
      </c>
      <c r="R96" s="31">
        <f>(E96/(SUM($E$7:$E$10)/4))*100</f>
        <v>177.50087466695373</v>
      </c>
      <c r="U96" s="23"/>
      <c r="V96" s="23"/>
      <c r="W96" s="23"/>
      <c r="X96" s="23"/>
      <c r="Y96" s="23"/>
      <c r="Z96" s="23"/>
      <c r="AA96" s="23"/>
    </row>
    <row r="97" spans="1:27" ht="12.75">
      <c r="A97" s="26">
        <v>2015</v>
      </c>
      <c r="B97" s="25">
        <v>2015</v>
      </c>
      <c r="C97" s="24">
        <v>3</v>
      </c>
      <c r="D97" s="33">
        <v>1090799</v>
      </c>
      <c r="E97" s="23">
        <v>1169487</v>
      </c>
      <c r="F97" s="23">
        <v>519799</v>
      </c>
      <c r="G97" s="23">
        <v>479580</v>
      </c>
      <c r="H97" s="23">
        <v>528485</v>
      </c>
      <c r="I97" s="23">
        <v>310708</v>
      </c>
      <c r="J97" s="23">
        <v>277528</v>
      </c>
      <c r="K97" s="32">
        <f>100*(E97/E96-1)</f>
        <v>1.3249061033880682</v>
      </c>
      <c r="L97" s="32">
        <f>100*(D97/D93-1)</f>
        <v>4.5254141301087625</v>
      </c>
      <c r="M97" s="31">
        <f>F97/SUM($F$7:$F$10)*400</f>
        <v>324.82108404089956</v>
      </c>
      <c r="N97" s="31">
        <f>G97/SUM($G$7:$G$10)*400</f>
        <v>300.048331318225</v>
      </c>
      <c r="O97" s="31">
        <f>H97/SUM($H$7:$H$10)*400</f>
        <v>173.09996110462856</v>
      </c>
      <c r="P97" s="31">
        <f>I97/SUM($I$7:$I$10)*400</f>
        <v>122.98886518281604</v>
      </c>
      <c r="Q97" s="31">
        <f>J97/SUM($J$7:$J$10)*400</f>
        <v>225.97929749921119</v>
      </c>
      <c r="R97" s="31">
        <f>(E97/(SUM($E$7:$E$10)/4))*100</f>
        <v>179.8525945889834</v>
      </c>
      <c r="U97" s="23"/>
      <c r="V97" s="23"/>
      <c r="W97" s="23"/>
      <c r="X97" s="23"/>
      <c r="Y97" s="23"/>
      <c r="Z97" s="23"/>
      <c r="AA97" s="23"/>
    </row>
    <row r="98" spans="1:27" ht="12.75">
      <c r="A98" s="26">
        <v>2015</v>
      </c>
      <c r="C98" s="24">
        <v>4</v>
      </c>
      <c r="D98" s="23">
        <v>1228962</v>
      </c>
      <c r="E98" s="23">
        <v>1178036</v>
      </c>
      <c r="F98" s="23">
        <v>526799</v>
      </c>
      <c r="G98" s="23">
        <v>490219</v>
      </c>
      <c r="H98" s="23">
        <v>533073</v>
      </c>
      <c r="I98" s="23">
        <v>313766</v>
      </c>
      <c r="J98" s="23">
        <v>287750</v>
      </c>
      <c r="K98" s="32">
        <f>100*(E98/E97-1)</f>
        <v>0.7310042779440806</v>
      </c>
      <c r="L98" s="32">
        <f>100*(D98/D94-1)</f>
        <v>4.846014917771391</v>
      </c>
      <c r="M98" s="31">
        <f>F98/SUM($F$7:$F$10)*400</f>
        <v>329.1953663852024</v>
      </c>
      <c r="N98" s="31">
        <f>G98/SUM($G$7:$G$10)*400</f>
        <v>306.70460179842553</v>
      </c>
      <c r="O98" s="31">
        <f>H98/SUM($H$7:$H$10)*400</f>
        <v>174.6027144875023</v>
      </c>
      <c r="P98" s="31">
        <f>I98/SUM($I$7:$I$10)*400</f>
        <v>124.19932629012276</v>
      </c>
      <c r="Q98" s="31">
        <f>J98/SUM($J$7:$J$10)*400</f>
        <v>234.30263921261286</v>
      </c>
      <c r="R98" s="31">
        <f>(E98/(SUM($E$7:$E$10)/4))*100</f>
        <v>181.16732474942233</v>
      </c>
      <c r="U98" s="23"/>
      <c r="V98" s="23"/>
      <c r="W98" s="23"/>
      <c r="X98" s="23"/>
      <c r="Y98" s="23"/>
      <c r="Z98" s="23"/>
      <c r="AA98" s="23"/>
    </row>
    <row r="99" spans="1:27" ht="12.75">
      <c r="A99" s="26">
        <v>2016</v>
      </c>
      <c r="C99" s="24">
        <v>1</v>
      </c>
      <c r="D99" s="23">
        <v>1165536</v>
      </c>
      <c r="E99" s="23">
        <v>1178636</v>
      </c>
      <c r="F99" s="30">
        <v>521196</v>
      </c>
      <c r="G99" s="30">
        <v>489292</v>
      </c>
      <c r="H99" s="30">
        <v>536850</v>
      </c>
      <c r="I99" s="30">
        <v>317239</v>
      </c>
      <c r="J99" s="30">
        <v>285161</v>
      </c>
      <c r="K99" s="32">
        <f>100*(E99/E98-1)</f>
        <v>0.05093222957532895</v>
      </c>
      <c r="L99" s="32">
        <f>100*(D99/D95-1)</f>
        <v>2.9845603035277835</v>
      </c>
      <c r="M99" s="31">
        <f>F99/SUM($F$7:$F$10)*400</f>
        <v>325.6940658173269</v>
      </c>
      <c r="N99" s="31">
        <f>G99/SUM($G$7:$G$10)*400</f>
        <v>306.12462597972586</v>
      </c>
      <c r="O99" s="31">
        <f>H99/SUM($H$7:$H$10)*400</f>
        <v>175.83983295461525</v>
      </c>
      <c r="P99" s="31">
        <f>I99/SUM($I$7:$I$10)*400</f>
        <v>125.57405860721764</v>
      </c>
      <c r="Q99" s="31">
        <f>J99/SUM($J$7:$J$10)*400</f>
        <v>232.19452615293795</v>
      </c>
      <c r="R99" s="31">
        <f>(E99/(SUM($E$7:$E$10)/4))*100</f>
        <v>181.2595973071792</v>
      </c>
      <c r="U99" s="23"/>
      <c r="V99" s="23"/>
      <c r="W99" s="23"/>
      <c r="X99" s="23"/>
      <c r="Y99" s="23"/>
      <c r="Z99" s="23"/>
      <c r="AA99" s="23"/>
    </row>
    <row r="100" spans="1:27" ht="12.75">
      <c r="A100" s="26">
        <v>2016</v>
      </c>
      <c r="C100" s="24">
        <v>2</v>
      </c>
      <c r="D100" s="30">
        <v>1219806</v>
      </c>
      <c r="E100" s="30">
        <v>1177918</v>
      </c>
      <c r="F100" s="30">
        <v>517239</v>
      </c>
      <c r="G100" s="30">
        <v>489968</v>
      </c>
      <c r="H100" s="30">
        <v>534000</v>
      </c>
      <c r="I100" s="30">
        <v>320780</v>
      </c>
      <c r="J100" s="30">
        <v>291424</v>
      </c>
      <c r="K100" s="32">
        <f>100*(E100/E99-1)</f>
        <v>-0.060917874560084684</v>
      </c>
      <c r="L100" s="32">
        <f>100*(D100/D96-1)</f>
        <v>2.110507837809328</v>
      </c>
      <c r="M100" s="31">
        <f>F100/SUM($F$7:$F$10)*400</f>
        <v>323.22134649784016</v>
      </c>
      <c r="N100" s="31">
        <f>G100/SUM($G$7:$G$10)*400</f>
        <v>306.5475641172027</v>
      </c>
      <c r="O100" s="31">
        <f>H100/SUM($H$7:$H$10)*400</f>
        <v>174.9063440397961</v>
      </c>
      <c r="P100" s="31">
        <f>I100/SUM($I$7:$I$10)*400</f>
        <v>126.97570765266337</v>
      </c>
      <c r="Q100" s="31">
        <f>J100/SUM($J$7:$J$10)*400</f>
        <v>237.2942218241407</v>
      </c>
      <c r="R100" s="31">
        <f>(E100/(SUM($E$7:$E$10)/4))*100</f>
        <v>181.1491778130635</v>
      </c>
      <c r="U100" s="23"/>
      <c r="V100" s="23"/>
      <c r="W100" s="23"/>
      <c r="X100" s="23"/>
      <c r="Y100" s="23"/>
      <c r="Z100" s="23"/>
      <c r="AA100" s="23"/>
    </row>
    <row r="101" spans="1:27" ht="12.75">
      <c r="A101" s="26">
        <v>2016</v>
      </c>
      <c r="B101" s="25">
        <v>2016</v>
      </c>
      <c r="C101" s="24">
        <v>3</v>
      </c>
      <c r="D101" s="30">
        <v>1100303</v>
      </c>
      <c r="E101" s="30">
        <v>1182156</v>
      </c>
      <c r="F101" s="30">
        <v>524041</v>
      </c>
      <c r="G101" s="30">
        <v>499086</v>
      </c>
      <c r="H101" s="30">
        <v>539636</v>
      </c>
      <c r="I101" s="30">
        <v>319673</v>
      </c>
      <c r="J101" s="30">
        <v>290053</v>
      </c>
      <c r="K101" s="32">
        <f>100*(E101/E100-1)</f>
        <v>0.3597873536188345</v>
      </c>
      <c r="L101" s="32">
        <f>100*(D101/D97-1)</f>
        <v>0.871287927473352</v>
      </c>
      <c r="M101" s="31">
        <f>F101/SUM($F$7:$F$10)*400</f>
        <v>327.4718991415471</v>
      </c>
      <c r="N101" s="31">
        <f>G101/SUM($G$7:$G$10)*400</f>
        <v>312.25222378808047</v>
      </c>
      <c r="O101" s="31">
        <f>H101/SUM($H$7:$H$10)*400</f>
        <v>176.75235931134722</v>
      </c>
      <c r="P101" s="31">
        <f>I101/SUM($I$7:$I$10)*400</f>
        <v>126.5375191484814</v>
      </c>
      <c r="Q101" s="31">
        <f>J101/SUM($J$7:$J$10)*400</f>
        <v>236.17787458396523</v>
      </c>
      <c r="R101" s="31">
        <f>(E101/(SUM($E$7:$E$10)/4))*100</f>
        <v>181.8009296460194</v>
      </c>
      <c r="U101" s="23"/>
      <c r="V101" s="23"/>
      <c r="W101" s="23"/>
      <c r="X101" s="23"/>
      <c r="Y101" s="23"/>
      <c r="Z101" s="23"/>
      <c r="AA101" s="23"/>
    </row>
    <row r="102" spans="1:27" ht="12.75">
      <c r="A102" s="26">
        <v>2016</v>
      </c>
      <c r="C102" s="24">
        <v>4</v>
      </c>
      <c r="D102" s="30">
        <v>1245096</v>
      </c>
      <c r="E102" s="30">
        <v>1191838</v>
      </c>
      <c r="F102" s="30">
        <v>535191</v>
      </c>
      <c r="G102" s="30">
        <v>500383</v>
      </c>
      <c r="H102" s="30">
        <v>540847</v>
      </c>
      <c r="I102" s="30">
        <v>320418</v>
      </c>
      <c r="J102" s="30">
        <v>292244</v>
      </c>
      <c r="K102" s="32">
        <f>100*(E102/E101-1)</f>
        <v>0.8190120424038883</v>
      </c>
      <c r="L102" s="32">
        <f>100*(D102/D98-1)</f>
        <v>1.312815205026685</v>
      </c>
      <c r="M102" s="31">
        <f>F102/SUM($F$7:$F$10)*400</f>
        <v>334.43950601854385</v>
      </c>
      <c r="N102" s="31">
        <f>G102/SUM($G$7:$G$10)*400</f>
        <v>313.06368941575414</v>
      </c>
      <c r="O102" s="31">
        <f>H102/SUM($H$7:$H$10)*400</f>
        <v>177.14901021515283</v>
      </c>
      <c r="P102" s="31">
        <f>I102/SUM($I$7:$I$10)*400</f>
        <v>126.83241565761922</v>
      </c>
      <c r="Q102" s="31">
        <f>J102/SUM($J$7:$J$10)*400</f>
        <v>237.96191309835214</v>
      </c>
      <c r="R102" s="31">
        <f>(E102/(SUM($E$7:$E$10)/4))*100</f>
        <v>183.2899011530225</v>
      </c>
      <c r="U102" s="23"/>
      <c r="V102" s="23"/>
      <c r="W102" s="23"/>
      <c r="X102" s="23"/>
      <c r="Y102" s="23"/>
      <c r="Z102" s="23"/>
      <c r="AA102" s="23"/>
    </row>
    <row r="103" spans="1:27" ht="12.75">
      <c r="A103" s="26">
        <v>2017</v>
      </c>
      <c r="C103" s="24">
        <v>1</v>
      </c>
      <c r="D103" s="30">
        <v>1183030</v>
      </c>
      <c r="E103" s="30">
        <v>1198226</v>
      </c>
      <c r="F103" s="30">
        <v>526648</v>
      </c>
      <c r="G103" s="30">
        <v>506637</v>
      </c>
      <c r="H103" s="30">
        <v>549264</v>
      </c>
      <c r="I103" s="30">
        <v>320194</v>
      </c>
      <c r="J103" s="30">
        <v>300996</v>
      </c>
      <c r="K103" s="32">
        <f>100*(E103/E102-1)</f>
        <v>0.5359788830361145</v>
      </c>
      <c r="L103" s="32">
        <f>100*(D103/D99-1)</f>
        <v>1.5009403398951182</v>
      </c>
      <c r="M103" s="31">
        <f>F103/SUM($F$7:$F$10)*400</f>
        <v>329.101006866061</v>
      </c>
      <c r="N103" s="31">
        <f>G103/SUM($G$7:$G$10)*400</f>
        <v>316.9764928355468</v>
      </c>
      <c r="O103" s="31">
        <f>H103/SUM($H$7:$H$10)*400</f>
        <v>179.90591414358533</v>
      </c>
      <c r="P103" s="31">
        <f>I103/SUM($I$7:$I$10)*400</f>
        <v>126.74374878775765</v>
      </c>
      <c r="Q103" s="31">
        <f>J103/SUM($J$7:$J$10)*400</f>
        <v>245.08829606408207</v>
      </c>
      <c r="R103" s="31">
        <f>(E103/(SUM($E$7:$E$10)/4))*100</f>
        <v>184.2722963179405</v>
      </c>
      <c r="U103" s="23"/>
      <c r="V103" s="23"/>
      <c r="W103" s="23"/>
      <c r="X103" s="23"/>
      <c r="Y103" s="23"/>
      <c r="Z103" s="23"/>
      <c r="AA103" s="23"/>
    </row>
    <row r="104" spans="1:27" ht="12.75">
      <c r="A104" s="26">
        <v>2017</v>
      </c>
      <c r="C104" s="24">
        <v>2</v>
      </c>
      <c r="D104" s="30">
        <v>1258408</v>
      </c>
      <c r="E104" s="30">
        <v>1212465</v>
      </c>
      <c r="F104" s="30">
        <v>551228</v>
      </c>
      <c r="G104" s="30">
        <v>518326</v>
      </c>
      <c r="H104" s="30">
        <v>548936</v>
      </c>
      <c r="I104" s="30">
        <v>320686</v>
      </c>
      <c r="J104" s="30">
        <v>307199</v>
      </c>
      <c r="K104" s="32">
        <f>100*(E104/E103-1)</f>
        <v>1.1883400961087531</v>
      </c>
      <c r="L104" s="32">
        <f>100*(D104/D100-1)</f>
        <v>3.164601584186344</v>
      </c>
      <c r="M104" s="31">
        <f>F104/SUM($F$7:$F$10)*400</f>
        <v>344.46098686934175</v>
      </c>
      <c r="N104" s="31">
        <f>G104/SUM($G$7:$G$10)*400</f>
        <v>324.28969385472766</v>
      </c>
      <c r="O104" s="31">
        <f>H104/SUM($H$7:$H$10)*400</f>
        <v>179.7984810333886</v>
      </c>
      <c r="P104" s="31">
        <f>I104/SUM($I$7:$I$10)*400</f>
        <v>126.93849923406076</v>
      </c>
      <c r="Q104" s="31">
        <f>J104/SUM($J$7:$J$10)*400</f>
        <v>250.1391362761962</v>
      </c>
      <c r="R104" s="31">
        <f>(E104/(SUM($E$7:$E$10)/4))*100</f>
        <v>186.46207790110688</v>
      </c>
      <c r="U104" s="23"/>
      <c r="V104" s="23"/>
      <c r="W104" s="23"/>
      <c r="X104" s="23"/>
      <c r="Y104" s="23"/>
      <c r="Z104" s="23"/>
      <c r="AA104" s="23"/>
    </row>
    <row r="105" spans="1:27" ht="12.75">
      <c r="A105" s="26">
        <v>2017</v>
      </c>
      <c r="B105" s="25">
        <v>2017</v>
      </c>
      <c r="C105" s="24">
        <v>3</v>
      </c>
      <c r="D105" s="30">
        <v>1138919</v>
      </c>
      <c r="E105" s="30">
        <v>1225729</v>
      </c>
      <c r="F105" s="30">
        <v>549686</v>
      </c>
      <c r="G105" s="30">
        <v>524062</v>
      </c>
      <c r="H105" s="30">
        <v>553634</v>
      </c>
      <c r="I105" s="30">
        <v>322396</v>
      </c>
      <c r="J105" s="30">
        <v>315929</v>
      </c>
      <c r="K105" s="32">
        <f>100*(E105/E104-1)</f>
        <v>1.0939697228373513</v>
      </c>
      <c r="L105" s="32">
        <f>100*(D105/D101-1)</f>
        <v>3.509578725132978</v>
      </c>
      <c r="M105" s="31">
        <f>F105/SUM($F$7:$F$10)*400</f>
        <v>343.4973949586396</v>
      </c>
      <c r="N105" s="31">
        <f>G105/SUM($G$7:$G$10)*400</f>
        <v>327.8784115419568</v>
      </c>
      <c r="O105" s="31">
        <f>H105/SUM($H$7:$H$10)*400</f>
        <v>181.33726381297467</v>
      </c>
      <c r="P105" s="31">
        <f>I105/SUM($I$7:$I$10)*400</f>
        <v>127.61537578523618</v>
      </c>
      <c r="Q105" s="31">
        <f>J105/SUM($J$7:$J$10)*400</f>
        <v>257.2476055735936</v>
      </c>
      <c r="R105" s="31">
        <f>(E105/(SUM($E$7:$E$10)/4))*100</f>
        <v>188.50191657791842</v>
      </c>
      <c r="U105" s="23"/>
      <c r="V105" s="23"/>
      <c r="W105" s="23"/>
      <c r="X105" s="23"/>
      <c r="Y105" s="23"/>
      <c r="Z105" s="23"/>
      <c r="AA105" s="23"/>
    </row>
    <row r="106" spans="1:27" ht="12.75">
      <c r="A106" s="26">
        <v>2017</v>
      </c>
      <c r="C106" s="24">
        <v>4</v>
      </c>
      <c r="D106" s="30">
        <v>1283962</v>
      </c>
      <c r="E106" s="30">
        <v>1227409</v>
      </c>
      <c r="F106" s="30">
        <v>565316</v>
      </c>
      <c r="G106" s="30">
        <v>530488</v>
      </c>
      <c r="H106" s="30">
        <v>555932</v>
      </c>
      <c r="I106" s="30">
        <v>322568</v>
      </c>
      <c r="J106" s="30">
        <v>303263</v>
      </c>
      <c r="K106" s="32">
        <f>100*(E106/E105-1)</f>
        <v>0.13706129168846726</v>
      </c>
      <c r="L106" s="32">
        <f>100*(D106/D102-1)</f>
        <v>3.121526372263661</v>
      </c>
      <c r="M106" s="31">
        <f>F106/SUM($F$7:$F$10)*400</f>
        <v>353.2645425359902</v>
      </c>
      <c r="N106" s="31">
        <f>G106/SUM($G$7:$G$10)*400</f>
        <v>331.89882644051573</v>
      </c>
      <c r="O106" s="31">
        <f>H106/SUM($H$7:$H$10)*400</f>
        <v>182.08995066429202</v>
      </c>
      <c r="P106" s="31">
        <f>I106/SUM($I$7:$I$10)*400</f>
        <v>127.68345927459417</v>
      </c>
      <c r="Q106" s="31">
        <f>J106/SUM($J$7:$J$10)*400</f>
        <v>246.93421815998127</v>
      </c>
      <c r="R106" s="31">
        <f>(E106/(SUM($E$7:$E$10)/4))*100</f>
        <v>188.7602797396376</v>
      </c>
      <c r="U106" s="23"/>
      <c r="V106" s="23"/>
      <c r="W106" s="23"/>
      <c r="X106" s="23"/>
      <c r="Y106" s="23"/>
      <c r="Z106" s="23"/>
      <c r="AA106" s="23"/>
    </row>
    <row r="107" spans="1:27" ht="12.75">
      <c r="A107" s="26">
        <v>2018</v>
      </c>
      <c r="C107" s="24">
        <v>1</v>
      </c>
      <c r="D107" s="30">
        <v>1216671</v>
      </c>
      <c r="E107" s="30">
        <v>1232800</v>
      </c>
      <c r="F107" s="30">
        <v>561357</v>
      </c>
      <c r="G107" s="30">
        <v>537158</v>
      </c>
      <c r="H107" s="30">
        <v>561019</v>
      </c>
      <c r="I107" s="30">
        <v>322870</v>
      </c>
      <c r="J107" s="30">
        <v>313430</v>
      </c>
      <c r="K107" s="32">
        <f>100*(E107/E106-1)</f>
        <v>0.4392178972127514</v>
      </c>
      <c r="L107" s="32">
        <f>100*(D107/D103-1)</f>
        <v>2.843630339044667</v>
      </c>
      <c r="M107" s="31">
        <f>F107/SUM($F$7:$F$10)*400</f>
        <v>350.79057342154806</v>
      </c>
      <c r="N107" s="31">
        <f>G107/SUM($G$7:$G$10)*400</f>
        <v>336.07189948337106</v>
      </c>
      <c r="O107" s="31">
        <f>H107/SUM($H$7:$H$10)*400</f>
        <v>183.75614649225162</v>
      </c>
      <c r="P107" s="31">
        <f>I107/SUM($I$7:$I$10)*400</f>
        <v>127.80300121521111</v>
      </c>
      <c r="Q107" s="31">
        <f>J107/SUM($J$7:$J$10)*400</f>
        <v>255.2127757025517</v>
      </c>
      <c r="R107" s="31">
        <f>(E107/(SUM($E$7:$E$10)/4))*100</f>
        <v>189.58934867108292</v>
      </c>
      <c r="U107" s="23"/>
      <c r="V107" s="23"/>
      <c r="W107" s="23"/>
      <c r="X107" s="23"/>
      <c r="Y107" s="23"/>
      <c r="Z107" s="23"/>
      <c r="AA107" s="23"/>
    </row>
    <row r="108" spans="1:27" ht="12.75">
      <c r="A108" s="26">
        <v>2018</v>
      </c>
      <c r="C108" s="24">
        <v>2</v>
      </c>
      <c r="D108" s="30">
        <v>1291097</v>
      </c>
      <c r="E108" s="30">
        <v>1242517</v>
      </c>
      <c r="F108" s="30">
        <v>565281</v>
      </c>
      <c r="G108" s="30">
        <v>538124</v>
      </c>
      <c r="H108" s="30">
        <v>563255</v>
      </c>
      <c r="I108" s="30">
        <v>325403</v>
      </c>
      <c r="J108" s="30">
        <v>312697</v>
      </c>
      <c r="K108" s="32">
        <f>100*(E108/E107-1)</f>
        <v>0.7882057105775386</v>
      </c>
      <c r="L108" s="32">
        <f>100*(D108/D104-1)</f>
        <v>2.5976471859683103</v>
      </c>
      <c r="M108" s="31">
        <f>F108/SUM($F$7:$F$10)*400</f>
        <v>353.24267112426867</v>
      </c>
      <c r="N108" s="31">
        <f>G108/SUM($G$7:$G$10)*400</f>
        <v>336.6762755792329</v>
      </c>
      <c r="O108" s="31">
        <f>H108/SUM($H$7:$H$10)*400</f>
        <v>184.48852586542202</v>
      </c>
      <c r="P108" s="31">
        <f>I108/SUM($I$7:$I$10)*400</f>
        <v>128.80564934627975</v>
      </c>
      <c r="Q108" s="31">
        <f>J108/SUM($J$7:$J$10)*400</f>
        <v>254.6159248440188</v>
      </c>
      <c r="R108" s="31">
        <f>(E108/(SUM($E$7:$E$10)/4))*100</f>
        <v>191.0837027439552</v>
      </c>
      <c r="U108" s="23"/>
      <c r="V108" s="23"/>
      <c r="W108" s="23"/>
      <c r="X108" s="23"/>
      <c r="Y108" s="23"/>
      <c r="Z108" s="23"/>
      <c r="AA108" s="23"/>
    </row>
    <row r="109" spans="1:27" ht="12.75">
      <c r="A109" s="26">
        <v>2018</v>
      </c>
      <c r="B109" s="25">
        <v>2018</v>
      </c>
      <c r="C109" s="24">
        <v>3</v>
      </c>
      <c r="D109" s="30">
        <v>1146556</v>
      </c>
      <c r="E109" s="30">
        <v>1237099</v>
      </c>
      <c r="F109" s="30">
        <v>570138</v>
      </c>
      <c r="G109" s="30">
        <v>531918</v>
      </c>
      <c r="H109" s="30">
        <v>560730</v>
      </c>
      <c r="I109" s="30">
        <v>325070</v>
      </c>
      <c r="J109" s="30">
        <v>308083</v>
      </c>
      <c r="K109" s="32">
        <f>100*(E109/E108-1)</f>
        <v>-0.4360503719466169</v>
      </c>
      <c r="L109" s="32">
        <f>100*(D109/D105-1)</f>
        <v>0.6705481250202983</v>
      </c>
      <c r="M109" s="31">
        <f>F109/SUM($F$7:$F$10)*400</f>
        <v>356.2777981737371</v>
      </c>
      <c r="N109" s="31">
        <f>G109/SUM($G$7:$G$10)*400</f>
        <v>332.7935032697936</v>
      </c>
      <c r="O109" s="31">
        <f>H109/SUM($H$7:$H$10)*400</f>
        <v>183.6614874408893</v>
      </c>
      <c r="P109" s="31">
        <f>I109/SUM($I$7:$I$10)*400</f>
        <v>128.67383654420874</v>
      </c>
      <c r="Q109" s="31">
        <f>J109/SUM($J$7:$J$10)*400</f>
        <v>250.8589400401022</v>
      </c>
      <c r="R109" s="31">
        <f>(E109/(SUM($E$7:$E$10)/4))*100</f>
        <v>190.2504815474108</v>
      </c>
      <c r="U109" s="23"/>
      <c r="V109" s="23"/>
      <c r="W109" s="23"/>
      <c r="X109" s="23"/>
      <c r="Y109" s="23"/>
      <c r="Z109" s="23"/>
      <c r="AA109" s="23"/>
    </row>
    <row r="110" spans="1:27" ht="12.75">
      <c r="A110" s="26">
        <v>2018</v>
      </c>
      <c r="C110" s="24">
        <v>4</v>
      </c>
      <c r="D110" s="30">
        <v>1310022</v>
      </c>
      <c r="E110" s="30">
        <v>1251130</v>
      </c>
      <c r="F110" s="30">
        <v>593487</v>
      </c>
      <c r="G110" s="30">
        <v>555529</v>
      </c>
      <c r="H110" s="30">
        <v>564238</v>
      </c>
      <c r="I110" s="30">
        <v>326254</v>
      </c>
      <c r="J110" s="30">
        <v>310568</v>
      </c>
      <c r="K110" s="32">
        <f>100*(E110/E109-1)</f>
        <v>1.1341857038118963</v>
      </c>
      <c r="L110" s="32">
        <f>100*(D110/D106-1)</f>
        <v>2.029655083250126</v>
      </c>
      <c r="M110" s="31">
        <f>F110/SUM($F$7:$F$10)*400</f>
        <v>370.86852938189827</v>
      </c>
      <c r="N110" s="31">
        <f>G110/SUM($G$7:$G$10)*400</f>
        <v>347.56568132299554</v>
      </c>
      <c r="O110" s="31">
        <f>H110/SUM($H$7:$H$10)*400</f>
        <v>184.8104976560421</v>
      </c>
      <c r="P110" s="31">
        <f>I110/SUM($I$7:$I$10)*400</f>
        <v>129.14250428490567</v>
      </c>
      <c r="Q110" s="31">
        <f>J110/SUM($J$7:$J$10)*400</f>
        <v>252.88237030402345</v>
      </c>
      <c r="R110" s="31">
        <f>(E110/(SUM($E$7:$E$10)/4))*100</f>
        <v>192.4082753105548</v>
      </c>
      <c r="U110" s="23"/>
      <c r="V110" s="23"/>
      <c r="W110" s="23"/>
      <c r="X110" s="23"/>
      <c r="Y110" s="23"/>
      <c r="Z110" s="23"/>
      <c r="AA110" s="23"/>
    </row>
    <row r="111" spans="1:27" ht="12.75">
      <c r="A111" s="26">
        <v>2019</v>
      </c>
      <c r="C111" s="24">
        <v>1</v>
      </c>
      <c r="D111" s="30">
        <v>1238246</v>
      </c>
      <c r="E111" s="30">
        <v>1254060</v>
      </c>
      <c r="F111" s="30">
        <v>591945</v>
      </c>
      <c r="G111" s="30">
        <v>549070</v>
      </c>
      <c r="H111" s="30">
        <v>563394</v>
      </c>
      <c r="I111" s="30">
        <v>326524</v>
      </c>
      <c r="J111" s="30">
        <v>305584</v>
      </c>
      <c r="K111" s="32">
        <f>100*(E111/E110-1)</f>
        <v>0.23418829378241135</v>
      </c>
      <c r="L111" s="32">
        <f>100*(D111/D107-1)</f>
        <v>1.7732813554362625</v>
      </c>
      <c r="M111" s="31">
        <f>F111/SUM($F$7:$F$10)*400</f>
        <v>369.90493747119615</v>
      </c>
      <c r="N111" s="31">
        <f>G111/SUM($G$7:$G$10)*400</f>
        <v>343.5246200360686</v>
      </c>
      <c r="O111" s="31">
        <f>H111/SUM($H$7:$H$10)*400</f>
        <v>184.53405392126757</v>
      </c>
      <c r="P111" s="31">
        <f>I111/SUM($I$7:$I$10)*400</f>
        <v>129.2493795298281</v>
      </c>
      <c r="Q111" s="31">
        <f>J111/SUM($J$7:$J$10)*400</f>
        <v>248.82411016906025</v>
      </c>
      <c r="R111" s="31">
        <f>(E111/(SUM($E$7:$E$10)/4))*100</f>
        <v>192.8588729676008</v>
      </c>
      <c r="U111" s="23"/>
      <c r="V111" s="23"/>
      <c r="W111" s="23"/>
      <c r="X111" s="23"/>
      <c r="Y111" s="23"/>
      <c r="Z111" s="23"/>
      <c r="AA111" s="23"/>
    </row>
    <row r="112" spans="1:27" ht="12.75">
      <c r="A112" s="26">
        <v>2019</v>
      </c>
      <c r="C112" s="24">
        <v>2</v>
      </c>
      <c r="D112" s="30">
        <v>1304446</v>
      </c>
      <c r="E112" s="30">
        <v>1254846</v>
      </c>
      <c r="F112" s="30">
        <v>589014</v>
      </c>
      <c r="G112" s="30">
        <v>549015</v>
      </c>
      <c r="H112" s="30">
        <v>567664</v>
      </c>
      <c r="I112" s="30">
        <v>324419</v>
      </c>
      <c r="J112" s="30">
        <v>308705</v>
      </c>
      <c r="K112" s="32">
        <f>100*(E112/E111-1)</f>
        <v>0.06267642696522469</v>
      </c>
      <c r="L112" s="32">
        <f>100*(D112/D108-1)</f>
        <v>1.0339269628850456</v>
      </c>
      <c r="M112" s="31">
        <f>F112/SUM($F$7:$F$10)*400</f>
        <v>368.0733629638887</v>
      </c>
      <c r="N112" s="31">
        <f>G112/SUM($G$7:$G$10)*400</f>
        <v>343.4902093887887</v>
      </c>
      <c r="O112" s="31">
        <f>H112/SUM($H$7:$H$10)*400</f>
        <v>185.93264959364572</v>
      </c>
      <c r="P112" s="31">
        <f>I112/SUM($I$7:$I$10)*400</f>
        <v>128.41614845367354</v>
      </c>
      <c r="Q112" s="31">
        <f>J112/SUM($J$7:$J$10)*400</f>
        <v>251.36540829932113</v>
      </c>
      <c r="R112" s="31">
        <f>(E112/(SUM($E$7:$E$10)/4))*100</f>
        <v>192.97975001826228</v>
      </c>
      <c r="U112" s="23"/>
      <c r="V112" s="23"/>
      <c r="W112" s="23"/>
      <c r="X112" s="23"/>
      <c r="Y112" s="23"/>
      <c r="Z112" s="23"/>
      <c r="AA112" s="23"/>
    </row>
    <row r="113" spans="1:27" ht="12.75">
      <c r="A113" s="26">
        <v>2019</v>
      </c>
      <c r="B113" s="25">
        <v>2019</v>
      </c>
      <c r="C113" s="24">
        <v>3</v>
      </c>
      <c r="D113" s="30">
        <v>1165589</v>
      </c>
      <c r="E113" s="30">
        <v>1258610</v>
      </c>
      <c r="F113" s="30">
        <v>599978</v>
      </c>
      <c r="G113" s="30">
        <v>549612</v>
      </c>
      <c r="H113" s="30">
        <v>570490</v>
      </c>
      <c r="I113" s="30">
        <v>325572</v>
      </c>
      <c r="J113" s="30">
        <v>309403</v>
      </c>
      <c r="K113" s="32">
        <f>100*(E113/E112-1)</f>
        <v>0.2999571262130907</v>
      </c>
      <c r="L113" s="32">
        <f>100*(D113/D109-1)</f>
        <v>1.6600148618994615</v>
      </c>
      <c r="M113" s="31">
        <f>F113/SUM($F$7:$F$10)*400</f>
        <v>374.9247389100226</v>
      </c>
      <c r="N113" s="31">
        <f>G113/SUM($G$7:$G$10)*400</f>
        <v>343.8637213238089</v>
      </c>
      <c r="O113" s="31">
        <f>H113/SUM($H$7:$H$10)*400</f>
        <v>186.8582775491822</v>
      </c>
      <c r="P113" s="31">
        <f>I113/SUM($I$7:$I$10)*400</f>
        <v>128.8725453329164</v>
      </c>
      <c r="Q113" s="31">
        <f>J113/SUM($J$7:$J$10)*400</f>
        <v>251.93376014005233</v>
      </c>
      <c r="R113" s="31">
        <f>(E113/(SUM($E$7:$E$10)/4))*100</f>
        <v>193.55860653059028</v>
      </c>
      <c r="U113" s="23"/>
      <c r="V113" s="23"/>
      <c r="W113" s="23"/>
      <c r="X113" s="23"/>
      <c r="Y113" s="23"/>
      <c r="Z113" s="23"/>
      <c r="AA113" s="23"/>
    </row>
    <row r="114" spans="1:27" ht="12.75">
      <c r="A114" s="26">
        <v>2019</v>
      </c>
      <c r="C114" s="24">
        <v>4</v>
      </c>
      <c r="D114" s="30">
        <v>1319830</v>
      </c>
      <c r="E114" s="30">
        <v>1260149</v>
      </c>
      <c r="F114" s="30">
        <v>586318</v>
      </c>
      <c r="G114" s="30">
        <v>540435</v>
      </c>
      <c r="H114" s="30">
        <v>576241</v>
      </c>
      <c r="I114" s="30">
        <v>325690</v>
      </c>
      <c r="J114" s="30">
        <v>308908</v>
      </c>
      <c r="K114" s="32">
        <f>100*(E114/E113-1)</f>
        <v>0.12227775085213999</v>
      </c>
      <c r="L114" s="32">
        <f>100*(D114/D110-1)</f>
        <v>0.7486897166612438</v>
      </c>
      <c r="M114" s="31">
        <f>F114/SUM($F$7:$F$10)*400</f>
        <v>366.3886393638544</v>
      </c>
      <c r="N114" s="31">
        <f>G114/SUM($G$7:$G$10)*400</f>
        <v>338.12214841312175</v>
      </c>
      <c r="O114" s="31">
        <f>H114/SUM($H$7:$H$10)*400</f>
        <v>188.74195991729616</v>
      </c>
      <c r="P114" s="31">
        <f>I114/SUM($I$7:$I$10)*400</f>
        <v>128.9192537732899</v>
      </c>
      <c r="Q114" s="31">
        <f>J114/SUM($J$7:$J$10)*400</f>
        <v>251.530702602571</v>
      </c>
      <c r="R114" s="31">
        <f>(E114/(SUM($E$7:$E$10)/4))*100</f>
        <v>193.7952856412366</v>
      </c>
      <c r="U114" s="23"/>
      <c r="V114" s="23"/>
      <c r="W114" s="23"/>
      <c r="X114" s="23"/>
      <c r="Y114" s="23"/>
      <c r="Z114" s="23"/>
      <c r="AA114" s="23"/>
    </row>
    <row r="115" spans="1:27" ht="12.75">
      <c r="A115" s="26">
        <v>2020</v>
      </c>
      <c r="C115" s="24">
        <v>1</v>
      </c>
      <c r="D115" s="30">
        <v>1246465</v>
      </c>
      <c r="E115" s="30">
        <v>1262585</v>
      </c>
      <c r="F115" s="30">
        <v>609481</v>
      </c>
      <c r="G115" s="30">
        <v>539087</v>
      </c>
      <c r="H115" s="30">
        <v>559734</v>
      </c>
      <c r="I115" s="30">
        <v>326592</v>
      </c>
      <c r="J115" s="30">
        <v>306647</v>
      </c>
      <c r="K115" s="32">
        <f>100*(E115/E114-1)</f>
        <v>0.1933104736027147</v>
      </c>
      <c r="L115" s="32">
        <f>100*(D115/D111-1)</f>
        <v>0.6637614819672288</v>
      </c>
      <c r="M115" s="31">
        <f>F115/SUM($F$7:$F$10)*400</f>
        <v>380.86313964115266</v>
      </c>
      <c r="N115" s="31">
        <f>G115/SUM($G$7:$G$10)*400</f>
        <v>337.27877473069753</v>
      </c>
      <c r="O115" s="31">
        <f>H115/SUM($H$7:$H$10)*400</f>
        <v>183.33525763065774</v>
      </c>
      <c r="P115" s="31">
        <f>I115/SUM($I$7:$I$10)*400</f>
        <v>129.27629625817895</v>
      </c>
      <c r="Q115" s="31">
        <f>J115/SUM($J$7:$J$10)*400</f>
        <v>249.6896660525807</v>
      </c>
      <c r="R115" s="31">
        <f>(E115/(SUM($E$7:$E$10)/4))*100</f>
        <v>194.16991222572943</v>
      </c>
      <c r="V115" s="23"/>
      <c r="W115" s="23"/>
      <c r="X115" s="23"/>
      <c r="Y115" s="23"/>
      <c r="Z115" s="23"/>
      <c r="AA115" s="23"/>
    </row>
    <row r="116" spans="4:18" ht="12.75">
      <c r="D116" s="30">
        <v>1203399</v>
      </c>
      <c r="E116" s="30">
        <v>1157760</v>
      </c>
      <c r="F116" s="30">
        <v>498457</v>
      </c>
      <c r="G116" s="30">
        <v>469478</v>
      </c>
      <c r="H116" s="30">
        <v>516524</v>
      </c>
      <c r="I116" s="30">
        <v>318880</v>
      </c>
      <c r="J116" s="30">
        <v>292736</v>
      </c>
      <c r="K116" s="32">
        <f>100*(E116/E115-1)</f>
        <v>-8.302411322802028</v>
      </c>
      <c r="L116" s="32">
        <f>100*(D116/D112-1)</f>
        <v>-7.74635362445053</v>
      </c>
      <c r="M116" s="31">
        <f>F116/SUM($F$7:$F$10)*400</f>
        <v>311.4845220705978</v>
      </c>
      <c r="N116" s="31">
        <f>G116/SUM($G$7:$G$10)*400</f>
        <v>293.72803388510283</v>
      </c>
      <c r="O116" s="31">
        <f>H116/SUM($H$7:$H$10)*400</f>
        <v>169.1822555221192</v>
      </c>
      <c r="P116" s="31">
        <f>I116/SUM($I$7:$I$10)*400</f>
        <v>126.22362259580177</v>
      </c>
      <c r="Q116" s="31">
        <f>J116/SUM($J$7:$J$10)*400</f>
        <v>238.362527862879</v>
      </c>
      <c r="R116" s="31">
        <f>(E116/(SUM($E$7:$E$10)/4))*100</f>
        <v>178.04912744762572</v>
      </c>
    </row>
    <row r="117" spans="4:18" ht="12.75">
      <c r="D117" s="30"/>
      <c r="E117" s="30"/>
      <c r="F117" s="30"/>
      <c r="G117" s="30"/>
      <c r="H117" s="30"/>
      <c r="I117" s="30"/>
      <c r="J117" s="30"/>
      <c r="M117" s="27"/>
      <c r="N117" s="27"/>
      <c r="O117" s="27"/>
      <c r="P117" s="27"/>
      <c r="Q117" s="27"/>
      <c r="R117" s="27"/>
    </row>
    <row r="118" spans="4:18" ht="12.75">
      <c r="D118" s="30"/>
      <c r="E118" s="30"/>
      <c r="F118" s="30"/>
      <c r="G118" s="30"/>
      <c r="H118" s="30"/>
      <c r="I118" s="30"/>
      <c r="J118" s="30"/>
      <c r="M118" s="27"/>
      <c r="N118" s="27"/>
      <c r="O118" s="27"/>
      <c r="P118" s="27"/>
      <c r="Q118" s="27"/>
      <c r="R118" s="27"/>
    </row>
    <row r="119" spans="4:18" ht="12.75">
      <c r="D119" s="30"/>
      <c r="E119" s="30"/>
      <c r="F119" s="30"/>
      <c r="G119" s="30"/>
      <c r="H119" s="30"/>
      <c r="I119" s="30"/>
      <c r="J119" s="30"/>
      <c r="M119" s="27"/>
      <c r="N119" s="27"/>
      <c r="O119" s="27"/>
      <c r="P119" s="27"/>
      <c r="Q119" s="27"/>
      <c r="R119" s="27"/>
    </row>
    <row r="120" spans="4:18" ht="12.75">
      <c r="D120" s="30"/>
      <c r="E120" s="30"/>
      <c r="F120" s="30"/>
      <c r="G120" s="30"/>
      <c r="H120" s="30"/>
      <c r="I120" s="30"/>
      <c r="J120" s="30"/>
      <c r="M120" s="27"/>
      <c r="N120" s="27"/>
      <c r="O120" s="27"/>
      <c r="P120" s="27"/>
      <c r="Q120" s="27"/>
      <c r="R120" s="27"/>
    </row>
    <row r="121" spans="4:18" ht="12.75">
      <c r="D121" s="30"/>
      <c r="E121" s="30"/>
      <c r="F121" s="30"/>
      <c r="G121" s="30"/>
      <c r="H121" s="30"/>
      <c r="I121" s="30"/>
      <c r="J121" s="30"/>
      <c r="M121" s="27"/>
      <c r="N121" s="27"/>
      <c r="O121" s="27"/>
      <c r="P121" s="27"/>
      <c r="Q121" s="27"/>
      <c r="R121" s="27"/>
    </row>
    <row r="122" spans="4:18" ht="12.75">
      <c r="D122" s="30"/>
      <c r="E122" s="30"/>
      <c r="F122" s="30"/>
      <c r="G122" s="30"/>
      <c r="H122" s="30"/>
      <c r="I122" s="30"/>
      <c r="J122" s="30"/>
      <c r="M122" s="27"/>
      <c r="N122" s="27"/>
      <c r="O122" s="27"/>
      <c r="P122" s="27"/>
      <c r="Q122" s="27"/>
      <c r="R122" s="27"/>
    </row>
    <row r="123" spans="4:18" ht="12.75">
      <c r="D123" s="30"/>
      <c r="E123" s="30"/>
      <c r="F123" s="30"/>
      <c r="G123" s="30"/>
      <c r="H123" s="30"/>
      <c r="I123" s="30"/>
      <c r="J123" s="30"/>
      <c r="M123" s="27"/>
      <c r="N123" s="27"/>
      <c r="O123" s="27"/>
      <c r="P123" s="27"/>
      <c r="Q123" s="27"/>
      <c r="R123" s="27"/>
    </row>
    <row r="124" spans="4:18" ht="12.75">
      <c r="D124" s="30"/>
      <c r="E124" s="30"/>
      <c r="F124" s="30"/>
      <c r="G124" s="30"/>
      <c r="H124" s="30"/>
      <c r="I124" s="30"/>
      <c r="J124" s="30"/>
      <c r="M124" s="27"/>
      <c r="N124" s="27"/>
      <c r="O124" s="27"/>
      <c r="P124" s="27"/>
      <c r="Q124" s="27"/>
      <c r="R124" s="27"/>
    </row>
    <row r="125" spans="4:18" ht="12.75">
      <c r="D125" s="30"/>
      <c r="E125" s="30"/>
      <c r="F125" s="30"/>
      <c r="G125" s="30"/>
      <c r="H125" s="30"/>
      <c r="I125" s="30"/>
      <c r="J125" s="30"/>
      <c r="M125" s="27"/>
      <c r="N125" s="27"/>
      <c r="O125" s="27"/>
      <c r="P125" s="27"/>
      <c r="Q125" s="27"/>
      <c r="R125" s="27"/>
    </row>
    <row r="126" spans="4:18" ht="12.75">
      <c r="D126" s="30"/>
      <c r="E126" s="30"/>
      <c r="F126" s="30"/>
      <c r="G126" s="30"/>
      <c r="H126" s="30"/>
      <c r="I126" s="30"/>
      <c r="J126" s="30"/>
      <c r="M126" s="27"/>
      <c r="N126" s="27"/>
      <c r="O126" s="27"/>
      <c r="P126" s="27"/>
      <c r="Q126" s="27"/>
      <c r="R126" s="27"/>
    </row>
    <row r="127" spans="4:18" ht="12.75">
      <c r="D127" s="30"/>
      <c r="E127" s="30"/>
      <c r="F127" s="30"/>
      <c r="G127" s="30"/>
      <c r="H127" s="30"/>
      <c r="I127" s="30"/>
      <c r="J127" s="30"/>
      <c r="M127" s="27"/>
      <c r="N127" s="27"/>
      <c r="O127" s="27"/>
      <c r="P127" s="27"/>
      <c r="Q127" s="27"/>
      <c r="R127" s="27"/>
    </row>
    <row r="128" spans="4:18" ht="12.75">
      <c r="D128" s="30"/>
      <c r="E128" s="30"/>
      <c r="F128" s="30"/>
      <c r="G128" s="30"/>
      <c r="H128" s="30"/>
      <c r="I128" s="30"/>
      <c r="J128" s="30"/>
      <c r="M128" s="27"/>
      <c r="N128" s="27"/>
      <c r="O128" s="27"/>
      <c r="P128" s="27"/>
      <c r="Q128" s="27"/>
      <c r="R128" s="27"/>
    </row>
    <row r="129" spans="4:18" ht="12.75">
      <c r="D129" s="30"/>
      <c r="E129" s="30"/>
      <c r="F129" s="30"/>
      <c r="G129" s="30"/>
      <c r="H129" s="30"/>
      <c r="I129" s="30"/>
      <c r="J129" s="30"/>
      <c r="M129" s="27"/>
      <c r="N129" s="27"/>
      <c r="O129" s="27"/>
      <c r="P129" s="27"/>
      <c r="Q129" s="27"/>
      <c r="R129" s="27"/>
    </row>
    <row r="130" spans="4:18" ht="12.75">
      <c r="D130" s="30"/>
      <c r="E130" s="30"/>
      <c r="F130" s="30"/>
      <c r="G130" s="30"/>
      <c r="H130" s="30"/>
      <c r="I130" s="30"/>
      <c r="J130" s="30"/>
      <c r="M130" s="27"/>
      <c r="N130" s="27"/>
      <c r="O130" s="27"/>
      <c r="P130" s="27"/>
      <c r="Q130" s="27"/>
      <c r="R130" s="27"/>
    </row>
    <row r="131" spans="4:18" ht="12.75">
      <c r="D131" s="30"/>
      <c r="E131" s="30"/>
      <c r="F131" s="30"/>
      <c r="G131" s="30"/>
      <c r="H131" s="30"/>
      <c r="I131" s="30"/>
      <c r="J131" s="30"/>
      <c r="M131" s="27"/>
      <c r="N131" s="27"/>
      <c r="O131" s="27"/>
      <c r="P131" s="27"/>
      <c r="Q131" s="27"/>
      <c r="R131" s="27"/>
    </row>
    <row r="132" spans="4:18" ht="12.75">
      <c r="D132" s="30"/>
      <c r="E132" s="30"/>
      <c r="F132" s="30"/>
      <c r="G132" s="30"/>
      <c r="H132" s="30"/>
      <c r="I132" s="30"/>
      <c r="J132" s="30"/>
      <c r="M132" s="27"/>
      <c r="N132" s="27"/>
      <c r="O132" s="27"/>
      <c r="P132" s="27"/>
      <c r="Q132" s="27"/>
      <c r="R132" s="27"/>
    </row>
    <row r="133" spans="4:18" ht="12.75">
      <c r="D133" s="30"/>
      <c r="E133" s="30"/>
      <c r="F133" s="30"/>
      <c r="G133" s="30"/>
      <c r="H133" s="30"/>
      <c r="I133" s="30"/>
      <c r="J133" s="30"/>
      <c r="M133" s="27"/>
      <c r="N133" s="27"/>
      <c r="O133" s="27"/>
      <c r="P133" s="27"/>
      <c r="Q133" s="27"/>
      <c r="R133" s="27"/>
    </row>
    <row r="134" spans="4:18" ht="12.75">
      <c r="D134" s="30"/>
      <c r="E134" s="30"/>
      <c r="F134" s="30"/>
      <c r="G134" s="30"/>
      <c r="H134" s="30"/>
      <c r="I134" s="30"/>
      <c r="J134" s="30"/>
      <c r="M134" s="27"/>
      <c r="N134" s="27"/>
      <c r="O134" s="27"/>
      <c r="P134" s="27"/>
      <c r="Q134" s="27"/>
      <c r="R134" s="27"/>
    </row>
    <row r="135" spans="4:18" ht="12.75">
      <c r="D135" s="30"/>
      <c r="E135" s="30"/>
      <c r="F135" s="30"/>
      <c r="G135" s="30"/>
      <c r="H135" s="30"/>
      <c r="I135" s="30"/>
      <c r="J135" s="30"/>
      <c r="M135" s="27"/>
      <c r="N135" s="27"/>
      <c r="O135" s="27"/>
      <c r="P135" s="27"/>
      <c r="Q135" s="27"/>
      <c r="R135" s="27"/>
    </row>
    <row r="136" spans="4:18" ht="12.75">
      <c r="D136" s="30"/>
      <c r="E136" s="30"/>
      <c r="F136" s="30"/>
      <c r="G136" s="30"/>
      <c r="H136" s="30"/>
      <c r="I136" s="30"/>
      <c r="J136" s="30"/>
      <c r="M136" s="27"/>
      <c r="N136" s="27"/>
      <c r="O136" s="27"/>
      <c r="P136" s="27"/>
      <c r="Q136" s="27"/>
      <c r="R136" s="27"/>
    </row>
    <row r="137" spans="4:18" ht="12.75">
      <c r="D137" s="30"/>
      <c r="E137" s="30"/>
      <c r="F137" s="30"/>
      <c r="G137" s="30"/>
      <c r="H137" s="30"/>
      <c r="I137" s="30"/>
      <c r="J137" s="30"/>
      <c r="M137" s="27"/>
      <c r="N137" s="27"/>
      <c r="O137" s="27"/>
      <c r="P137" s="27"/>
      <c r="Q137" s="27"/>
      <c r="R137" s="27"/>
    </row>
    <row r="138" spans="4:18" ht="12.75">
      <c r="D138" s="30"/>
      <c r="E138" s="30"/>
      <c r="F138" s="30"/>
      <c r="G138" s="30"/>
      <c r="H138" s="30"/>
      <c r="I138" s="30"/>
      <c r="J138" s="30"/>
      <c r="M138" s="27"/>
      <c r="N138" s="27"/>
      <c r="O138" s="27"/>
      <c r="P138" s="27"/>
      <c r="Q138" s="27"/>
      <c r="R138" s="27"/>
    </row>
    <row r="139" spans="4:18" ht="12.75">
      <c r="D139" s="30"/>
      <c r="E139" s="30"/>
      <c r="F139" s="30"/>
      <c r="G139" s="30"/>
      <c r="H139" s="30"/>
      <c r="I139" s="30"/>
      <c r="J139" s="30"/>
      <c r="M139" s="27"/>
      <c r="N139" s="27"/>
      <c r="O139" s="27"/>
      <c r="P139" s="27"/>
      <c r="Q139" s="27"/>
      <c r="R139" s="27"/>
    </row>
    <row r="140" spans="4:18" ht="12.75">
      <c r="D140" s="30"/>
      <c r="E140" s="30"/>
      <c r="F140" s="30"/>
      <c r="G140" s="30"/>
      <c r="H140" s="30"/>
      <c r="I140" s="30"/>
      <c r="J140" s="30"/>
      <c r="M140" s="27"/>
      <c r="N140" s="27"/>
      <c r="O140" s="27"/>
      <c r="P140" s="27"/>
      <c r="Q140" s="27"/>
      <c r="R140" s="27"/>
    </row>
    <row r="141" spans="4:18" ht="12.75">
      <c r="D141" s="30"/>
      <c r="E141" s="30"/>
      <c r="F141" s="30"/>
      <c r="G141" s="30"/>
      <c r="H141" s="30"/>
      <c r="I141" s="30"/>
      <c r="J141" s="30"/>
      <c r="M141" s="27"/>
      <c r="N141" s="27"/>
      <c r="O141" s="27"/>
      <c r="P141" s="27"/>
      <c r="Q141" s="27"/>
      <c r="R141" s="27"/>
    </row>
    <row r="142" spans="4:18" ht="12.75">
      <c r="D142" s="30"/>
      <c r="E142" s="30"/>
      <c r="F142" s="30"/>
      <c r="G142" s="30"/>
      <c r="H142" s="30"/>
      <c r="I142" s="30"/>
      <c r="J142" s="30"/>
      <c r="M142" s="27"/>
      <c r="N142" s="27"/>
      <c r="O142" s="27"/>
      <c r="P142" s="27"/>
      <c r="Q142" s="27"/>
      <c r="R142" s="27"/>
    </row>
    <row r="143" spans="4:18" ht="12.75">
      <c r="D143" s="30"/>
      <c r="E143" s="30"/>
      <c r="F143" s="30"/>
      <c r="G143" s="30"/>
      <c r="H143" s="30"/>
      <c r="I143" s="30"/>
      <c r="J143" s="30"/>
      <c r="M143" s="27"/>
      <c r="N143" s="27"/>
      <c r="O143" s="27"/>
      <c r="P143" s="27"/>
      <c r="Q143" s="27"/>
      <c r="R143" s="27"/>
    </row>
    <row r="144" spans="4:18" ht="12.75">
      <c r="D144" s="30"/>
      <c r="E144" s="30"/>
      <c r="F144" s="30"/>
      <c r="G144" s="30"/>
      <c r="H144" s="30"/>
      <c r="I144" s="30"/>
      <c r="J144" s="30"/>
      <c r="M144" s="27"/>
      <c r="N144" s="27"/>
      <c r="O144" s="27"/>
      <c r="P144" s="27"/>
      <c r="Q144" s="27"/>
      <c r="R144" s="27"/>
    </row>
    <row r="145" spans="4:18" ht="12.75">
      <c r="D145" s="30"/>
      <c r="E145" s="30"/>
      <c r="F145" s="30"/>
      <c r="G145" s="30"/>
      <c r="H145" s="30"/>
      <c r="I145" s="30"/>
      <c r="J145" s="30"/>
      <c r="M145" s="27"/>
      <c r="N145" s="27"/>
      <c r="O145" s="27"/>
      <c r="P145" s="27"/>
      <c r="Q145" s="27"/>
      <c r="R145" s="27"/>
    </row>
    <row r="146" spans="4:18" ht="12.75">
      <c r="D146" s="30"/>
      <c r="E146" s="30"/>
      <c r="F146" s="30"/>
      <c r="G146" s="30"/>
      <c r="H146" s="30"/>
      <c r="I146" s="30"/>
      <c r="J146" s="30"/>
      <c r="M146" s="27"/>
      <c r="N146" s="27"/>
      <c r="O146" s="27"/>
      <c r="P146" s="27"/>
      <c r="Q146" s="27"/>
      <c r="R146" s="27"/>
    </row>
    <row r="147" spans="4:18" ht="12.75">
      <c r="D147" s="30"/>
      <c r="E147" s="30"/>
      <c r="F147" s="30"/>
      <c r="G147" s="30"/>
      <c r="H147" s="30"/>
      <c r="I147" s="30"/>
      <c r="J147" s="30"/>
      <c r="M147" s="27"/>
      <c r="N147" s="27"/>
      <c r="O147" s="27"/>
      <c r="P147" s="27"/>
      <c r="Q147" s="27"/>
      <c r="R147" s="27"/>
    </row>
    <row r="148" spans="4:18" ht="12.75">
      <c r="D148" s="30"/>
      <c r="E148" s="30"/>
      <c r="F148" s="30"/>
      <c r="G148" s="30"/>
      <c r="H148" s="30"/>
      <c r="I148" s="30"/>
      <c r="J148" s="30"/>
      <c r="M148" s="27"/>
      <c r="N148" s="27"/>
      <c r="O148" s="27"/>
      <c r="P148" s="27"/>
      <c r="Q148" s="27"/>
      <c r="R148" s="27"/>
    </row>
    <row r="149" spans="4:18" ht="12.75">
      <c r="D149" s="30"/>
      <c r="E149" s="30"/>
      <c r="F149" s="30"/>
      <c r="G149" s="30"/>
      <c r="H149" s="30"/>
      <c r="I149" s="30"/>
      <c r="J149" s="30"/>
      <c r="M149" s="27"/>
      <c r="N149" s="27"/>
      <c r="O149" s="27"/>
      <c r="P149" s="27"/>
      <c r="Q149" s="27"/>
      <c r="R149" s="27"/>
    </row>
    <row r="150" spans="4:18" ht="12.75">
      <c r="D150" s="30"/>
      <c r="E150" s="30"/>
      <c r="F150" s="30"/>
      <c r="G150" s="30"/>
      <c r="H150" s="30"/>
      <c r="I150" s="30"/>
      <c r="J150" s="30"/>
      <c r="M150" s="27"/>
      <c r="N150" s="27"/>
      <c r="O150" s="27"/>
      <c r="P150" s="27"/>
      <c r="Q150" s="27"/>
      <c r="R150" s="27"/>
    </row>
    <row r="151" spans="4:18" ht="12.75">
      <c r="D151" s="30"/>
      <c r="E151" s="30"/>
      <c r="F151" s="30"/>
      <c r="G151" s="30"/>
      <c r="H151" s="30"/>
      <c r="I151" s="30"/>
      <c r="J151" s="30"/>
      <c r="M151" s="27"/>
      <c r="N151" s="27"/>
      <c r="O151" s="27"/>
      <c r="P151" s="27"/>
      <c r="Q151" s="27"/>
      <c r="R151" s="27"/>
    </row>
    <row r="152" spans="4:18" ht="12.75">
      <c r="D152" s="30"/>
      <c r="E152" s="30"/>
      <c r="F152" s="30"/>
      <c r="G152" s="30"/>
      <c r="H152" s="30"/>
      <c r="I152" s="30"/>
      <c r="J152" s="30"/>
      <c r="M152" s="27"/>
      <c r="N152" s="27"/>
      <c r="O152" s="27"/>
      <c r="P152" s="27"/>
      <c r="Q152" s="27"/>
      <c r="R152" s="27"/>
    </row>
    <row r="153" spans="4:18" ht="12.75">
      <c r="D153" s="30"/>
      <c r="E153" s="30"/>
      <c r="F153" s="30"/>
      <c r="G153" s="30"/>
      <c r="H153" s="30"/>
      <c r="I153" s="30"/>
      <c r="J153" s="30"/>
      <c r="M153" s="27"/>
      <c r="N153" s="27"/>
      <c r="O153" s="27"/>
      <c r="P153" s="27"/>
      <c r="Q153" s="27"/>
      <c r="R153" s="27"/>
    </row>
    <row r="154" spans="4:18" ht="12.75">
      <c r="D154" s="30"/>
      <c r="E154" s="30"/>
      <c r="F154" s="30"/>
      <c r="G154" s="30"/>
      <c r="H154" s="30"/>
      <c r="I154" s="30"/>
      <c r="J154" s="30"/>
      <c r="M154" s="27"/>
      <c r="N154" s="27"/>
      <c r="O154" s="27"/>
      <c r="P154" s="27"/>
      <c r="Q154" s="27"/>
      <c r="R154" s="27"/>
    </row>
    <row r="155" spans="4:18" ht="12.75">
      <c r="D155" s="30"/>
      <c r="E155" s="30"/>
      <c r="F155" s="30"/>
      <c r="G155" s="30"/>
      <c r="H155" s="30"/>
      <c r="I155" s="30"/>
      <c r="J155" s="30"/>
      <c r="M155" s="27"/>
      <c r="N155" s="27"/>
      <c r="O155" s="27"/>
      <c r="P155" s="27"/>
      <c r="Q155" s="27"/>
      <c r="R155" s="27"/>
    </row>
    <row r="156" spans="4:18" ht="12.75">
      <c r="D156" s="30"/>
      <c r="E156" s="29"/>
      <c r="F156" s="29"/>
      <c r="G156" s="29"/>
      <c r="H156" s="29"/>
      <c r="I156" s="29"/>
      <c r="J156" s="23"/>
      <c r="M156" s="27"/>
      <c r="N156" s="27"/>
      <c r="O156" s="27"/>
      <c r="P156" s="27"/>
      <c r="Q156" s="27"/>
      <c r="R156" s="27"/>
    </row>
    <row r="157" spans="4:18" ht="12.75">
      <c r="D157" s="30"/>
      <c r="E157" s="29"/>
      <c r="F157" s="29"/>
      <c r="G157" s="29"/>
      <c r="H157" s="29"/>
      <c r="I157" s="29"/>
      <c r="J157" s="23"/>
      <c r="M157" s="27"/>
      <c r="N157" s="27"/>
      <c r="O157" s="27"/>
      <c r="P157" s="27"/>
      <c r="Q157" s="27"/>
      <c r="R157" s="27"/>
    </row>
    <row r="158" spans="6:18" ht="12.75">
      <c r="F158" s="23"/>
      <c r="G158" s="23"/>
      <c r="H158" s="23"/>
      <c r="I158" s="23"/>
      <c r="J158" s="23"/>
      <c r="M158" s="27"/>
      <c r="N158" s="27"/>
      <c r="O158" s="27"/>
      <c r="P158" s="27"/>
      <c r="Q158" s="27"/>
      <c r="R158" s="27"/>
    </row>
    <row r="159" spans="6:18" ht="12.75">
      <c r="F159" s="23"/>
      <c r="G159" s="23"/>
      <c r="H159" s="23"/>
      <c r="I159" s="23"/>
      <c r="J159" s="23"/>
      <c r="M159" s="27"/>
      <c r="N159" s="27"/>
      <c r="O159" s="27"/>
      <c r="P159" s="27"/>
      <c r="Q159" s="27"/>
      <c r="R159" s="27"/>
    </row>
    <row r="160" spans="6:18" ht="12.75">
      <c r="F160" s="23"/>
      <c r="G160" s="23"/>
      <c r="H160" s="23"/>
      <c r="I160" s="23"/>
      <c r="J160" s="23"/>
      <c r="M160" s="27"/>
      <c r="N160" s="27"/>
      <c r="O160" s="27"/>
      <c r="P160" s="27"/>
      <c r="Q160" s="27"/>
      <c r="R160" s="27"/>
    </row>
    <row r="161" spans="6:18" ht="12.75">
      <c r="F161" s="23"/>
      <c r="G161" s="23"/>
      <c r="H161" s="23"/>
      <c r="I161" s="23"/>
      <c r="J161" s="23"/>
      <c r="M161" s="27"/>
      <c r="N161" s="27"/>
      <c r="O161" s="27"/>
      <c r="P161" s="27"/>
      <c r="Q161" s="27"/>
      <c r="R161" s="27"/>
    </row>
    <row r="162" spans="6:18" ht="12.75">
      <c r="F162" s="23"/>
      <c r="G162" s="23"/>
      <c r="H162" s="23"/>
      <c r="I162" s="23"/>
      <c r="J162" s="23"/>
      <c r="M162" s="27"/>
      <c r="N162" s="27"/>
      <c r="O162" s="27"/>
      <c r="P162" s="27"/>
      <c r="Q162" s="27"/>
      <c r="R162" s="27"/>
    </row>
    <row r="163" spans="6:18" ht="12.75">
      <c r="F163" s="23"/>
      <c r="G163" s="23"/>
      <c r="H163" s="23"/>
      <c r="I163" s="23"/>
      <c r="J163" s="23"/>
      <c r="M163" s="27"/>
      <c r="N163" s="27"/>
      <c r="O163" s="27"/>
      <c r="P163" s="27"/>
      <c r="Q163" s="27"/>
      <c r="R163" s="27"/>
    </row>
    <row r="164" spans="6:18" ht="12.75">
      <c r="F164" s="23"/>
      <c r="G164" s="23"/>
      <c r="H164" s="23"/>
      <c r="I164" s="23"/>
      <c r="J164" s="23"/>
      <c r="M164" s="27"/>
      <c r="N164" s="27"/>
      <c r="O164" s="27"/>
      <c r="P164" s="27"/>
      <c r="Q164" s="27"/>
      <c r="R164" s="27"/>
    </row>
    <row r="165" spans="6:18" ht="12.75">
      <c r="F165" s="23"/>
      <c r="G165" s="23"/>
      <c r="H165" s="23"/>
      <c r="I165" s="23"/>
      <c r="J165" s="23"/>
      <c r="M165" s="27"/>
      <c r="N165" s="27"/>
      <c r="O165" s="27"/>
      <c r="P165" s="27"/>
      <c r="Q165" s="27"/>
      <c r="R165" s="27"/>
    </row>
    <row r="166" spans="6:18" ht="12.75">
      <c r="F166" s="23"/>
      <c r="G166" s="23"/>
      <c r="H166" s="23"/>
      <c r="I166" s="23"/>
      <c r="J166" s="23"/>
      <c r="M166" s="27"/>
      <c r="N166" s="27"/>
      <c r="O166" s="27"/>
      <c r="P166" s="27"/>
      <c r="Q166" s="27"/>
      <c r="R166" s="27"/>
    </row>
    <row r="167" spans="6:18" ht="12.75">
      <c r="F167" s="23"/>
      <c r="G167" s="23"/>
      <c r="H167" s="23"/>
      <c r="I167" s="23"/>
      <c r="J167" s="23"/>
      <c r="M167" s="27"/>
      <c r="N167" s="27"/>
      <c r="O167" s="27"/>
      <c r="P167" s="27"/>
      <c r="Q167" s="27"/>
      <c r="R167" s="27"/>
    </row>
    <row r="168" spans="6:18" ht="12.75">
      <c r="F168" s="23"/>
      <c r="G168" s="23"/>
      <c r="H168" s="23"/>
      <c r="I168" s="23"/>
      <c r="J168" s="23"/>
      <c r="M168" s="27"/>
      <c r="N168" s="27"/>
      <c r="O168" s="27"/>
      <c r="P168" s="27"/>
      <c r="Q168" s="27"/>
      <c r="R168" s="27"/>
    </row>
    <row r="169" spans="6:18" ht="12.75">
      <c r="F169" s="23"/>
      <c r="G169" s="23"/>
      <c r="H169" s="23"/>
      <c r="I169" s="23"/>
      <c r="J169" s="23"/>
      <c r="M169" s="27"/>
      <c r="N169" s="27"/>
      <c r="O169" s="27"/>
      <c r="P169" s="27"/>
      <c r="Q169" s="27"/>
      <c r="R169" s="27"/>
    </row>
    <row r="170" spans="6:18" ht="12.75">
      <c r="F170" s="23"/>
      <c r="G170" s="23"/>
      <c r="H170" s="23"/>
      <c r="I170" s="23"/>
      <c r="J170" s="23"/>
      <c r="M170" s="27"/>
      <c r="N170" s="27"/>
      <c r="O170" s="27"/>
      <c r="P170" s="27"/>
      <c r="Q170" s="27"/>
      <c r="R170" s="27"/>
    </row>
    <row r="171" spans="6:18" ht="12.75">
      <c r="F171" s="23"/>
      <c r="G171" s="23"/>
      <c r="H171" s="23"/>
      <c r="I171" s="23"/>
      <c r="J171" s="23"/>
      <c r="M171" s="27"/>
      <c r="N171" s="27"/>
      <c r="O171" s="27"/>
      <c r="P171" s="27"/>
      <c r="Q171" s="27"/>
      <c r="R171" s="27"/>
    </row>
    <row r="172" spans="6:18" ht="12.75">
      <c r="F172" s="23"/>
      <c r="G172" s="23"/>
      <c r="H172" s="23"/>
      <c r="I172" s="23"/>
      <c r="J172" s="23"/>
      <c r="M172" s="27"/>
      <c r="N172" s="27"/>
      <c r="O172" s="27"/>
      <c r="P172" s="27"/>
      <c r="Q172" s="27"/>
      <c r="R172" s="27"/>
    </row>
    <row r="173" spans="6:18" ht="12.75">
      <c r="F173" s="23"/>
      <c r="G173" s="23"/>
      <c r="H173" s="23"/>
      <c r="I173" s="23"/>
      <c r="J173" s="23"/>
      <c r="M173" s="27"/>
      <c r="N173" s="27"/>
      <c r="O173" s="27"/>
      <c r="P173" s="27"/>
      <c r="Q173" s="27"/>
      <c r="R173" s="27"/>
    </row>
    <row r="174" spans="6:18" ht="12.75">
      <c r="F174" s="23"/>
      <c r="G174" s="23"/>
      <c r="H174" s="23"/>
      <c r="I174" s="23"/>
      <c r="J174" s="23"/>
      <c r="K174" s="28"/>
      <c r="L174" s="28"/>
      <c r="M174" s="27"/>
      <c r="N174" s="27"/>
      <c r="O174" s="27"/>
      <c r="P174" s="27"/>
      <c r="Q174" s="27"/>
      <c r="R174" s="27"/>
    </row>
    <row r="175" spans="6:18" ht="12.75">
      <c r="F175" s="23"/>
      <c r="G175" s="23"/>
      <c r="H175" s="23"/>
      <c r="I175" s="23"/>
      <c r="J175" s="23"/>
      <c r="K175" s="28"/>
      <c r="L175" s="28"/>
      <c r="M175" s="27"/>
      <c r="N175" s="27"/>
      <c r="O175" s="27"/>
      <c r="P175" s="27"/>
      <c r="Q175" s="27"/>
      <c r="R175" s="27"/>
    </row>
    <row r="176" spans="6:18" ht="12.75">
      <c r="F176" s="23"/>
      <c r="G176" s="23"/>
      <c r="H176" s="23"/>
      <c r="I176" s="23"/>
      <c r="J176" s="23"/>
      <c r="K176" s="28"/>
      <c r="L176" s="28"/>
      <c r="M176" s="27"/>
      <c r="N176" s="27"/>
      <c r="O176" s="27"/>
      <c r="P176" s="27"/>
      <c r="Q176" s="27"/>
      <c r="R176" s="27"/>
    </row>
    <row r="177" spans="6:18" ht="12.75">
      <c r="F177" s="23"/>
      <c r="G177" s="23"/>
      <c r="H177" s="23"/>
      <c r="I177" s="23"/>
      <c r="J177" s="23"/>
      <c r="K177" s="28"/>
      <c r="L177" s="28"/>
      <c r="M177" s="27"/>
      <c r="N177" s="27"/>
      <c r="O177" s="27"/>
      <c r="P177" s="27"/>
      <c r="Q177" s="27"/>
      <c r="R177" s="27"/>
    </row>
    <row r="178" spans="6:18" ht="12.75">
      <c r="F178" s="23"/>
      <c r="G178" s="23"/>
      <c r="H178" s="23"/>
      <c r="I178" s="23"/>
      <c r="J178" s="23"/>
      <c r="K178" s="28"/>
      <c r="L178" s="28"/>
      <c r="M178" s="27"/>
      <c r="N178" s="27"/>
      <c r="O178" s="27"/>
      <c r="P178" s="27"/>
      <c r="Q178" s="27"/>
      <c r="R178" s="27"/>
    </row>
    <row r="179" spans="6:18" ht="12.75">
      <c r="F179" s="23"/>
      <c r="G179" s="23"/>
      <c r="H179" s="23"/>
      <c r="I179" s="23"/>
      <c r="J179" s="23"/>
      <c r="K179" s="28"/>
      <c r="L179" s="28"/>
      <c r="M179" s="27"/>
      <c r="N179" s="27"/>
      <c r="O179" s="27"/>
      <c r="P179" s="27"/>
      <c r="Q179" s="27"/>
      <c r="R179" s="27"/>
    </row>
    <row r="180" spans="6:18" ht="12.75">
      <c r="F180" s="23"/>
      <c r="G180" s="23"/>
      <c r="H180" s="23"/>
      <c r="I180" s="23"/>
      <c r="J180" s="23"/>
      <c r="K180" s="28"/>
      <c r="L180" s="28"/>
      <c r="M180" s="27"/>
      <c r="N180" s="27"/>
      <c r="O180" s="27"/>
      <c r="P180" s="27"/>
      <c r="Q180" s="27"/>
      <c r="R180" s="27"/>
    </row>
    <row r="181" spans="6:18" ht="12.75">
      <c r="F181" s="23"/>
      <c r="G181" s="23"/>
      <c r="H181" s="23"/>
      <c r="I181" s="23"/>
      <c r="J181" s="23"/>
      <c r="K181" s="28"/>
      <c r="L181" s="28"/>
      <c r="M181" s="27"/>
      <c r="N181" s="27"/>
      <c r="O181" s="27"/>
      <c r="P181" s="27"/>
      <c r="Q181" s="27"/>
      <c r="R181" s="27"/>
    </row>
    <row r="182" spans="6:18" ht="12.75">
      <c r="F182" s="23"/>
      <c r="G182" s="23"/>
      <c r="H182" s="23"/>
      <c r="I182" s="23"/>
      <c r="J182" s="23"/>
      <c r="K182" s="28"/>
      <c r="L182" s="28"/>
      <c r="M182" s="27"/>
      <c r="N182" s="27"/>
      <c r="O182" s="27"/>
      <c r="P182" s="27"/>
      <c r="Q182" s="27"/>
      <c r="R182" s="27"/>
    </row>
    <row r="183" spans="6:18" ht="12.75">
      <c r="F183" s="23"/>
      <c r="G183" s="23"/>
      <c r="H183" s="23"/>
      <c r="I183" s="23"/>
      <c r="J183" s="23"/>
      <c r="K183" s="28"/>
      <c r="L183" s="28"/>
      <c r="M183" s="27"/>
      <c r="N183" s="27"/>
      <c r="O183" s="27"/>
      <c r="P183" s="27"/>
      <c r="Q183" s="27"/>
      <c r="R183" s="27"/>
    </row>
    <row r="184" spans="6:18" ht="12.75">
      <c r="F184" s="23"/>
      <c r="G184" s="23"/>
      <c r="H184" s="23"/>
      <c r="I184" s="23"/>
      <c r="J184" s="23"/>
      <c r="K184" s="28"/>
      <c r="L184" s="28"/>
      <c r="M184" s="27"/>
      <c r="N184" s="27"/>
      <c r="O184" s="27"/>
      <c r="P184" s="27"/>
      <c r="Q184" s="27"/>
      <c r="R184" s="27"/>
    </row>
    <row r="185" spans="6:18" ht="12.75">
      <c r="F185" s="23"/>
      <c r="G185" s="23"/>
      <c r="H185" s="23"/>
      <c r="I185" s="23"/>
      <c r="J185" s="23"/>
      <c r="K185" s="28"/>
      <c r="L185" s="28"/>
      <c r="M185" s="27"/>
      <c r="N185" s="27"/>
      <c r="O185" s="27"/>
      <c r="P185" s="27"/>
      <c r="Q185" s="27"/>
      <c r="R185" s="27"/>
    </row>
    <row r="186" spans="6:18" ht="12.75">
      <c r="F186" s="23"/>
      <c r="G186" s="23"/>
      <c r="H186" s="23"/>
      <c r="I186" s="23"/>
      <c r="J186" s="23"/>
      <c r="K186" s="28"/>
      <c r="L186" s="28"/>
      <c r="M186" s="27"/>
      <c r="N186" s="27"/>
      <c r="O186" s="27"/>
      <c r="P186" s="27"/>
      <c r="Q186" s="27"/>
      <c r="R186" s="27"/>
    </row>
    <row r="187" spans="6:18" ht="12.75">
      <c r="F187" s="23"/>
      <c r="G187" s="23"/>
      <c r="H187" s="23"/>
      <c r="I187" s="23"/>
      <c r="J187" s="23"/>
      <c r="K187" s="28"/>
      <c r="L187" s="28"/>
      <c r="M187" s="27"/>
      <c r="N187" s="27"/>
      <c r="O187" s="27"/>
      <c r="P187" s="27"/>
      <c r="Q187" s="27"/>
      <c r="R187" s="27"/>
    </row>
    <row r="188" spans="6:18" ht="12.75">
      <c r="F188" s="23"/>
      <c r="G188" s="23"/>
      <c r="H188" s="23"/>
      <c r="I188" s="23"/>
      <c r="J188" s="23"/>
      <c r="K188" s="28"/>
      <c r="L188" s="28"/>
      <c r="M188" s="27"/>
      <c r="N188" s="27"/>
      <c r="O188" s="27"/>
      <c r="P188" s="27"/>
      <c r="Q188" s="27"/>
      <c r="R188" s="27"/>
    </row>
    <row r="189" spans="6:18" ht="12.75">
      <c r="F189" s="23"/>
      <c r="G189" s="23"/>
      <c r="H189" s="23"/>
      <c r="I189" s="23"/>
      <c r="J189" s="23"/>
      <c r="K189" s="28"/>
      <c r="L189" s="28"/>
      <c r="M189" s="27"/>
      <c r="N189" s="27"/>
      <c r="O189" s="27"/>
      <c r="P189" s="27"/>
      <c r="Q189" s="27"/>
      <c r="R189" s="27"/>
    </row>
    <row r="190" spans="6:18" ht="12.75">
      <c r="F190" s="23"/>
      <c r="G190" s="23"/>
      <c r="H190" s="23"/>
      <c r="I190" s="23"/>
      <c r="J190" s="23"/>
      <c r="K190" s="28"/>
      <c r="L190" s="28"/>
      <c r="M190" s="27"/>
      <c r="N190" s="27"/>
      <c r="O190" s="27"/>
      <c r="P190" s="27"/>
      <c r="Q190" s="27"/>
      <c r="R190" s="27"/>
    </row>
    <row r="191" spans="6:18" ht="12.75">
      <c r="F191" s="23"/>
      <c r="G191" s="23"/>
      <c r="H191" s="23"/>
      <c r="I191" s="23"/>
      <c r="J191" s="23"/>
      <c r="K191" s="28"/>
      <c r="L191" s="28"/>
      <c r="M191" s="27"/>
      <c r="N191" s="27"/>
      <c r="O191" s="27"/>
      <c r="P191" s="27"/>
      <c r="Q191" s="27"/>
      <c r="R191" s="27"/>
    </row>
    <row r="192" spans="6:18" ht="12.75">
      <c r="F192" s="23"/>
      <c r="G192" s="23"/>
      <c r="H192" s="23"/>
      <c r="I192" s="23"/>
      <c r="J192" s="23"/>
      <c r="K192" s="28"/>
      <c r="L192" s="28"/>
      <c r="M192" s="27"/>
      <c r="N192" s="27"/>
      <c r="O192" s="27"/>
      <c r="P192" s="27"/>
      <c r="Q192" s="27"/>
      <c r="R192" s="27"/>
    </row>
    <row r="193" spans="6:18" ht="12.75">
      <c r="F193" s="23"/>
      <c r="G193" s="23"/>
      <c r="H193" s="23"/>
      <c r="I193" s="23"/>
      <c r="J193" s="23"/>
      <c r="K193" s="28"/>
      <c r="L193" s="28"/>
      <c r="M193" s="27"/>
      <c r="N193" s="27"/>
      <c r="O193" s="27"/>
      <c r="P193" s="27"/>
      <c r="Q193" s="27"/>
      <c r="R193" s="27"/>
    </row>
    <row r="194" spans="6:18" ht="12.75">
      <c r="F194" s="23"/>
      <c r="G194" s="23"/>
      <c r="H194" s="23"/>
      <c r="I194" s="23"/>
      <c r="J194" s="23"/>
      <c r="K194" s="28"/>
      <c r="L194" s="28"/>
      <c r="M194" s="27"/>
      <c r="N194" s="27"/>
      <c r="O194" s="27"/>
      <c r="P194" s="27"/>
      <c r="Q194" s="27"/>
      <c r="R194" s="27"/>
    </row>
    <row r="195" spans="6:18" ht="12.75">
      <c r="F195" s="23"/>
      <c r="G195" s="23"/>
      <c r="H195" s="23"/>
      <c r="I195" s="23"/>
      <c r="J195" s="23"/>
      <c r="K195" s="28"/>
      <c r="L195" s="28"/>
      <c r="M195" s="27"/>
      <c r="N195" s="27"/>
      <c r="O195" s="27"/>
      <c r="P195" s="27"/>
      <c r="Q195" s="27"/>
      <c r="R195" s="27"/>
    </row>
    <row r="196" spans="6:18" ht="12.75">
      <c r="F196" s="23"/>
      <c r="G196" s="23"/>
      <c r="H196" s="23"/>
      <c r="I196" s="23"/>
      <c r="J196" s="23"/>
      <c r="K196" s="28"/>
      <c r="L196" s="28"/>
      <c r="M196" s="27"/>
      <c r="N196" s="27"/>
      <c r="O196" s="27"/>
      <c r="P196" s="27"/>
      <c r="Q196" s="27"/>
      <c r="R196" s="27"/>
    </row>
    <row r="197" spans="6:18" ht="12.75">
      <c r="F197" s="23"/>
      <c r="G197" s="23"/>
      <c r="H197" s="23"/>
      <c r="I197" s="23"/>
      <c r="J197" s="23"/>
      <c r="K197" s="28"/>
      <c r="L197" s="28"/>
      <c r="M197" s="27"/>
      <c r="N197" s="27"/>
      <c r="O197" s="27"/>
      <c r="P197" s="27"/>
      <c r="Q197" s="27"/>
      <c r="R197" s="27"/>
    </row>
    <row r="198" spans="6:18" ht="12.75">
      <c r="F198" s="23"/>
      <c r="G198" s="23"/>
      <c r="H198" s="23"/>
      <c r="I198" s="23"/>
      <c r="J198" s="23"/>
      <c r="K198" s="28"/>
      <c r="L198" s="28"/>
      <c r="M198" s="27"/>
      <c r="N198" s="27"/>
      <c r="O198" s="27"/>
      <c r="P198" s="27"/>
      <c r="Q198" s="27"/>
      <c r="R198" s="27"/>
    </row>
    <row r="199" spans="6:18" ht="12.75">
      <c r="F199" s="23"/>
      <c r="G199" s="23"/>
      <c r="H199" s="23"/>
      <c r="I199" s="23"/>
      <c r="J199" s="23"/>
      <c r="K199" s="28"/>
      <c r="L199" s="28"/>
      <c r="M199" s="27"/>
      <c r="N199" s="27"/>
      <c r="O199" s="27"/>
      <c r="P199" s="27"/>
      <c r="Q199" s="27"/>
      <c r="R199" s="27"/>
    </row>
    <row r="200" spans="6:18" ht="12.75">
      <c r="F200" s="23"/>
      <c r="G200" s="23"/>
      <c r="H200" s="23"/>
      <c r="I200" s="23"/>
      <c r="J200" s="23"/>
      <c r="K200" s="28"/>
      <c r="L200" s="28"/>
      <c r="M200" s="27"/>
      <c r="N200" s="27"/>
      <c r="O200" s="27"/>
      <c r="P200" s="27"/>
      <c r="Q200" s="27"/>
      <c r="R200" s="27"/>
    </row>
    <row r="201" spans="6:18" ht="12.75">
      <c r="F201" s="23"/>
      <c r="G201" s="23"/>
      <c r="H201" s="23"/>
      <c r="I201" s="23"/>
      <c r="J201" s="23"/>
      <c r="K201" s="28"/>
      <c r="L201" s="28"/>
      <c r="M201" s="27"/>
      <c r="N201" s="27"/>
      <c r="O201" s="27"/>
      <c r="P201" s="27"/>
      <c r="Q201" s="27"/>
      <c r="R201" s="27"/>
    </row>
    <row r="202" spans="6:18" ht="12.75">
      <c r="F202" s="23"/>
      <c r="G202" s="23"/>
      <c r="H202" s="23"/>
      <c r="I202" s="23"/>
      <c r="J202" s="23"/>
      <c r="K202" s="28"/>
      <c r="L202" s="28"/>
      <c r="M202" s="27"/>
      <c r="N202" s="27"/>
      <c r="O202" s="27"/>
      <c r="P202" s="27"/>
      <c r="Q202" s="27"/>
      <c r="R202" s="27"/>
    </row>
    <row r="203" spans="6:18" ht="12.75">
      <c r="F203" s="23"/>
      <c r="G203" s="23"/>
      <c r="H203" s="23"/>
      <c r="I203" s="23"/>
      <c r="J203" s="23"/>
      <c r="K203" s="28"/>
      <c r="L203" s="28"/>
      <c r="M203" s="27"/>
      <c r="N203" s="27"/>
      <c r="O203" s="27"/>
      <c r="P203" s="27"/>
      <c r="Q203" s="27"/>
      <c r="R203" s="27"/>
    </row>
    <row r="204" spans="6:18" ht="12.75">
      <c r="F204" s="23"/>
      <c r="G204" s="23"/>
      <c r="H204" s="23"/>
      <c r="I204" s="23"/>
      <c r="J204" s="23"/>
      <c r="K204" s="28"/>
      <c r="L204" s="28"/>
      <c r="M204" s="27"/>
      <c r="N204" s="27"/>
      <c r="O204" s="27"/>
      <c r="P204" s="27"/>
      <c r="Q204" s="27"/>
      <c r="R204" s="27"/>
    </row>
    <row r="205" spans="6:18" ht="12.75">
      <c r="F205" s="23"/>
      <c r="G205" s="23"/>
      <c r="H205" s="23"/>
      <c r="I205" s="23"/>
      <c r="J205" s="23"/>
      <c r="K205" s="28"/>
      <c r="L205" s="28"/>
      <c r="M205" s="27"/>
      <c r="N205" s="27"/>
      <c r="O205" s="27"/>
      <c r="P205" s="27"/>
      <c r="Q205" s="27"/>
      <c r="R205" s="27"/>
    </row>
    <row r="206" spans="6:18" ht="12.75">
      <c r="F206" s="23"/>
      <c r="G206" s="23"/>
      <c r="H206" s="23"/>
      <c r="I206" s="23"/>
      <c r="J206" s="23"/>
      <c r="K206" s="28"/>
      <c r="L206" s="28"/>
      <c r="M206" s="27"/>
      <c r="N206" s="27"/>
      <c r="O206" s="27"/>
      <c r="P206" s="27"/>
      <c r="Q206" s="27"/>
      <c r="R206" s="27"/>
    </row>
    <row r="207" spans="6:18" ht="12.75">
      <c r="F207" s="23"/>
      <c r="G207" s="23"/>
      <c r="H207" s="23"/>
      <c r="I207" s="23"/>
      <c r="J207" s="23"/>
      <c r="K207" s="28"/>
      <c r="L207" s="28"/>
      <c r="M207" s="27"/>
      <c r="N207" s="27"/>
      <c r="O207" s="27"/>
      <c r="P207" s="27"/>
      <c r="Q207" s="27"/>
      <c r="R207" s="27"/>
    </row>
    <row r="208" spans="6:18" ht="12.75">
      <c r="F208" s="23"/>
      <c r="G208" s="23"/>
      <c r="H208" s="23"/>
      <c r="I208" s="23"/>
      <c r="J208" s="23"/>
      <c r="K208" s="28"/>
      <c r="L208" s="28"/>
      <c r="M208" s="27"/>
      <c r="N208" s="27"/>
      <c r="O208" s="27"/>
      <c r="P208" s="27"/>
      <c r="Q208" s="27"/>
      <c r="R208" s="27"/>
    </row>
    <row r="209" spans="6:18" ht="12.75">
      <c r="F209" s="23"/>
      <c r="G209" s="23"/>
      <c r="H209" s="23"/>
      <c r="I209" s="23"/>
      <c r="J209" s="23"/>
      <c r="K209" s="28"/>
      <c r="L209" s="28"/>
      <c r="M209" s="27"/>
      <c r="N209" s="27"/>
      <c r="O209" s="27"/>
      <c r="P209" s="27"/>
      <c r="Q209" s="27"/>
      <c r="R209" s="27"/>
    </row>
    <row r="210" spans="6:18" ht="12.75">
      <c r="F210" s="23"/>
      <c r="G210" s="23"/>
      <c r="H210" s="23"/>
      <c r="I210" s="23"/>
      <c r="J210" s="23"/>
      <c r="K210" s="28"/>
      <c r="L210" s="28"/>
      <c r="M210" s="27"/>
      <c r="N210" s="27"/>
      <c r="O210" s="27"/>
      <c r="P210" s="27"/>
      <c r="Q210" s="27"/>
      <c r="R210" s="27"/>
    </row>
    <row r="211" spans="6:18" ht="12.75">
      <c r="F211" s="23"/>
      <c r="G211" s="23"/>
      <c r="H211" s="23"/>
      <c r="I211" s="23"/>
      <c r="J211" s="23"/>
      <c r="K211" s="28"/>
      <c r="L211" s="28"/>
      <c r="M211" s="27"/>
      <c r="N211" s="27"/>
      <c r="O211" s="27"/>
      <c r="P211" s="27"/>
      <c r="Q211" s="27"/>
      <c r="R211" s="27"/>
    </row>
    <row r="212" spans="6:18" ht="12.75">
      <c r="F212" s="23"/>
      <c r="G212" s="23"/>
      <c r="H212" s="23"/>
      <c r="I212" s="23"/>
      <c r="J212" s="23"/>
      <c r="K212" s="28"/>
      <c r="L212" s="28"/>
      <c r="M212" s="27"/>
      <c r="N212" s="27"/>
      <c r="O212" s="27"/>
      <c r="P212" s="27"/>
      <c r="Q212" s="27"/>
      <c r="R212" s="27"/>
    </row>
    <row r="213" spans="6:18" ht="12.75">
      <c r="F213" s="23"/>
      <c r="G213" s="23"/>
      <c r="H213" s="23"/>
      <c r="I213" s="23"/>
      <c r="J213" s="23"/>
      <c r="K213" s="28"/>
      <c r="L213" s="28"/>
      <c r="M213" s="27"/>
      <c r="N213" s="27"/>
      <c r="O213" s="27"/>
      <c r="P213" s="27"/>
      <c r="Q213" s="27"/>
      <c r="R213" s="27"/>
    </row>
    <row r="214" spans="6:18" ht="12.75">
      <c r="F214" s="23"/>
      <c r="G214" s="23"/>
      <c r="H214" s="23"/>
      <c r="I214" s="23"/>
      <c r="J214" s="23"/>
      <c r="K214" s="28"/>
      <c r="L214" s="28"/>
      <c r="M214" s="27"/>
      <c r="N214" s="27"/>
      <c r="O214" s="27"/>
      <c r="P214" s="27"/>
      <c r="Q214" s="27"/>
      <c r="R214" s="27"/>
    </row>
    <row r="215" spans="6:18" ht="12.75">
      <c r="F215" s="23"/>
      <c r="G215" s="23"/>
      <c r="H215" s="23"/>
      <c r="I215" s="23"/>
      <c r="J215" s="23"/>
      <c r="K215" s="28"/>
      <c r="L215" s="28"/>
      <c r="M215" s="27"/>
      <c r="N215" s="27"/>
      <c r="O215" s="27"/>
      <c r="P215" s="27"/>
      <c r="Q215" s="27"/>
      <c r="R215" s="27"/>
    </row>
    <row r="216" spans="6:18" ht="12.75">
      <c r="F216" s="23"/>
      <c r="G216" s="23"/>
      <c r="H216" s="23"/>
      <c r="I216" s="23"/>
      <c r="J216" s="23"/>
      <c r="K216" s="28"/>
      <c r="L216" s="28"/>
      <c r="M216" s="27"/>
      <c r="N216" s="27"/>
      <c r="O216" s="27"/>
      <c r="P216" s="27"/>
      <c r="Q216" s="27"/>
      <c r="R216" s="27"/>
    </row>
    <row r="217" spans="6:18" ht="12.75">
      <c r="F217" s="23"/>
      <c r="G217" s="23"/>
      <c r="H217" s="23"/>
      <c r="I217" s="23"/>
      <c r="J217" s="23"/>
      <c r="K217" s="28"/>
      <c r="L217" s="28"/>
      <c r="M217" s="27"/>
      <c r="N217" s="27"/>
      <c r="O217" s="27"/>
      <c r="P217" s="27"/>
      <c r="Q217" s="27"/>
      <c r="R217" s="27"/>
    </row>
    <row r="218" spans="6:18" ht="12.75">
      <c r="F218" s="23"/>
      <c r="G218" s="23"/>
      <c r="H218" s="23"/>
      <c r="I218" s="23"/>
      <c r="J218" s="23"/>
      <c r="K218" s="28"/>
      <c r="L218" s="28"/>
      <c r="M218" s="27"/>
      <c r="N218" s="27"/>
      <c r="O218" s="27"/>
      <c r="P218" s="27"/>
      <c r="Q218" s="27"/>
      <c r="R218" s="27"/>
    </row>
    <row r="219" spans="6:18" ht="12.75">
      <c r="F219" s="23"/>
      <c r="G219" s="23"/>
      <c r="H219" s="23"/>
      <c r="I219" s="23"/>
      <c r="J219" s="23"/>
      <c r="K219" s="28"/>
      <c r="L219" s="28"/>
      <c r="M219" s="27"/>
      <c r="N219" s="27"/>
      <c r="O219" s="27"/>
      <c r="P219" s="27"/>
      <c r="Q219" s="27"/>
      <c r="R219" s="27"/>
    </row>
    <row r="220" spans="6:18" ht="12.75">
      <c r="F220" s="23"/>
      <c r="G220" s="23"/>
      <c r="H220" s="23"/>
      <c r="I220" s="23"/>
      <c r="J220" s="23"/>
      <c r="K220" s="28"/>
      <c r="L220" s="28"/>
      <c r="M220" s="27"/>
      <c r="N220" s="27"/>
      <c r="O220" s="27"/>
      <c r="P220" s="27"/>
      <c r="Q220" s="27"/>
      <c r="R220" s="27"/>
    </row>
    <row r="221" spans="6:18" ht="12.75">
      <c r="F221" s="23"/>
      <c r="G221" s="23"/>
      <c r="H221" s="23"/>
      <c r="I221" s="23"/>
      <c r="J221" s="23"/>
      <c r="K221" s="28"/>
      <c r="L221" s="28"/>
      <c r="M221" s="27"/>
      <c r="N221" s="27"/>
      <c r="O221" s="27"/>
      <c r="P221" s="27"/>
      <c r="Q221" s="27"/>
      <c r="R221" s="27"/>
    </row>
    <row r="222" spans="6:18" ht="12.75">
      <c r="F222" s="23"/>
      <c r="G222" s="23"/>
      <c r="H222" s="23"/>
      <c r="I222" s="23"/>
      <c r="J222" s="23"/>
      <c r="K222" s="28"/>
      <c r="L222" s="28"/>
      <c r="M222" s="27"/>
      <c r="N222" s="27"/>
      <c r="O222" s="27"/>
      <c r="P222" s="27"/>
      <c r="Q222" s="27"/>
      <c r="R222" s="27"/>
    </row>
    <row r="223" spans="6:18" ht="12.75">
      <c r="F223" s="23"/>
      <c r="G223" s="23"/>
      <c r="H223" s="23"/>
      <c r="I223" s="23"/>
      <c r="J223" s="23"/>
      <c r="K223" s="28"/>
      <c r="L223" s="28"/>
      <c r="M223" s="27"/>
      <c r="N223" s="27"/>
      <c r="O223" s="27"/>
      <c r="P223" s="27"/>
      <c r="Q223" s="27"/>
      <c r="R223" s="27"/>
    </row>
    <row r="224" spans="6:18" ht="12.75">
      <c r="F224" s="23"/>
      <c r="G224" s="23"/>
      <c r="H224" s="23"/>
      <c r="I224" s="23"/>
      <c r="J224" s="23"/>
      <c r="K224" s="28"/>
      <c r="L224" s="28"/>
      <c r="M224" s="27"/>
      <c r="N224" s="27"/>
      <c r="O224" s="27"/>
      <c r="P224" s="27"/>
      <c r="Q224" s="27"/>
      <c r="R224" s="27"/>
    </row>
    <row r="225" spans="6:18" ht="12.75">
      <c r="F225" s="23"/>
      <c r="G225" s="23"/>
      <c r="H225" s="23"/>
      <c r="I225" s="23"/>
      <c r="J225" s="23"/>
      <c r="K225" s="28"/>
      <c r="L225" s="28"/>
      <c r="M225" s="27"/>
      <c r="N225" s="27"/>
      <c r="O225" s="27"/>
      <c r="P225" s="27"/>
      <c r="Q225" s="27"/>
      <c r="R225" s="27"/>
    </row>
    <row r="226" spans="6:18" ht="12.75">
      <c r="F226" s="23"/>
      <c r="G226" s="23"/>
      <c r="H226" s="23"/>
      <c r="I226" s="23"/>
      <c r="J226" s="23"/>
      <c r="K226" s="28"/>
      <c r="L226" s="28"/>
      <c r="M226" s="27"/>
      <c r="N226" s="27"/>
      <c r="O226" s="27"/>
      <c r="P226" s="27"/>
      <c r="Q226" s="27"/>
      <c r="R226" s="27"/>
    </row>
    <row r="227" spans="6:18" ht="12.75">
      <c r="F227" s="23"/>
      <c r="G227" s="23"/>
      <c r="H227" s="23"/>
      <c r="I227" s="23"/>
      <c r="J227" s="23"/>
      <c r="K227" s="28"/>
      <c r="L227" s="28"/>
      <c r="M227" s="27"/>
      <c r="N227" s="27"/>
      <c r="O227" s="27"/>
      <c r="P227" s="27"/>
      <c r="Q227" s="27"/>
      <c r="R227" s="27"/>
    </row>
    <row r="228" spans="6:18" ht="12.75">
      <c r="F228" s="23"/>
      <c r="G228" s="23"/>
      <c r="H228" s="23"/>
      <c r="I228" s="23"/>
      <c r="J228" s="23"/>
      <c r="K228" s="28"/>
      <c r="L228" s="28"/>
      <c r="M228" s="27"/>
      <c r="N228" s="27"/>
      <c r="O228" s="27"/>
      <c r="P228" s="27"/>
      <c r="Q228" s="27"/>
      <c r="R228" s="27"/>
    </row>
    <row r="229" spans="6:18" ht="12.75">
      <c r="F229" s="23"/>
      <c r="G229" s="23"/>
      <c r="H229" s="23"/>
      <c r="I229" s="23"/>
      <c r="J229" s="23"/>
      <c r="K229" s="28"/>
      <c r="L229" s="28"/>
      <c r="M229" s="27"/>
      <c r="N229" s="27"/>
      <c r="O229" s="27"/>
      <c r="P229" s="27"/>
      <c r="Q229" s="27"/>
      <c r="R229" s="27"/>
    </row>
    <row r="230" spans="6:18" ht="12.75">
      <c r="F230" s="23"/>
      <c r="G230" s="23"/>
      <c r="H230" s="23"/>
      <c r="I230" s="23"/>
      <c r="J230" s="23"/>
      <c r="K230" s="28"/>
      <c r="L230" s="28"/>
      <c r="M230" s="27"/>
      <c r="N230" s="27"/>
      <c r="O230" s="27"/>
      <c r="P230" s="27"/>
      <c r="Q230" s="27"/>
      <c r="R230" s="27"/>
    </row>
    <row r="231" spans="6:18" ht="12.75">
      <c r="F231" s="23"/>
      <c r="G231" s="23"/>
      <c r="H231" s="23"/>
      <c r="I231" s="23"/>
      <c r="J231" s="23"/>
      <c r="K231" s="28"/>
      <c r="L231" s="28"/>
      <c r="M231" s="27"/>
      <c r="N231" s="27"/>
      <c r="O231" s="27"/>
      <c r="P231" s="27"/>
      <c r="Q231" s="27"/>
      <c r="R231" s="27"/>
    </row>
    <row r="232" spans="6:18" ht="12.75">
      <c r="F232" s="23"/>
      <c r="G232" s="23"/>
      <c r="H232" s="23"/>
      <c r="I232" s="23"/>
      <c r="J232" s="23"/>
      <c r="K232" s="28"/>
      <c r="L232" s="28"/>
      <c r="M232" s="27"/>
      <c r="N232" s="27"/>
      <c r="O232" s="27"/>
      <c r="P232" s="27"/>
      <c r="Q232" s="27"/>
      <c r="R232" s="27"/>
    </row>
    <row r="233" spans="6:18" ht="12.75">
      <c r="F233" s="23"/>
      <c r="G233" s="23"/>
      <c r="H233" s="23"/>
      <c r="I233" s="23"/>
      <c r="J233" s="23"/>
      <c r="K233" s="28"/>
      <c r="L233" s="28"/>
      <c r="M233" s="27"/>
      <c r="N233" s="27"/>
      <c r="O233" s="27"/>
      <c r="P233" s="27"/>
      <c r="Q233" s="27"/>
      <c r="R233" s="27"/>
    </row>
    <row r="234" spans="6:18" ht="12.75">
      <c r="F234" s="23"/>
      <c r="G234" s="23"/>
      <c r="H234" s="23"/>
      <c r="I234" s="23"/>
      <c r="J234" s="23"/>
      <c r="K234" s="28"/>
      <c r="L234" s="28"/>
      <c r="M234" s="27"/>
      <c r="N234" s="27"/>
      <c r="O234" s="27"/>
      <c r="P234" s="27"/>
      <c r="Q234" s="27"/>
      <c r="R234" s="27"/>
    </row>
    <row r="235" spans="6:18" ht="12.75">
      <c r="F235" s="23"/>
      <c r="G235" s="23"/>
      <c r="H235" s="23"/>
      <c r="I235" s="23"/>
      <c r="J235" s="23"/>
      <c r="K235" s="28"/>
      <c r="L235" s="28"/>
      <c r="M235" s="27"/>
      <c r="N235" s="27"/>
      <c r="O235" s="27"/>
      <c r="P235" s="27"/>
      <c r="Q235" s="27"/>
      <c r="R235" s="27"/>
    </row>
    <row r="236" spans="6:18" ht="12.75">
      <c r="F236" s="23"/>
      <c r="G236" s="23"/>
      <c r="H236" s="23"/>
      <c r="I236" s="23"/>
      <c r="J236" s="23"/>
      <c r="K236" s="28"/>
      <c r="L236" s="28"/>
      <c r="M236" s="27"/>
      <c r="N236" s="27"/>
      <c r="O236" s="27"/>
      <c r="P236" s="27"/>
      <c r="Q236" s="27"/>
      <c r="R236" s="27"/>
    </row>
    <row r="237" spans="6:18" ht="12.75">
      <c r="F237" s="23"/>
      <c r="G237" s="23"/>
      <c r="H237" s="23"/>
      <c r="I237" s="23"/>
      <c r="J237" s="23"/>
      <c r="K237" s="28"/>
      <c r="L237" s="28"/>
      <c r="M237" s="27"/>
      <c r="N237" s="27"/>
      <c r="O237" s="27"/>
      <c r="P237" s="27"/>
      <c r="Q237" s="27"/>
      <c r="R237" s="27"/>
    </row>
    <row r="238" spans="6:18" ht="12.75">
      <c r="F238" s="23"/>
      <c r="G238" s="23"/>
      <c r="H238" s="23"/>
      <c r="I238" s="23"/>
      <c r="J238" s="23"/>
      <c r="K238" s="28"/>
      <c r="L238" s="28"/>
      <c r="M238" s="27"/>
      <c r="N238" s="27"/>
      <c r="O238" s="27"/>
      <c r="P238" s="27"/>
      <c r="Q238" s="27"/>
      <c r="R238" s="27"/>
    </row>
    <row r="239" spans="6:18" ht="12.75">
      <c r="F239" s="23"/>
      <c r="G239" s="23"/>
      <c r="H239" s="23"/>
      <c r="I239" s="23"/>
      <c r="J239" s="23"/>
      <c r="K239" s="28"/>
      <c r="L239" s="28"/>
      <c r="M239" s="27"/>
      <c r="N239" s="27"/>
      <c r="O239" s="27"/>
      <c r="P239" s="27"/>
      <c r="Q239" s="27"/>
      <c r="R239" s="27"/>
    </row>
    <row r="240" spans="6:18" ht="12.75">
      <c r="F240" s="23"/>
      <c r="G240" s="23"/>
      <c r="H240" s="23"/>
      <c r="I240" s="23"/>
      <c r="J240" s="23"/>
      <c r="K240" s="28"/>
      <c r="L240" s="28"/>
      <c r="M240" s="27"/>
      <c r="N240" s="27"/>
      <c r="O240" s="27"/>
      <c r="P240" s="27"/>
      <c r="Q240" s="27"/>
      <c r="R240" s="27"/>
    </row>
    <row r="241" spans="6:18" ht="12.75">
      <c r="F241" s="23"/>
      <c r="G241" s="23"/>
      <c r="H241" s="23"/>
      <c r="I241" s="23"/>
      <c r="J241" s="23"/>
      <c r="K241" s="28"/>
      <c r="L241" s="28"/>
      <c r="M241" s="27"/>
      <c r="N241" s="27"/>
      <c r="O241" s="27"/>
      <c r="P241" s="27"/>
      <c r="Q241" s="27"/>
      <c r="R241" s="27"/>
    </row>
    <row r="242" spans="6:18" ht="12.75">
      <c r="F242" s="23"/>
      <c r="G242" s="23"/>
      <c r="H242" s="23"/>
      <c r="I242" s="23"/>
      <c r="J242" s="23"/>
      <c r="K242" s="28"/>
      <c r="L242" s="28"/>
      <c r="M242" s="27"/>
      <c r="N242" s="27"/>
      <c r="O242" s="27"/>
      <c r="P242" s="27"/>
      <c r="Q242" s="27"/>
      <c r="R242" s="27"/>
    </row>
    <row r="243" spans="6:18" ht="12.75">
      <c r="F243" s="23"/>
      <c r="G243" s="23"/>
      <c r="H243" s="23"/>
      <c r="I243" s="23"/>
      <c r="J243" s="23"/>
      <c r="K243" s="28"/>
      <c r="L243" s="28"/>
      <c r="M243" s="27"/>
      <c r="N243" s="27"/>
      <c r="O243" s="27"/>
      <c r="P243" s="27"/>
      <c r="Q243" s="27"/>
      <c r="R243" s="27"/>
    </row>
    <row r="244" spans="6:18" ht="12.75">
      <c r="F244" s="23"/>
      <c r="G244" s="23"/>
      <c r="H244" s="23"/>
      <c r="I244" s="23"/>
      <c r="J244" s="23"/>
      <c r="K244" s="28"/>
      <c r="L244" s="28"/>
      <c r="M244" s="27"/>
      <c r="N244" s="27"/>
      <c r="O244" s="27"/>
      <c r="P244" s="27"/>
      <c r="Q244" s="27"/>
      <c r="R244" s="27"/>
    </row>
    <row r="245" spans="6:18" ht="12.75">
      <c r="F245" s="23"/>
      <c r="G245" s="23"/>
      <c r="H245" s="23"/>
      <c r="I245" s="23"/>
      <c r="J245" s="23"/>
      <c r="K245" s="28"/>
      <c r="L245" s="28"/>
      <c r="M245" s="27"/>
      <c r="N245" s="27"/>
      <c r="O245" s="27"/>
      <c r="P245" s="27"/>
      <c r="Q245" s="27"/>
      <c r="R245" s="27"/>
    </row>
    <row r="246" spans="6:18" ht="12.75">
      <c r="F246" s="23"/>
      <c r="G246" s="23"/>
      <c r="H246" s="23"/>
      <c r="I246" s="23"/>
      <c r="J246" s="23"/>
      <c r="K246" s="28"/>
      <c r="L246" s="28"/>
      <c r="M246" s="27"/>
      <c r="N246" s="27"/>
      <c r="O246" s="27"/>
      <c r="P246" s="27"/>
      <c r="Q246" s="27"/>
      <c r="R246" s="27"/>
    </row>
    <row r="247" spans="6:18" ht="12.75">
      <c r="F247" s="23"/>
      <c r="G247" s="23"/>
      <c r="H247" s="23"/>
      <c r="I247" s="23"/>
      <c r="J247" s="23"/>
      <c r="K247" s="28"/>
      <c r="L247" s="28"/>
      <c r="M247" s="27"/>
      <c r="N247" s="27"/>
      <c r="O247" s="27"/>
      <c r="P247" s="27"/>
      <c r="Q247" s="27"/>
      <c r="R247" s="27"/>
    </row>
    <row r="248" spans="6:18" ht="12.75">
      <c r="F248" s="23"/>
      <c r="G248" s="23"/>
      <c r="H248" s="23"/>
      <c r="I248" s="23"/>
      <c r="J248" s="23"/>
      <c r="K248" s="28"/>
      <c r="L248" s="28"/>
      <c r="M248" s="27"/>
      <c r="N248" s="27"/>
      <c r="O248" s="27"/>
      <c r="P248" s="27"/>
      <c r="Q248" s="27"/>
      <c r="R248" s="27"/>
    </row>
    <row r="249" spans="6:18" ht="12.75">
      <c r="F249" s="23"/>
      <c r="G249" s="23"/>
      <c r="H249" s="23"/>
      <c r="I249" s="23"/>
      <c r="J249" s="23"/>
      <c r="K249" s="28"/>
      <c r="L249" s="28"/>
      <c r="M249" s="27"/>
      <c r="N249" s="27"/>
      <c r="O249" s="27"/>
      <c r="P249" s="27"/>
      <c r="Q249" s="27"/>
      <c r="R249" s="27"/>
    </row>
    <row r="250" spans="6:18" ht="12.75">
      <c r="F250" s="23"/>
      <c r="G250" s="23"/>
      <c r="H250" s="23"/>
      <c r="I250" s="23"/>
      <c r="J250" s="23"/>
      <c r="K250" s="28"/>
      <c r="L250" s="28"/>
      <c r="M250" s="27"/>
      <c r="N250" s="27"/>
      <c r="O250" s="27"/>
      <c r="P250" s="27"/>
      <c r="Q250" s="27"/>
      <c r="R250" s="27"/>
    </row>
    <row r="251" spans="6:18" ht="12.75">
      <c r="F251" s="23"/>
      <c r="G251" s="23"/>
      <c r="H251" s="23"/>
      <c r="I251" s="23"/>
      <c r="J251" s="23"/>
      <c r="K251" s="28"/>
      <c r="L251" s="28"/>
      <c r="M251" s="27"/>
      <c r="N251" s="27"/>
      <c r="O251" s="27"/>
      <c r="P251" s="27"/>
      <c r="Q251" s="27"/>
      <c r="R251" s="27"/>
    </row>
    <row r="252" spans="6:18" ht="12.75">
      <c r="F252" s="23"/>
      <c r="G252" s="23"/>
      <c r="H252" s="23"/>
      <c r="I252" s="23"/>
      <c r="J252" s="23"/>
      <c r="K252" s="28"/>
      <c r="L252" s="28"/>
      <c r="M252" s="27"/>
      <c r="N252" s="27"/>
      <c r="O252" s="27"/>
      <c r="P252" s="27"/>
      <c r="Q252" s="27"/>
      <c r="R252" s="27"/>
    </row>
    <row r="253" spans="6:18" ht="12.75">
      <c r="F253" s="23"/>
      <c r="G253" s="23"/>
      <c r="H253" s="23"/>
      <c r="I253" s="23"/>
      <c r="J253" s="23"/>
      <c r="M253" s="27"/>
      <c r="N253" s="27"/>
      <c r="O253" s="27"/>
      <c r="P253" s="27"/>
      <c r="Q253" s="27"/>
      <c r="R253" s="27"/>
    </row>
    <row r="254" spans="6:18" ht="12.75">
      <c r="F254" s="23"/>
      <c r="G254" s="23"/>
      <c r="H254" s="23"/>
      <c r="I254" s="23"/>
      <c r="J254" s="23"/>
      <c r="M254" s="27"/>
      <c r="N254" s="27"/>
      <c r="O254" s="27"/>
      <c r="P254" s="27"/>
      <c r="Q254" s="27"/>
      <c r="R254" s="27"/>
    </row>
    <row r="255" spans="6:18" ht="12.75">
      <c r="F255" s="23"/>
      <c r="G255" s="23"/>
      <c r="H255" s="23"/>
      <c r="I255" s="23"/>
      <c r="J255" s="23"/>
      <c r="M255" s="27"/>
      <c r="N255" s="27"/>
      <c r="O255" s="27"/>
      <c r="P255" s="27"/>
      <c r="Q255" s="27"/>
      <c r="R255" s="27"/>
    </row>
    <row r="256" spans="6:18" ht="12.75">
      <c r="F256" s="23"/>
      <c r="G256" s="23"/>
      <c r="H256" s="23"/>
      <c r="I256" s="23"/>
      <c r="J256" s="23"/>
      <c r="M256" s="27"/>
      <c r="N256" s="27"/>
      <c r="O256" s="27"/>
      <c r="P256" s="27"/>
      <c r="Q256" s="27"/>
      <c r="R256" s="27"/>
    </row>
    <row r="257" spans="6:18" ht="12.75">
      <c r="F257" s="23"/>
      <c r="G257" s="23"/>
      <c r="H257" s="23"/>
      <c r="I257" s="23"/>
      <c r="J257" s="23"/>
      <c r="M257" s="27"/>
      <c r="N257" s="27"/>
      <c r="O257" s="27"/>
      <c r="P257" s="27"/>
      <c r="Q257" s="27"/>
      <c r="R257" s="27"/>
    </row>
    <row r="258" spans="6:18" ht="12.75">
      <c r="F258" s="23"/>
      <c r="G258" s="23"/>
      <c r="H258" s="23"/>
      <c r="I258" s="23"/>
      <c r="J258" s="23"/>
      <c r="M258" s="27"/>
      <c r="N258" s="27"/>
      <c r="O258" s="27"/>
      <c r="P258" s="27"/>
      <c r="Q258" s="27"/>
      <c r="R258" s="27"/>
    </row>
    <row r="259" spans="6:18" ht="12.75">
      <c r="F259" s="23"/>
      <c r="G259" s="23"/>
      <c r="H259" s="23"/>
      <c r="I259" s="23"/>
      <c r="J259" s="23"/>
      <c r="M259" s="27"/>
      <c r="N259" s="27"/>
      <c r="O259" s="27"/>
      <c r="P259" s="27"/>
      <c r="Q259" s="27"/>
      <c r="R259" s="27"/>
    </row>
    <row r="260" spans="6:18" ht="12.75">
      <c r="F260" s="23"/>
      <c r="G260" s="23"/>
      <c r="H260" s="23"/>
      <c r="I260" s="23"/>
      <c r="J260" s="23"/>
      <c r="M260" s="27"/>
      <c r="N260" s="27"/>
      <c r="O260" s="27"/>
      <c r="P260" s="27"/>
      <c r="Q260" s="27"/>
      <c r="R260" s="27"/>
    </row>
    <row r="261" spans="13:18" ht="12.75">
      <c r="M261" s="27"/>
      <c r="N261" s="27"/>
      <c r="O261" s="27"/>
      <c r="P261" s="27"/>
      <c r="Q261" s="27"/>
      <c r="R261" s="27"/>
    </row>
    <row r="262" spans="13:18" ht="12.75">
      <c r="M262" s="27"/>
      <c r="N262" s="27"/>
      <c r="O262" s="27"/>
      <c r="P262" s="27"/>
      <c r="Q262" s="27"/>
      <c r="R262" s="27"/>
    </row>
    <row r="263" spans="13:18" ht="12.75">
      <c r="M263" s="27"/>
      <c r="N263" s="27"/>
      <c r="O263" s="27"/>
      <c r="P263" s="27"/>
      <c r="Q263" s="27"/>
      <c r="R263" s="27"/>
    </row>
    <row r="264" spans="13:18" ht="12.75">
      <c r="M264" s="27"/>
      <c r="N264" s="27"/>
      <c r="O264" s="27"/>
      <c r="P264" s="27"/>
      <c r="Q264" s="27"/>
      <c r="R264" s="27"/>
    </row>
    <row r="265" spans="13:18" ht="12.75">
      <c r="M265" s="27"/>
      <c r="N265" s="27"/>
      <c r="O265" s="27"/>
      <c r="P265" s="27"/>
      <c r="Q265" s="27"/>
      <c r="R265" s="27"/>
    </row>
    <row r="266" spans="13:18" ht="12.75">
      <c r="M266" s="27"/>
      <c r="N266" s="27"/>
      <c r="O266" s="27"/>
      <c r="P266" s="27"/>
      <c r="Q266" s="27"/>
      <c r="R266" s="27"/>
    </row>
    <row r="267" spans="13:18" ht="12.75">
      <c r="M267" s="27"/>
      <c r="N267" s="27"/>
      <c r="O267" s="27"/>
      <c r="P267" s="27"/>
      <c r="Q267" s="27"/>
      <c r="R267" s="27"/>
    </row>
    <row r="268" spans="13:18" ht="12.75">
      <c r="M268" s="27"/>
      <c r="N268" s="27"/>
      <c r="O268" s="27"/>
      <c r="P268" s="27"/>
      <c r="Q268" s="27"/>
      <c r="R268" s="27"/>
    </row>
    <row r="269" spans="13:18" ht="12.75">
      <c r="M269" s="27"/>
      <c r="N269" s="27"/>
      <c r="O269" s="27"/>
      <c r="P269" s="27"/>
      <c r="Q269" s="27"/>
      <c r="R269" s="27"/>
    </row>
    <row r="270" spans="13:18" ht="12.75">
      <c r="M270" s="27"/>
      <c r="N270" s="27"/>
      <c r="O270" s="27"/>
      <c r="P270" s="27"/>
      <c r="Q270" s="27"/>
      <c r="R270" s="27"/>
    </row>
    <row r="271" spans="13:18" ht="12.75">
      <c r="M271" s="27"/>
      <c r="N271" s="27"/>
      <c r="O271" s="27"/>
      <c r="P271" s="27"/>
      <c r="Q271" s="27"/>
      <c r="R271" s="27"/>
    </row>
    <row r="272" spans="13:18" ht="12.75">
      <c r="M272" s="27"/>
      <c r="N272" s="27"/>
      <c r="O272" s="27"/>
      <c r="P272" s="27"/>
      <c r="Q272" s="27"/>
      <c r="R272" s="27"/>
    </row>
    <row r="273" spans="13:18" ht="12.75">
      <c r="M273" s="27"/>
      <c r="N273" s="27"/>
      <c r="O273" s="27"/>
      <c r="P273" s="27"/>
      <c r="Q273" s="27"/>
      <c r="R273" s="27"/>
    </row>
    <row r="274" spans="13:18" ht="12.75">
      <c r="M274" s="27"/>
      <c r="N274" s="27"/>
      <c r="O274" s="27"/>
      <c r="P274" s="27"/>
      <c r="Q274" s="27"/>
      <c r="R274" s="27"/>
    </row>
    <row r="275" spans="13:18" ht="12.75">
      <c r="M275" s="27"/>
      <c r="N275" s="27"/>
      <c r="O275" s="27"/>
      <c r="P275" s="27"/>
      <c r="Q275" s="27"/>
      <c r="R275" s="27"/>
    </row>
    <row r="276" spans="13:18" ht="12.75">
      <c r="M276" s="27"/>
      <c r="N276" s="27"/>
      <c r="O276" s="27"/>
      <c r="P276" s="27"/>
      <c r="Q276" s="27"/>
      <c r="R276" s="27"/>
    </row>
    <row r="277" spans="13:18" ht="12.75">
      <c r="M277" s="27"/>
      <c r="N277" s="27"/>
      <c r="O277" s="27"/>
      <c r="P277" s="27"/>
      <c r="Q277" s="27"/>
      <c r="R277" s="27"/>
    </row>
    <row r="278" spans="13:18" ht="12.75">
      <c r="M278" s="27"/>
      <c r="N278" s="27"/>
      <c r="O278" s="27"/>
      <c r="P278" s="27"/>
      <c r="Q278" s="27"/>
      <c r="R278" s="27"/>
    </row>
    <row r="279" spans="13:18" ht="12.75">
      <c r="M279" s="27"/>
      <c r="N279" s="27"/>
      <c r="O279" s="27"/>
      <c r="P279" s="27"/>
      <c r="Q279" s="27"/>
      <c r="R279" s="27"/>
    </row>
    <row r="280" spans="13:18" ht="12.75">
      <c r="M280" s="27"/>
      <c r="N280" s="27"/>
      <c r="O280" s="27"/>
      <c r="P280" s="27"/>
      <c r="Q280" s="27"/>
      <c r="R280" s="27"/>
    </row>
    <row r="281" spans="13:18" ht="12.75">
      <c r="M281" s="27"/>
      <c r="N281" s="27"/>
      <c r="O281" s="27"/>
      <c r="P281" s="27"/>
      <c r="Q281" s="27"/>
      <c r="R281" s="27"/>
    </row>
    <row r="282" spans="13:18" ht="12.75">
      <c r="M282" s="27"/>
      <c r="N282" s="27"/>
      <c r="O282" s="27"/>
      <c r="P282" s="27"/>
      <c r="Q282" s="27"/>
      <c r="R282" s="27"/>
    </row>
    <row r="283" spans="13:18" ht="12.75">
      <c r="M283" s="27"/>
      <c r="N283" s="27"/>
      <c r="O283" s="27"/>
      <c r="P283" s="27"/>
      <c r="Q283" s="27"/>
      <c r="R283" s="27"/>
    </row>
    <row r="284" spans="13:18" ht="12.75">
      <c r="M284" s="27"/>
      <c r="N284" s="27"/>
      <c r="O284" s="27"/>
      <c r="P284" s="27"/>
      <c r="Q284" s="27"/>
      <c r="R284" s="27"/>
    </row>
    <row r="285" spans="13:18" ht="12.75">
      <c r="M285" s="27"/>
      <c r="N285" s="27"/>
      <c r="O285" s="27"/>
      <c r="P285" s="27"/>
      <c r="Q285" s="27"/>
      <c r="R285" s="27"/>
    </row>
    <row r="286" spans="13:18" ht="12.75">
      <c r="M286" s="27"/>
      <c r="N286" s="27"/>
      <c r="O286" s="27"/>
      <c r="P286" s="27"/>
      <c r="Q286" s="27"/>
      <c r="R286" s="27"/>
    </row>
    <row r="287" spans="13:18" ht="12.75">
      <c r="M287" s="27"/>
      <c r="N287" s="27"/>
      <c r="O287" s="27"/>
      <c r="P287" s="27"/>
      <c r="Q287" s="27"/>
      <c r="R287" s="27"/>
    </row>
    <row r="288" spans="13:18" ht="12.75">
      <c r="M288" s="27"/>
      <c r="N288" s="27"/>
      <c r="O288" s="27"/>
      <c r="P288" s="27"/>
      <c r="Q288" s="27"/>
      <c r="R288" s="27"/>
    </row>
    <row r="289" spans="13:18" ht="12.75">
      <c r="M289" s="27"/>
      <c r="N289" s="27"/>
      <c r="O289" s="27"/>
      <c r="P289" s="27"/>
      <c r="Q289" s="27"/>
      <c r="R289" s="27"/>
    </row>
    <row r="290" spans="13:18" ht="12.75">
      <c r="M290" s="27"/>
      <c r="N290" s="27"/>
      <c r="O290" s="27"/>
      <c r="P290" s="27"/>
      <c r="Q290" s="27"/>
      <c r="R290" s="27"/>
    </row>
    <row r="291" spans="13:18" ht="12.75">
      <c r="M291" s="27"/>
      <c r="N291" s="27"/>
      <c r="O291" s="27"/>
      <c r="P291" s="27"/>
      <c r="Q291" s="27"/>
      <c r="R291" s="27"/>
    </row>
    <row r="292" spans="13:18" ht="12.75">
      <c r="M292" s="27"/>
      <c r="N292" s="27"/>
      <c r="O292" s="27"/>
      <c r="P292" s="27"/>
      <c r="Q292" s="27"/>
      <c r="R292" s="27"/>
    </row>
    <row r="293" spans="13:18" ht="12.75">
      <c r="M293" s="27"/>
      <c r="N293" s="27"/>
      <c r="O293" s="27"/>
      <c r="P293" s="27"/>
      <c r="Q293" s="27"/>
      <c r="R293" s="27"/>
    </row>
    <row r="294" spans="13:18" ht="12.75">
      <c r="M294" s="27"/>
      <c r="N294" s="27"/>
      <c r="O294" s="27"/>
      <c r="P294" s="27"/>
      <c r="Q294" s="27"/>
      <c r="R294" s="27"/>
    </row>
    <row r="295" spans="13:18" ht="12.75">
      <c r="M295" s="27"/>
      <c r="N295" s="27"/>
      <c r="O295" s="27"/>
      <c r="P295" s="27"/>
      <c r="Q295" s="27"/>
      <c r="R295" s="27"/>
    </row>
    <row r="296" spans="13:18" ht="12.75">
      <c r="M296" s="27"/>
      <c r="N296" s="27"/>
      <c r="O296" s="27"/>
      <c r="P296" s="27"/>
      <c r="Q296" s="27"/>
      <c r="R296" s="27"/>
    </row>
    <row r="297" spans="13:18" ht="12.75">
      <c r="M297" s="27"/>
      <c r="N297" s="27"/>
      <c r="O297" s="27"/>
      <c r="P297" s="27"/>
      <c r="Q297" s="27"/>
      <c r="R297" s="27"/>
    </row>
    <row r="298" spans="13:18" ht="12.75">
      <c r="M298" s="27"/>
      <c r="N298" s="27"/>
      <c r="O298" s="27"/>
      <c r="P298" s="27"/>
      <c r="Q298" s="27"/>
      <c r="R298" s="27"/>
    </row>
    <row r="299" spans="13:18" ht="12.75">
      <c r="M299" s="27"/>
      <c r="N299" s="27"/>
      <c r="O299" s="27"/>
      <c r="P299" s="27"/>
      <c r="Q299" s="27"/>
      <c r="R299" s="27"/>
    </row>
    <row r="300" spans="13:18" ht="12.75">
      <c r="M300" s="27"/>
      <c r="N300" s="27"/>
      <c r="O300" s="27"/>
      <c r="P300" s="27"/>
      <c r="Q300" s="27"/>
      <c r="R300" s="27"/>
    </row>
    <row r="301" spans="13:18" ht="12.75">
      <c r="M301" s="27"/>
      <c r="N301" s="27"/>
      <c r="O301" s="27"/>
      <c r="P301" s="27"/>
      <c r="Q301" s="27"/>
      <c r="R301" s="27"/>
    </row>
    <row r="302" spans="13:18" ht="12.75">
      <c r="M302" s="27"/>
      <c r="N302" s="27"/>
      <c r="O302" s="27"/>
      <c r="P302" s="27"/>
      <c r="Q302" s="27"/>
      <c r="R302" s="27"/>
    </row>
    <row r="303" spans="13:18" ht="12.75">
      <c r="M303" s="27"/>
      <c r="N303" s="27"/>
      <c r="O303" s="27"/>
      <c r="P303" s="27"/>
      <c r="Q303" s="27"/>
      <c r="R303" s="27"/>
    </row>
    <row r="304" spans="13:18" ht="12.75">
      <c r="M304" s="27"/>
      <c r="N304" s="27"/>
      <c r="O304" s="27"/>
      <c r="P304" s="27"/>
      <c r="Q304" s="27"/>
      <c r="R304" s="27"/>
    </row>
    <row r="305" spans="13:18" ht="12.75">
      <c r="M305" s="27"/>
      <c r="N305" s="27"/>
      <c r="O305" s="27"/>
      <c r="P305" s="27"/>
      <c r="Q305" s="27"/>
      <c r="R305" s="27"/>
    </row>
    <row r="306" spans="13:18" ht="12.75">
      <c r="M306" s="27"/>
      <c r="N306" s="27"/>
      <c r="O306" s="27"/>
      <c r="P306" s="27"/>
      <c r="Q306" s="27"/>
      <c r="R306" s="27"/>
    </row>
    <row r="307" spans="13:18" ht="12.75">
      <c r="M307" s="27"/>
      <c r="N307" s="27"/>
      <c r="O307" s="27"/>
      <c r="P307" s="27"/>
      <c r="Q307" s="27"/>
      <c r="R307" s="27"/>
    </row>
    <row r="308" spans="13:18" ht="12.75">
      <c r="M308" s="27"/>
      <c r="N308" s="27"/>
      <c r="O308" s="27"/>
      <c r="P308" s="27"/>
      <c r="Q308" s="27"/>
      <c r="R308" s="27"/>
    </row>
    <row r="309" spans="13:18" ht="12.75">
      <c r="M309" s="27"/>
      <c r="N309" s="27"/>
      <c r="O309" s="27"/>
      <c r="P309" s="27"/>
      <c r="Q309" s="27"/>
      <c r="R309" s="27"/>
    </row>
    <row r="310" spans="13:18" ht="12.75">
      <c r="M310" s="27"/>
      <c r="N310" s="27"/>
      <c r="O310" s="27"/>
      <c r="P310" s="27"/>
      <c r="Q310" s="27"/>
      <c r="R310" s="27"/>
    </row>
    <row r="311" spans="13:18" ht="12.75">
      <c r="M311" s="27"/>
      <c r="N311" s="27"/>
      <c r="O311" s="27"/>
      <c r="P311" s="27"/>
      <c r="Q311" s="27"/>
      <c r="R311" s="27"/>
    </row>
    <row r="312" spans="13:18" ht="12.75">
      <c r="M312" s="27"/>
      <c r="N312" s="27"/>
      <c r="O312" s="27"/>
      <c r="P312" s="27"/>
      <c r="Q312" s="27"/>
      <c r="R312" s="27"/>
    </row>
    <row r="313" spans="13:18" ht="12.75">
      <c r="M313" s="27"/>
      <c r="N313" s="27"/>
      <c r="O313" s="27"/>
      <c r="P313" s="27"/>
      <c r="Q313" s="27"/>
      <c r="R313" s="27"/>
    </row>
    <row r="314" spans="13:18" ht="12.75">
      <c r="M314" s="27"/>
      <c r="N314" s="27"/>
      <c r="O314" s="27"/>
      <c r="P314" s="27"/>
      <c r="Q314" s="27"/>
      <c r="R314" s="27"/>
    </row>
    <row r="315" spans="13:18" ht="12.75">
      <c r="M315" s="27"/>
      <c r="N315" s="27"/>
      <c r="O315" s="27"/>
      <c r="P315" s="27"/>
      <c r="Q315" s="27"/>
      <c r="R315" s="27"/>
    </row>
    <row r="316" spans="13:18" ht="12.75">
      <c r="M316" s="27"/>
      <c r="N316" s="27"/>
      <c r="O316" s="27"/>
      <c r="P316" s="27"/>
      <c r="Q316" s="27"/>
      <c r="R316" s="27"/>
    </row>
    <row r="317" spans="13:18" ht="12.75">
      <c r="M317" s="27"/>
      <c r="N317" s="27"/>
      <c r="O317" s="27"/>
      <c r="P317" s="27"/>
      <c r="Q317" s="27"/>
      <c r="R317" s="27"/>
    </row>
    <row r="318" spans="13:18" ht="12.75">
      <c r="M318" s="27"/>
      <c r="N318" s="27"/>
      <c r="O318" s="27"/>
      <c r="P318" s="27"/>
      <c r="Q318" s="27"/>
      <c r="R318" s="27"/>
    </row>
    <row r="319" spans="13:18" ht="12.75">
      <c r="M319" s="27"/>
      <c r="N319" s="27"/>
      <c r="O319" s="27"/>
      <c r="P319" s="27"/>
      <c r="Q319" s="27"/>
      <c r="R319" s="27"/>
    </row>
    <row r="320" spans="13:18" ht="12.75">
      <c r="M320" s="27"/>
      <c r="N320" s="27"/>
      <c r="O320" s="27"/>
      <c r="P320" s="27"/>
      <c r="Q320" s="27"/>
      <c r="R320" s="27"/>
    </row>
    <row r="321" spans="13:18" ht="12.75">
      <c r="M321" s="27"/>
      <c r="N321" s="27"/>
      <c r="O321" s="27"/>
      <c r="P321" s="27"/>
      <c r="Q321" s="27"/>
      <c r="R321" s="27"/>
    </row>
    <row r="322" spans="13:18" ht="12.75">
      <c r="M322" s="27"/>
      <c r="N322" s="27"/>
      <c r="O322" s="27"/>
      <c r="P322" s="27"/>
      <c r="Q322" s="27"/>
      <c r="R322" s="27"/>
    </row>
    <row r="323" spans="13:18" ht="12.75">
      <c r="M323" s="27"/>
      <c r="N323" s="27"/>
      <c r="O323" s="27"/>
      <c r="P323" s="27"/>
      <c r="Q323" s="27"/>
      <c r="R323" s="27"/>
    </row>
    <row r="324" spans="13:18" ht="12.75">
      <c r="M324" s="27"/>
      <c r="N324" s="27"/>
      <c r="O324" s="27"/>
      <c r="P324" s="27"/>
      <c r="Q324" s="27"/>
      <c r="R324" s="27"/>
    </row>
    <row r="325" spans="13:18" ht="12.75">
      <c r="M325" s="27"/>
      <c r="N325" s="27"/>
      <c r="O325" s="27"/>
      <c r="P325" s="27"/>
      <c r="Q325" s="27"/>
      <c r="R325" s="27"/>
    </row>
    <row r="326" spans="13:18" ht="12.75">
      <c r="M326" s="27"/>
      <c r="N326" s="27"/>
      <c r="O326" s="27"/>
      <c r="P326" s="27"/>
      <c r="Q326" s="27"/>
      <c r="R326" s="27"/>
    </row>
    <row r="327" spans="13:18" ht="12.75">
      <c r="M327" s="27"/>
      <c r="N327" s="27"/>
      <c r="O327" s="27"/>
      <c r="P327" s="27"/>
      <c r="Q327" s="27"/>
      <c r="R327" s="27"/>
    </row>
    <row r="328" spans="13:18" ht="12.75">
      <c r="M328" s="27"/>
      <c r="N328" s="27"/>
      <c r="O328" s="27"/>
      <c r="P328" s="27"/>
      <c r="Q328" s="27"/>
      <c r="R328" s="27"/>
    </row>
    <row r="329" spans="13:18" ht="12.75">
      <c r="M329" s="27"/>
      <c r="N329" s="27"/>
      <c r="O329" s="27"/>
      <c r="P329" s="27"/>
      <c r="Q329" s="27"/>
      <c r="R329" s="27"/>
    </row>
    <row r="330" spans="13:18" ht="12.75">
      <c r="M330" s="27"/>
      <c r="N330" s="27"/>
      <c r="O330" s="27"/>
      <c r="P330" s="27"/>
      <c r="Q330" s="27"/>
      <c r="R330" s="27"/>
    </row>
    <row r="331" spans="13:18" ht="12.75">
      <c r="M331" s="27"/>
      <c r="N331" s="27"/>
      <c r="O331" s="27"/>
      <c r="P331" s="27"/>
      <c r="Q331" s="27"/>
      <c r="R331" s="27"/>
    </row>
    <row r="332" spans="13:18" ht="12.75">
      <c r="M332" s="27"/>
      <c r="N332" s="27"/>
      <c r="O332" s="27"/>
      <c r="P332" s="27"/>
      <c r="Q332" s="27"/>
      <c r="R332" s="27"/>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0"/>
  <dimension ref="B1:E27"/>
  <sheetViews>
    <sheetView showGridLines="0" zoomScalePageLayoutView="0" workbookViewId="0" topLeftCell="A1">
      <selection activeCell="A1" sqref="A1"/>
    </sheetView>
  </sheetViews>
  <sheetFormatPr defaultColWidth="9.140625" defaultRowHeight="12.75"/>
  <cols>
    <col min="8" max="8" width="20.7109375" style="0" customWidth="1"/>
    <col min="9" max="9" width="21.57421875" style="0" customWidth="1"/>
  </cols>
  <sheetData>
    <row r="1" s="85" customFormat="1" ht="20.25" customHeight="1">
      <c r="B1" s="85" t="s">
        <v>62</v>
      </c>
    </row>
    <row r="2" ht="12.75" customHeight="1">
      <c r="B2" s="84" t="s">
        <v>61</v>
      </c>
    </row>
    <row r="3" ht="12.75" customHeight="1">
      <c r="B3" s="84" t="s">
        <v>60</v>
      </c>
    </row>
    <row r="4" ht="12.75" customHeight="1"/>
    <row r="27" spans="3:5" ht="12.75">
      <c r="C27" s="83"/>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16" r:id="rId2"/>
  <colBreaks count="1" manualBreakCount="1">
    <brk id="8" max="27" man="1"/>
  </colBreaks>
  <drawing r:id="rId1"/>
</worksheet>
</file>

<file path=xl/worksheets/sheet5.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5" t="s">
        <v>65</v>
      </c>
    </row>
    <row r="2" ht="12.75" customHeight="1">
      <c r="B2" s="84" t="s">
        <v>64</v>
      </c>
    </row>
    <row r="3" ht="12.75" customHeight="1">
      <c r="B3" s="84" t="s">
        <v>63</v>
      </c>
    </row>
    <row r="4" ht="12.75" customHeight="1"/>
    <row r="26" ht="12.75">
      <c r="C26" s="83"/>
    </row>
    <row r="27" ht="12.75">
      <c r="E27" s="82"/>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7"/>
  <dimension ref="B1:E29"/>
  <sheetViews>
    <sheetView showGridLines="0" zoomScalePageLayoutView="0" workbookViewId="0" topLeftCell="A1">
      <selection activeCell="A1" sqref="A1"/>
    </sheetView>
  </sheetViews>
  <sheetFormatPr defaultColWidth="9.140625" defaultRowHeight="12.75"/>
  <sheetData>
    <row r="1" ht="20.25" customHeight="1">
      <c r="B1" s="85" t="s">
        <v>67</v>
      </c>
    </row>
    <row r="2" ht="12.75" customHeight="1">
      <c r="B2" s="84" t="s">
        <v>66</v>
      </c>
    </row>
    <row r="3" ht="12.75" customHeight="1">
      <c r="B3" s="84"/>
    </row>
    <row r="4" ht="12.75" customHeight="1"/>
    <row r="24" ht="12.75">
      <c r="B24" s="83"/>
    </row>
    <row r="26" ht="12.75">
      <c r="B26" s="86"/>
    </row>
    <row r="27" ht="12.75">
      <c r="E27" s="82"/>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3"/>
  <dimension ref="B1:E29"/>
  <sheetViews>
    <sheetView showGridLines="0" zoomScalePageLayoutView="0" workbookViewId="0" topLeftCell="A1">
      <selection activeCell="A1" sqref="A1"/>
    </sheetView>
  </sheetViews>
  <sheetFormatPr defaultColWidth="9.140625" defaultRowHeight="12.75"/>
  <cols>
    <col min="2" max="2" width="9.7109375" style="0" customWidth="1"/>
  </cols>
  <sheetData>
    <row r="1" ht="20.25" customHeight="1">
      <c r="B1" s="85" t="s">
        <v>68</v>
      </c>
    </row>
    <row r="2" ht="12.75" customHeight="1">
      <c r="B2" s="84" t="s">
        <v>66</v>
      </c>
    </row>
    <row r="3" ht="12.75" customHeight="1">
      <c r="B3" s="84"/>
    </row>
    <row r="4" ht="12.75" customHeight="1"/>
    <row r="24" spans="2:5" ht="12.75">
      <c r="B24" s="86"/>
      <c r="C24" s="86"/>
      <c r="D24" s="86"/>
      <c r="E24" s="86"/>
    </row>
    <row r="25" ht="12.75">
      <c r="B25" s="83"/>
    </row>
    <row r="26" ht="12.75">
      <c r="B26" s="86"/>
    </row>
    <row r="29" ht="12.75">
      <c r="B29" s="83"/>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Schönbeck Martin KOM/DESIGN-S</dc:creator>
  <cp:keywords/>
  <dc:description/>
  <cp:lastModifiedBy>Schönbeck Martin KOM/DESIGN-S</cp:lastModifiedBy>
  <dcterms:created xsi:type="dcterms:W3CDTF">2020-08-27T15:55:06Z</dcterms:created>
  <dcterms:modified xsi:type="dcterms:W3CDTF">2020-08-27T15:55:18Z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