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<sst xmlns="http://schemas.openxmlformats.org/spreadsheetml/2006/main" count="78" uniqueCount="69">
  <si>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</si>
  <si>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</si>
  <si>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</si>
  <si>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</si>
  <si>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</si>
  <si>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</si>
  <si>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</si>
  <si>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</si>
  <si>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</si>
  <si>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</si>
  <si>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</si>
  <si>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</si>
  <si>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</si>
  <si>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</si>
  <si>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</si>
  <si>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</si>
  <si>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</si>
  <si>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</si>
  <si>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</si>
  <si>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</si>
  <si>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</si>
  <si>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</si>
  <si>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</si>
  <si>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</si>
  <si>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</si>
  <si>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</si>
  <si>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</si>
  <si>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</si>
  <si>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</si>
  <si>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</si>
  <si>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</si>
  <si>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</si>
  <si>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</si>
  <si>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</si>
  <si>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</si>
  <si>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</si>
  <si>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</si>
  <si>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</si>
  <si>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</si>
  <si>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</si>
  <si>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tredje kvartalet 2021</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</si>
  <si>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</si>
  <si>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</si>
  <si>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</si>
  <si>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</si>
  <si>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</si>
  <si>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</si>
  <si>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</si>
  <si>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</si>
  <si>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</si>
  <si>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</si>
  <si>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</si>
  <si>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</si>
  <si>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</si>
  <si>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</si>
  <si>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</si>
  <si>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</si>
  <si>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</si>
  <si>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Third Quarter 2021</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</si>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</sst>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4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8" fillId="33" borderId="0" xfId="45"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vertical="top"/>
    </xf>
    <xf numFmtId="0" fontId="59"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59"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59"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0" fillId="0" borderId="0" xfId="0" applyNumberFormat="1" applyFont="1" applyAlignment="1">
      <alignment/>
    </xf>
    <xf numFmtId="3" fontId="61"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2"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3" fillId="35" borderId="0" xfId="0" applyNumberFormat="1" applyFont="1" applyFill="1" applyAlignment="1">
      <alignment/>
    </xf>
    <xf numFmtId="3" fontId="64"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3"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8"/>
          <c:w val="0.9735"/>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Data!$B$7:$B$121</c:f>
              <c:numCache>
                <c:ptCount val="11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Data!$K$7:$K$121</c:f>
              <c:numCache>
                <c:ptCount val="115"/>
                <c:pt idx="1">
                  <c:v>1.306280454874864</c:v>
                </c:pt>
                <c:pt idx="2">
                  <c:v>1.3725135816119227</c:v>
                </c:pt>
                <c:pt idx="3">
                  <c:v>-0.1778373065813299</c:v>
                </c:pt>
                <c:pt idx="4">
                  <c:v>1.146670228748703</c:v>
                </c:pt>
                <c:pt idx="5">
                  <c:v>1.015110169353206</c:v>
                </c:pt>
                <c:pt idx="6">
                  <c:v>1.1642903939432125</c:v>
                </c:pt>
                <c:pt idx="7">
                  <c:v>1.5181128064540417</c:v>
                </c:pt>
                <c:pt idx="8">
                  <c:v>1.2882988933531125</c:v>
                </c:pt>
                <c:pt idx="9">
                  <c:v>0.42674815645360464</c:v>
                </c:pt>
                <c:pt idx="10">
                  <c:v>0.5018504769618515</c:v>
                </c:pt>
                <c:pt idx="11">
                  <c:v>1.0226139125300682</c:v>
                </c:pt>
                <c:pt idx="12">
                  <c:v>0.6966315165515713</c:v>
                </c:pt>
                <c:pt idx="13">
                  <c:v>-0.8543811100902743</c:v>
                </c:pt>
                <c:pt idx="14">
                  <c:v>0.4853897545167962</c:v>
                </c:pt>
                <c:pt idx="15">
                  <c:v>0.6745236849480252</c:v>
                </c:pt>
                <c:pt idx="16">
                  <c:v>0.882826030615047</c:v>
                </c:pt>
                <c:pt idx="17">
                  <c:v>1.2160062635332647</c:v>
                </c:pt>
                <c:pt idx="18">
                  <c:v>0.750705381040051</c:v>
                </c:pt>
                <c:pt idx="19">
                  <c:v>2.0253977817262347</c:v>
                </c:pt>
                <c:pt idx="20">
                  <c:v>0.39102817022855785</c:v>
                </c:pt>
                <c:pt idx="21">
                  <c:v>1.3622917943652446</c:v>
                </c:pt>
                <c:pt idx="22">
                  <c:v>0.537439063063716</c:v>
                </c:pt>
                <c:pt idx="23">
                  <c:v>1.1760198706365355</c:v>
                </c:pt>
                <c:pt idx="24">
                  <c:v>1.114387194329236</c:v>
                </c:pt>
                <c:pt idx="25">
                  <c:v>0.6640843936422725</c:v>
                </c:pt>
                <c:pt idx="26">
                  <c:v>0.7667192031973302</c:v>
                </c:pt>
                <c:pt idx="27">
                  <c:v>1.8925530946116487</c:v>
                </c:pt>
                <c:pt idx="28">
                  <c:v>0.6593114609564132</c:v>
                </c:pt>
                <c:pt idx="29">
                  <c:v>2.5171457230479755</c:v>
                </c:pt>
                <c:pt idx="30">
                  <c:v>0.7895386711265884</c:v>
                </c:pt>
                <c:pt idx="31">
                  <c:v>-0.2983154293756507</c:v>
                </c:pt>
                <c:pt idx="32">
                  <c:v>0.36559515490333094</c:v>
                </c:pt>
                <c:pt idx="33">
                  <c:v>0.009515642207214015</c:v>
                </c:pt>
                <c:pt idx="34">
                  <c:v>0.3848827076620376</c:v>
                </c:pt>
                <c:pt idx="35">
                  <c:v>0.850153385933794</c:v>
                </c:pt>
                <c:pt idx="36">
                  <c:v>-0.15381212227491003</c:v>
                </c:pt>
                <c:pt idx="37">
                  <c:v>1.5881288088976486</c:v>
                </c:pt>
                <c:pt idx="38">
                  <c:v>0.5957156384394757</c:v>
                </c:pt>
                <c:pt idx="39">
                  <c:v>0.14074571641029543</c:v>
                </c:pt>
                <c:pt idx="40">
                  <c:v>1.1849545322491828</c:v>
                </c:pt>
                <c:pt idx="41">
                  <c:v>-0.6034974918936897</c:v>
                </c:pt>
                <c:pt idx="42">
                  <c:v>1.47663866183525</c:v>
                </c:pt>
                <c:pt idx="43">
                  <c:v>0.6074487482291335</c:v>
                </c:pt>
                <c:pt idx="44">
                  <c:v>1.8686953652946592</c:v>
                </c:pt>
                <c:pt idx="45">
                  <c:v>0.3853066582020004</c:v>
                </c:pt>
                <c:pt idx="46">
                  <c:v>0.8034423783005451</c:v>
                </c:pt>
                <c:pt idx="47">
                  <c:v>0.8409123183322098</c:v>
                </c:pt>
                <c:pt idx="48">
                  <c:v>0.41048685674891505</c:v>
                </c:pt>
                <c:pt idx="49">
                  <c:v>0.6927560470936012</c:v>
                </c:pt>
                <c:pt idx="50">
                  <c:v>1.1871178844127028</c:v>
                </c:pt>
                <c:pt idx="51">
                  <c:v>0.6781722426011827</c:v>
                </c:pt>
                <c:pt idx="52">
                  <c:v>1.5500443321657675</c:v>
                </c:pt>
                <c:pt idx="53">
                  <c:v>1.6191212035048919</c:v>
                </c:pt>
                <c:pt idx="54">
                  <c:v>1.1877501463306572</c:v>
                </c:pt>
                <c:pt idx="55">
                  <c:v>0.6628748090961478</c:v>
                </c:pt>
                <c:pt idx="56">
                  <c:v>0.9718454094088003</c:v>
                </c:pt>
                <c:pt idx="57">
                  <c:v>0.4919165904806455</c:v>
                </c:pt>
                <c:pt idx="58">
                  <c:v>0.7852992440693596</c:v>
                </c:pt>
                <c:pt idx="59">
                  <c:v>1.1485055664552934</c:v>
                </c:pt>
                <c:pt idx="60">
                  <c:v>-0.8047723299453913</c:v>
                </c:pt>
                <c:pt idx="61">
                  <c:v>-0.022136723594623486</c:v>
                </c:pt>
                <c:pt idx="62">
                  <c:v>-0.5219367676823072</c:v>
                </c:pt>
                <c:pt idx="63">
                  <c:v>-3.5367068163075444</c:v>
                </c:pt>
                <c:pt idx="64">
                  <c:v>-1.4901369147105714</c:v>
                </c:pt>
                <c:pt idx="65">
                  <c:v>0.07337168413539263</c:v>
                </c:pt>
                <c:pt idx="66">
                  <c:v>-0.05071237381921723</c:v>
                </c:pt>
                <c:pt idx="67">
                  <c:v>0.45794391588083183</c:v>
                </c:pt>
                <c:pt idx="68">
                  <c:v>2.6685926331780907</c:v>
                </c:pt>
                <c:pt idx="69">
                  <c:v>2.0791509519092033</c:v>
                </c:pt>
                <c:pt idx="70">
                  <c:v>1.2119299533003058</c:v>
                </c:pt>
                <c:pt idx="71">
                  <c:v>1.6052915548685043</c:v>
                </c:pt>
                <c:pt idx="72">
                  <c:v>0.36242332819413914</c:v>
                </c:pt>
                <c:pt idx="73">
                  <c:v>0.32003904936890315</c:v>
                </c:pt>
                <c:pt idx="74">
                  <c:v>1.3251872796709696</c:v>
                </c:pt>
                <c:pt idx="75">
                  <c:v>-1.4229216781506127</c:v>
                </c:pt>
                <c:pt idx="76">
                  <c:v>0.19999816178160046</c:v>
                </c:pt>
                <c:pt idx="77">
                  <c:v>0.12108025602970418</c:v>
                </c:pt>
                <c:pt idx="78">
                  <c:v>-0.11827694946248135</c:v>
                </c:pt>
                <c:pt idx="79">
                  <c:v>-0.7351760891200376</c:v>
                </c:pt>
                <c:pt idx="80">
                  <c:v>1.4160968397708418</c:v>
                </c:pt>
                <c:pt idx="81">
                  <c:v>-0.10250335983235104</c:v>
                </c:pt>
                <c:pt idx="82">
                  <c:v>0.4596862458956519</c:v>
                </c:pt>
                <c:pt idx="83">
                  <c:v>0.6834689134224359</c:v>
                </c:pt>
                <c:pt idx="84">
                  <c:v>0.8415030911622434</c:v>
                </c:pt>
                <c:pt idx="85">
                  <c:v>0.811320754716971</c:v>
                </c:pt>
                <c:pt idx="86">
                  <c:v>0.7310801305335568</c:v>
                </c:pt>
                <c:pt idx="87">
                  <c:v>0.7632868533790083</c:v>
                </c:pt>
                <c:pt idx="88">
                  <c:v>1.408392853865692</c:v>
                </c:pt>
                <c:pt idx="89">
                  <c:v>0.9954334672815035</c:v>
                </c:pt>
                <c:pt idx="90">
                  <c:v>1.3946840735526322</c:v>
                </c:pt>
                <c:pt idx="91">
                  <c:v>0.7546947517241165</c:v>
                </c:pt>
                <c:pt idx="92">
                  <c:v>-0.10916565533219957</c:v>
                </c:pt>
                <c:pt idx="93">
                  <c:v>0.09038794069347045</c:v>
                </c:pt>
                <c:pt idx="94">
                  <c:v>0.3019121380542167</c:v>
                </c:pt>
                <c:pt idx="95">
                  <c:v>0.9132545594015218</c:v>
                </c:pt>
                <c:pt idx="96">
                  <c:v>0.41721139370889393</c:v>
                </c:pt>
                <c:pt idx="97">
                  <c:v>1.2823515971039035</c:v>
                </c:pt>
                <c:pt idx="98">
                  <c:v>0.9648835931648225</c:v>
                </c:pt>
                <c:pt idx="99">
                  <c:v>0.22657802876311361</c:v>
                </c:pt>
                <c:pt idx="100">
                  <c:v>0.23488711144186158</c:v>
                </c:pt>
                <c:pt idx="101">
                  <c:v>1.0770366850119784</c:v>
                </c:pt>
                <c:pt idx="102">
                  <c:v>-0.7155448153474908</c:v>
                </c:pt>
                <c:pt idx="103">
                  <c:v>1.4658786781500677</c:v>
                </c:pt>
                <c:pt idx="104">
                  <c:v>0.5182601043434598</c:v>
                </c:pt>
                <c:pt idx="105">
                  <c:v>0.4838523085773927</c:v>
                </c:pt>
                <c:pt idx="106">
                  <c:v>0.12438681733106804</c:v>
                </c:pt>
                <c:pt idx="107">
                  <c:v>0.2504069209582793</c:v>
                </c:pt>
                <c:pt idx="108">
                  <c:v>-0.827231525627592</c:v>
                </c:pt>
                <c:pt idx="109">
                  <c:v>-7.870017989237721</c:v>
                </c:pt>
                <c:pt idx="110">
                  <c:v>6.899812968374275</c:v>
                </c:pt>
                <c:pt idx="111">
                  <c:v>0.32246546429790524</c:v>
                </c:pt>
                <c:pt idx="112">
                  <c:v>1.2171433000567777</c:v>
                </c:pt>
                <c:pt idx="113">
                  <c:v>0.9594113818164995</c:v>
                </c:pt>
                <c:pt idx="114">
                  <c:v>1.9802309714780142</c:v>
                </c:pt>
              </c:numCache>
            </c:numRef>
          </c:val>
        </c:ser>
        <c:gapWidth val="60"/>
        <c:axId val="37293986"/>
        <c:axId val="101555"/>
      </c:barChart>
      <c:catAx>
        <c:axId val="37293986"/>
        <c:scaling>
          <c:orientation val="minMax"/>
        </c:scaling>
        <c:axPos val="b"/>
        <c:delete val="0"/>
        <c:numFmt formatCode="General" sourceLinked="1"/>
        <c:majorTickMark val="out"/>
        <c:minorTickMark val="none"/>
        <c:tickLblPos val="low"/>
        <c:spPr>
          <a:ln w="12700">
            <a:solidFill>
              <a:srgbClr val="333399"/>
            </a:solidFill>
          </a:ln>
        </c:spPr>
        <c:crossAx val="101555"/>
        <c:crosses val="autoZero"/>
        <c:auto val="1"/>
        <c:lblOffset val="100"/>
        <c:tickLblSkip val="3"/>
        <c:tickMarkSkip val="4"/>
        <c:noMultiLvlLbl val="0"/>
      </c:catAx>
      <c:valAx>
        <c:axId val="101555"/>
        <c:scaling>
          <c:orientation val="minMax"/>
          <c:max val="8"/>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37293986"/>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Data!$B$11:$B$121</c:f>
              <c:numCache>
                <c:ptCount val="111"/>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numCache>
            </c:numRef>
          </c:cat>
          <c:val>
            <c:numRef>
              <c:f>Data!$L$11:$L$121</c:f>
              <c:numCache>
                <c:ptCount val="111"/>
                <c:pt idx="0">
                  <c:v>3.742413716062565</c:v>
                </c:pt>
                <c:pt idx="1">
                  <c:v>3.3401191732172375</c:v>
                </c:pt>
                <c:pt idx="2">
                  <c:v>3.0154510716065897</c:v>
                </c:pt>
                <c:pt idx="3">
                  <c:v>5.063063859015116</c:v>
                </c:pt>
                <c:pt idx="4">
                  <c:v>5.169351769630848</c:v>
                </c:pt>
                <c:pt idx="5">
                  <c:v>4.46230343605849</c:v>
                </c:pt>
                <c:pt idx="6">
                  <c:v>3.6236799372599604</c:v>
                </c:pt>
                <c:pt idx="7">
                  <c:v>3.380131537721809</c:v>
                </c:pt>
                <c:pt idx="8">
                  <c:v>2.641437453627926</c:v>
                </c:pt>
                <c:pt idx="9">
                  <c:v>1.4387162224476668</c:v>
                </c:pt>
                <c:pt idx="10">
                  <c:v>1.2896551408443147</c:v>
                </c:pt>
                <c:pt idx="11">
                  <c:v>1.0383101548150142</c:v>
                </c:pt>
                <c:pt idx="12">
                  <c:v>0.9960153918471271</c:v>
                </c:pt>
                <c:pt idx="13">
                  <c:v>3.4484817480015195</c:v>
                </c:pt>
                <c:pt idx="14">
                  <c:v>3.6286890592494014</c:v>
                </c:pt>
                <c:pt idx="15">
                  <c:v>4.968485185310234</c:v>
                </c:pt>
                <c:pt idx="16">
                  <c:v>4.227004282206193</c:v>
                </c:pt>
                <c:pt idx="17">
                  <c:v>4.747188284584691</c:v>
                </c:pt>
                <c:pt idx="18">
                  <c:v>4.513242303851239</c:v>
                </c:pt>
                <c:pt idx="19">
                  <c:v>3.419196736176322</c:v>
                </c:pt>
                <c:pt idx="20">
                  <c:v>4.04480058986405</c:v>
                </c:pt>
                <c:pt idx="21">
                  <c:v>3.6564412875562224</c:v>
                </c:pt>
                <c:pt idx="22">
                  <c:v>4.017074758399675</c:v>
                </c:pt>
                <c:pt idx="23">
                  <c:v>4.333045859115314</c:v>
                </c:pt>
                <c:pt idx="24">
                  <c:v>3.833533373424536</c:v>
                </c:pt>
                <c:pt idx="25">
                  <c:v>6.018479366559792</c:v>
                </c:pt>
                <c:pt idx="26">
                  <c:v>6.3067219193487345</c:v>
                </c:pt>
                <c:pt idx="27">
                  <c:v>3.551422655639147</c:v>
                </c:pt>
                <c:pt idx="28">
                  <c:v>3.288145613242466</c:v>
                </c:pt>
                <c:pt idx="29">
                  <c:v>0.804853507089609</c:v>
                </c:pt>
                <c:pt idx="30">
                  <c:v>0.6811312187028795</c:v>
                </c:pt>
                <c:pt idx="31">
                  <c:v>1.4658681892209868</c:v>
                </c:pt>
                <c:pt idx="32">
                  <c:v>1.1176167436601103</c:v>
                </c:pt>
                <c:pt idx="33">
                  <c:v>2.6074649508146974</c:v>
                </c:pt>
                <c:pt idx="34">
                  <c:v>3.099513253108377</c:v>
                </c:pt>
                <c:pt idx="35">
                  <c:v>2.029659810204265</c:v>
                </c:pt>
                <c:pt idx="36">
                  <c:v>3.629527705808999</c:v>
                </c:pt>
                <c:pt idx="37">
                  <c:v>1.2395337563899211</c:v>
                </c:pt>
                <c:pt idx="38">
                  <c:v>2.32736526401891</c:v>
                </c:pt>
                <c:pt idx="39">
                  <c:v>2.5402647958419733</c:v>
                </c:pt>
                <c:pt idx="40">
                  <c:v>3.3686297671279064</c:v>
                </c:pt>
                <c:pt idx="41">
                  <c:v>4.443750401281488</c:v>
                </c:pt>
                <c:pt idx="42">
                  <c:v>3.8488639095438204</c:v>
                </c:pt>
                <c:pt idx="43">
                  <c:v>3.8705148970654246</c:v>
                </c:pt>
                <c:pt idx="44">
                  <c:v>2.307820362046842</c:v>
                </c:pt>
                <c:pt idx="45">
                  <c:v>2.8698661965520733</c:v>
                </c:pt>
                <c:pt idx="46">
                  <c:v>3.279273649496206</c:v>
                </c:pt>
                <c:pt idx="47">
                  <c:v>2.946911611729419</c:v>
                </c:pt>
                <c:pt idx="48">
                  <c:v>3.9923030329115594</c:v>
                </c:pt>
                <c:pt idx="49">
                  <c:v>5.244958523665311</c:v>
                </c:pt>
                <c:pt idx="50">
                  <c:v>5.213820638210254</c:v>
                </c:pt>
                <c:pt idx="51">
                  <c:v>5.128097589617586</c:v>
                </c:pt>
                <c:pt idx="52">
                  <c:v>4.354172618368635</c:v>
                </c:pt>
                <c:pt idx="53">
                  <c:v>3.4325094745999873</c:v>
                </c:pt>
                <c:pt idx="54">
                  <c:v>2.9634488041892837</c:v>
                </c:pt>
                <c:pt idx="55">
                  <c:v>3.4496451268729356</c:v>
                </c:pt>
                <c:pt idx="56">
                  <c:v>1.516813607984946</c:v>
                </c:pt>
                <c:pt idx="57">
                  <c:v>1.2327391857352543</c:v>
                </c:pt>
                <c:pt idx="58">
                  <c:v>-0.17143165818851447</c:v>
                </c:pt>
                <c:pt idx="59">
                  <c:v>-4.993758026675465</c:v>
                </c:pt>
                <c:pt idx="60">
                  <c:v>-5.525020344454967</c:v>
                </c:pt>
                <c:pt idx="61">
                  <c:v>-5.227341660462681</c:v>
                </c:pt>
                <c:pt idx="62">
                  <c:v>-4.861725816183704</c:v>
                </c:pt>
                <c:pt idx="63">
                  <c:v>-1.3311936564874727</c:v>
                </c:pt>
                <c:pt idx="64">
                  <c:v>3.1429882646036855</c:v>
                </c:pt>
                <c:pt idx="65">
                  <c:v>5.382607143965501</c:v>
                </c:pt>
                <c:pt idx="66">
                  <c:v>6.7851194615430765</c:v>
                </c:pt>
                <c:pt idx="67">
                  <c:v>7.539072067107511</c:v>
                </c:pt>
                <c:pt idx="68">
                  <c:v>5.328738536640709</c:v>
                </c:pt>
                <c:pt idx="69">
                  <c:v>3.5870271424338185</c:v>
                </c:pt>
                <c:pt idx="70">
                  <c:v>3.78916162098335</c:v>
                </c:pt>
                <c:pt idx="71">
                  <c:v>0.3974912148036136</c:v>
                </c:pt>
                <c:pt idx="72">
                  <c:v>0.4216886485723714</c:v>
                </c:pt>
                <c:pt idx="73">
                  <c:v>0.2735391110289864</c:v>
                </c:pt>
                <c:pt idx="74">
                  <c:v>-1.252057553399566</c:v>
                </c:pt>
                <c:pt idx="75">
                  <c:v>-0.5837744723610983</c:v>
                </c:pt>
                <c:pt idx="76">
                  <c:v>0.6951481084279454</c:v>
                </c:pt>
                <c:pt idx="77">
                  <c:v>0.5109440548598077</c:v>
                </c:pt>
                <c:pt idx="78">
                  <c:v>0.9147432610121742</c:v>
                </c:pt>
                <c:pt idx="79">
                  <c:v>2.5949925574679344</c:v>
                </c:pt>
                <c:pt idx="80">
                  <c:v>1.82489425327248</c:v>
                </c:pt>
                <c:pt idx="81">
                  <c:v>2.8602985379854173</c:v>
                </c:pt>
                <c:pt idx="82">
                  <c:v>2.9924852649395817</c:v>
                </c:pt>
                <c:pt idx="83">
                  <c:v>3.3904872446231415</c:v>
                </c:pt>
                <c:pt idx="84">
                  <c:v>3.6197234532724387</c:v>
                </c:pt>
                <c:pt idx="85">
                  <c:v>3.9762244078597186</c:v>
                </c:pt>
                <c:pt idx="86">
                  <c:v>4.525479822184653</c:v>
                </c:pt>
                <c:pt idx="87">
                  <c:v>4.88601510835498</c:v>
                </c:pt>
                <c:pt idx="88">
                  <c:v>2.9439277954087295</c:v>
                </c:pt>
                <c:pt idx="89">
                  <c:v>2.190454212031545</c:v>
                </c:pt>
                <c:pt idx="90">
                  <c:v>0.8711623771938237</c:v>
                </c:pt>
                <c:pt idx="91">
                  <c:v>1.3522488477564432</c:v>
                </c:pt>
                <c:pt idx="92">
                  <c:v>1.636080844625143</c:v>
                </c:pt>
                <c:pt idx="93">
                  <c:v>3.057939957431599</c:v>
                </c:pt>
                <c:pt idx="94">
                  <c:v>3.4736134760562143</c:v>
                </c:pt>
                <c:pt idx="95">
                  <c:v>3.048306215496699</c:v>
                </c:pt>
                <c:pt idx="96">
                  <c:v>2.713651844489817</c:v>
                </c:pt>
                <c:pt idx="97">
                  <c:v>2.563855746038901</c:v>
                </c:pt>
                <c:pt idx="98">
                  <c:v>0.6613525559097111</c:v>
                </c:pt>
                <c:pt idx="99">
                  <c:v>2.1570041268428986</c:v>
                </c:pt>
                <c:pt idx="100">
                  <c:v>2.389649172100561</c:v>
                </c:pt>
                <c:pt idx="101">
                  <c:v>1.7092654073096902</c:v>
                </c:pt>
                <c:pt idx="102">
                  <c:v>2.584389544922705</c:v>
                </c:pt>
                <c:pt idx="103">
                  <c:v>1.4431062187448385</c:v>
                </c:pt>
                <c:pt idx="104">
                  <c:v>0.06927611990463767</c:v>
                </c:pt>
                <c:pt idx="105">
                  <c:v>-8.371944028495893</c:v>
                </c:pt>
                <c:pt idx="106">
                  <c:v>-2.0350039777247364</c:v>
                </c:pt>
                <c:pt idx="107">
                  <c:v>-2.0538135113349454</c:v>
                </c:pt>
                <c:pt idx="108">
                  <c:v>-0.010826778654016156</c:v>
                </c:pt>
                <c:pt idx="109">
                  <c:v>9.522265588859714</c:v>
                </c:pt>
                <c:pt idx="110">
                  <c:v>4.680262153491599</c:v>
                </c:pt>
              </c:numCache>
            </c:numRef>
          </c:val>
        </c:ser>
        <c:gapWidth val="60"/>
        <c:axId val="913996"/>
        <c:axId val="8225965"/>
      </c:barChart>
      <c:catAx>
        <c:axId val="913996"/>
        <c:scaling>
          <c:orientation val="minMax"/>
        </c:scaling>
        <c:axPos val="b"/>
        <c:delete val="0"/>
        <c:numFmt formatCode="General" sourceLinked="1"/>
        <c:majorTickMark val="out"/>
        <c:minorTickMark val="none"/>
        <c:tickLblPos val="low"/>
        <c:spPr>
          <a:ln w="12700">
            <a:solidFill>
              <a:srgbClr val="333399"/>
            </a:solidFill>
          </a:ln>
        </c:spPr>
        <c:crossAx val="8225965"/>
        <c:crosses val="autoZero"/>
        <c:auto val="1"/>
        <c:lblOffset val="100"/>
        <c:tickLblSkip val="3"/>
        <c:tickMarkSkip val="4"/>
        <c:noMultiLvlLbl val="0"/>
      </c:catAx>
      <c:valAx>
        <c:axId val="8225965"/>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913996"/>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Data!$B$7:$B$121</c:f>
              <c:numCache>
                <c:ptCount val="11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Data!$M$7:$M$121</c:f>
              <c:numCache>
                <c:ptCount val="115"/>
                <c:pt idx="0">
                  <c:v>95.90756555159217</c:v>
                </c:pt>
                <c:pt idx="1">
                  <c:v>97.07957195440031</c:v>
                </c:pt>
                <c:pt idx="2">
                  <c:v>103.60718609583085</c:v>
                </c:pt>
                <c:pt idx="3">
                  <c:v>103.40567639817667</c:v>
                </c:pt>
                <c:pt idx="4">
                  <c:v>108.15090476229167</c:v>
                </c:pt>
                <c:pt idx="5">
                  <c:v>111.09814659830504</c:v>
                </c:pt>
                <c:pt idx="6">
                  <c:v>112.76417677600735</c:v>
                </c:pt>
                <c:pt idx="7">
                  <c:v>120.92596956228519</c:v>
                </c:pt>
                <c:pt idx="8">
                  <c:v>126.00661406830204</c:v>
                </c:pt>
                <c:pt idx="9">
                  <c:v>126.60919306741636</c:v>
                </c:pt>
                <c:pt idx="10">
                  <c:v>126.04171575757084</c:v>
                </c:pt>
                <c:pt idx="11">
                  <c:v>127.25077394349601</c:v>
                </c:pt>
                <c:pt idx="12">
                  <c:v>128.42473044015244</c:v>
                </c:pt>
                <c:pt idx="13">
                  <c:v>132.08310649950027</c:v>
                </c:pt>
                <c:pt idx="14">
                  <c:v>131.44347571726888</c:v>
                </c:pt>
                <c:pt idx="15">
                  <c:v>136.45716700116193</c:v>
                </c:pt>
                <c:pt idx="16">
                  <c:v>142.61751346783564</c:v>
                </c:pt>
                <c:pt idx="17">
                  <c:v>150.4971926773976</c:v>
                </c:pt>
                <c:pt idx="18">
                  <c:v>152.7970033557865</c:v>
                </c:pt>
                <c:pt idx="19">
                  <c:v>157.8756977679551</c:v>
                </c:pt>
                <c:pt idx="20">
                  <c:v>159.46892444198878</c:v>
                </c:pt>
                <c:pt idx="21">
                  <c:v>160.978297080547</c:v>
                </c:pt>
                <c:pt idx="22">
                  <c:v>165.8275304499029</c:v>
                </c:pt>
                <c:pt idx="23">
                  <c:v>170.38034955432232</c:v>
                </c:pt>
                <c:pt idx="24">
                  <c:v>169.35915040911345</c:v>
                </c:pt>
                <c:pt idx="25">
                  <c:v>173.01947656230956</c:v>
                </c:pt>
                <c:pt idx="26">
                  <c:v>179.04526655345288</c:v>
                </c:pt>
                <c:pt idx="27">
                  <c:v>180.2523746455298</c:v>
                </c:pt>
                <c:pt idx="28">
                  <c:v>186.15920891192889</c:v>
                </c:pt>
                <c:pt idx="29">
                  <c:v>194.65641784010856</c:v>
                </c:pt>
                <c:pt idx="30">
                  <c:v>202.5536478943049</c:v>
                </c:pt>
                <c:pt idx="31">
                  <c:v>204.79105556954926</c:v>
                </c:pt>
                <c:pt idx="32">
                  <c:v>199.88526947859367</c:v>
                </c:pt>
                <c:pt idx="33">
                  <c:v>196.15278985301168</c:v>
                </c:pt>
                <c:pt idx="34">
                  <c:v>198.0112292904096</c:v>
                </c:pt>
                <c:pt idx="35">
                  <c:v>200.31494015649503</c:v>
                </c:pt>
                <c:pt idx="36">
                  <c:v>202.2760845365683</c:v>
                </c:pt>
                <c:pt idx="37">
                  <c:v>204.0779712523665</c:v>
                </c:pt>
                <c:pt idx="38">
                  <c:v>198.6755612613857</c:v>
                </c:pt>
                <c:pt idx="39">
                  <c:v>202.89556434903432</c:v>
                </c:pt>
                <c:pt idx="40">
                  <c:v>206.82630351585672</c:v>
                </c:pt>
                <c:pt idx="41">
                  <c:v>208.1172656434091</c:v>
                </c:pt>
                <c:pt idx="42">
                  <c:v>212.86379407008963</c:v>
                </c:pt>
                <c:pt idx="43">
                  <c:v>216.54687131818218</c:v>
                </c:pt>
                <c:pt idx="44">
                  <c:v>224.96217630473464</c:v>
                </c:pt>
                <c:pt idx="45">
                  <c:v>235.29377351285032</c:v>
                </c:pt>
                <c:pt idx="46">
                  <c:v>234.81990070772153</c:v>
                </c:pt>
                <c:pt idx="47">
                  <c:v>237.04820794500736</c:v>
                </c:pt>
                <c:pt idx="48">
                  <c:v>237.64103647488037</c:v>
                </c:pt>
                <c:pt idx="49">
                  <c:v>245.5954692819592</c:v>
                </c:pt>
                <c:pt idx="50">
                  <c:v>253.64805681273413</c:v>
                </c:pt>
                <c:pt idx="51">
                  <c:v>254.96502019159672</c:v>
                </c:pt>
                <c:pt idx="52">
                  <c:v>265.3206685571743</c:v>
                </c:pt>
                <c:pt idx="53">
                  <c:v>264.5549317060884</c:v>
                </c:pt>
                <c:pt idx="54">
                  <c:v>271.4959657433514</c:v>
                </c:pt>
                <c:pt idx="55">
                  <c:v>280.4280455996945</c:v>
                </c:pt>
                <c:pt idx="56">
                  <c:v>276.54995896677525</c:v>
                </c:pt>
                <c:pt idx="57">
                  <c:v>281.65205450512303</c:v>
                </c:pt>
                <c:pt idx="58">
                  <c:v>284.92431198251415</c:v>
                </c:pt>
                <c:pt idx="59">
                  <c:v>290.50223041983895</c:v>
                </c:pt>
                <c:pt idx="60">
                  <c:v>296.2127552388459</c:v>
                </c:pt>
                <c:pt idx="61">
                  <c:v>293.23561196382576</c:v>
                </c:pt>
                <c:pt idx="62">
                  <c:v>290.48987982546663</c:v>
                </c:pt>
                <c:pt idx="63">
                  <c:v>270.85178474214075</c:v>
                </c:pt>
                <c:pt idx="64">
                  <c:v>249.69326648844975</c:v>
                </c:pt>
                <c:pt idx="65">
                  <c:v>241.39951735177254</c:v>
                </c:pt>
                <c:pt idx="66">
                  <c:v>247.57026431897035</c:v>
                </c:pt>
                <c:pt idx="67">
                  <c:v>247.63916763494245</c:v>
                </c:pt>
                <c:pt idx="68">
                  <c:v>256.9515157916975</c:v>
                </c:pt>
                <c:pt idx="69">
                  <c:v>269.1994052213763</c:v>
                </c:pt>
                <c:pt idx="70">
                  <c:v>276.3237480803764</c:v>
                </c:pt>
                <c:pt idx="71">
                  <c:v>284.3561846413859</c:v>
                </c:pt>
                <c:pt idx="72">
                  <c:v>286.589042097651</c:v>
                </c:pt>
                <c:pt idx="73">
                  <c:v>287.9222562585825</c:v>
                </c:pt>
                <c:pt idx="74">
                  <c:v>298.0321927992785</c:v>
                </c:pt>
                <c:pt idx="75">
                  <c:v>288.2277709614775</c:v>
                </c:pt>
                <c:pt idx="76">
                  <c:v>295.2136571572507</c:v>
                </c:pt>
                <c:pt idx="77">
                  <c:v>299.6208692543329</c:v>
                </c:pt>
                <c:pt idx="78">
                  <c:v>295.016047647293</c:v>
                </c:pt>
                <c:pt idx="79">
                  <c:v>289.5206831828782</c:v>
                </c:pt>
                <c:pt idx="80">
                  <c:v>288.2453218061119</c:v>
                </c:pt>
                <c:pt idx="81">
                  <c:v>292.046704747666</c:v>
                </c:pt>
                <c:pt idx="82">
                  <c:v>294.09170316321473</c:v>
                </c:pt>
                <c:pt idx="83">
                  <c:v>291.7151887934607</c:v>
                </c:pt>
                <c:pt idx="84">
                  <c:v>300.317052758164</c:v>
                </c:pt>
                <c:pt idx="85">
                  <c:v>303.66406383307196</c:v>
                </c:pt>
                <c:pt idx="86">
                  <c:v>306.1718845219426</c:v>
                </c:pt>
                <c:pt idx="87">
                  <c:v>308.38654110229055</c:v>
                </c:pt>
                <c:pt idx="88">
                  <c:v>313.6894963070098</c:v>
                </c:pt>
                <c:pt idx="89">
                  <c:v>316.56003445165794</c:v>
                </c:pt>
                <c:pt idx="90">
                  <c:v>325.52201574700786</c:v>
                </c:pt>
                <c:pt idx="91">
                  <c:v>328.6382657165376</c:v>
                </c:pt>
                <c:pt idx="92">
                  <c:v>325.5233158095733</c:v>
                </c:pt>
                <c:pt idx="93">
                  <c:v>323.1234003136401</c:v>
                </c:pt>
                <c:pt idx="94">
                  <c:v>328.5206100543589</c:v>
                </c:pt>
                <c:pt idx="95">
                  <c:v>333.83721591601596</c:v>
                </c:pt>
                <c:pt idx="96">
                  <c:v>329.8941261548212</c:v>
                </c:pt>
                <c:pt idx="97">
                  <c:v>343.2392683897913</c:v>
                </c:pt>
                <c:pt idx="98">
                  <c:v>344.98135222757594</c:v>
                </c:pt>
                <c:pt idx="99">
                  <c:v>351.9399371094734</c:v>
                </c:pt>
                <c:pt idx="100">
                  <c:v>350.7601303312722</c:v>
                </c:pt>
                <c:pt idx="101">
                  <c:v>352.26495275085114</c:v>
                </c:pt>
                <c:pt idx="102">
                  <c:v>358.9498744627085</c:v>
                </c:pt>
                <c:pt idx="103">
                  <c:v>368.6548415142479</c:v>
                </c:pt>
                <c:pt idx="104">
                  <c:v>372.71168674992487</c:v>
                </c:pt>
                <c:pt idx="105">
                  <c:v>383.7602684629198</c:v>
                </c:pt>
                <c:pt idx="106">
                  <c:v>387.9289190792307</c:v>
                </c:pt>
                <c:pt idx="107">
                  <c:v>372.97104923174425</c:v>
                </c:pt>
                <c:pt idx="108">
                  <c:v>381.6047647293026</c:v>
                </c:pt>
                <c:pt idx="109">
                  <c:v>315.99320717309524</c:v>
                </c:pt>
                <c:pt idx="110">
                  <c:v>361.4264936500069</c:v>
                </c:pt>
                <c:pt idx="111">
                  <c:v>382.7046176597249</c:v>
                </c:pt>
                <c:pt idx="112">
                  <c:v>384.5260053140057</c:v>
                </c:pt>
                <c:pt idx="113">
                  <c:v>381.93693071479066</c:v>
                </c:pt>
                <c:pt idx="114">
                  <c:v>383.75051799367844</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Data!$B$7:$B$121</c:f>
              <c:numCache>
                <c:ptCount val="11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Data!$N$7:$N$121</c:f>
              <c:numCache>
                <c:ptCount val="115"/>
                <c:pt idx="0">
                  <c:v>98.32624224718808</c:v>
                </c:pt>
                <c:pt idx="1">
                  <c:v>98.32754935984158</c:v>
                </c:pt>
                <c:pt idx="2">
                  <c:v>100.42611872504233</c:v>
                </c:pt>
                <c:pt idx="3">
                  <c:v>102.92008966792802</c:v>
                </c:pt>
                <c:pt idx="4">
                  <c:v>106.50157833852911</c:v>
                </c:pt>
                <c:pt idx="5">
                  <c:v>111.65813775660256</c:v>
                </c:pt>
                <c:pt idx="6">
                  <c:v>111.7365645158128</c:v>
                </c:pt>
                <c:pt idx="7">
                  <c:v>120.31056996647256</c:v>
                </c:pt>
                <c:pt idx="8">
                  <c:v>118.8838565051729</c:v>
                </c:pt>
                <c:pt idx="9">
                  <c:v>120.06156500598004</c:v>
                </c:pt>
                <c:pt idx="10">
                  <c:v>122.37254017737517</c:v>
                </c:pt>
                <c:pt idx="11">
                  <c:v>123.65612480311616</c:v>
                </c:pt>
                <c:pt idx="12">
                  <c:v>122.15752014587378</c:v>
                </c:pt>
                <c:pt idx="13">
                  <c:v>123.53194910103326</c:v>
                </c:pt>
                <c:pt idx="14">
                  <c:v>125.44882980739696</c:v>
                </c:pt>
                <c:pt idx="15">
                  <c:v>130.6949264422354</c:v>
                </c:pt>
                <c:pt idx="16">
                  <c:v>134.25354064140018</c:v>
                </c:pt>
                <c:pt idx="17">
                  <c:v>140.38193831735387</c:v>
                </c:pt>
                <c:pt idx="18">
                  <c:v>142.5693913429929</c:v>
                </c:pt>
                <c:pt idx="19">
                  <c:v>148.15664438039593</c:v>
                </c:pt>
                <c:pt idx="20">
                  <c:v>153.79291414230536</c:v>
                </c:pt>
                <c:pt idx="21">
                  <c:v>155.9254684364972</c:v>
                </c:pt>
                <c:pt idx="22">
                  <c:v>157.09272003607632</c:v>
                </c:pt>
                <c:pt idx="23">
                  <c:v>159.72785914554046</c:v>
                </c:pt>
                <c:pt idx="24">
                  <c:v>159.81674280597872</c:v>
                </c:pt>
                <c:pt idx="25">
                  <c:v>161.44932651020528</c:v>
                </c:pt>
                <c:pt idx="26">
                  <c:v>166.46210353639327</c:v>
                </c:pt>
                <c:pt idx="27">
                  <c:v>170.20959551398937</c:v>
                </c:pt>
                <c:pt idx="28">
                  <c:v>176.1072878065996</c:v>
                </c:pt>
                <c:pt idx="29">
                  <c:v>183.9682633047729</c:v>
                </c:pt>
                <c:pt idx="30">
                  <c:v>191.40834852851793</c:v>
                </c:pt>
                <c:pt idx="31">
                  <c:v>188.56015005653262</c:v>
                </c:pt>
                <c:pt idx="32">
                  <c:v>189.0627348718049</c:v>
                </c:pt>
                <c:pt idx="33">
                  <c:v>182.00759432451684</c:v>
                </c:pt>
                <c:pt idx="34">
                  <c:v>179.26265775215836</c:v>
                </c:pt>
                <c:pt idx="35">
                  <c:v>179.74106098334084</c:v>
                </c:pt>
                <c:pt idx="36">
                  <c:v>182.10693488618318</c:v>
                </c:pt>
                <c:pt idx="37">
                  <c:v>180.8926272310779</c:v>
                </c:pt>
                <c:pt idx="38">
                  <c:v>177.8673149945428</c:v>
                </c:pt>
                <c:pt idx="39">
                  <c:v>181.22463384506793</c:v>
                </c:pt>
                <c:pt idx="40">
                  <c:v>185.74266873190467</c:v>
                </c:pt>
                <c:pt idx="41">
                  <c:v>184.56692090007778</c:v>
                </c:pt>
                <c:pt idx="42">
                  <c:v>185.9844845728029</c:v>
                </c:pt>
                <c:pt idx="43">
                  <c:v>189.78556816919266</c:v>
                </c:pt>
                <c:pt idx="44">
                  <c:v>190.57702488088935</c:v>
                </c:pt>
                <c:pt idx="45">
                  <c:v>197.95110091563242</c:v>
                </c:pt>
                <c:pt idx="46">
                  <c:v>199.89477743139292</c:v>
                </c:pt>
                <c:pt idx="47">
                  <c:v>203.1181172349339</c:v>
                </c:pt>
                <c:pt idx="48">
                  <c:v>203.10047121411156</c:v>
                </c:pt>
                <c:pt idx="49">
                  <c:v>209.18181283453916</c:v>
                </c:pt>
                <c:pt idx="50">
                  <c:v>213.23843695468895</c:v>
                </c:pt>
                <c:pt idx="51">
                  <c:v>219.9726813455418</c:v>
                </c:pt>
                <c:pt idx="52">
                  <c:v>221.7294407518512</c:v>
                </c:pt>
                <c:pt idx="53">
                  <c:v>226.68797260291876</c:v>
                </c:pt>
                <c:pt idx="54">
                  <c:v>231.66022913684813</c:v>
                </c:pt>
                <c:pt idx="55">
                  <c:v>239.86105392493252</c:v>
                </c:pt>
                <c:pt idx="56">
                  <c:v>241.63284512675727</c:v>
                </c:pt>
                <c:pt idx="57">
                  <c:v>243.8046128005542</c:v>
                </c:pt>
                <c:pt idx="58">
                  <c:v>253.80859949414742</c:v>
                </c:pt>
                <c:pt idx="59">
                  <c:v>256.8450221882373</c:v>
                </c:pt>
                <c:pt idx="60">
                  <c:v>262.29045350273515</c:v>
                </c:pt>
                <c:pt idx="61">
                  <c:v>261.8225071727807</c:v>
                </c:pt>
                <c:pt idx="62">
                  <c:v>257.5763517178728</c:v>
                </c:pt>
                <c:pt idx="63">
                  <c:v>241.86158984112046</c:v>
                </c:pt>
                <c:pt idx="64">
                  <c:v>221.5281454032116</c:v>
                </c:pt>
                <c:pt idx="65">
                  <c:v>209.68439764981147</c:v>
                </c:pt>
                <c:pt idx="66">
                  <c:v>219.85569476305312</c:v>
                </c:pt>
                <c:pt idx="67">
                  <c:v>225.02205752602785</c:v>
                </c:pt>
                <c:pt idx="68">
                  <c:v>229.54858864511237</c:v>
                </c:pt>
                <c:pt idx="69">
                  <c:v>241.2479004503003</c:v>
                </c:pt>
                <c:pt idx="70">
                  <c:v>250.56107810651662</c:v>
                </c:pt>
                <c:pt idx="71">
                  <c:v>251.19372063081258</c:v>
                </c:pt>
                <c:pt idx="72">
                  <c:v>259.5285244658811</c:v>
                </c:pt>
                <c:pt idx="73">
                  <c:v>261.20751066930706</c:v>
                </c:pt>
                <c:pt idx="74">
                  <c:v>262.03752720428207</c:v>
                </c:pt>
                <c:pt idx="75">
                  <c:v>259.0233254253018</c:v>
                </c:pt>
                <c:pt idx="76">
                  <c:v>264.20798776542557</c:v>
                </c:pt>
                <c:pt idx="77">
                  <c:v>265.719663549203</c:v>
                </c:pt>
                <c:pt idx="78">
                  <c:v>266.0967655497389</c:v>
                </c:pt>
                <c:pt idx="79">
                  <c:v>261.84472808789025</c:v>
                </c:pt>
                <c:pt idx="80">
                  <c:v>258.52923684227727</c:v>
                </c:pt>
                <c:pt idx="81">
                  <c:v>265.0654536661242</c:v>
                </c:pt>
                <c:pt idx="82">
                  <c:v>265.31053728865623</c:v>
                </c:pt>
                <c:pt idx="83">
                  <c:v>266.3568809677862</c:v>
                </c:pt>
                <c:pt idx="84">
                  <c:v>273.00420236718105</c:v>
                </c:pt>
                <c:pt idx="85">
                  <c:v>281.11026148788636</c:v>
                </c:pt>
                <c:pt idx="86">
                  <c:v>281.48867060107574</c:v>
                </c:pt>
                <c:pt idx="87">
                  <c:v>288.3804220666758</c:v>
                </c:pt>
                <c:pt idx="88">
                  <c:v>290.8979210373246</c:v>
                </c:pt>
                <c:pt idx="89">
                  <c:v>290.78812357443024</c:v>
                </c:pt>
                <c:pt idx="90">
                  <c:v>300.49343502669774</c:v>
                </c:pt>
                <c:pt idx="91">
                  <c:v>306.3421105948016</c:v>
                </c:pt>
                <c:pt idx="92">
                  <c:v>305.51340117248003</c:v>
                </c:pt>
                <c:pt idx="93">
                  <c:v>307.03488030115875</c:v>
                </c:pt>
                <c:pt idx="94">
                  <c:v>313.1534746322112</c:v>
                </c:pt>
                <c:pt idx="95">
                  <c:v>312.19928239515326</c:v>
                </c:pt>
                <c:pt idx="96">
                  <c:v>316.6813716840186</c:v>
                </c:pt>
                <c:pt idx="97">
                  <c:v>324.59005679404476</c:v>
                </c:pt>
                <c:pt idx="98">
                  <c:v>329.21788914377584</c:v>
                </c:pt>
                <c:pt idx="99">
                  <c:v>330.319131554353</c:v>
                </c:pt>
                <c:pt idx="100">
                  <c:v>335.5874491043011</c:v>
                </c:pt>
                <c:pt idx="101">
                  <c:v>337.2115365762798</c:v>
                </c:pt>
                <c:pt idx="102">
                  <c:v>334.69273049297755</c:v>
                </c:pt>
                <c:pt idx="103">
                  <c:v>344.95683260461806</c:v>
                </c:pt>
                <c:pt idx="104">
                  <c:v>345.4535354129496</c:v>
                </c:pt>
                <c:pt idx="105">
                  <c:v>348.3422543771935</c:v>
                </c:pt>
                <c:pt idx="106">
                  <c:v>348.03508290362004</c:v>
                </c:pt>
                <c:pt idx="107">
                  <c:v>340.0564672666314</c:v>
                </c:pt>
                <c:pt idx="108">
                  <c:v>340.0518923723441</c:v>
                </c:pt>
                <c:pt idx="109">
                  <c:v>298.2223267912345</c:v>
                </c:pt>
                <c:pt idx="110">
                  <c:v>323.88813729911317</c:v>
                </c:pt>
                <c:pt idx="111">
                  <c:v>337.76967367932605</c:v>
                </c:pt>
                <c:pt idx="112">
                  <c:v>345.1084576724245</c:v>
                </c:pt>
                <c:pt idx="113">
                  <c:v>348.59387356299305</c:v>
                </c:pt>
                <c:pt idx="114">
                  <c:v>357.0482782058572</c:v>
                </c:pt>
              </c:numCache>
            </c:numRef>
          </c:val>
          <c:smooth val="0"/>
        </c:ser>
        <c:marker val="1"/>
        <c:axId val="6924822"/>
        <c:axId val="62323399"/>
      </c:lineChart>
      <c:catAx>
        <c:axId val="6924822"/>
        <c:scaling>
          <c:orientation val="minMax"/>
        </c:scaling>
        <c:axPos val="b"/>
        <c:delete val="0"/>
        <c:numFmt formatCode="General" sourceLinked="1"/>
        <c:majorTickMark val="out"/>
        <c:minorTickMark val="none"/>
        <c:tickLblPos val="nextTo"/>
        <c:spPr>
          <a:ln w="12700">
            <a:solidFill>
              <a:srgbClr val="333399"/>
            </a:solidFill>
          </a:ln>
        </c:spPr>
        <c:crossAx val="62323399"/>
        <c:crossesAt val="20"/>
        <c:auto val="1"/>
        <c:lblOffset val="100"/>
        <c:tickLblSkip val="3"/>
        <c:tickMarkSkip val="4"/>
        <c:noMultiLvlLbl val="0"/>
      </c:catAx>
      <c:valAx>
        <c:axId val="62323399"/>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6924822"/>
        <c:crossesAt val="1"/>
        <c:crossBetween val="between"/>
        <c:dispUnits/>
        <c:majorUnit val="20"/>
      </c:valAx>
      <c:spPr>
        <a:solidFill>
          <a:srgbClr val="FFFFFF"/>
        </a:solidFill>
        <a:ln w="3175">
          <a:noFill/>
        </a:ln>
      </c:spPr>
    </c:plotArea>
    <c:legend>
      <c:legendPos val="r"/>
      <c:layout>
        <c:manualLayout>
          <c:xMode val="edge"/>
          <c:yMode val="edge"/>
          <c:x val="0.7485"/>
          <c:y val="0.64775"/>
          <c:w val="0.2035"/>
          <c:h val="0.09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Data!$B$7:$B$121</c:f>
              <c:numCache>
                <c:ptCount val="11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Data!$O$7:$O$121</c:f>
              <c:numCache>
                <c:ptCount val="115"/>
                <c:pt idx="0">
                  <c:v>99.18887114398588</c:v>
                </c:pt>
                <c:pt idx="1">
                  <c:v>100.39247127588726</c:v>
                </c:pt>
                <c:pt idx="2">
                  <c:v>100.27026852276914</c:v>
                </c:pt>
                <c:pt idx="3">
                  <c:v>100.1483890573577</c:v>
                </c:pt>
                <c:pt idx="4">
                  <c:v>101.2853919216868</c:v>
                </c:pt>
                <c:pt idx="5">
                  <c:v>101.05779737619697</c:v>
                </c:pt>
                <c:pt idx="6">
                  <c:v>101.65814264746768</c:v>
                </c:pt>
                <c:pt idx="7">
                  <c:v>102.97295375046069</c:v>
                </c:pt>
                <c:pt idx="8">
                  <c:v>102.27077285159154</c:v>
                </c:pt>
                <c:pt idx="9">
                  <c:v>103.05959485584602</c:v>
                </c:pt>
                <c:pt idx="10">
                  <c:v>102.77865783875701</c:v>
                </c:pt>
                <c:pt idx="11">
                  <c:v>103.12069623240507</c:v>
                </c:pt>
                <c:pt idx="12">
                  <c:v>103.62114560231733</c:v>
                </c:pt>
                <c:pt idx="13">
                  <c:v>103.78149630482152</c:v>
                </c:pt>
                <c:pt idx="14">
                  <c:v>105.48554580663516</c:v>
                </c:pt>
                <c:pt idx="15">
                  <c:v>105.72348555873813</c:v>
                </c:pt>
                <c:pt idx="16">
                  <c:v>106.55142537549867</c:v>
                </c:pt>
                <c:pt idx="17">
                  <c:v>108.32077899405796</c:v>
                </c:pt>
                <c:pt idx="18">
                  <c:v>107.92151867633082</c:v>
                </c:pt>
                <c:pt idx="19">
                  <c:v>108.7513982193313</c:v>
                </c:pt>
                <c:pt idx="20">
                  <c:v>109.52858186614596</c:v>
                </c:pt>
                <c:pt idx="21">
                  <c:v>110.8346642010591</c:v>
                </c:pt>
                <c:pt idx="22">
                  <c:v>111.94677391197523</c:v>
                </c:pt>
                <c:pt idx="23">
                  <c:v>113.46978229805833</c:v>
                </c:pt>
                <c:pt idx="24">
                  <c:v>113.9162426209581</c:v>
                </c:pt>
                <c:pt idx="25">
                  <c:v>114.5217604955354</c:v>
                </c:pt>
                <c:pt idx="26">
                  <c:v>115.95974421476649</c:v>
                </c:pt>
                <c:pt idx="27">
                  <c:v>119.32807883047438</c:v>
                </c:pt>
                <c:pt idx="28">
                  <c:v>120.79418858018505</c:v>
                </c:pt>
                <c:pt idx="29">
                  <c:v>122.64339426228979</c:v>
                </c:pt>
                <c:pt idx="30">
                  <c:v>123.1771422659882</c:v>
                </c:pt>
                <c:pt idx="31">
                  <c:v>122.78370112698094</c:v>
                </c:pt>
                <c:pt idx="32">
                  <c:v>123.37402447934515</c:v>
                </c:pt>
                <c:pt idx="33">
                  <c:v>123.4561395568372</c:v>
                </c:pt>
                <c:pt idx="34">
                  <c:v>123.7842765790988</c:v>
                </c:pt>
                <c:pt idx="35">
                  <c:v>123.20979432436103</c:v>
                </c:pt>
                <c:pt idx="36">
                  <c:v>125.62960280872359</c:v>
                </c:pt>
                <c:pt idx="37">
                  <c:v>126.04308778554388</c:v>
                </c:pt>
                <c:pt idx="38">
                  <c:v>126.16755355260861</c:v>
                </c:pt>
                <c:pt idx="39">
                  <c:v>127.06500022630141</c:v>
                </c:pt>
                <c:pt idx="40">
                  <c:v>127.1897892810728</c:v>
                </c:pt>
                <c:pt idx="41">
                  <c:v>127.4445399939222</c:v>
                </c:pt>
                <c:pt idx="42">
                  <c:v>128.93069358144587</c:v>
                </c:pt>
                <c:pt idx="43">
                  <c:v>129.5840580366091</c:v>
                </c:pt>
                <c:pt idx="44">
                  <c:v>131.42033221044736</c:v>
                </c:pt>
                <c:pt idx="45">
                  <c:v>130.6315102061929</c:v>
                </c:pt>
                <c:pt idx="46">
                  <c:v>132.11313776582332</c:v>
                </c:pt>
                <c:pt idx="47">
                  <c:v>133.10369129903467</c:v>
                </c:pt>
                <c:pt idx="48">
                  <c:v>133.93712700680845</c:v>
                </c:pt>
                <c:pt idx="49">
                  <c:v>135.02757644137824</c:v>
                </c:pt>
                <c:pt idx="50">
                  <c:v>136.93335747214877</c:v>
                </c:pt>
                <c:pt idx="51">
                  <c:v>137.89804798882716</c:v>
                </c:pt>
                <c:pt idx="52">
                  <c:v>138.3254343370339</c:v>
                </c:pt>
                <c:pt idx="53">
                  <c:v>139.85911121743683</c:v>
                </c:pt>
                <c:pt idx="54">
                  <c:v>140.35438798404252</c:v>
                </c:pt>
                <c:pt idx="55">
                  <c:v>142.1812868143876</c:v>
                </c:pt>
                <c:pt idx="56">
                  <c:v>143.37745132903578</c:v>
                </c:pt>
                <c:pt idx="57">
                  <c:v>144.31789526771453</c:v>
                </c:pt>
                <c:pt idx="58">
                  <c:v>147.004416110073</c:v>
                </c:pt>
                <c:pt idx="59">
                  <c:v>148.6486573861542</c:v>
                </c:pt>
                <c:pt idx="60">
                  <c:v>147.23621339574942</c:v>
                </c:pt>
                <c:pt idx="61">
                  <c:v>147.34742436684104</c:v>
                </c:pt>
                <c:pt idx="62">
                  <c:v>146.29382973083065</c:v>
                </c:pt>
                <c:pt idx="63">
                  <c:v>144.8251336794667</c:v>
                </c:pt>
                <c:pt idx="64">
                  <c:v>146.26602698805775</c:v>
                </c:pt>
                <c:pt idx="65">
                  <c:v>147.63806001512987</c:v>
                </c:pt>
                <c:pt idx="66">
                  <c:v>148.47666832621022</c:v>
                </c:pt>
                <c:pt idx="67">
                  <c:v>149.2874738945177</c:v>
                </c:pt>
                <c:pt idx="68">
                  <c:v>152.70915098182476</c:v>
                </c:pt>
                <c:pt idx="69">
                  <c:v>152.64255371425247</c:v>
                </c:pt>
                <c:pt idx="70">
                  <c:v>154.70027996715396</c:v>
                </c:pt>
                <c:pt idx="71">
                  <c:v>155.95463626900124</c:v>
                </c:pt>
                <c:pt idx="72">
                  <c:v>156.41047193539418</c:v>
                </c:pt>
                <c:pt idx="73">
                  <c:v>157.81354058230582</c:v>
                </c:pt>
                <c:pt idx="74">
                  <c:v>157.18991859615545</c:v>
                </c:pt>
                <c:pt idx="75">
                  <c:v>156.95779802277238</c:v>
                </c:pt>
                <c:pt idx="76">
                  <c:v>157.90276798934443</c:v>
                </c:pt>
                <c:pt idx="77">
                  <c:v>157.71881728425393</c:v>
                </c:pt>
                <c:pt idx="78">
                  <c:v>158.62046669813336</c:v>
                </c:pt>
                <c:pt idx="79">
                  <c:v>159.2389160809771</c:v>
                </c:pt>
                <c:pt idx="80">
                  <c:v>159.76490517971564</c:v>
                </c:pt>
                <c:pt idx="81">
                  <c:v>160.2931572924008</c:v>
                </c:pt>
                <c:pt idx="82">
                  <c:v>161.8737108902697</c:v>
                </c:pt>
                <c:pt idx="83">
                  <c:v>162.90855483929369</c:v>
                </c:pt>
                <c:pt idx="84">
                  <c:v>163.8512617919191</c:v>
                </c:pt>
                <c:pt idx="85">
                  <c:v>166.0101770970057</c:v>
                </c:pt>
                <c:pt idx="86">
                  <c:v>165.91351407271387</c:v>
                </c:pt>
                <c:pt idx="87">
                  <c:v>167.68189782815318</c:v>
                </c:pt>
                <c:pt idx="88">
                  <c:v>170.00633643905056</c:v>
                </c:pt>
                <c:pt idx="89">
                  <c:v>171.1384899877797</c:v>
                </c:pt>
                <c:pt idx="90">
                  <c:v>173.12961897310893</c:v>
                </c:pt>
                <c:pt idx="91">
                  <c:v>174.676550649485</c:v>
                </c:pt>
                <c:pt idx="92">
                  <c:v>175.54263841563161</c:v>
                </c:pt>
                <c:pt idx="93">
                  <c:v>175.1692411144374</c:v>
                </c:pt>
                <c:pt idx="94">
                  <c:v>176.71714265393342</c:v>
                </c:pt>
                <c:pt idx="95">
                  <c:v>177.1920522950194</c:v>
                </c:pt>
                <c:pt idx="96">
                  <c:v>179.697855309354</c:v>
                </c:pt>
                <c:pt idx="97">
                  <c:v>180.16015672988019</c:v>
                </c:pt>
                <c:pt idx="98">
                  <c:v>181.11417875223876</c:v>
                </c:pt>
                <c:pt idx="99">
                  <c:v>181.98382268315865</c:v>
                </c:pt>
                <c:pt idx="100">
                  <c:v>183.6616858807327</c:v>
                </c:pt>
                <c:pt idx="101">
                  <c:v>185.03533534633812</c:v>
                </c:pt>
                <c:pt idx="102">
                  <c:v>183.10142828508805</c:v>
                </c:pt>
                <c:pt idx="103">
                  <c:v>184.4249681561609</c:v>
                </c:pt>
                <c:pt idx="104">
                  <c:v>183.93389412974182</c:v>
                </c:pt>
                <c:pt idx="105">
                  <c:v>185.67964774571482</c:v>
                </c:pt>
                <c:pt idx="106">
                  <c:v>185.41746141561222</c:v>
                </c:pt>
                <c:pt idx="107">
                  <c:v>186.53571359295492</c:v>
                </c:pt>
                <c:pt idx="108">
                  <c:v>183.18742281506005</c:v>
                </c:pt>
                <c:pt idx="109">
                  <c:v>168.9411034456004</c:v>
                </c:pt>
                <c:pt idx="110">
                  <c:v>176.95217281667647</c:v>
                </c:pt>
                <c:pt idx="111">
                  <c:v>177.8509126411959</c:v>
                </c:pt>
                <c:pt idx="112">
                  <c:v>181.69771306276309</c:v>
                </c:pt>
                <c:pt idx="113">
                  <c:v>184.22743936739062</c:v>
                </c:pt>
                <c:pt idx="114">
                  <c:v>188.57533573428339</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Data!$B$7:$B$121</c:f>
              <c:numCache>
                <c:ptCount val="11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Data!$P$7:$P$121</c:f>
              <c:numCache>
                <c:ptCount val="115"/>
                <c:pt idx="0">
                  <c:v>100.82608882050599</c:v>
                </c:pt>
                <c:pt idx="1">
                  <c:v>100.15881559955986</c:v>
                </c:pt>
                <c:pt idx="2">
                  <c:v>99.61310728865473</c:v>
                </c:pt>
                <c:pt idx="3">
                  <c:v>99.40198829127944</c:v>
                </c:pt>
                <c:pt idx="4">
                  <c:v>98.87952593495896</c:v>
                </c:pt>
                <c:pt idx="5">
                  <c:v>99.20839903014829</c:v>
                </c:pt>
                <c:pt idx="6">
                  <c:v>98.74843399435048</c:v>
                </c:pt>
                <c:pt idx="7">
                  <c:v>98.38869332012253</c:v>
                </c:pt>
                <c:pt idx="8">
                  <c:v>99.43095046420456</c:v>
                </c:pt>
                <c:pt idx="9">
                  <c:v>99.33758556464328</c:v>
                </c:pt>
                <c:pt idx="10">
                  <c:v>99.49497210961802</c:v>
                </c:pt>
                <c:pt idx="11">
                  <c:v>99.28956933058319</c:v>
                </c:pt>
                <c:pt idx="12">
                  <c:v>99.38179098647637</c:v>
                </c:pt>
                <c:pt idx="13">
                  <c:v>99.22326119783355</c:v>
                </c:pt>
                <c:pt idx="14">
                  <c:v>98.71832857775725</c:v>
                </c:pt>
                <c:pt idx="15">
                  <c:v>99.83413439782022</c:v>
                </c:pt>
                <c:pt idx="16">
                  <c:v>98.71108803452596</c:v>
                </c:pt>
                <c:pt idx="17">
                  <c:v>99.00680706334046</c:v>
                </c:pt>
                <c:pt idx="18">
                  <c:v>100.05821015676727</c:v>
                </c:pt>
                <c:pt idx="19">
                  <c:v>99.50411805896279</c:v>
                </c:pt>
                <c:pt idx="20">
                  <c:v>102.63965435933102</c:v>
                </c:pt>
                <c:pt idx="21">
                  <c:v>102.6023083995065</c:v>
                </c:pt>
                <c:pt idx="22">
                  <c:v>103.69334394009404</c:v>
                </c:pt>
                <c:pt idx="23">
                  <c:v>103.60721958376405</c:v>
                </c:pt>
                <c:pt idx="24">
                  <c:v>104.90556330949987</c:v>
                </c:pt>
                <c:pt idx="25">
                  <c:v>104.83734977063675</c:v>
                </c:pt>
                <c:pt idx="26">
                  <c:v>104.11786842218082</c:v>
                </c:pt>
                <c:pt idx="27">
                  <c:v>104.14492518899247</c:v>
                </c:pt>
                <c:pt idx="28">
                  <c:v>103.67428987895909</c:v>
                </c:pt>
                <c:pt idx="29">
                  <c:v>103.72306827546456</c:v>
                </c:pt>
                <c:pt idx="30">
                  <c:v>104.25467658112981</c:v>
                </c:pt>
                <c:pt idx="31">
                  <c:v>103.71887638201487</c:v>
                </c:pt>
                <c:pt idx="32">
                  <c:v>103.66933582306399</c:v>
                </c:pt>
                <c:pt idx="33">
                  <c:v>103.84196561694668</c:v>
                </c:pt>
                <c:pt idx="34">
                  <c:v>104.13920897065199</c:v>
                </c:pt>
                <c:pt idx="35">
                  <c:v>105.16850935316226</c:v>
                </c:pt>
                <c:pt idx="36">
                  <c:v>105.83654473655379</c:v>
                </c:pt>
                <c:pt idx="37">
                  <c:v>106.28888814789764</c:v>
                </c:pt>
                <c:pt idx="38">
                  <c:v>106.48895578981465</c:v>
                </c:pt>
                <c:pt idx="39">
                  <c:v>106.91652892168304</c:v>
                </c:pt>
                <c:pt idx="40">
                  <c:v>107.16194522910128</c:v>
                </c:pt>
                <c:pt idx="41">
                  <c:v>107.18290469634972</c:v>
                </c:pt>
                <c:pt idx="42">
                  <c:v>107.42489127276365</c:v>
                </c:pt>
                <c:pt idx="43">
                  <c:v>107.07963168499826</c:v>
                </c:pt>
                <c:pt idx="44">
                  <c:v>106.51829904396249</c:v>
                </c:pt>
                <c:pt idx="45">
                  <c:v>106.44093955575455</c:v>
                </c:pt>
                <c:pt idx="46">
                  <c:v>105.88760962039547</c:v>
                </c:pt>
                <c:pt idx="47">
                  <c:v>105.79310147716609</c:v>
                </c:pt>
                <c:pt idx="48">
                  <c:v>106.2904124727884</c:v>
                </c:pt>
                <c:pt idx="49">
                  <c:v>106.28202868588903</c:v>
                </c:pt>
                <c:pt idx="50">
                  <c:v>105.98554749462915</c:v>
                </c:pt>
                <c:pt idx="51">
                  <c:v>106.4215044133969</c:v>
                </c:pt>
                <c:pt idx="52">
                  <c:v>107.48815075573171</c:v>
                </c:pt>
                <c:pt idx="53">
                  <c:v>107.63486702647084</c:v>
                </c:pt>
                <c:pt idx="54">
                  <c:v>108.7666782578872</c:v>
                </c:pt>
                <c:pt idx="55">
                  <c:v>108.91606209718523</c:v>
                </c:pt>
                <c:pt idx="56">
                  <c:v>108.5067808640064</c:v>
                </c:pt>
                <c:pt idx="57">
                  <c:v>109.26437033473222</c:v>
                </c:pt>
                <c:pt idx="58">
                  <c:v>109.00066212862444</c:v>
                </c:pt>
                <c:pt idx="59">
                  <c:v>109.77616241681712</c:v>
                </c:pt>
                <c:pt idx="60">
                  <c:v>109.70985428406748</c:v>
                </c:pt>
                <c:pt idx="61">
                  <c:v>110.24908421418671</c:v>
                </c:pt>
                <c:pt idx="62">
                  <c:v>110.60539515741037</c:v>
                </c:pt>
                <c:pt idx="63">
                  <c:v>110.34321127619337</c:v>
                </c:pt>
                <c:pt idx="64">
                  <c:v>113.26686641674091</c:v>
                </c:pt>
                <c:pt idx="65">
                  <c:v>112.28367686217722</c:v>
                </c:pt>
                <c:pt idx="66">
                  <c:v>112.75507433465602</c:v>
                </c:pt>
                <c:pt idx="67">
                  <c:v>113.0500312010251</c:v>
                </c:pt>
                <c:pt idx="68">
                  <c:v>113.36937726564696</c:v>
                </c:pt>
                <c:pt idx="69">
                  <c:v>113.89488827174902</c:v>
                </c:pt>
                <c:pt idx="70">
                  <c:v>113.66738278179767</c:v>
                </c:pt>
                <c:pt idx="71">
                  <c:v>114.48632632937803</c:v>
                </c:pt>
                <c:pt idx="72">
                  <c:v>114.42230468396457</c:v>
                </c:pt>
                <c:pt idx="73">
                  <c:v>114.8746480953084</c:v>
                </c:pt>
                <c:pt idx="74">
                  <c:v>115.08843466124262</c:v>
                </c:pt>
                <c:pt idx="75">
                  <c:v>115.23934282543145</c:v>
                </c:pt>
                <c:pt idx="76">
                  <c:v>115.8231592586065</c:v>
                </c:pt>
                <c:pt idx="77">
                  <c:v>116.4123108288993</c:v>
                </c:pt>
                <c:pt idx="78">
                  <c:v>117.31509224547348</c:v>
                </c:pt>
                <c:pt idx="79">
                  <c:v>117.58604099481254</c:v>
                </c:pt>
                <c:pt idx="80">
                  <c:v>118.413749410515</c:v>
                </c:pt>
                <c:pt idx="81">
                  <c:v>118.54865216335047</c:v>
                </c:pt>
                <c:pt idx="82">
                  <c:v>118.58599812317499</c:v>
                </c:pt>
                <c:pt idx="83">
                  <c:v>119.03262531617833</c:v>
                </c:pt>
                <c:pt idx="84">
                  <c:v>119.16143076945063</c:v>
                </c:pt>
                <c:pt idx="85">
                  <c:v>120.14157167423272</c:v>
                </c:pt>
                <c:pt idx="86">
                  <c:v>120.80427192050647</c:v>
                </c:pt>
                <c:pt idx="87">
                  <c:v>121.34616941918459</c:v>
                </c:pt>
                <c:pt idx="88">
                  <c:v>121.766120926599</c:v>
                </c:pt>
                <c:pt idx="89">
                  <c:v>121.5908235641574</c:v>
                </c:pt>
                <c:pt idx="90">
                  <c:v>122.98977273268581</c:v>
                </c:pt>
                <c:pt idx="91">
                  <c:v>124.20885156410024</c:v>
                </c:pt>
                <c:pt idx="92">
                  <c:v>125.56588179813176</c:v>
                </c:pt>
                <c:pt idx="93">
                  <c:v>127.00598773871165</c:v>
                </c:pt>
                <c:pt idx="94">
                  <c:v>126.54487945924575</c:v>
                </c:pt>
                <c:pt idx="95">
                  <c:v>126.84593362517805</c:v>
                </c:pt>
                <c:pt idx="96">
                  <c:v>126.75142548194867</c:v>
                </c:pt>
                <c:pt idx="97">
                  <c:v>126.93358230639885</c:v>
                </c:pt>
                <c:pt idx="98">
                  <c:v>127.628674456602</c:v>
                </c:pt>
                <c:pt idx="99">
                  <c:v>127.70260421380561</c:v>
                </c:pt>
                <c:pt idx="100">
                  <c:v>127.73423395528964</c:v>
                </c:pt>
                <c:pt idx="101">
                  <c:v>128.84394247578942</c:v>
                </c:pt>
                <c:pt idx="102">
                  <c:v>128.70179917972266</c:v>
                </c:pt>
                <c:pt idx="103">
                  <c:v>129.14004258582662</c:v>
                </c:pt>
                <c:pt idx="104">
                  <c:v>129.7074725264256</c:v>
                </c:pt>
                <c:pt idx="105">
                  <c:v>128.4323747552744</c:v>
                </c:pt>
                <c:pt idx="106">
                  <c:v>128.83136679544037</c:v>
                </c:pt>
                <c:pt idx="107">
                  <c:v>129.0756398591905</c:v>
                </c:pt>
                <c:pt idx="108">
                  <c:v>128.08178003039123</c:v>
                </c:pt>
                <c:pt idx="109">
                  <c:v>124.79457340338878</c:v>
                </c:pt>
                <c:pt idx="110">
                  <c:v>127.06162559722574</c:v>
                </c:pt>
                <c:pt idx="111">
                  <c:v>128.08749624873172</c:v>
                </c:pt>
                <c:pt idx="112">
                  <c:v>130.06340238842654</c:v>
                </c:pt>
                <c:pt idx="113">
                  <c:v>130.99247840936698</c:v>
                </c:pt>
                <c:pt idx="114">
                  <c:v>131.30115419975326</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Data!$B$7:$B$121</c:f>
              <c:numCache>
                <c:ptCount val="11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Data!$Q$7:$Q$121</c:f>
              <c:numCache>
                <c:ptCount val="115"/>
                <c:pt idx="0">
                  <c:v>100.49849880413211</c:v>
                </c:pt>
                <c:pt idx="1">
                  <c:v>100.3364714263905</c:v>
                </c:pt>
                <c:pt idx="2">
                  <c:v>98.36120299221413</c:v>
                </c:pt>
                <c:pt idx="3">
                  <c:v>100.80382677726325</c:v>
                </c:pt>
                <c:pt idx="4">
                  <c:v>105.27708513561652</c:v>
                </c:pt>
                <c:pt idx="5">
                  <c:v>104.32201923566231</c:v>
                </c:pt>
                <c:pt idx="6">
                  <c:v>106.62378504910693</c:v>
                </c:pt>
                <c:pt idx="7">
                  <c:v>113.275863823724</c:v>
                </c:pt>
                <c:pt idx="8">
                  <c:v>112.23449188336471</c:v>
                </c:pt>
                <c:pt idx="9">
                  <c:v>112.2621749529286</c:v>
                </c:pt>
                <c:pt idx="10">
                  <c:v>118.11551574983461</c:v>
                </c:pt>
                <c:pt idx="11">
                  <c:v>122.62378504910691</c:v>
                </c:pt>
                <c:pt idx="12">
                  <c:v>119.80499720116025</c:v>
                </c:pt>
                <c:pt idx="13">
                  <c:v>119.82942343901072</c:v>
                </c:pt>
                <c:pt idx="14">
                  <c:v>124.39794412498091</c:v>
                </c:pt>
                <c:pt idx="15">
                  <c:v>125.04849625973233</c:v>
                </c:pt>
                <c:pt idx="16">
                  <c:v>121.99440232049258</c:v>
                </c:pt>
                <c:pt idx="17">
                  <c:v>125.06070937865756</c:v>
                </c:pt>
                <c:pt idx="18">
                  <c:v>123.32644649127272</c:v>
                </c:pt>
                <c:pt idx="19">
                  <c:v>127.96336064322426</c:v>
                </c:pt>
                <c:pt idx="20">
                  <c:v>130.00946516716706</c:v>
                </c:pt>
                <c:pt idx="21">
                  <c:v>132.7997557376215</c:v>
                </c:pt>
                <c:pt idx="22">
                  <c:v>135.30263090936847</c:v>
                </c:pt>
                <c:pt idx="23">
                  <c:v>138.20446796600683</c:v>
                </c:pt>
                <c:pt idx="24">
                  <c:v>140.43458348175665</c:v>
                </c:pt>
                <c:pt idx="25">
                  <c:v>138.9136430715994</c:v>
                </c:pt>
                <c:pt idx="26">
                  <c:v>144.99496208844334</c:v>
                </c:pt>
                <c:pt idx="27">
                  <c:v>143.34863365732025</c:v>
                </c:pt>
                <c:pt idx="28">
                  <c:v>145.54455244007937</c:v>
                </c:pt>
                <c:pt idx="29">
                  <c:v>150.68790392346446</c:v>
                </c:pt>
                <c:pt idx="30">
                  <c:v>153.1753091445728</c:v>
                </c:pt>
                <c:pt idx="31">
                  <c:v>155.50720065136633</c:v>
                </c:pt>
                <c:pt idx="32">
                  <c:v>153.66301969365426</c:v>
                </c:pt>
                <c:pt idx="33">
                  <c:v>152.89359320136379</c:v>
                </c:pt>
                <c:pt idx="34">
                  <c:v>154.30787237290724</c:v>
                </c:pt>
                <c:pt idx="35">
                  <c:v>159.70607093786575</c:v>
                </c:pt>
                <c:pt idx="36">
                  <c:v>148.08081013688872</c:v>
                </c:pt>
                <c:pt idx="37">
                  <c:v>155.77181822808</c:v>
                </c:pt>
                <c:pt idx="38">
                  <c:v>153.47738028599053</c:v>
                </c:pt>
                <c:pt idx="39">
                  <c:v>154.75731514935626</c:v>
                </c:pt>
                <c:pt idx="40">
                  <c:v>160.3965192611063</c:v>
                </c:pt>
                <c:pt idx="41">
                  <c:v>155.87929367462218</c:v>
                </c:pt>
                <c:pt idx="42">
                  <c:v>155.66108594982444</c:v>
                </c:pt>
                <c:pt idx="43">
                  <c:v>156.4419113531118</c:v>
                </c:pt>
                <c:pt idx="44">
                  <c:v>159.29652434990587</c:v>
                </c:pt>
                <c:pt idx="45">
                  <c:v>162.44832324054755</c:v>
                </c:pt>
                <c:pt idx="46">
                  <c:v>166.68139026003766</c:v>
                </c:pt>
                <c:pt idx="47">
                  <c:v>169.5913693959595</c:v>
                </c:pt>
                <c:pt idx="48">
                  <c:v>169.450511424355</c:v>
                </c:pt>
                <c:pt idx="49">
                  <c:v>171.16034807388937</c:v>
                </c:pt>
                <c:pt idx="50">
                  <c:v>176.42583074652688</c:v>
                </c:pt>
                <c:pt idx="51">
                  <c:v>173.65101012671113</c:v>
                </c:pt>
                <c:pt idx="52">
                  <c:v>179.415602259427</c:v>
                </c:pt>
                <c:pt idx="53">
                  <c:v>189.34649636150831</c:v>
                </c:pt>
                <c:pt idx="54">
                  <c:v>191.0921581598901</c:v>
                </c:pt>
                <c:pt idx="55">
                  <c:v>194.44669482469087</c:v>
                </c:pt>
                <c:pt idx="56">
                  <c:v>202.79151188234695</c:v>
                </c:pt>
                <c:pt idx="57">
                  <c:v>202.87700371482367</c:v>
                </c:pt>
                <c:pt idx="58">
                  <c:v>202.71497633708208</c:v>
                </c:pt>
                <c:pt idx="59">
                  <c:v>209.65772734211998</c:v>
                </c:pt>
                <c:pt idx="60">
                  <c:v>209.25306600173016</c:v>
                </c:pt>
                <c:pt idx="61">
                  <c:v>204.90112462470105</c:v>
                </c:pt>
                <c:pt idx="62">
                  <c:v>202.4943259884993</c:v>
                </c:pt>
                <c:pt idx="63">
                  <c:v>202.74103099078928</c:v>
                </c:pt>
                <c:pt idx="64">
                  <c:v>181.88835173782505</c:v>
                </c:pt>
                <c:pt idx="65">
                  <c:v>178.28955269451936</c:v>
                </c:pt>
                <c:pt idx="66">
                  <c:v>176.32568317133988</c:v>
                </c:pt>
                <c:pt idx="67">
                  <c:v>179.44654216070427</c:v>
                </c:pt>
                <c:pt idx="68">
                  <c:v>178.21057452546944</c:v>
                </c:pt>
                <c:pt idx="69">
                  <c:v>186.02941326141163</c:v>
                </c:pt>
                <c:pt idx="70">
                  <c:v>195.5206350821841</c:v>
                </c:pt>
                <c:pt idx="71">
                  <c:v>198.08946109612742</c:v>
                </c:pt>
                <c:pt idx="72">
                  <c:v>194.51834512238563</c:v>
                </c:pt>
                <c:pt idx="73">
                  <c:v>206.24619612233474</c:v>
                </c:pt>
                <c:pt idx="74">
                  <c:v>204.74235407867286</c:v>
                </c:pt>
                <c:pt idx="75">
                  <c:v>198.71233016131495</c:v>
                </c:pt>
                <c:pt idx="76">
                  <c:v>204.38817362984074</c:v>
                </c:pt>
                <c:pt idx="77">
                  <c:v>199.7895272505216</c:v>
                </c:pt>
                <c:pt idx="78">
                  <c:v>194.91730700727697</c:v>
                </c:pt>
                <c:pt idx="79">
                  <c:v>199.93282784591116</c:v>
                </c:pt>
                <c:pt idx="80">
                  <c:v>195.78525265889778</c:v>
                </c:pt>
                <c:pt idx="81">
                  <c:v>199.03312808508474</c:v>
                </c:pt>
                <c:pt idx="82">
                  <c:v>203.55930995878074</c:v>
                </c:pt>
                <c:pt idx="83">
                  <c:v>204.67151798890643</c:v>
                </c:pt>
                <c:pt idx="84">
                  <c:v>209.4810442216681</c:v>
                </c:pt>
                <c:pt idx="85">
                  <c:v>211.17948196020558</c:v>
                </c:pt>
                <c:pt idx="86">
                  <c:v>213.22232965243498</c:v>
                </c:pt>
                <c:pt idx="87">
                  <c:v>218.65146811867083</c:v>
                </c:pt>
                <c:pt idx="88">
                  <c:v>221.94575339677368</c:v>
                </c:pt>
                <c:pt idx="89">
                  <c:v>226.28873848659103</c:v>
                </c:pt>
                <c:pt idx="90">
                  <c:v>225.68296778789883</c:v>
                </c:pt>
                <c:pt idx="91">
                  <c:v>234.3322986107577</c:v>
                </c:pt>
                <c:pt idx="92">
                  <c:v>232.45717775176837</c:v>
                </c:pt>
                <c:pt idx="93">
                  <c:v>237.27891710345529</c:v>
                </c:pt>
                <c:pt idx="94">
                  <c:v>235.78158872322018</c:v>
                </c:pt>
                <c:pt idx="95">
                  <c:v>237.56958933387614</c:v>
                </c:pt>
                <c:pt idx="96">
                  <c:v>244.95608365986465</c:v>
                </c:pt>
                <c:pt idx="97">
                  <c:v>250.87781792275203</c:v>
                </c:pt>
                <c:pt idx="98">
                  <c:v>256.8972571370414</c:v>
                </c:pt>
                <c:pt idx="99">
                  <c:v>246.5226197140095</c:v>
                </c:pt>
                <c:pt idx="100">
                  <c:v>255.6539616304514</c:v>
                </c:pt>
                <c:pt idx="101">
                  <c:v>255.14182484351943</c:v>
                </c:pt>
                <c:pt idx="102">
                  <c:v>250.11979034145844</c:v>
                </c:pt>
                <c:pt idx="103">
                  <c:v>252.50216273980968</c:v>
                </c:pt>
                <c:pt idx="104">
                  <c:v>254.40415246043457</c:v>
                </c:pt>
                <c:pt idx="105">
                  <c:v>245.87369599511476</c:v>
                </c:pt>
                <c:pt idx="106">
                  <c:v>251.30283446135056</c:v>
                </c:pt>
                <c:pt idx="107">
                  <c:v>258.8000610655946</c:v>
                </c:pt>
                <c:pt idx="108">
                  <c:v>255.9886010890031</c:v>
                </c:pt>
                <c:pt idx="109">
                  <c:v>241.5103557070887</c:v>
                </c:pt>
                <c:pt idx="110">
                  <c:v>253.70393364205387</c:v>
                </c:pt>
                <c:pt idx="111">
                  <c:v>253.94005394127524</c:v>
                </c:pt>
                <c:pt idx="112">
                  <c:v>255.8412294539718</c:v>
                </c:pt>
                <c:pt idx="113">
                  <c:v>266.4552440079385</c:v>
                </c:pt>
                <c:pt idx="114">
                  <c:v>273.38903872576464</c:v>
                </c:pt>
              </c:numCache>
            </c:numRef>
          </c:val>
          <c:smooth val="0"/>
        </c:ser>
        <c:marker val="1"/>
        <c:axId val="24039680"/>
        <c:axId val="15030529"/>
      </c:lineChart>
      <c:catAx>
        <c:axId val="24039680"/>
        <c:scaling>
          <c:orientation val="minMax"/>
        </c:scaling>
        <c:axPos val="b"/>
        <c:delete val="0"/>
        <c:numFmt formatCode="General" sourceLinked="1"/>
        <c:majorTickMark val="out"/>
        <c:minorTickMark val="none"/>
        <c:tickLblPos val="nextTo"/>
        <c:spPr>
          <a:ln w="12700">
            <a:solidFill>
              <a:srgbClr val="333399"/>
            </a:solidFill>
          </a:ln>
        </c:spPr>
        <c:crossAx val="15030529"/>
        <c:crossesAt val="20"/>
        <c:auto val="1"/>
        <c:lblOffset val="100"/>
        <c:tickLblSkip val="3"/>
        <c:tickMarkSkip val="4"/>
        <c:noMultiLvlLbl val="0"/>
      </c:catAx>
      <c:valAx>
        <c:axId val="15030529"/>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4039680"/>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11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653482</v>
      </c>
      <c r="E7" s="22">
        <v>649937</v>
      </c>
      <c r="F7" s="22">
        <v>147543</v>
      </c>
      <c r="G7" s="22">
        <v>150448</v>
      </c>
      <c r="H7" s="22">
        <v>306813</v>
      </c>
      <c r="I7" s="22">
        <v>264579</v>
      </c>
      <c r="J7" s="22">
        <v>123431</v>
      </c>
      <c r="K7" s="28"/>
      <c r="L7" s="28"/>
      <c r="M7" s="28">
        <f>F7/SUM($F$7:$F$10)*400</f>
        <v>95.90756555159217</v>
      </c>
      <c r="N7" s="28">
        <f>G7/SUM($G$7:$G$10)*400</f>
        <v>98.32624224718808</v>
      </c>
      <c r="O7" s="28">
        <f>H7/SUM($H$7:$H$10)*400</f>
        <v>99.18887114398588</v>
      </c>
      <c r="P7" s="28">
        <f>I7/SUM($I$7:$I$10)*400</f>
        <v>100.82608882050599</v>
      </c>
      <c r="Q7" s="28">
        <f>J7/SUM($J$7:$J$10)*400</f>
        <v>100.49849880413211</v>
      </c>
      <c r="R7" s="28">
        <f>(E7/(SUM($E$7:$E$10)/4))*100</f>
        <v>98.39684645386917</v>
      </c>
      <c r="S7" s="22"/>
      <c r="T7" s="30"/>
      <c r="U7" s="22"/>
      <c r="V7" s="22"/>
      <c r="W7" s="22"/>
      <c r="X7" s="22"/>
      <c r="Y7" s="22"/>
      <c r="Z7" s="22"/>
      <c r="AA7" s="22"/>
      <c r="AB7" s="22"/>
    </row>
    <row r="8" spans="1:28" ht="12.75">
      <c r="A8" s="25">
        <v>1993</v>
      </c>
      <c r="C8" s="23">
        <v>2</v>
      </c>
      <c r="D8" s="22">
        <v>672970</v>
      </c>
      <c r="E8" s="22">
        <v>658427</v>
      </c>
      <c r="F8" s="22">
        <v>149346</v>
      </c>
      <c r="G8" s="22">
        <v>150450</v>
      </c>
      <c r="H8" s="22">
        <v>310536</v>
      </c>
      <c r="I8" s="22">
        <v>262828</v>
      </c>
      <c r="J8" s="22">
        <v>123232</v>
      </c>
      <c r="K8" s="28">
        <f>100*(E8/E7-1)</f>
        <v>1.306280454874864</v>
      </c>
      <c r="L8" s="28"/>
      <c r="M8" s="28">
        <f>F8/SUM($F$7:$F$10)*400</f>
        <v>97.07957195440031</v>
      </c>
      <c r="N8" s="28">
        <f>G8/SUM($G$7:$G$10)*400</f>
        <v>98.32754935984158</v>
      </c>
      <c r="O8" s="28">
        <f>H8/SUM($H$7:$H$10)*400</f>
        <v>100.39247127588726</v>
      </c>
      <c r="P8" s="28">
        <f>I8/SUM($I$7:$I$10)*400</f>
        <v>100.15881559955986</v>
      </c>
      <c r="Q8" s="28">
        <f>J8/SUM($J$7:$J$10)*400</f>
        <v>100.3364714263905</v>
      </c>
      <c r="R8" s="28">
        <f>(E8/(SUM($E$7:$E$10)/4))*100</f>
        <v>99.68218522730929</v>
      </c>
      <c r="S8" s="22"/>
      <c r="T8" s="30"/>
      <c r="U8" s="22"/>
      <c r="V8" s="22"/>
      <c r="W8" s="22"/>
      <c r="X8" s="22"/>
      <c r="Y8" s="22"/>
      <c r="Z8" s="22"/>
      <c r="AA8" s="22"/>
      <c r="AB8" s="22"/>
    </row>
    <row r="9" spans="1:28" ht="12.75">
      <c r="A9" s="25">
        <v>1993</v>
      </c>
      <c r="B9" s="24">
        <v>1993</v>
      </c>
      <c r="C9" s="23">
        <v>3</v>
      </c>
      <c r="D9" s="22">
        <v>613938</v>
      </c>
      <c r="E9" s="22">
        <v>667464</v>
      </c>
      <c r="F9" s="22">
        <v>159388</v>
      </c>
      <c r="G9" s="22">
        <v>153661</v>
      </c>
      <c r="H9" s="22">
        <v>310158</v>
      </c>
      <c r="I9" s="22">
        <v>261396</v>
      </c>
      <c r="J9" s="22">
        <v>120806</v>
      </c>
      <c r="K9" s="28">
        <f>100*(E9/E8-1)</f>
        <v>1.3725135816119227</v>
      </c>
      <c r="L9" s="28"/>
      <c r="M9" s="28">
        <f>F9/SUM($F$7:$F$10)*400</f>
        <v>103.60718609583085</v>
      </c>
      <c r="N9" s="28">
        <f>G9/SUM($G$7:$G$10)*400</f>
        <v>100.42611872504233</v>
      </c>
      <c r="O9" s="28">
        <f>H9/SUM($H$7:$H$10)*400</f>
        <v>100.27026852276914</v>
      </c>
      <c r="P9" s="28">
        <f>I9/SUM($I$7:$I$10)*400</f>
        <v>99.61310728865473</v>
      </c>
      <c r="Q9" s="28">
        <f>J9/SUM($J$7:$J$10)*400</f>
        <v>98.36120299221413</v>
      </c>
      <c r="R9" s="28">
        <f>(E9/(SUM($E$7:$E$10)/4))*100</f>
        <v>101.05033675800168</v>
      </c>
      <c r="S9" s="22"/>
      <c r="T9" s="30"/>
      <c r="U9" s="22"/>
      <c r="V9" s="22"/>
      <c r="W9" s="22"/>
      <c r="X9" s="22"/>
      <c r="Y9" s="22"/>
      <c r="Z9" s="22"/>
      <c r="AA9" s="22"/>
      <c r="AB9" s="22"/>
    </row>
    <row r="10" spans="1:28" ht="12.75">
      <c r="A10" s="25">
        <v>1993</v>
      </c>
      <c r="C10" s="23">
        <v>4</v>
      </c>
      <c r="D10" s="22">
        <v>701749</v>
      </c>
      <c r="E10" s="22">
        <v>666277</v>
      </c>
      <c r="F10" s="22">
        <v>159078</v>
      </c>
      <c r="G10" s="22">
        <v>157477</v>
      </c>
      <c r="H10" s="22">
        <v>309781</v>
      </c>
      <c r="I10" s="22">
        <v>260842</v>
      </c>
      <c r="J10" s="22">
        <v>123806</v>
      </c>
      <c r="K10" s="28">
        <f>100*(E10/E9-1)</f>
        <v>-0.1778373065813299</v>
      </c>
      <c r="L10" s="28"/>
      <c r="M10" s="28">
        <f>F10/SUM($F$7:$F$10)*400</f>
        <v>103.40567639817667</v>
      </c>
      <c r="N10" s="28">
        <f>G10/SUM($G$7:$G$10)*400</f>
        <v>102.92008966792802</v>
      </c>
      <c r="O10" s="28">
        <f>H10/SUM($H$7:$H$10)*400</f>
        <v>100.1483890573577</v>
      </c>
      <c r="P10" s="28">
        <f>I10/SUM($I$7:$I$10)*400</f>
        <v>99.40198829127944</v>
      </c>
      <c r="Q10" s="28">
        <f>J10/SUM($J$7:$J$10)*400</f>
        <v>100.80382677726325</v>
      </c>
      <c r="R10" s="28">
        <f>(E10/(SUM($E$7:$E$10)/4))*100</f>
        <v>100.87063156081987</v>
      </c>
      <c r="S10" s="22"/>
      <c r="T10" s="30"/>
      <c r="U10" s="22"/>
      <c r="V10" s="22"/>
      <c r="W10" s="22"/>
      <c r="X10" s="22"/>
      <c r="Y10" s="22"/>
      <c r="Z10" s="22"/>
      <c r="AA10" s="22"/>
      <c r="AB10" s="22"/>
    </row>
    <row r="11" spans="1:28" ht="12.75">
      <c r="A11" s="25">
        <v>1994</v>
      </c>
      <c r="C11" s="23">
        <v>1</v>
      </c>
      <c r="D11" s="22">
        <v>677938</v>
      </c>
      <c r="E11" s="22">
        <v>673917</v>
      </c>
      <c r="F11" s="22">
        <v>166378</v>
      </c>
      <c r="G11" s="22">
        <v>162957</v>
      </c>
      <c r="H11" s="22">
        <v>313298</v>
      </c>
      <c r="I11" s="22">
        <v>259471</v>
      </c>
      <c r="J11" s="22">
        <v>129300</v>
      </c>
      <c r="K11" s="28">
        <f>100*(E11/E10-1)</f>
        <v>1.146670228748703</v>
      </c>
      <c r="L11" s="28">
        <f>100*(D11/D7-1)</f>
        <v>3.742413716062565</v>
      </c>
      <c r="M11" s="28">
        <f>F11/SUM($F$7:$F$10)*400</f>
        <v>108.15090476229167</v>
      </c>
      <c r="N11" s="28">
        <f>G11/SUM($G$7:$G$10)*400</f>
        <v>106.50157833852911</v>
      </c>
      <c r="O11" s="28">
        <f>H11/SUM($H$7:$H$10)*400</f>
        <v>101.2853919216868</v>
      </c>
      <c r="P11" s="28">
        <f>I11/SUM($I$7:$I$10)*400</f>
        <v>98.87952593495896</v>
      </c>
      <c r="Q11" s="28">
        <f>J11/SUM($J$7:$J$10)*400</f>
        <v>105.27708513561652</v>
      </c>
      <c r="R11" s="28">
        <f>(E11/(SUM($E$7:$E$10)/4))*100</f>
        <v>102.0272850624786</v>
      </c>
      <c r="S11" s="22"/>
      <c r="T11" s="30"/>
      <c r="U11" s="22"/>
      <c r="V11" s="22"/>
      <c r="W11" s="22"/>
      <c r="X11" s="22"/>
      <c r="Y11" s="22"/>
      <c r="Z11" s="22"/>
      <c r="AA11" s="22"/>
      <c r="AB11" s="22"/>
    </row>
    <row r="12" spans="1:28" ht="12.75">
      <c r="A12" s="25">
        <v>1994</v>
      </c>
      <c r="C12" s="23">
        <v>2</v>
      </c>
      <c r="D12" s="22">
        <v>695448</v>
      </c>
      <c r="E12" s="22">
        <v>680758</v>
      </c>
      <c r="F12" s="22">
        <v>170912</v>
      </c>
      <c r="G12" s="22">
        <v>170847</v>
      </c>
      <c r="H12" s="22">
        <v>312594</v>
      </c>
      <c r="I12" s="22">
        <v>260334</v>
      </c>
      <c r="J12" s="22">
        <v>128127</v>
      </c>
      <c r="K12" s="28">
        <f>100*(E12/E11-1)</f>
        <v>1.015110169353206</v>
      </c>
      <c r="L12" s="28">
        <f>100*(D12/D8-1)</f>
        <v>3.3401191732172375</v>
      </c>
      <c r="M12" s="28">
        <f>F12/SUM($F$7:$F$10)*400</f>
        <v>111.09814659830504</v>
      </c>
      <c r="N12" s="28">
        <f>G12/SUM($G$7:$G$10)*400</f>
        <v>111.65813775660256</v>
      </c>
      <c r="O12" s="28">
        <f>H12/SUM($H$7:$H$10)*400</f>
        <v>101.05779737619697</v>
      </c>
      <c r="P12" s="28">
        <f>I12/SUM($I$7:$I$10)*400</f>
        <v>99.20839903014829</v>
      </c>
      <c r="Q12" s="28">
        <f>J12/SUM($J$7:$J$10)*400</f>
        <v>104.32201923566231</v>
      </c>
      <c r="R12" s="28">
        <f>(E12/(SUM($E$7:$E$10)/4))*100</f>
        <v>103.06297440866278</v>
      </c>
      <c r="S12" s="22"/>
      <c r="T12" s="30"/>
      <c r="U12" s="22"/>
      <c r="V12" s="22"/>
      <c r="W12" s="22"/>
      <c r="X12" s="22"/>
      <c r="Y12" s="22"/>
      <c r="Z12" s="22"/>
      <c r="AA12" s="22"/>
      <c r="AB12" s="22"/>
    </row>
    <row r="13" spans="1:28" ht="12.75">
      <c r="A13" s="25">
        <v>1994</v>
      </c>
      <c r="B13" s="24">
        <v>1994</v>
      </c>
      <c r="C13" s="23">
        <v>3</v>
      </c>
      <c r="D13" s="22">
        <v>632451</v>
      </c>
      <c r="E13" s="22">
        <v>688684</v>
      </c>
      <c r="F13" s="22">
        <v>173475</v>
      </c>
      <c r="G13" s="22">
        <v>170967</v>
      </c>
      <c r="H13" s="22">
        <v>314451</v>
      </c>
      <c r="I13" s="22">
        <v>259127</v>
      </c>
      <c r="J13" s="22">
        <v>130954</v>
      </c>
      <c r="K13" s="28">
        <f>100*(E13/E12-1)</f>
        <v>1.1642903939432125</v>
      </c>
      <c r="L13" s="28">
        <f>100*(D13/D9-1)</f>
        <v>3.0154510716065897</v>
      </c>
      <c r="M13" s="28">
        <f>F13/SUM($F$7:$F$10)*400</f>
        <v>112.76417677600735</v>
      </c>
      <c r="N13" s="28">
        <f>G13/SUM($G$7:$G$10)*400</f>
        <v>111.7365645158128</v>
      </c>
      <c r="O13" s="28">
        <f>H13/SUM($H$7:$H$10)*400</f>
        <v>101.65814264746768</v>
      </c>
      <c r="P13" s="28">
        <f>I13/SUM($I$7:$I$10)*400</f>
        <v>98.74843399435048</v>
      </c>
      <c r="Q13" s="28">
        <f>J13/SUM($J$7:$J$10)*400</f>
        <v>106.62378504910693</v>
      </c>
      <c r="R13" s="28">
        <f>(E13/(SUM($E$7:$E$10)/4))*100</f>
        <v>104.26292671941502</v>
      </c>
      <c r="S13" s="22"/>
      <c r="T13" s="30"/>
      <c r="U13" s="22"/>
      <c r="V13" s="22"/>
      <c r="W13" s="22"/>
      <c r="X13" s="22"/>
      <c r="Y13" s="22"/>
      <c r="Z13" s="22"/>
      <c r="AA13" s="22"/>
      <c r="AB13" s="22"/>
    </row>
    <row r="14" spans="1:28" ht="12.75">
      <c r="A14" s="25">
        <v>1994</v>
      </c>
      <c r="C14" s="23">
        <v>4</v>
      </c>
      <c r="D14" s="22">
        <v>737279</v>
      </c>
      <c r="E14" s="22">
        <v>699139</v>
      </c>
      <c r="F14" s="22">
        <v>186031</v>
      </c>
      <c r="G14" s="22">
        <v>184086</v>
      </c>
      <c r="H14" s="22">
        <v>318518</v>
      </c>
      <c r="I14" s="22">
        <v>258183</v>
      </c>
      <c r="J14" s="22">
        <v>139124</v>
      </c>
      <c r="K14" s="28">
        <f>100*(E14/E13-1)</f>
        <v>1.5181128064540417</v>
      </c>
      <c r="L14" s="28">
        <f>100*(D14/D10-1)</f>
        <v>5.063063859015116</v>
      </c>
      <c r="M14" s="28">
        <f>F14/SUM($F$7:$F$10)*400</f>
        <v>120.92596956228519</v>
      </c>
      <c r="N14" s="28">
        <f>G14/SUM($G$7:$G$10)*400</f>
        <v>120.31056996647256</v>
      </c>
      <c r="O14" s="28">
        <f>H14/SUM($H$7:$H$10)*400</f>
        <v>102.97295375046069</v>
      </c>
      <c r="P14" s="28">
        <f>I14/SUM($I$7:$I$10)*400</f>
        <v>98.38869332012253</v>
      </c>
      <c r="Q14" s="28">
        <f>J14/SUM($J$7:$J$10)*400</f>
        <v>113.275863823724</v>
      </c>
      <c r="R14" s="28">
        <f>(E14/(SUM($E$7:$E$10)/4))*100</f>
        <v>105.84575556232625</v>
      </c>
      <c r="S14" s="22"/>
      <c r="T14" s="30"/>
      <c r="U14" s="22"/>
      <c r="V14" s="22"/>
      <c r="W14" s="22"/>
      <c r="X14" s="22"/>
      <c r="Y14" s="22"/>
      <c r="Z14" s="22"/>
      <c r="AA14" s="22"/>
      <c r="AB14" s="22"/>
    </row>
    <row r="15" spans="1:28" ht="12.75">
      <c r="A15" s="25">
        <v>1995</v>
      </c>
      <c r="C15" s="23">
        <v>1</v>
      </c>
      <c r="D15" s="22">
        <v>712983</v>
      </c>
      <c r="E15" s="22">
        <v>708146</v>
      </c>
      <c r="F15" s="22">
        <v>193847</v>
      </c>
      <c r="G15" s="22">
        <v>181903</v>
      </c>
      <c r="H15" s="22">
        <v>316346</v>
      </c>
      <c r="I15" s="22">
        <v>260918</v>
      </c>
      <c r="J15" s="22">
        <v>137845</v>
      </c>
      <c r="K15" s="28">
        <f>100*(E15/E14-1)</f>
        <v>1.2882988933531125</v>
      </c>
      <c r="L15" s="28">
        <f>100*(D15/D11-1)</f>
        <v>5.169351769630848</v>
      </c>
      <c r="M15" s="28">
        <f>F15/SUM($F$7:$F$10)*400</f>
        <v>126.00661406830204</v>
      </c>
      <c r="N15" s="28">
        <f>G15/SUM($G$7:$G$10)*400</f>
        <v>118.8838565051729</v>
      </c>
      <c r="O15" s="28">
        <f>H15/SUM($H$7:$H$10)*400</f>
        <v>102.27077285159154</v>
      </c>
      <c r="P15" s="28">
        <f>I15/SUM($I$7:$I$10)*400</f>
        <v>99.43095046420456</v>
      </c>
      <c r="Q15" s="28">
        <f>J15/SUM($J$7:$J$10)*400</f>
        <v>112.23449188336471</v>
      </c>
      <c r="R15" s="28">
        <f>(E15/(SUM($E$7:$E$10)/4))*100</f>
        <v>107.20936525989696</v>
      </c>
      <c r="S15" s="22"/>
      <c r="T15" s="30"/>
      <c r="U15" s="22"/>
      <c r="V15" s="22"/>
      <c r="W15" s="22"/>
      <c r="X15" s="22"/>
      <c r="Y15" s="22"/>
      <c r="Z15" s="22"/>
      <c r="AA15" s="22"/>
      <c r="AB15" s="22"/>
    </row>
    <row r="16" spans="1:28" ht="12">
      <c r="A16" s="25">
        <v>1995</v>
      </c>
      <c r="C16" s="23">
        <v>2</v>
      </c>
      <c r="D16" s="22">
        <v>726481</v>
      </c>
      <c r="E16" s="22">
        <v>711168</v>
      </c>
      <c r="F16" s="22">
        <v>194774</v>
      </c>
      <c r="G16" s="22">
        <v>183705</v>
      </c>
      <c r="H16" s="22">
        <v>318786</v>
      </c>
      <c r="I16" s="22">
        <v>260673</v>
      </c>
      <c r="J16" s="22">
        <v>137879</v>
      </c>
      <c r="K16" s="28">
        <f>100*(E16/E15-1)</f>
        <v>0.42674815645360464</v>
      </c>
      <c r="L16" s="28">
        <f>100*(D16/D12-1)</f>
        <v>4.46230343605849</v>
      </c>
      <c r="M16" s="28">
        <f>F16/SUM($F$7:$F$10)*400</f>
        <v>126.60919306741636</v>
      </c>
      <c r="N16" s="28">
        <f>G16/SUM($G$7:$G$10)*400</f>
        <v>120.06156500598004</v>
      </c>
      <c r="O16" s="28">
        <f>H16/SUM($H$7:$H$10)*400</f>
        <v>103.05959485584602</v>
      </c>
      <c r="P16" s="28">
        <f>I16/SUM($I$7:$I$10)*400</f>
        <v>99.33758556464328</v>
      </c>
      <c r="Q16" s="28">
        <f>J16/SUM($J$7:$J$10)*400</f>
        <v>112.2621749529286</v>
      </c>
      <c r="R16" s="28">
        <f>(E16/(SUM($E$7:$E$10)/4))*100</f>
        <v>107.66687924968916</v>
      </c>
      <c r="S16" s="22"/>
      <c r="T16" s="30"/>
      <c r="U16" s="22"/>
      <c r="V16" s="22"/>
      <c r="W16" s="22"/>
      <c r="X16" s="22"/>
      <c r="Y16" s="22"/>
      <c r="Z16" s="22"/>
      <c r="AA16" s="22"/>
      <c r="AB16" s="22"/>
    </row>
    <row r="17" spans="1:28" ht="12">
      <c r="A17" s="25">
        <v>1995</v>
      </c>
      <c r="B17" s="24">
        <v>1995</v>
      </c>
      <c r="C17" s="23">
        <v>3</v>
      </c>
      <c r="D17" s="22">
        <v>655369</v>
      </c>
      <c r="E17" s="22">
        <v>714737</v>
      </c>
      <c r="F17" s="22">
        <v>193901</v>
      </c>
      <c r="G17" s="22">
        <v>187241</v>
      </c>
      <c r="H17" s="22">
        <v>317917</v>
      </c>
      <c r="I17" s="22">
        <v>261086</v>
      </c>
      <c r="J17" s="22">
        <v>145068</v>
      </c>
      <c r="K17" s="28">
        <f>100*(E17/E16-1)</f>
        <v>0.5018504769618515</v>
      </c>
      <c r="L17" s="28">
        <f>100*(D17/D13-1)</f>
        <v>3.6236799372599604</v>
      </c>
      <c r="M17" s="28">
        <f>F17/SUM($F$7:$F$10)*400</f>
        <v>126.04171575757084</v>
      </c>
      <c r="N17" s="28">
        <f>G17/SUM($G$7:$G$10)*400</f>
        <v>122.37254017737517</v>
      </c>
      <c r="O17" s="28">
        <f>H17/SUM($H$7:$H$10)*400</f>
        <v>102.77865783875701</v>
      </c>
      <c r="P17" s="28">
        <f>I17/SUM($I$7:$I$10)*400</f>
        <v>99.49497210961802</v>
      </c>
      <c r="Q17" s="28">
        <f>J17/SUM($J$7:$J$10)*400</f>
        <v>118.11551574983461</v>
      </c>
      <c r="R17" s="28">
        <f>(E17/(SUM($E$7:$E$10)/4))*100</f>
        <v>108.20720599673366</v>
      </c>
      <c r="S17" s="22"/>
      <c r="T17" s="30"/>
      <c r="U17" s="22"/>
      <c r="V17" s="22"/>
      <c r="W17" s="22"/>
      <c r="X17" s="22"/>
      <c r="Y17" s="22"/>
      <c r="Z17" s="22"/>
      <c r="AA17" s="22"/>
      <c r="AB17" s="22"/>
    </row>
    <row r="18" spans="1:28" ht="12">
      <c r="A18" s="25">
        <v>1995</v>
      </c>
      <c r="C18" s="23">
        <v>4</v>
      </c>
      <c r="D18" s="22">
        <v>762200</v>
      </c>
      <c r="E18" s="22">
        <v>722046</v>
      </c>
      <c r="F18" s="22">
        <v>195761</v>
      </c>
      <c r="G18" s="22">
        <v>189205</v>
      </c>
      <c r="H18" s="22">
        <v>318975</v>
      </c>
      <c r="I18" s="22">
        <v>260547</v>
      </c>
      <c r="J18" s="22">
        <v>150605</v>
      </c>
      <c r="K18" s="28">
        <f>100*(E18/E17-1)</f>
        <v>1.0226139125300682</v>
      </c>
      <c r="L18" s="28">
        <f>100*(D18/D14-1)</f>
        <v>3.380131537721809</v>
      </c>
      <c r="M18" s="28">
        <f>F18/SUM($F$7:$F$10)*400</f>
        <v>127.25077394349601</v>
      </c>
      <c r="N18" s="28">
        <f>G18/SUM($G$7:$G$10)*400</f>
        <v>123.65612480311616</v>
      </c>
      <c r="O18" s="28">
        <f>H18/SUM($H$7:$H$10)*400</f>
        <v>103.12069623240507</v>
      </c>
      <c r="P18" s="28">
        <f>I18/SUM($I$7:$I$10)*400</f>
        <v>99.28956933058319</v>
      </c>
      <c r="Q18" s="28">
        <f>J18/SUM($J$7:$J$10)*400</f>
        <v>122.62378504910691</v>
      </c>
      <c r="R18" s="28">
        <f>(E18/(SUM($E$7:$E$10)/4))*100</f>
        <v>109.31374793961632</v>
      </c>
      <c r="S18" s="22"/>
      <c r="T18" s="30"/>
      <c r="U18" s="22"/>
      <c r="V18" s="22"/>
      <c r="W18" s="22"/>
      <c r="X18" s="22"/>
      <c r="Y18" s="22"/>
      <c r="Z18" s="22"/>
      <c r="AA18" s="22"/>
      <c r="AB18" s="22"/>
    </row>
    <row r="19" spans="1:28" ht="12">
      <c r="A19" s="25">
        <v>1996</v>
      </c>
      <c r="C19" s="23">
        <v>1</v>
      </c>
      <c r="D19" s="22">
        <v>731816</v>
      </c>
      <c r="E19" s="22">
        <v>727076</v>
      </c>
      <c r="F19" s="22">
        <v>197567</v>
      </c>
      <c r="G19" s="22">
        <v>186912</v>
      </c>
      <c r="H19" s="22">
        <v>320523</v>
      </c>
      <c r="I19" s="22">
        <v>260789</v>
      </c>
      <c r="J19" s="22">
        <v>147143</v>
      </c>
      <c r="K19" s="28">
        <f>100*(E19/E18-1)</f>
        <v>0.6966315165515713</v>
      </c>
      <c r="L19" s="28">
        <f>100*(D19/D15-1)</f>
        <v>2.641437453627926</v>
      </c>
      <c r="M19" s="28">
        <f>F19/SUM($F$7:$F$10)*400</f>
        <v>128.42473044015244</v>
      </c>
      <c r="N19" s="28">
        <f>G19/SUM($G$7:$G$10)*400</f>
        <v>122.15752014587378</v>
      </c>
      <c r="O19" s="28">
        <f>H19/SUM($H$7:$H$10)*400</f>
        <v>103.62114560231733</v>
      </c>
      <c r="P19" s="28">
        <f>I19/SUM($I$7:$I$10)*400</f>
        <v>99.38179098647637</v>
      </c>
      <c r="Q19" s="28">
        <f>J19/SUM($J$7:$J$10)*400</f>
        <v>119.80499720116025</v>
      </c>
      <c r="R19" s="28">
        <f>(E19/(SUM($E$7:$E$10)/4))*100</f>
        <v>110.07526195968744</v>
      </c>
      <c r="S19" s="22"/>
      <c r="T19" s="30"/>
      <c r="U19" s="22"/>
      <c r="V19" s="22"/>
      <c r="W19" s="22"/>
      <c r="X19" s="22"/>
      <c r="Y19" s="22"/>
      <c r="Z19" s="22"/>
      <c r="AA19" s="22"/>
      <c r="AB19" s="22"/>
    </row>
    <row r="20" spans="1:28" ht="12">
      <c r="A20" s="25">
        <v>1996</v>
      </c>
      <c r="C20" s="23">
        <v>2</v>
      </c>
      <c r="D20" s="22">
        <v>736933</v>
      </c>
      <c r="E20" s="22">
        <v>720864</v>
      </c>
      <c r="F20" s="22">
        <v>203195</v>
      </c>
      <c r="G20" s="22">
        <v>189015</v>
      </c>
      <c r="H20" s="22">
        <v>321019</v>
      </c>
      <c r="I20" s="22">
        <v>260373</v>
      </c>
      <c r="J20" s="22">
        <v>147173</v>
      </c>
      <c r="K20" s="28">
        <f>100*(E20/E19-1)</f>
        <v>-0.8543811100902743</v>
      </c>
      <c r="L20" s="28">
        <f>100*(D20/D16-1)</f>
        <v>1.4387162224476668</v>
      </c>
      <c r="M20" s="28">
        <f>F20/SUM($F$7:$F$10)*400</f>
        <v>132.08310649950027</v>
      </c>
      <c r="N20" s="28">
        <f>G20/SUM($G$7:$G$10)*400</f>
        <v>123.53194910103326</v>
      </c>
      <c r="O20" s="28">
        <f>H20/SUM($H$7:$H$10)*400</f>
        <v>103.78149630482152</v>
      </c>
      <c r="P20" s="28">
        <f>I20/SUM($I$7:$I$10)*400</f>
        <v>99.22326119783355</v>
      </c>
      <c r="Q20" s="28">
        <f>J20/SUM($J$7:$J$10)*400</f>
        <v>119.82942343901072</v>
      </c>
      <c r="R20" s="28">
        <f>(E20/(SUM($E$7:$E$10)/4))*100</f>
        <v>109.13479971462148</v>
      </c>
      <c r="S20" s="22"/>
      <c r="T20" s="30"/>
      <c r="U20" s="22"/>
      <c r="V20" s="22"/>
      <c r="W20" s="22"/>
      <c r="X20" s="22"/>
      <c r="Y20" s="22"/>
      <c r="Z20" s="22"/>
      <c r="AA20" s="22"/>
      <c r="AB20" s="22"/>
    </row>
    <row r="21" spans="1:28" ht="12.75" customHeight="1">
      <c r="A21" s="25">
        <v>1996</v>
      </c>
      <c r="B21" s="24">
        <v>1996</v>
      </c>
      <c r="C21" s="23">
        <v>3</v>
      </c>
      <c r="D21" s="22">
        <v>663821</v>
      </c>
      <c r="E21" s="22">
        <v>724363</v>
      </c>
      <c r="F21" s="22">
        <v>202211</v>
      </c>
      <c r="G21" s="22">
        <v>191948</v>
      </c>
      <c r="H21" s="22">
        <v>326290</v>
      </c>
      <c r="I21" s="22">
        <v>259048</v>
      </c>
      <c r="J21" s="22">
        <v>152784</v>
      </c>
      <c r="K21" s="28">
        <f>100*(E21/E20-1)</f>
        <v>0.4853897545167962</v>
      </c>
      <c r="L21" s="28">
        <f>100*(D21/D17-1)</f>
        <v>1.2896551408443147</v>
      </c>
      <c r="M21" s="28">
        <f>F21/SUM($F$7:$F$10)*400</f>
        <v>131.44347571726888</v>
      </c>
      <c r="N21" s="28">
        <f>G21/SUM($G$7:$G$10)*400</f>
        <v>125.44882980739696</v>
      </c>
      <c r="O21" s="28">
        <f>H21/SUM($H$7:$H$10)*400</f>
        <v>105.48554580663516</v>
      </c>
      <c r="P21" s="28">
        <f>I21/SUM($I$7:$I$10)*400</f>
        <v>98.71832857775725</v>
      </c>
      <c r="Q21" s="28">
        <f>J21/SUM($J$7:$J$10)*400</f>
        <v>124.39794412498091</v>
      </c>
      <c r="R21" s="28">
        <f>(E21/(SUM($E$7:$E$10)/4))*100</f>
        <v>109.66452885104869</v>
      </c>
      <c r="S21" s="22"/>
      <c r="T21" s="30"/>
      <c r="U21" s="22"/>
      <c r="V21" s="22"/>
      <c r="W21" s="22"/>
      <c r="X21" s="22"/>
      <c r="Y21" s="22"/>
      <c r="Z21" s="22"/>
      <c r="AA21" s="22"/>
      <c r="AB21" s="22"/>
    </row>
    <row r="22" spans="1:28" ht="12">
      <c r="A22" s="25">
        <v>1996</v>
      </c>
      <c r="C22" s="23">
        <v>4</v>
      </c>
      <c r="D22" s="22">
        <v>770114</v>
      </c>
      <c r="E22" s="22">
        <v>729249</v>
      </c>
      <c r="F22" s="22">
        <v>209924</v>
      </c>
      <c r="G22" s="22">
        <v>199975</v>
      </c>
      <c r="H22" s="22">
        <v>327026</v>
      </c>
      <c r="I22" s="22">
        <v>261976</v>
      </c>
      <c r="J22" s="22">
        <v>153583</v>
      </c>
      <c r="K22" s="28">
        <f>100*(E22/E21-1)</f>
        <v>0.6745236849480252</v>
      </c>
      <c r="L22" s="28">
        <f>100*(D22/D18-1)</f>
        <v>1.0383101548150142</v>
      </c>
      <c r="M22" s="28">
        <f>F22/SUM($F$7:$F$10)*400</f>
        <v>136.45716700116193</v>
      </c>
      <c r="N22" s="28">
        <f>G22/SUM($G$7:$G$10)*400</f>
        <v>130.6949264422354</v>
      </c>
      <c r="O22" s="28">
        <f>H22/SUM($H$7:$H$10)*400</f>
        <v>105.72348555873813</v>
      </c>
      <c r="P22" s="28">
        <f>I22/SUM($I$7:$I$10)*400</f>
        <v>99.83413439782022</v>
      </c>
      <c r="Q22" s="28">
        <f>J22/SUM($J$7:$J$10)*400</f>
        <v>125.04849625973233</v>
      </c>
      <c r="R22" s="28">
        <f>(E22/(SUM($E$7:$E$10)/4))*100</f>
        <v>110.40424207213566</v>
      </c>
      <c r="S22" s="22"/>
      <c r="T22" s="30"/>
      <c r="U22" s="22"/>
      <c r="V22" s="22"/>
      <c r="W22" s="22"/>
      <c r="X22" s="22"/>
      <c r="Y22" s="22"/>
      <c r="Z22" s="22"/>
      <c r="AA22" s="22"/>
      <c r="AB22" s="22"/>
    </row>
    <row r="23" spans="1:28" ht="12">
      <c r="A23" s="25">
        <v>1997</v>
      </c>
      <c r="C23" s="23">
        <v>1</v>
      </c>
      <c r="D23" s="22">
        <v>739105</v>
      </c>
      <c r="E23" s="22">
        <v>735687</v>
      </c>
      <c r="F23" s="22">
        <v>219401</v>
      </c>
      <c r="G23" s="22">
        <v>205420</v>
      </c>
      <c r="H23" s="22">
        <v>329587</v>
      </c>
      <c r="I23" s="22">
        <v>259029</v>
      </c>
      <c r="J23" s="22">
        <v>149832</v>
      </c>
      <c r="K23" s="28">
        <f>100*(E23/E22-1)</f>
        <v>0.882826030615047</v>
      </c>
      <c r="L23" s="28">
        <f>100*(D23/D19-1)</f>
        <v>0.9960153918471271</v>
      </c>
      <c r="M23" s="28">
        <f>F23/SUM($F$7:$F$10)*400</f>
        <v>142.61751346783564</v>
      </c>
      <c r="N23" s="28">
        <f>G23/SUM($G$7:$G$10)*400</f>
        <v>134.25354064140018</v>
      </c>
      <c r="O23" s="28">
        <f>H23/SUM($H$7:$H$10)*400</f>
        <v>106.55142537549867</v>
      </c>
      <c r="P23" s="28">
        <f>I23/SUM($I$7:$I$10)*400</f>
        <v>98.71108803452596</v>
      </c>
      <c r="Q23" s="28">
        <f>J23/SUM($J$7:$J$10)*400</f>
        <v>121.99440232049258</v>
      </c>
      <c r="R23" s="28">
        <f>(E23/(SUM($E$7:$E$10)/4))*100</f>
        <v>111.37891946005173</v>
      </c>
      <c r="S23" s="22"/>
      <c r="T23" s="30"/>
      <c r="U23" s="22"/>
      <c r="V23" s="22"/>
      <c r="W23" s="22"/>
      <c r="X23" s="22"/>
      <c r="Y23" s="22"/>
      <c r="Z23" s="22"/>
      <c r="AA23" s="22"/>
      <c r="AB23" s="22"/>
    </row>
    <row r="24" spans="1:28" ht="12">
      <c r="A24" s="25">
        <v>1997</v>
      </c>
      <c r="C24" s="23">
        <v>2</v>
      </c>
      <c r="D24" s="22">
        <v>762346</v>
      </c>
      <c r="E24" s="22">
        <v>744633</v>
      </c>
      <c r="F24" s="22">
        <v>231523</v>
      </c>
      <c r="G24" s="22">
        <v>214797</v>
      </c>
      <c r="H24" s="22">
        <v>335060</v>
      </c>
      <c r="I24" s="22">
        <v>259805</v>
      </c>
      <c r="J24" s="22">
        <v>153598</v>
      </c>
      <c r="K24" s="28">
        <f>100*(E24/E23-1)</f>
        <v>1.2160062635332647</v>
      </c>
      <c r="L24" s="28">
        <f>100*(D24/D20-1)</f>
        <v>3.4484817480015195</v>
      </c>
      <c r="M24" s="28">
        <f>F24/SUM($F$7:$F$10)*400</f>
        <v>150.4971926773976</v>
      </c>
      <c r="N24" s="28">
        <f>G24/SUM($G$7:$G$10)*400</f>
        <v>140.38193831735387</v>
      </c>
      <c r="O24" s="28">
        <f>H24/SUM($H$7:$H$10)*400</f>
        <v>108.32077899405796</v>
      </c>
      <c r="P24" s="28">
        <f>I24/SUM($I$7:$I$10)*400</f>
        <v>99.00680706334046</v>
      </c>
      <c r="Q24" s="28">
        <f>J24/SUM($J$7:$J$10)*400</f>
        <v>125.06070937865756</v>
      </c>
      <c r="R24" s="28">
        <f>(E24/(SUM($E$7:$E$10)/4))*100</f>
        <v>112.73329409694163</v>
      </c>
      <c r="S24" s="22"/>
      <c r="T24" s="30"/>
      <c r="U24" s="22"/>
      <c r="V24" s="22"/>
      <c r="W24" s="22"/>
      <c r="X24" s="22"/>
      <c r="Y24" s="22"/>
      <c r="Z24" s="22"/>
      <c r="AA24" s="22"/>
      <c r="AB24" s="22"/>
    </row>
    <row r="25" spans="1:28" ht="12">
      <c r="A25" s="25">
        <v>1997</v>
      </c>
      <c r="B25" s="24">
        <v>1997</v>
      </c>
      <c r="C25" s="23">
        <v>3</v>
      </c>
      <c r="D25" s="22">
        <v>687909</v>
      </c>
      <c r="E25" s="22">
        <v>750223</v>
      </c>
      <c r="F25" s="22">
        <v>235061</v>
      </c>
      <c r="G25" s="22">
        <v>218144</v>
      </c>
      <c r="H25" s="22">
        <v>333825</v>
      </c>
      <c r="I25" s="22">
        <v>262564</v>
      </c>
      <c r="J25" s="22">
        <v>151468</v>
      </c>
      <c r="K25" s="28">
        <f>100*(E25/E24-1)</f>
        <v>0.750705381040051</v>
      </c>
      <c r="L25" s="28">
        <f>100*(D25/D21-1)</f>
        <v>3.6286890592494014</v>
      </c>
      <c r="M25" s="28">
        <f>F25/SUM($F$7:$F$10)*400</f>
        <v>152.7970033557865</v>
      </c>
      <c r="N25" s="28">
        <f>G25/SUM($G$7:$G$10)*400</f>
        <v>142.5693913429929</v>
      </c>
      <c r="O25" s="28">
        <f>H25/SUM($H$7:$H$10)*400</f>
        <v>107.92151867633082</v>
      </c>
      <c r="P25" s="28">
        <f>I25/SUM($I$7:$I$10)*400</f>
        <v>100.05821015676727</v>
      </c>
      <c r="Q25" s="28">
        <f>J25/SUM($J$7:$J$10)*400</f>
        <v>123.32644649127272</v>
      </c>
      <c r="R25" s="28">
        <f>(E25/(SUM($E$7:$E$10)/4))*100</f>
        <v>113.57958900195109</v>
      </c>
      <c r="S25" s="22"/>
      <c r="T25" s="30"/>
      <c r="U25" s="22"/>
      <c r="V25" s="22"/>
      <c r="W25" s="22"/>
      <c r="X25" s="22"/>
      <c r="Y25" s="22"/>
      <c r="Z25" s="22"/>
      <c r="AA25" s="22"/>
      <c r="AB25" s="22"/>
    </row>
    <row r="26" spans="1:28" ht="12">
      <c r="A26" s="25">
        <v>1997</v>
      </c>
      <c r="C26" s="23">
        <v>4</v>
      </c>
      <c r="D26" s="22">
        <v>808377</v>
      </c>
      <c r="E26" s="22">
        <v>765418</v>
      </c>
      <c r="F26" s="22">
        <v>242874</v>
      </c>
      <c r="G26" s="22">
        <v>226693</v>
      </c>
      <c r="H26" s="22">
        <v>336392</v>
      </c>
      <c r="I26" s="22">
        <v>261110</v>
      </c>
      <c r="J26" s="22">
        <v>157163</v>
      </c>
      <c r="K26" s="28">
        <f>100*(E26/E25-1)</f>
        <v>2.0253977817262347</v>
      </c>
      <c r="L26" s="28">
        <f>100*(D26/D22-1)</f>
        <v>4.968485185310234</v>
      </c>
      <c r="M26" s="28">
        <f>F26/SUM($F$7:$F$10)*400</f>
        <v>157.8756977679551</v>
      </c>
      <c r="N26" s="28">
        <f>G26/SUM($G$7:$G$10)*400</f>
        <v>148.15664438039593</v>
      </c>
      <c r="O26" s="28">
        <f>H26/SUM($H$7:$H$10)*400</f>
        <v>108.7513982193313</v>
      </c>
      <c r="P26" s="28">
        <f>I26/SUM($I$7:$I$10)*400</f>
        <v>99.50411805896279</v>
      </c>
      <c r="Q26" s="28">
        <f>J26/SUM($J$7:$J$10)*400</f>
        <v>127.96336064322426</v>
      </c>
      <c r="R26" s="28">
        <f>(E26/(SUM($E$7:$E$10)/4))*100</f>
        <v>115.88002747809038</v>
      </c>
      <c r="S26" s="22"/>
      <c r="T26" s="30"/>
      <c r="U26" s="22"/>
      <c r="V26" s="22"/>
      <c r="W26" s="22"/>
      <c r="X26" s="22"/>
      <c r="Y26" s="22"/>
      <c r="Z26" s="22"/>
      <c r="AA26" s="22"/>
      <c r="AB26" s="22"/>
    </row>
    <row r="27" spans="1:28" ht="12">
      <c r="A27" s="25">
        <v>1998</v>
      </c>
      <c r="C27" s="23">
        <v>1</v>
      </c>
      <c r="D27" s="22">
        <v>770347</v>
      </c>
      <c r="E27" s="22">
        <v>768411</v>
      </c>
      <c r="F27" s="22">
        <v>245325</v>
      </c>
      <c r="G27" s="22">
        <v>235317</v>
      </c>
      <c r="H27" s="22">
        <v>338796</v>
      </c>
      <c r="I27" s="22">
        <v>269338</v>
      </c>
      <c r="J27" s="22">
        <v>159676</v>
      </c>
      <c r="K27" s="28">
        <f>100*(E27/E26-1)</f>
        <v>0.39102817022855785</v>
      </c>
      <c r="L27" s="28">
        <f>100*(D27/D23-1)</f>
        <v>4.227004282206193</v>
      </c>
      <c r="M27" s="28">
        <f>F27/SUM($F$7:$F$10)*400</f>
        <v>159.46892444198878</v>
      </c>
      <c r="N27" s="28">
        <f>G27/SUM($G$7:$G$10)*400</f>
        <v>153.79291414230536</v>
      </c>
      <c r="O27" s="28">
        <f>H27/SUM($H$7:$H$10)*400</f>
        <v>109.52858186614596</v>
      </c>
      <c r="P27" s="28">
        <f>I27/SUM($I$7:$I$10)*400</f>
        <v>102.63965435933102</v>
      </c>
      <c r="Q27" s="28">
        <f>J27/SUM($J$7:$J$10)*400</f>
        <v>130.00946516716706</v>
      </c>
      <c r="R27" s="28">
        <f>(E27/(SUM($E$7:$E$10)/4))*100</f>
        <v>116.3331510291983</v>
      </c>
      <c r="S27" s="22"/>
      <c r="T27" s="30"/>
      <c r="U27" s="22"/>
      <c r="V27" s="22"/>
      <c r="W27" s="22"/>
      <c r="X27" s="22"/>
      <c r="Y27" s="22"/>
      <c r="Z27" s="22"/>
      <c r="AA27" s="22"/>
      <c r="AB27" s="22"/>
    </row>
    <row r="28" spans="1:28" ht="12">
      <c r="A28" s="25">
        <v>1998</v>
      </c>
      <c r="C28" s="23">
        <v>2</v>
      </c>
      <c r="D28" s="22">
        <v>798536</v>
      </c>
      <c r="E28" s="22">
        <v>778879</v>
      </c>
      <c r="F28" s="22">
        <v>247647</v>
      </c>
      <c r="G28" s="22">
        <v>238580</v>
      </c>
      <c r="H28" s="22">
        <v>342836</v>
      </c>
      <c r="I28" s="22">
        <v>269240</v>
      </c>
      <c r="J28" s="22">
        <v>163103</v>
      </c>
      <c r="K28" s="28">
        <f>100*(E28/E27-1)</f>
        <v>1.3622917943652446</v>
      </c>
      <c r="L28" s="28">
        <f>100*(D28/D24-1)</f>
        <v>4.747188284584691</v>
      </c>
      <c r="M28" s="28">
        <f>F28/SUM($F$7:$F$10)*400</f>
        <v>160.978297080547</v>
      </c>
      <c r="N28" s="28">
        <f>G28/SUM($G$7:$G$10)*400</f>
        <v>155.9254684364972</v>
      </c>
      <c r="O28" s="28">
        <f>H28/SUM($H$7:$H$10)*400</f>
        <v>110.8346642010591</v>
      </c>
      <c r="P28" s="28">
        <f>I28/SUM($I$7:$I$10)*400</f>
        <v>102.6023083995065</v>
      </c>
      <c r="Q28" s="28">
        <f>J28/SUM($J$7:$J$10)*400</f>
        <v>132.7997557376215</v>
      </c>
      <c r="R28" s="28">
        <f>(E28/(SUM($E$7:$E$10)/4))*100</f>
        <v>117.91794799979563</v>
      </c>
      <c r="S28" s="22"/>
      <c r="T28" s="30"/>
      <c r="U28" s="22"/>
      <c r="V28" s="22"/>
      <c r="W28" s="22"/>
      <c r="X28" s="22"/>
      <c r="Y28" s="22"/>
      <c r="Z28" s="22"/>
      <c r="AA28" s="22"/>
      <c r="AB28" s="22"/>
    </row>
    <row r="29" spans="1:28" ht="12">
      <c r="A29" s="25">
        <v>1998</v>
      </c>
      <c r="B29" s="24">
        <v>1998</v>
      </c>
      <c r="C29" s="23">
        <v>3</v>
      </c>
      <c r="D29" s="22">
        <v>718956</v>
      </c>
      <c r="E29" s="22">
        <v>783065</v>
      </c>
      <c r="F29" s="22">
        <v>255107</v>
      </c>
      <c r="G29" s="22">
        <v>240366</v>
      </c>
      <c r="H29" s="22">
        <v>346276</v>
      </c>
      <c r="I29" s="22">
        <v>272103</v>
      </c>
      <c r="J29" s="22">
        <v>166177</v>
      </c>
      <c r="K29" s="28">
        <f>100*(E29/E28-1)</f>
        <v>0.537439063063716</v>
      </c>
      <c r="L29" s="28">
        <f>100*(D29/D25-1)</f>
        <v>4.513242303851239</v>
      </c>
      <c r="M29" s="28">
        <f>F29/SUM($F$7:$F$10)*400</f>
        <v>165.8275304499029</v>
      </c>
      <c r="N29" s="28">
        <f>G29/SUM($G$7:$G$10)*400</f>
        <v>157.09272003607632</v>
      </c>
      <c r="O29" s="28">
        <f>H29/SUM($H$7:$H$10)*400</f>
        <v>111.94677391197523</v>
      </c>
      <c r="P29" s="28">
        <f>I29/SUM($I$7:$I$10)*400</f>
        <v>103.69334394009404</v>
      </c>
      <c r="Q29" s="28">
        <f>J29/SUM($J$7:$J$10)*400</f>
        <v>135.30263090936847</v>
      </c>
      <c r="R29" s="28">
        <f>(E29/(SUM($E$7:$E$10)/4))*100</f>
        <v>118.55168511470968</v>
      </c>
      <c r="S29" s="22"/>
      <c r="T29" s="30"/>
      <c r="U29" s="22"/>
      <c r="V29" s="22"/>
      <c r="W29" s="22"/>
      <c r="X29" s="22"/>
      <c r="Y29" s="22"/>
      <c r="Z29" s="22"/>
      <c r="AA29" s="22"/>
      <c r="AB29" s="22"/>
    </row>
    <row r="30" spans="1:28" ht="12">
      <c r="A30" s="25">
        <v>1998</v>
      </c>
      <c r="C30" s="23">
        <v>4</v>
      </c>
      <c r="D30" s="22">
        <v>836017</v>
      </c>
      <c r="E30" s="22">
        <v>792274</v>
      </c>
      <c r="F30" s="22">
        <v>262111</v>
      </c>
      <c r="G30" s="22">
        <v>244398</v>
      </c>
      <c r="H30" s="22">
        <v>350987</v>
      </c>
      <c r="I30" s="22">
        <v>271877</v>
      </c>
      <c r="J30" s="22">
        <v>169741</v>
      </c>
      <c r="K30" s="28">
        <f>100*(E30/E29-1)</f>
        <v>1.1760198706365355</v>
      </c>
      <c r="L30" s="28">
        <f>100*(D30/D26-1)</f>
        <v>3.419196736176322</v>
      </c>
      <c r="M30" s="28">
        <f>F30/SUM($F$7:$F$10)*400</f>
        <v>170.38034955432232</v>
      </c>
      <c r="N30" s="28">
        <f>G30/SUM($G$7:$G$10)*400</f>
        <v>159.72785914554046</v>
      </c>
      <c r="O30" s="28">
        <f>H30/SUM($H$7:$H$10)*400</f>
        <v>113.46978229805833</v>
      </c>
      <c r="P30" s="28">
        <f>I30/SUM($I$7:$I$10)*400</f>
        <v>103.60721958376405</v>
      </c>
      <c r="Q30" s="28">
        <f>J30/SUM($J$7:$J$10)*400</f>
        <v>138.20446796600683</v>
      </c>
      <c r="R30" s="28">
        <f>(E30/(SUM($E$7:$E$10)/4))*100</f>
        <v>119.9458764886331</v>
      </c>
      <c r="S30" s="22"/>
      <c r="T30" s="30"/>
      <c r="U30" s="22"/>
      <c r="V30" s="22"/>
      <c r="W30" s="22"/>
      <c r="X30" s="22"/>
      <c r="Y30" s="22"/>
      <c r="Z30" s="22"/>
      <c r="AA30" s="22"/>
      <c r="AB30" s="22"/>
    </row>
    <row r="31" spans="1:28" ht="12">
      <c r="A31" s="25">
        <v>1999</v>
      </c>
      <c r="C31" s="23">
        <v>1</v>
      </c>
      <c r="D31" s="22">
        <v>801506</v>
      </c>
      <c r="E31" s="22">
        <v>801103</v>
      </c>
      <c r="F31" s="22">
        <v>260540</v>
      </c>
      <c r="G31" s="22">
        <v>244534</v>
      </c>
      <c r="H31" s="22">
        <v>352368</v>
      </c>
      <c r="I31" s="22">
        <v>275284</v>
      </c>
      <c r="J31" s="22">
        <v>172480</v>
      </c>
      <c r="K31" s="28">
        <f>100*(E31/E30-1)</f>
        <v>1.114387194329236</v>
      </c>
      <c r="L31" s="28">
        <f>100*(D31/D27-1)</f>
        <v>4.04480058986405</v>
      </c>
      <c r="M31" s="28">
        <f>F31/SUM($F$7:$F$10)*400</f>
        <v>169.35915040911345</v>
      </c>
      <c r="N31" s="28">
        <f>G31/SUM($G$7:$G$10)*400</f>
        <v>159.81674280597872</v>
      </c>
      <c r="O31" s="28">
        <f>H31/SUM($H$7:$H$10)*400</f>
        <v>113.9162426209581</v>
      </c>
      <c r="P31" s="28">
        <f>I31/SUM($I$7:$I$10)*400</f>
        <v>104.90556330949987</v>
      </c>
      <c r="Q31" s="28">
        <f>J31/SUM($J$7:$J$10)*400</f>
        <v>140.43458348175665</v>
      </c>
      <c r="R31" s="28">
        <f>(E31/(SUM($E$7:$E$10)/4))*100</f>
        <v>121.28253797634841</v>
      </c>
      <c r="S31" s="22"/>
      <c r="T31" s="30"/>
      <c r="U31" s="22"/>
      <c r="V31" s="22"/>
      <c r="W31" s="22"/>
      <c r="X31" s="22"/>
      <c r="Y31" s="22"/>
      <c r="Z31" s="22"/>
      <c r="AA31" s="22"/>
      <c r="AB31" s="22"/>
    </row>
    <row r="32" spans="1:28" ht="12">
      <c r="A32" s="25">
        <v>1999</v>
      </c>
      <c r="C32" s="23">
        <v>2</v>
      </c>
      <c r="D32" s="22">
        <v>827734</v>
      </c>
      <c r="E32" s="22">
        <v>806423</v>
      </c>
      <c r="F32" s="22">
        <v>266171</v>
      </c>
      <c r="G32" s="22">
        <v>247032</v>
      </c>
      <c r="H32" s="22">
        <v>354241</v>
      </c>
      <c r="I32" s="22">
        <v>275105</v>
      </c>
      <c r="J32" s="22">
        <v>170612</v>
      </c>
      <c r="K32" s="28">
        <f>100*(E32/E31-1)</f>
        <v>0.6640843936422725</v>
      </c>
      <c r="L32" s="28">
        <f>100*(D32/D28-1)</f>
        <v>3.6564412875562224</v>
      </c>
      <c r="M32" s="28">
        <f>F32/SUM($F$7:$F$10)*400</f>
        <v>173.01947656230956</v>
      </c>
      <c r="N32" s="28">
        <f>G32/SUM($G$7:$G$10)*400</f>
        <v>161.44932651020528</v>
      </c>
      <c r="O32" s="28">
        <f>H32/SUM($H$7:$H$10)*400</f>
        <v>114.5217604955354</v>
      </c>
      <c r="P32" s="28">
        <f>I32/SUM($I$7:$I$10)*400</f>
        <v>104.83734977063675</v>
      </c>
      <c r="Q32" s="28">
        <f>J32/SUM($J$7:$J$10)*400</f>
        <v>138.9136430715994</v>
      </c>
      <c r="R32" s="28">
        <f>(E32/(SUM($E$7:$E$10)/4))*100</f>
        <v>122.0879563832626</v>
      </c>
      <c r="S32" s="22"/>
      <c r="T32" s="30"/>
      <c r="U32" s="22"/>
      <c r="V32" s="22"/>
      <c r="W32" s="22"/>
      <c r="X32" s="22"/>
      <c r="Y32" s="22"/>
      <c r="Z32" s="22"/>
      <c r="AA32" s="22"/>
      <c r="AB32" s="22"/>
    </row>
    <row r="33" spans="1:28" ht="12">
      <c r="A33" s="25">
        <v>1999</v>
      </c>
      <c r="B33" s="24">
        <v>1999</v>
      </c>
      <c r="C33" s="23">
        <v>3</v>
      </c>
      <c r="D33" s="22">
        <v>747837</v>
      </c>
      <c r="E33" s="22">
        <v>812606</v>
      </c>
      <c r="F33" s="22">
        <v>275441</v>
      </c>
      <c r="G33" s="22">
        <v>254702</v>
      </c>
      <c r="H33" s="22">
        <v>358689</v>
      </c>
      <c r="I33" s="22">
        <v>273217</v>
      </c>
      <c r="J33" s="22">
        <v>178081</v>
      </c>
      <c r="K33" s="28">
        <f>100*(E33/E32-1)</f>
        <v>0.7667192031973302</v>
      </c>
      <c r="L33" s="28">
        <f>100*(D33/D29-1)</f>
        <v>4.017074758399675</v>
      </c>
      <c r="M33" s="28">
        <f>F33/SUM($F$7:$F$10)*400</f>
        <v>179.04526655345288</v>
      </c>
      <c r="N33" s="28">
        <f>G33/SUM($G$7:$G$10)*400</f>
        <v>166.46210353639327</v>
      </c>
      <c r="O33" s="28">
        <f>H33/SUM($H$7:$H$10)*400</f>
        <v>115.95974421476649</v>
      </c>
      <c r="P33" s="28">
        <f>I33/SUM($I$7:$I$10)*400</f>
        <v>104.11786842218082</v>
      </c>
      <c r="Q33" s="28">
        <f>J33/SUM($J$7:$J$10)*400</f>
        <v>144.99496208844334</v>
      </c>
      <c r="R33" s="28">
        <f>(E33/(SUM($E$7:$E$10)/4))*100</f>
        <v>123.02402818964424</v>
      </c>
      <c r="S33" s="22"/>
      <c r="T33" s="30"/>
      <c r="U33" s="22"/>
      <c r="V33" s="22"/>
      <c r="W33" s="22"/>
      <c r="X33" s="22"/>
      <c r="Y33" s="22"/>
      <c r="Z33" s="22"/>
      <c r="AA33" s="22"/>
      <c r="AB33" s="22"/>
    </row>
    <row r="34" spans="1:28" ht="12">
      <c r="A34" s="25">
        <v>1999</v>
      </c>
      <c r="C34" s="23">
        <v>4</v>
      </c>
      <c r="D34" s="22">
        <v>872242</v>
      </c>
      <c r="E34" s="22">
        <v>827985</v>
      </c>
      <c r="F34" s="22">
        <v>277298</v>
      </c>
      <c r="G34" s="22">
        <v>260436</v>
      </c>
      <c r="H34" s="22">
        <v>369108</v>
      </c>
      <c r="I34" s="22">
        <v>273288</v>
      </c>
      <c r="J34" s="22">
        <v>176059</v>
      </c>
      <c r="K34" s="28">
        <f>100*(E34/E33-1)</f>
        <v>1.8925530946116487</v>
      </c>
      <c r="L34" s="28">
        <f>100*(D34/D30-1)</f>
        <v>4.333045859115314</v>
      </c>
      <c r="M34" s="28">
        <f>F34/SUM($F$7:$F$10)*400</f>
        <v>180.2523746455298</v>
      </c>
      <c r="N34" s="28">
        <f>G34/SUM($G$7:$G$10)*400</f>
        <v>170.20959551398937</v>
      </c>
      <c r="O34" s="28">
        <f>H34/SUM($H$7:$H$10)*400</f>
        <v>119.32807883047438</v>
      </c>
      <c r="P34" s="28">
        <f>I34/SUM($I$7:$I$10)*400</f>
        <v>104.14492518899247</v>
      </c>
      <c r="Q34" s="28">
        <f>J34/SUM($J$7:$J$10)*400</f>
        <v>143.34863365732025</v>
      </c>
      <c r="R34" s="28">
        <f>(E34/(SUM($E$7:$E$10)/4))*100</f>
        <v>125.35232324226327</v>
      </c>
      <c r="S34" s="22"/>
      <c r="T34" s="30"/>
      <c r="U34" s="22"/>
      <c r="V34" s="22"/>
      <c r="W34" s="22"/>
      <c r="X34" s="22"/>
      <c r="Y34" s="22"/>
      <c r="Z34" s="22"/>
      <c r="AA34" s="22"/>
      <c r="AB34" s="22"/>
    </row>
    <row r="35" spans="1:28" ht="12">
      <c r="A35" s="25">
        <v>2000</v>
      </c>
      <c r="C35" s="23">
        <v>1</v>
      </c>
      <c r="D35" s="22">
        <v>832232</v>
      </c>
      <c r="E35" s="22">
        <v>833444</v>
      </c>
      <c r="F35" s="22">
        <v>286385</v>
      </c>
      <c r="G35" s="22">
        <v>269460</v>
      </c>
      <c r="H35" s="22">
        <v>373643</v>
      </c>
      <c r="I35" s="22">
        <v>272053</v>
      </c>
      <c r="J35" s="22">
        <v>178756</v>
      </c>
      <c r="K35" s="28">
        <f>100*(E35/E34-1)</f>
        <v>0.6593114609564132</v>
      </c>
      <c r="L35" s="28">
        <f>100*(D35/D31-1)</f>
        <v>3.833533373424536</v>
      </c>
      <c r="M35" s="28">
        <f>F35/SUM($F$7:$F$10)*400</f>
        <v>186.15920891192889</v>
      </c>
      <c r="N35" s="28">
        <f>G35/SUM($G$7:$G$10)*400</f>
        <v>176.1072878065996</v>
      </c>
      <c r="O35" s="28">
        <f>H35/SUM($H$7:$H$10)*400</f>
        <v>120.79418858018505</v>
      </c>
      <c r="P35" s="28">
        <f>I35/SUM($I$7:$I$10)*400</f>
        <v>103.67428987895909</v>
      </c>
      <c r="Q35" s="28">
        <f>J35/SUM($J$7:$J$10)*400</f>
        <v>145.54455244007937</v>
      </c>
      <c r="R35" s="28">
        <f>(E35/(SUM($E$7:$E$10)/4))*100</f>
        <v>126.17878547597465</v>
      </c>
      <c r="S35" s="22"/>
      <c r="T35" s="30"/>
      <c r="U35" s="22"/>
      <c r="V35" s="22"/>
      <c r="W35" s="22"/>
      <c r="X35" s="22"/>
      <c r="Y35" s="22"/>
      <c r="Z35" s="22"/>
      <c r="AA35" s="22"/>
      <c r="AB35" s="22"/>
    </row>
    <row r="36" spans="1:28" ht="12">
      <c r="A36" s="25">
        <v>2000</v>
      </c>
      <c r="C36" s="23">
        <v>2</v>
      </c>
      <c r="D36" s="22">
        <v>877551</v>
      </c>
      <c r="E36" s="22">
        <v>854423</v>
      </c>
      <c r="F36" s="22">
        <v>299457</v>
      </c>
      <c r="G36" s="22">
        <v>281488</v>
      </c>
      <c r="H36" s="22">
        <v>379363</v>
      </c>
      <c r="I36" s="22">
        <v>272181</v>
      </c>
      <c r="J36" s="22">
        <v>185073</v>
      </c>
      <c r="K36" s="28">
        <f>100*(E36/E35-1)</f>
        <v>2.5171457230479755</v>
      </c>
      <c r="L36" s="28">
        <f>100*(D36/D32-1)</f>
        <v>6.018479366559792</v>
      </c>
      <c r="M36" s="28">
        <f>F36/SUM($F$7:$F$10)*400</f>
        <v>194.65641784010856</v>
      </c>
      <c r="N36" s="28">
        <f>G36/SUM($G$7:$G$10)*400</f>
        <v>183.9682633047729</v>
      </c>
      <c r="O36" s="28">
        <f>H36/SUM($H$7:$H$10)*400</f>
        <v>122.64339426228979</v>
      </c>
      <c r="P36" s="28">
        <f>I36/SUM($I$7:$I$10)*400</f>
        <v>103.72306827546456</v>
      </c>
      <c r="Q36" s="28">
        <f>J36/SUM($J$7:$J$10)*400</f>
        <v>150.68790392346446</v>
      </c>
      <c r="R36" s="28">
        <f>(E36/(SUM($E$7:$E$10)/4))*100</f>
        <v>129.35488937797703</v>
      </c>
      <c r="S36" s="22"/>
      <c r="T36" s="30"/>
      <c r="U36" s="22"/>
      <c r="V36" s="22"/>
      <c r="W36" s="22"/>
      <c r="X36" s="22"/>
      <c r="Y36" s="22"/>
      <c r="Z36" s="22"/>
      <c r="AA36" s="22"/>
      <c r="AB36" s="22"/>
    </row>
    <row r="37" spans="1:28" ht="12">
      <c r="A37" s="25">
        <v>2000</v>
      </c>
      <c r="B37" s="24">
        <v>2000</v>
      </c>
      <c r="C37" s="23">
        <v>3</v>
      </c>
      <c r="D37" s="22">
        <v>795001</v>
      </c>
      <c r="E37" s="22">
        <v>861169</v>
      </c>
      <c r="F37" s="22">
        <v>311606</v>
      </c>
      <c r="G37" s="22">
        <v>292872</v>
      </c>
      <c r="H37" s="22">
        <v>381014</v>
      </c>
      <c r="I37" s="22">
        <v>273576</v>
      </c>
      <c r="J37" s="22">
        <v>188128</v>
      </c>
      <c r="K37" s="28">
        <f>100*(E37/E36-1)</f>
        <v>0.7895386711265884</v>
      </c>
      <c r="L37" s="28">
        <f>100*(D37/D33-1)</f>
        <v>6.3067219193487345</v>
      </c>
      <c r="M37" s="28">
        <f>F37/SUM($F$7:$F$10)*400</f>
        <v>202.5536478943049</v>
      </c>
      <c r="N37" s="28">
        <f>G37/SUM($G$7:$G$10)*400</f>
        <v>191.40834852851793</v>
      </c>
      <c r="O37" s="28">
        <f>H37/SUM($H$7:$H$10)*400</f>
        <v>123.1771422659882</v>
      </c>
      <c r="P37" s="28">
        <f>I37/SUM($I$7:$I$10)*400</f>
        <v>104.25467658112981</v>
      </c>
      <c r="Q37" s="28">
        <f>J37/SUM($J$7:$J$10)*400</f>
        <v>153.1753091445728</v>
      </c>
      <c r="R37" s="28">
        <f>(E37/(SUM($E$7:$E$10)/4))*100</f>
        <v>130.3761962526092</v>
      </c>
      <c r="S37" s="22"/>
      <c r="T37" s="30"/>
      <c r="U37" s="22"/>
      <c r="V37" s="22"/>
      <c r="W37" s="22"/>
      <c r="X37" s="22"/>
      <c r="Y37" s="22"/>
      <c r="Z37" s="22"/>
      <c r="AA37" s="22"/>
      <c r="AB37" s="22"/>
    </row>
    <row r="38" spans="1:28" ht="12">
      <c r="A38" s="25">
        <v>2000</v>
      </c>
      <c r="C38" s="23">
        <v>4</v>
      </c>
      <c r="D38" s="22">
        <v>903219</v>
      </c>
      <c r="E38" s="22">
        <v>858600</v>
      </c>
      <c r="F38" s="22">
        <v>315048</v>
      </c>
      <c r="G38" s="22">
        <v>288514</v>
      </c>
      <c r="H38" s="22">
        <v>379797</v>
      </c>
      <c r="I38" s="22">
        <v>272170</v>
      </c>
      <c r="J38" s="22">
        <v>190992</v>
      </c>
      <c r="K38" s="28">
        <f>100*(E38/E37-1)</f>
        <v>-0.2983154293756507</v>
      </c>
      <c r="L38" s="28">
        <f>100*(D38/D34-1)</f>
        <v>3.551422655639147</v>
      </c>
      <c r="M38" s="28">
        <f>F38/SUM($F$7:$F$10)*400</f>
        <v>204.79105556954926</v>
      </c>
      <c r="N38" s="28">
        <f>G38/SUM($G$7:$G$10)*400</f>
        <v>188.56015005653262</v>
      </c>
      <c r="O38" s="28">
        <f>H38/SUM($H$7:$H$10)*400</f>
        <v>122.78370112698094</v>
      </c>
      <c r="P38" s="28">
        <f>I38/SUM($I$7:$I$10)*400</f>
        <v>103.71887638201487</v>
      </c>
      <c r="Q38" s="28">
        <f>J38/SUM($J$7:$J$10)*400</f>
        <v>155.50720065136633</v>
      </c>
      <c r="R38" s="28">
        <f>(E38/(SUM($E$7:$E$10)/4))*100</f>
        <v>129.98726394295457</v>
      </c>
      <c r="S38" s="22"/>
      <c r="T38" s="30"/>
      <c r="U38" s="22"/>
      <c r="V38" s="22"/>
      <c r="W38" s="22"/>
      <c r="X38" s="22"/>
      <c r="Y38" s="22"/>
      <c r="Z38" s="22"/>
      <c r="AA38" s="22"/>
      <c r="AB38" s="22"/>
    </row>
    <row r="39" spans="1:28" ht="12">
      <c r="A39" s="25">
        <v>2001</v>
      </c>
      <c r="C39" s="23">
        <v>1</v>
      </c>
      <c r="D39" s="22">
        <v>859597</v>
      </c>
      <c r="E39" s="22">
        <v>861739</v>
      </c>
      <c r="F39" s="22">
        <v>307501</v>
      </c>
      <c r="G39" s="22">
        <v>289283</v>
      </c>
      <c r="H39" s="22">
        <v>381623</v>
      </c>
      <c r="I39" s="22">
        <v>272040</v>
      </c>
      <c r="J39" s="22">
        <v>188727</v>
      </c>
      <c r="K39" s="28">
        <f>100*(E39/E38-1)</f>
        <v>0.36559515490333094</v>
      </c>
      <c r="L39" s="28">
        <f>100*(D39/D35-1)</f>
        <v>3.288145613242466</v>
      </c>
      <c r="M39" s="28">
        <f>F39/SUM($F$7:$F$10)*400</f>
        <v>199.88526947859367</v>
      </c>
      <c r="N39" s="28">
        <f>G39/SUM($G$7:$G$10)*400</f>
        <v>189.0627348718049</v>
      </c>
      <c r="O39" s="28">
        <f>H39/SUM($H$7:$H$10)*400</f>
        <v>123.37402447934515</v>
      </c>
      <c r="P39" s="28">
        <f>I39/SUM($I$7:$I$10)*400</f>
        <v>103.66933582306399</v>
      </c>
      <c r="Q39" s="28">
        <f>J39/SUM($J$7:$J$10)*400</f>
        <v>153.66301969365426</v>
      </c>
      <c r="R39" s="28">
        <f>(E39/(SUM($E$7:$E$10)/4))*100</f>
        <v>130.46249108192143</v>
      </c>
      <c r="S39" s="22"/>
      <c r="T39" s="30"/>
      <c r="U39" s="22"/>
      <c r="V39" s="22"/>
      <c r="W39" s="22"/>
      <c r="X39" s="22"/>
      <c r="Y39" s="22"/>
      <c r="Z39" s="22"/>
      <c r="AA39" s="22"/>
      <c r="AB39" s="22"/>
    </row>
    <row r="40" spans="1:28" ht="12">
      <c r="A40" s="25">
        <v>2001</v>
      </c>
      <c r="C40" s="23">
        <v>2</v>
      </c>
      <c r="D40" s="22">
        <v>884614</v>
      </c>
      <c r="E40" s="22">
        <v>861821</v>
      </c>
      <c r="F40" s="22">
        <v>301759</v>
      </c>
      <c r="G40" s="22">
        <v>278488</v>
      </c>
      <c r="H40" s="22">
        <v>381877</v>
      </c>
      <c r="I40" s="22">
        <v>272493</v>
      </c>
      <c r="J40" s="22">
        <v>187782</v>
      </c>
      <c r="K40" s="28">
        <f>100*(E40/E39-1)</f>
        <v>0.009515642207214015</v>
      </c>
      <c r="L40" s="28">
        <f>100*(D40/D36-1)</f>
        <v>0.804853507089609</v>
      </c>
      <c r="M40" s="28">
        <f>F40/SUM($F$7:$F$10)*400</f>
        <v>196.15278985301168</v>
      </c>
      <c r="N40" s="28">
        <f>G40/SUM($G$7:$G$10)*400</f>
        <v>182.00759432451684</v>
      </c>
      <c r="O40" s="28">
        <f>H40/SUM($H$7:$H$10)*400</f>
        <v>123.4561395568372</v>
      </c>
      <c r="P40" s="28">
        <f>I40/SUM($I$7:$I$10)*400</f>
        <v>103.84196561694668</v>
      </c>
      <c r="Q40" s="28">
        <f>J40/SUM($J$7:$J$10)*400</f>
        <v>152.89359320136379</v>
      </c>
      <c r="R40" s="28">
        <f>(E40/(SUM($E$7:$E$10)/4))*100</f>
        <v>130.4749054257874</v>
      </c>
      <c r="S40" s="22"/>
      <c r="T40" s="30"/>
      <c r="U40" s="22"/>
      <c r="V40" s="22"/>
      <c r="W40" s="22"/>
      <c r="X40" s="22"/>
      <c r="Y40" s="22"/>
      <c r="Z40" s="22"/>
      <c r="AA40" s="22"/>
      <c r="AB40" s="22"/>
    </row>
    <row r="41" spans="1:28" ht="12">
      <c r="A41" s="25">
        <v>2001</v>
      </c>
      <c r="B41" s="24">
        <v>2001</v>
      </c>
      <c r="C41" s="23">
        <v>3</v>
      </c>
      <c r="D41" s="22">
        <v>800416</v>
      </c>
      <c r="E41" s="22">
        <v>865138</v>
      </c>
      <c r="F41" s="22">
        <v>304618</v>
      </c>
      <c r="G41" s="22">
        <v>274288</v>
      </c>
      <c r="H41" s="22">
        <v>382892</v>
      </c>
      <c r="I41" s="22">
        <v>273273</v>
      </c>
      <c r="J41" s="22">
        <v>189519</v>
      </c>
      <c r="K41" s="28">
        <f>100*(E41/E40-1)</f>
        <v>0.3848827076620376</v>
      </c>
      <c r="L41" s="28">
        <f>100*(D41/D37-1)</f>
        <v>0.6811312187028795</v>
      </c>
      <c r="M41" s="28">
        <f>F41/SUM($F$7:$F$10)*400</f>
        <v>198.0112292904096</v>
      </c>
      <c r="N41" s="28">
        <f>G41/SUM($G$7:$G$10)*400</f>
        <v>179.26265775215836</v>
      </c>
      <c r="O41" s="28">
        <f>H41/SUM($H$7:$H$10)*400</f>
        <v>123.7842765790988</v>
      </c>
      <c r="P41" s="28">
        <f>I41/SUM($I$7:$I$10)*400</f>
        <v>104.13920897065199</v>
      </c>
      <c r="Q41" s="28">
        <f>J41/SUM($J$7:$J$10)*400</f>
        <v>154.30787237290724</v>
      </c>
      <c r="R41" s="28">
        <f>(E41/(SUM($E$7:$E$10)/4))*100</f>
        <v>130.97708077460965</v>
      </c>
      <c r="S41" s="22"/>
      <c r="T41" s="30"/>
      <c r="U41" s="22"/>
      <c r="V41" s="22"/>
      <c r="W41" s="22"/>
      <c r="X41" s="22"/>
      <c r="Y41" s="22"/>
      <c r="Z41" s="22"/>
      <c r="AA41" s="22"/>
      <c r="AB41" s="22"/>
    </row>
    <row r="42" spans="1:28" ht="12">
      <c r="A42" s="25">
        <v>2001</v>
      </c>
      <c r="C42" s="23">
        <v>4</v>
      </c>
      <c r="D42" s="22">
        <v>916459</v>
      </c>
      <c r="E42" s="22">
        <v>872493</v>
      </c>
      <c r="F42" s="22">
        <v>308162</v>
      </c>
      <c r="G42" s="22">
        <v>275020</v>
      </c>
      <c r="H42" s="22">
        <v>381115</v>
      </c>
      <c r="I42" s="22">
        <v>275974</v>
      </c>
      <c r="J42" s="22">
        <v>196149</v>
      </c>
      <c r="K42" s="28">
        <f>100*(E42/E41-1)</f>
        <v>0.850153385933794</v>
      </c>
      <c r="L42" s="28">
        <f>100*(D42/D38-1)</f>
        <v>1.4658681892209868</v>
      </c>
      <c r="M42" s="28">
        <f>F42/SUM($F$7:$F$10)*400</f>
        <v>200.31494015649503</v>
      </c>
      <c r="N42" s="28">
        <f>G42/SUM($G$7:$G$10)*400</f>
        <v>179.74106098334084</v>
      </c>
      <c r="O42" s="28">
        <f>H42/SUM($H$7:$H$10)*400</f>
        <v>123.20979432436103</v>
      </c>
      <c r="P42" s="28">
        <f>I42/SUM($I$7:$I$10)*400</f>
        <v>105.16850935316226</v>
      </c>
      <c r="Q42" s="28">
        <f>J42/SUM($J$7:$J$10)*400</f>
        <v>159.70607093786575</v>
      </c>
      <c r="R42" s="28">
        <f>(E42/(SUM($E$7:$E$10)/4))*100</f>
        <v>132.09058686161222</v>
      </c>
      <c r="S42" s="22"/>
      <c r="T42" s="30"/>
      <c r="U42" s="22"/>
      <c r="V42" s="22"/>
      <c r="W42" s="22"/>
      <c r="X42" s="22"/>
      <c r="Y42" s="22"/>
      <c r="Z42" s="22"/>
      <c r="AA42" s="22"/>
      <c r="AB42" s="22"/>
    </row>
    <row r="43" spans="1:28" ht="12">
      <c r="A43" s="23">
        <v>2002</v>
      </c>
      <c r="C43" s="23">
        <v>1</v>
      </c>
      <c r="D43" s="22">
        <v>869204</v>
      </c>
      <c r="E43" s="22">
        <v>871151</v>
      </c>
      <c r="F43" s="22">
        <v>311179</v>
      </c>
      <c r="G43" s="22">
        <v>278640</v>
      </c>
      <c r="H43" s="22">
        <v>388600</v>
      </c>
      <c r="I43" s="22">
        <v>277727</v>
      </c>
      <c r="J43" s="22">
        <v>181871</v>
      </c>
      <c r="K43" s="28">
        <f>100*(E43/E42-1)</f>
        <v>-0.15381212227491003</v>
      </c>
      <c r="L43" s="28">
        <f>100*(D43/D39-1)</f>
        <v>1.1176167436601103</v>
      </c>
      <c r="M43" s="28">
        <f>F43/SUM($F$7:$F$10)*400</f>
        <v>202.2760845365683</v>
      </c>
      <c r="N43" s="28">
        <f>G43/SUM($G$7:$G$10)*400</f>
        <v>182.10693488618318</v>
      </c>
      <c r="O43" s="28">
        <f>H43/SUM($H$7:$H$10)*400</f>
        <v>125.62960280872359</v>
      </c>
      <c r="P43" s="28">
        <f>I43/SUM($I$7:$I$10)*400</f>
        <v>105.83654473655379</v>
      </c>
      <c r="Q43" s="28">
        <f>J43/SUM($J$7:$J$10)*400</f>
        <v>148.08081013688872</v>
      </c>
      <c r="R43" s="28">
        <f>(E43/(SUM($E$7:$E$10)/4))*100</f>
        <v>131.887415526635</v>
      </c>
      <c r="S43" s="22"/>
      <c r="T43" s="30"/>
      <c r="U43" s="22"/>
      <c r="V43" s="22"/>
      <c r="W43" s="22"/>
      <c r="X43" s="22"/>
      <c r="Y43" s="22"/>
      <c r="Z43" s="22"/>
      <c r="AA43" s="22"/>
      <c r="AB43" s="22"/>
    </row>
    <row r="44" spans="1:28" ht="12">
      <c r="A44" s="23">
        <v>2002</v>
      </c>
      <c r="C44" s="23">
        <v>2</v>
      </c>
      <c r="D44" s="22">
        <v>907680</v>
      </c>
      <c r="E44" s="22">
        <v>884986</v>
      </c>
      <c r="F44" s="22">
        <v>313951</v>
      </c>
      <c r="G44" s="22">
        <v>276782</v>
      </c>
      <c r="H44" s="22">
        <v>389879</v>
      </c>
      <c r="I44" s="22">
        <v>278914</v>
      </c>
      <c r="J44" s="22">
        <v>191317</v>
      </c>
      <c r="K44" s="28">
        <f>100*(E44/E43-1)</f>
        <v>1.5881288088976486</v>
      </c>
      <c r="L44" s="28">
        <f>100*(D44/D40-1)</f>
        <v>2.6074649508146974</v>
      </c>
      <c r="M44" s="28">
        <f>F44/SUM($F$7:$F$10)*400</f>
        <v>204.0779712523665</v>
      </c>
      <c r="N44" s="28">
        <f>G44/SUM($G$7:$G$10)*400</f>
        <v>180.8926272310779</v>
      </c>
      <c r="O44" s="28">
        <f>H44/SUM($H$7:$H$10)*400</f>
        <v>126.04308778554388</v>
      </c>
      <c r="P44" s="28">
        <f>I44/SUM($I$7:$I$10)*400</f>
        <v>106.28888814789764</v>
      </c>
      <c r="Q44" s="28">
        <f>J44/SUM($J$7:$J$10)*400</f>
        <v>155.77181822808</v>
      </c>
      <c r="R44" s="28">
        <f>(E44/(SUM($E$7:$E$10)/4))*100</f>
        <v>133.98195756792407</v>
      </c>
      <c r="S44" s="22"/>
      <c r="T44" s="30"/>
      <c r="U44" s="22"/>
      <c r="V44" s="22"/>
      <c r="W44" s="22"/>
      <c r="X44" s="22"/>
      <c r="Y44" s="22"/>
      <c r="Z44" s="22"/>
      <c r="AA44" s="22"/>
      <c r="AB44" s="22"/>
    </row>
    <row r="45" spans="1:28" ht="12">
      <c r="A45" s="23">
        <v>2002</v>
      </c>
      <c r="B45" s="24">
        <v>2002</v>
      </c>
      <c r="C45" s="23">
        <v>3</v>
      </c>
      <c r="D45" s="22">
        <v>825225</v>
      </c>
      <c r="E45" s="22">
        <v>890258</v>
      </c>
      <c r="F45" s="22">
        <v>305640</v>
      </c>
      <c r="G45" s="22">
        <v>272153</v>
      </c>
      <c r="H45" s="22">
        <v>390264</v>
      </c>
      <c r="I45" s="22">
        <v>279439</v>
      </c>
      <c r="J45" s="22">
        <v>188499</v>
      </c>
      <c r="K45" s="28">
        <f>100*(E45/E44-1)</f>
        <v>0.5957156384394757</v>
      </c>
      <c r="L45" s="28">
        <f>100*(D45/D41-1)</f>
        <v>3.099513253108377</v>
      </c>
      <c r="M45" s="28">
        <f>F45/SUM($F$7:$F$10)*400</f>
        <v>198.6755612613857</v>
      </c>
      <c r="N45" s="28">
        <f>G45/SUM($G$7:$G$10)*400</f>
        <v>177.8673149945428</v>
      </c>
      <c r="O45" s="28">
        <f>H45/SUM($H$7:$H$10)*400</f>
        <v>126.16755355260861</v>
      </c>
      <c r="P45" s="28">
        <f>I45/SUM($I$7:$I$10)*400</f>
        <v>106.48895578981465</v>
      </c>
      <c r="Q45" s="28">
        <f>J45/SUM($J$7:$J$10)*400</f>
        <v>153.47738028599053</v>
      </c>
      <c r="R45" s="28">
        <f>(E45/(SUM($E$7:$E$10)/4))*100</f>
        <v>134.78010904184353</v>
      </c>
      <c r="S45" s="22"/>
      <c r="T45" s="30"/>
      <c r="U45" s="22"/>
      <c r="V45" s="22"/>
      <c r="W45" s="22"/>
      <c r="X45" s="22"/>
      <c r="Y45" s="22"/>
      <c r="Z45" s="22"/>
      <c r="AA45" s="22"/>
      <c r="AB45" s="22"/>
    </row>
    <row r="46" spans="1:28" ht="12">
      <c r="A46" s="23">
        <v>2002</v>
      </c>
      <c r="C46" s="23">
        <v>4</v>
      </c>
      <c r="D46" s="22">
        <v>935060</v>
      </c>
      <c r="E46" s="22">
        <v>891511</v>
      </c>
      <c r="F46" s="22">
        <v>312132</v>
      </c>
      <c r="G46" s="22">
        <v>277290</v>
      </c>
      <c r="H46" s="22">
        <v>393040</v>
      </c>
      <c r="I46" s="22">
        <v>280561</v>
      </c>
      <c r="J46" s="22">
        <v>190071</v>
      </c>
      <c r="K46" s="28">
        <f>100*(E46/E45-1)</f>
        <v>0.14074571641029543</v>
      </c>
      <c r="L46" s="28">
        <f>100*(D46/D42-1)</f>
        <v>2.029659810204265</v>
      </c>
      <c r="M46" s="28">
        <f>F46/SUM($F$7:$F$10)*400</f>
        <v>202.89556434903432</v>
      </c>
      <c r="N46" s="28">
        <f>G46/SUM($G$7:$G$10)*400</f>
        <v>181.22463384506793</v>
      </c>
      <c r="O46" s="28">
        <f>H46/SUM($H$7:$H$10)*400</f>
        <v>127.06500022630141</v>
      </c>
      <c r="P46" s="28">
        <f>I46/SUM($I$7:$I$10)*400</f>
        <v>106.91652892168304</v>
      </c>
      <c r="Q46" s="28">
        <f>J46/SUM($J$7:$J$10)*400</f>
        <v>154.75731514935626</v>
      </c>
      <c r="R46" s="28">
        <f>(E46/(SUM($E$7:$E$10)/4))*100</f>
        <v>134.96980627189305</v>
      </c>
      <c r="S46" s="22"/>
      <c r="T46" s="30"/>
      <c r="U46" s="22"/>
      <c r="V46" s="22"/>
      <c r="W46" s="22"/>
      <c r="X46" s="22"/>
      <c r="Y46" s="22"/>
      <c r="Z46" s="22"/>
      <c r="AA46" s="22"/>
      <c r="AB46" s="22"/>
    </row>
    <row r="47" spans="1:28" ht="12">
      <c r="A47" s="25">
        <v>2003</v>
      </c>
      <c r="C47" s="23">
        <v>1</v>
      </c>
      <c r="D47" s="22">
        <v>900752</v>
      </c>
      <c r="E47" s="22">
        <v>902075</v>
      </c>
      <c r="F47" s="22">
        <v>318179</v>
      </c>
      <c r="G47" s="22">
        <v>284203</v>
      </c>
      <c r="H47" s="22">
        <v>393426</v>
      </c>
      <c r="I47" s="22">
        <v>281205</v>
      </c>
      <c r="J47" s="22">
        <v>196997</v>
      </c>
      <c r="K47" s="28">
        <f>100*(E47/E46-1)</f>
        <v>1.1849545322491828</v>
      </c>
      <c r="L47" s="28">
        <f>100*(D47/D43-1)</f>
        <v>3.629527705808999</v>
      </c>
      <c r="M47" s="28">
        <f>F47/SUM($F$7:$F$10)*400</f>
        <v>206.82630351585672</v>
      </c>
      <c r="N47" s="28">
        <f>G47/SUM($G$7:$G$10)*400</f>
        <v>185.74266873190467</v>
      </c>
      <c r="O47" s="28">
        <f>H47/SUM($H$7:$H$10)*400</f>
        <v>127.1897892810728</v>
      </c>
      <c r="P47" s="28">
        <f>I47/SUM($I$7:$I$10)*400</f>
        <v>107.16194522910128</v>
      </c>
      <c r="Q47" s="28">
        <f>J47/SUM($J$7:$J$10)*400</f>
        <v>160.3965192611063</v>
      </c>
      <c r="R47" s="28">
        <f>(E47/(SUM($E$7:$E$10)/4))*100</f>
        <v>136.5691371084798</v>
      </c>
      <c r="S47" s="22"/>
      <c r="T47" s="30"/>
      <c r="U47" s="22"/>
      <c r="V47" s="22"/>
      <c r="W47" s="22"/>
      <c r="X47" s="22"/>
      <c r="Y47" s="22"/>
      <c r="Z47" s="22"/>
      <c r="AA47" s="22"/>
      <c r="AB47" s="22"/>
    </row>
    <row r="48" spans="1:28" ht="12">
      <c r="A48" s="25">
        <v>2003</v>
      </c>
      <c r="C48" s="23">
        <v>2</v>
      </c>
      <c r="D48" s="22">
        <v>918931</v>
      </c>
      <c r="E48" s="22">
        <v>896631</v>
      </c>
      <c r="F48" s="22">
        <v>320165</v>
      </c>
      <c r="G48" s="22">
        <v>282404</v>
      </c>
      <c r="H48" s="22">
        <v>394214</v>
      </c>
      <c r="I48" s="22">
        <v>281260</v>
      </c>
      <c r="J48" s="22">
        <v>191449</v>
      </c>
      <c r="K48" s="28">
        <f>100*(E48/E47-1)</f>
        <v>-0.6034974918936897</v>
      </c>
      <c r="L48" s="28">
        <f>100*(D48/D44-1)</f>
        <v>1.2395337563899211</v>
      </c>
      <c r="M48" s="28">
        <f>F48/SUM($F$7:$F$10)*400</f>
        <v>208.1172656434091</v>
      </c>
      <c r="N48" s="28">
        <f>G48/SUM($G$7:$G$10)*400</f>
        <v>184.56692090007778</v>
      </c>
      <c r="O48" s="28">
        <f>H48/SUM($H$7:$H$10)*400</f>
        <v>127.4445399939222</v>
      </c>
      <c r="P48" s="28">
        <f>I48/SUM($I$7:$I$10)*400</f>
        <v>107.18290469634972</v>
      </c>
      <c r="Q48" s="28">
        <f>J48/SUM($J$7:$J$10)*400</f>
        <v>155.87929367462218</v>
      </c>
      <c r="R48" s="28">
        <f>(E48/(SUM($E$7:$E$10)/4))*100</f>
        <v>135.74494579132926</v>
      </c>
      <c r="S48" s="22"/>
      <c r="T48" s="30"/>
      <c r="U48" s="22"/>
      <c r="V48" s="22"/>
      <c r="W48" s="22"/>
      <c r="X48" s="22"/>
      <c r="Y48" s="22"/>
      <c r="Z48" s="22"/>
      <c r="AA48" s="22"/>
      <c r="AB48" s="22"/>
    </row>
    <row r="49" spans="1:28" ht="12">
      <c r="A49" s="25">
        <v>2003</v>
      </c>
      <c r="B49" s="25">
        <v>2003</v>
      </c>
      <c r="C49" s="23">
        <v>3</v>
      </c>
      <c r="D49" s="22">
        <v>844431</v>
      </c>
      <c r="E49" s="22">
        <v>909871</v>
      </c>
      <c r="F49" s="22">
        <v>327467</v>
      </c>
      <c r="G49" s="22">
        <v>284573</v>
      </c>
      <c r="H49" s="22">
        <v>398811</v>
      </c>
      <c r="I49" s="22">
        <v>281895</v>
      </c>
      <c r="J49" s="22">
        <v>191181</v>
      </c>
      <c r="K49" s="28">
        <f>100*(E49/E48-1)</f>
        <v>1.47663866183525</v>
      </c>
      <c r="L49" s="28">
        <f>100*(D49/D45-1)</f>
        <v>2.32736526401891</v>
      </c>
      <c r="M49" s="28">
        <f>F49/SUM($F$7:$F$10)*400</f>
        <v>212.86379407008963</v>
      </c>
      <c r="N49" s="28">
        <f>G49/SUM($G$7:$G$10)*400</f>
        <v>185.9844845728029</v>
      </c>
      <c r="O49" s="28">
        <f>H49/SUM($H$7:$H$10)*400</f>
        <v>128.93069358144587</v>
      </c>
      <c r="P49" s="28">
        <f>I49/SUM($I$7:$I$10)*400</f>
        <v>107.42489127276365</v>
      </c>
      <c r="Q49" s="28">
        <f>J49/SUM($J$7:$J$10)*400</f>
        <v>155.66108594982444</v>
      </c>
      <c r="R49" s="28">
        <f>(E49/(SUM($E$7:$E$10)/4))*100</f>
        <v>137.74940814237132</v>
      </c>
      <c r="S49" s="22"/>
      <c r="T49" s="30"/>
      <c r="U49" s="22"/>
      <c r="V49" s="22"/>
      <c r="W49" s="22"/>
      <c r="X49" s="22"/>
      <c r="Y49" s="22"/>
      <c r="Z49" s="22"/>
      <c r="AA49" s="22"/>
      <c r="AB49" s="22"/>
    </row>
    <row r="50" spans="1:28" ht="12">
      <c r="A50" s="25">
        <v>2003</v>
      </c>
      <c r="C50" s="23">
        <v>4</v>
      </c>
      <c r="D50" s="22">
        <v>958813</v>
      </c>
      <c r="E50" s="22">
        <v>915398</v>
      </c>
      <c r="F50" s="22">
        <v>333133</v>
      </c>
      <c r="G50" s="22">
        <v>290389</v>
      </c>
      <c r="H50" s="22">
        <v>400832</v>
      </c>
      <c r="I50" s="22">
        <v>280989</v>
      </c>
      <c r="J50" s="22">
        <v>192140</v>
      </c>
      <c r="K50" s="28">
        <f>100*(E50/E49-1)</f>
        <v>0.6074487482291335</v>
      </c>
      <c r="L50" s="28">
        <f>100*(D50/D46-1)</f>
        <v>2.5402647958419733</v>
      </c>
      <c r="M50" s="28">
        <f>F50/SUM($F$7:$F$10)*400</f>
        <v>216.54687131818218</v>
      </c>
      <c r="N50" s="28">
        <f>G50/SUM($G$7:$G$10)*400</f>
        <v>189.78556816919266</v>
      </c>
      <c r="O50" s="28">
        <f>H50/SUM($H$7:$H$10)*400</f>
        <v>129.5840580366091</v>
      </c>
      <c r="P50" s="28">
        <f>I50/SUM($I$7:$I$10)*400</f>
        <v>107.07963168499826</v>
      </c>
      <c r="Q50" s="28">
        <f>J50/SUM($J$7:$J$10)*400</f>
        <v>156.4419113531118</v>
      </c>
      <c r="R50" s="28">
        <f>(E50/(SUM($E$7:$E$10)/4))*100</f>
        <v>138.58616519782524</v>
      </c>
      <c r="S50" s="22"/>
      <c r="T50" s="30"/>
      <c r="U50" s="22"/>
      <c r="V50" s="22"/>
      <c r="W50" s="22"/>
      <c r="X50" s="22"/>
      <c r="Y50" s="22"/>
      <c r="Z50" s="22"/>
      <c r="AA50" s="22"/>
      <c r="AB50" s="22"/>
    </row>
    <row r="51" spans="1:28" ht="12">
      <c r="A51" s="25">
        <v>2004</v>
      </c>
      <c r="C51" s="23">
        <v>1</v>
      </c>
      <c r="D51" s="22">
        <v>931095</v>
      </c>
      <c r="E51" s="22">
        <v>932504</v>
      </c>
      <c r="F51" s="22">
        <v>346079</v>
      </c>
      <c r="G51" s="22">
        <v>291600</v>
      </c>
      <c r="H51" s="22">
        <v>406512</v>
      </c>
      <c r="I51" s="22">
        <v>279516</v>
      </c>
      <c r="J51" s="22">
        <v>195646</v>
      </c>
      <c r="K51" s="28">
        <f>100*(E51/E50-1)</f>
        <v>1.8686953652946592</v>
      </c>
      <c r="L51" s="28">
        <f>100*(D51/D47-1)</f>
        <v>3.3686297671279064</v>
      </c>
      <c r="M51" s="28">
        <f>F51/SUM($F$7:$F$10)*400</f>
        <v>224.96217630473464</v>
      </c>
      <c r="N51" s="28">
        <f>G51/SUM($G$7:$G$10)*400</f>
        <v>190.57702488088935</v>
      </c>
      <c r="O51" s="28">
        <f>H51/SUM($H$7:$H$10)*400</f>
        <v>131.42033221044736</v>
      </c>
      <c r="P51" s="28">
        <f>I51/SUM($I$7:$I$10)*400</f>
        <v>106.51829904396249</v>
      </c>
      <c r="Q51" s="28">
        <f>J51/SUM($J$7:$J$10)*400</f>
        <v>159.29652434990587</v>
      </c>
      <c r="R51" s="28">
        <f>(E51/(SUM($E$7:$E$10)/4))*100</f>
        <v>141.17591844381658</v>
      </c>
      <c r="S51" s="22"/>
      <c r="T51" s="30"/>
      <c r="U51" s="22"/>
      <c r="V51" s="22"/>
      <c r="W51" s="22"/>
      <c r="X51" s="22"/>
      <c r="Y51" s="22"/>
      <c r="Z51" s="22"/>
      <c r="AA51" s="22"/>
      <c r="AB51" s="22"/>
    </row>
    <row r="52" spans="1:28" ht="12">
      <c r="A52" s="25">
        <v>2004</v>
      </c>
      <c r="C52" s="23">
        <v>2</v>
      </c>
      <c r="D52" s="22">
        <v>959766</v>
      </c>
      <c r="E52" s="22">
        <v>936097</v>
      </c>
      <c r="F52" s="22">
        <v>361973</v>
      </c>
      <c r="G52" s="22">
        <v>302883</v>
      </c>
      <c r="H52" s="22">
        <v>404072</v>
      </c>
      <c r="I52" s="22">
        <v>279313</v>
      </c>
      <c r="J52" s="22">
        <v>199517</v>
      </c>
      <c r="K52" s="28">
        <f>100*(E52/E51-1)</f>
        <v>0.3853066582020004</v>
      </c>
      <c r="L52" s="28">
        <f>100*(D52/D48-1)</f>
        <v>4.443750401281488</v>
      </c>
      <c r="M52" s="28">
        <f>F52/SUM($F$7:$F$10)*400</f>
        <v>235.29377351285032</v>
      </c>
      <c r="N52" s="28">
        <f>G52/SUM($G$7:$G$10)*400</f>
        <v>197.95110091563242</v>
      </c>
      <c r="O52" s="28">
        <f>H52/SUM($H$7:$H$10)*400</f>
        <v>130.6315102061929</v>
      </c>
      <c r="P52" s="28">
        <f>I52/SUM($I$7:$I$10)*400</f>
        <v>106.44093955575455</v>
      </c>
      <c r="Q52" s="28">
        <f>J52/SUM($J$7:$J$10)*400</f>
        <v>162.44832324054755</v>
      </c>
      <c r="R52" s="28">
        <f>(E52/(SUM($E$7:$E$10)/4))*100</f>
        <v>141.71987865735844</v>
      </c>
      <c r="S52" s="22"/>
      <c r="T52" s="30"/>
      <c r="U52" s="22"/>
      <c r="V52" s="22"/>
      <c r="W52" s="22"/>
      <c r="X52" s="22"/>
      <c r="Y52" s="22"/>
      <c r="Z52" s="22"/>
      <c r="AA52" s="22"/>
      <c r="AB52" s="22"/>
    </row>
    <row r="53" spans="1:28" ht="12">
      <c r="A53" s="25">
        <v>2004</v>
      </c>
      <c r="B53" s="24">
        <v>2004</v>
      </c>
      <c r="C53" s="23">
        <v>3</v>
      </c>
      <c r="D53" s="22">
        <v>876932</v>
      </c>
      <c r="E53" s="22">
        <v>943618</v>
      </c>
      <c r="F53" s="22">
        <v>361244</v>
      </c>
      <c r="G53" s="22">
        <v>305857</v>
      </c>
      <c r="H53" s="22">
        <v>408655</v>
      </c>
      <c r="I53" s="22">
        <v>277861</v>
      </c>
      <c r="J53" s="22">
        <v>204716</v>
      </c>
      <c r="K53" s="28">
        <f>100*(E53/E52-1)</f>
        <v>0.8034423783005451</v>
      </c>
      <c r="L53" s="28">
        <f>100*(D53/D49-1)</f>
        <v>3.8488639095438204</v>
      </c>
      <c r="M53" s="28">
        <f>F53/SUM($F$7:$F$10)*400</f>
        <v>234.81990070772153</v>
      </c>
      <c r="N53" s="28">
        <f>G53/SUM($G$7:$G$10)*400</f>
        <v>199.89477743139292</v>
      </c>
      <c r="O53" s="28">
        <f>H53/SUM($H$7:$H$10)*400</f>
        <v>132.11313776582332</v>
      </c>
      <c r="P53" s="28">
        <f>I53/SUM($I$7:$I$10)*400</f>
        <v>105.88760962039547</v>
      </c>
      <c r="Q53" s="28">
        <f>J53/SUM($J$7:$J$10)*400</f>
        <v>166.68139026003766</v>
      </c>
      <c r="R53" s="28">
        <f>(E53/(SUM($E$7:$E$10)/4))*100</f>
        <v>142.85851622096774</v>
      </c>
      <c r="S53" s="22"/>
      <c r="T53" s="30"/>
      <c r="U53" s="22"/>
      <c r="V53" s="22"/>
      <c r="W53" s="22"/>
      <c r="X53" s="22"/>
      <c r="Y53" s="22"/>
      <c r="Z53" s="22"/>
      <c r="AA53" s="22"/>
      <c r="AB53" s="22"/>
    </row>
    <row r="54" spans="1:28" ht="12">
      <c r="A54" s="25">
        <v>2004</v>
      </c>
      <c r="C54" s="23">
        <v>4</v>
      </c>
      <c r="D54" s="22">
        <v>995924</v>
      </c>
      <c r="E54" s="22">
        <v>951553</v>
      </c>
      <c r="F54" s="22">
        <v>364672</v>
      </c>
      <c r="G54" s="22">
        <v>310789</v>
      </c>
      <c r="H54" s="22">
        <v>411719</v>
      </c>
      <c r="I54" s="22">
        <v>277613</v>
      </c>
      <c r="J54" s="22">
        <v>208290</v>
      </c>
      <c r="K54" s="28">
        <f>100*(E54/E53-1)</f>
        <v>0.8409123183322098</v>
      </c>
      <c r="L54" s="28">
        <f>100*(D54/D50-1)</f>
        <v>3.8705148970654246</v>
      </c>
      <c r="M54" s="28">
        <f>F54/SUM($F$7:$F$10)*400</f>
        <v>237.04820794500736</v>
      </c>
      <c r="N54" s="28">
        <f>G54/SUM($G$7:$G$10)*400</f>
        <v>203.1181172349339</v>
      </c>
      <c r="O54" s="28">
        <f>H54/SUM($H$7:$H$10)*400</f>
        <v>133.10369129903467</v>
      </c>
      <c r="P54" s="28">
        <f>I54/SUM($I$7:$I$10)*400</f>
        <v>105.79310147716609</v>
      </c>
      <c r="Q54" s="28">
        <f>J54/SUM($J$7:$J$10)*400</f>
        <v>169.5913693959595</v>
      </c>
      <c r="R54" s="28">
        <f>(E54/(SUM($E$7:$E$10)/4))*100</f>
        <v>144.05983108165648</v>
      </c>
      <c r="S54" s="22"/>
      <c r="T54" s="30"/>
      <c r="U54" s="22"/>
      <c r="V54" s="22"/>
      <c r="W54" s="22"/>
      <c r="X54" s="22"/>
      <c r="Y54" s="22"/>
      <c r="Z54" s="22"/>
      <c r="AA54" s="22"/>
      <c r="AB54" s="22"/>
    </row>
    <row r="55" spans="1:28" ht="12">
      <c r="A55" s="25">
        <v>2005</v>
      </c>
      <c r="C55" s="23">
        <v>1</v>
      </c>
      <c r="D55" s="22">
        <v>952583</v>
      </c>
      <c r="E55" s="22">
        <v>955459</v>
      </c>
      <c r="F55" s="22">
        <v>365584</v>
      </c>
      <c r="G55" s="22">
        <v>310762</v>
      </c>
      <c r="H55" s="22">
        <v>414297</v>
      </c>
      <c r="I55" s="22">
        <v>278918</v>
      </c>
      <c r="J55" s="22">
        <v>208117</v>
      </c>
      <c r="K55" s="28">
        <f>100*(E55/E54-1)</f>
        <v>0.41048685674891505</v>
      </c>
      <c r="L55" s="28">
        <f>100*(D55/D51-1)</f>
        <v>2.307820362046842</v>
      </c>
      <c r="M55" s="28">
        <f>F55/SUM($F$7:$F$10)*400</f>
        <v>237.64103647488037</v>
      </c>
      <c r="N55" s="28">
        <f>G55/SUM($G$7:$G$10)*400</f>
        <v>203.10047121411156</v>
      </c>
      <c r="O55" s="28">
        <f>H55/SUM($H$7:$H$10)*400</f>
        <v>133.93712700680845</v>
      </c>
      <c r="P55" s="28">
        <f>I55/SUM($I$7:$I$10)*400</f>
        <v>106.2904124727884</v>
      </c>
      <c r="Q55" s="28">
        <f>J55/SUM($J$7:$J$10)*400</f>
        <v>169.450511424355</v>
      </c>
      <c r="R55" s="28">
        <f>(E55/(SUM($E$7:$E$10)/4))*100</f>
        <v>144.65117775410135</v>
      </c>
      <c r="S55" s="22"/>
      <c r="T55" s="30"/>
      <c r="U55" s="22"/>
      <c r="V55" s="22"/>
      <c r="W55" s="22"/>
      <c r="X55" s="22"/>
      <c r="Y55" s="22"/>
      <c r="Z55" s="22"/>
      <c r="AA55" s="22"/>
      <c r="AB55" s="22"/>
    </row>
    <row r="56" spans="1:28" ht="12">
      <c r="A56" s="25">
        <v>2005</v>
      </c>
      <c r="C56" s="23">
        <v>2</v>
      </c>
      <c r="D56" s="22">
        <v>987310</v>
      </c>
      <c r="E56" s="22">
        <v>962078</v>
      </c>
      <c r="F56" s="22">
        <v>377821</v>
      </c>
      <c r="G56" s="22">
        <v>320067</v>
      </c>
      <c r="H56" s="22">
        <v>417670</v>
      </c>
      <c r="I56" s="22">
        <v>278896</v>
      </c>
      <c r="J56" s="22">
        <v>210217</v>
      </c>
      <c r="K56" s="28">
        <f>100*(E56/E55-1)</f>
        <v>0.6927560470936012</v>
      </c>
      <c r="L56" s="28">
        <f>100*(D56/D52-1)</f>
        <v>2.8698661965520733</v>
      </c>
      <c r="M56" s="28">
        <f>F56/SUM($F$7:$F$10)*400</f>
        <v>245.5954692819592</v>
      </c>
      <c r="N56" s="28">
        <f>G56/SUM($G$7:$G$10)*400</f>
        <v>209.18181283453916</v>
      </c>
      <c r="O56" s="28">
        <f>H56/SUM($H$7:$H$10)*400</f>
        <v>135.02757644137824</v>
      </c>
      <c r="P56" s="28">
        <f>I56/SUM($I$7:$I$10)*400</f>
        <v>106.28202868588903</v>
      </c>
      <c r="Q56" s="28">
        <f>J56/SUM($J$7:$J$10)*400</f>
        <v>171.16034807388937</v>
      </c>
      <c r="R56" s="28">
        <f>(E56/(SUM($E$7:$E$10)/4))*100</f>
        <v>145.65325753518502</v>
      </c>
      <c r="S56" s="22"/>
      <c r="T56" s="30"/>
      <c r="U56" s="22"/>
      <c r="V56" s="22"/>
      <c r="W56" s="22"/>
      <c r="X56" s="22"/>
      <c r="Y56" s="22"/>
      <c r="Z56" s="22"/>
      <c r="AA56" s="22"/>
      <c r="AB56" s="22"/>
    </row>
    <row r="57" spans="1:28" ht="12">
      <c r="A57" s="25">
        <v>2005</v>
      </c>
      <c r="B57" s="24">
        <v>2005</v>
      </c>
      <c r="C57" s="23">
        <v>3</v>
      </c>
      <c r="D57" s="22">
        <v>905689</v>
      </c>
      <c r="E57" s="22">
        <v>973499</v>
      </c>
      <c r="F57" s="22">
        <v>390209</v>
      </c>
      <c r="G57" s="22">
        <v>326274</v>
      </c>
      <c r="H57" s="22">
        <v>423565</v>
      </c>
      <c r="I57" s="22">
        <v>278118</v>
      </c>
      <c r="J57" s="22">
        <v>216684</v>
      </c>
      <c r="K57" s="28">
        <f>100*(E57/E56-1)</f>
        <v>1.1871178844127028</v>
      </c>
      <c r="L57" s="28">
        <f>100*(D57/D53-1)</f>
        <v>3.279273649496206</v>
      </c>
      <c r="M57" s="28">
        <f>F57/SUM($F$7:$F$10)*400</f>
        <v>253.64805681273413</v>
      </c>
      <c r="N57" s="28">
        <f>G57/SUM($G$7:$G$10)*400</f>
        <v>213.23843695468895</v>
      </c>
      <c r="O57" s="28">
        <f>H57/SUM($H$7:$H$10)*400</f>
        <v>136.93335747214877</v>
      </c>
      <c r="P57" s="28">
        <f>I57/SUM($I$7:$I$10)*400</f>
        <v>105.98554749462915</v>
      </c>
      <c r="Q57" s="28">
        <f>J57/SUM($J$7:$J$10)*400</f>
        <v>176.42583074652688</v>
      </c>
      <c r="R57" s="28">
        <f>(E57/(SUM($E$7:$E$10)/4))*100</f>
        <v>147.38233340461488</v>
      </c>
      <c r="S57" s="22"/>
      <c r="T57" s="30"/>
      <c r="U57" s="22"/>
      <c r="V57" s="22"/>
      <c r="W57" s="22"/>
      <c r="X57" s="22"/>
      <c r="Y57" s="22"/>
      <c r="Z57" s="22"/>
      <c r="AA57" s="22"/>
      <c r="AB57" s="22"/>
    </row>
    <row r="58" spans="1:28" ht="12">
      <c r="A58" s="25">
        <v>2005</v>
      </c>
      <c r="C58" s="23">
        <v>4</v>
      </c>
      <c r="D58" s="22">
        <v>1025273</v>
      </c>
      <c r="E58" s="22">
        <v>980101</v>
      </c>
      <c r="F58" s="22">
        <v>392235</v>
      </c>
      <c r="G58" s="22">
        <v>336578</v>
      </c>
      <c r="H58" s="22">
        <v>426549</v>
      </c>
      <c r="I58" s="22">
        <v>279262</v>
      </c>
      <c r="J58" s="22">
        <v>213276</v>
      </c>
      <c r="K58" s="28">
        <f>100*(E58/E57-1)</f>
        <v>0.6781722426011827</v>
      </c>
      <c r="L58" s="28">
        <f>100*(D58/D54-1)</f>
        <v>2.946911611729419</v>
      </c>
      <c r="M58" s="28">
        <f>F58/SUM($F$7:$F$10)*400</f>
        <v>254.96502019159672</v>
      </c>
      <c r="N58" s="28">
        <f>G58/SUM($G$7:$G$10)*400</f>
        <v>219.9726813455418</v>
      </c>
      <c r="O58" s="28">
        <f>H58/SUM($H$7:$H$10)*400</f>
        <v>137.89804798882716</v>
      </c>
      <c r="P58" s="28">
        <f>I58/SUM($I$7:$I$10)*400</f>
        <v>106.4215044133969</v>
      </c>
      <c r="Q58" s="28">
        <f>J58/SUM($J$7:$J$10)*400</f>
        <v>173.65101012671113</v>
      </c>
      <c r="R58" s="28">
        <f>(E58/(SUM($E$7:$E$10)/4))*100</f>
        <v>148.3818394802629</v>
      </c>
      <c r="S58" s="22"/>
      <c r="T58" s="30"/>
      <c r="U58" s="22"/>
      <c r="V58" s="22"/>
      <c r="W58" s="22"/>
      <c r="X58" s="22"/>
      <c r="Y58" s="22"/>
      <c r="Z58" s="22"/>
      <c r="AA58" s="22"/>
      <c r="AB58" s="22"/>
    </row>
    <row r="59" spans="1:28" ht="12">
      <c r="A59" s="25">
        <v>2006</v>
      </c>
      <c r="C59" s="23">
        <v>1</v>
      </c>
      <c r="D59" s="22">
        <v>990613</v>
      </c>
      <c r="E59" s="22">
        <v>995293</v>
      </c>
      <c r="F59" s="22">
        <v>408166</v>
      </c>
      <c r="G59" s="22">
        <v>339266</v>
      </c>
      <c r="H59" s="22">
        <v>427871</v>
      </c>
      <c r="I59" s="22">
        <v>282061</v>
      </c>
      <c r="J59" s="22">
        <v>220356</v>
      </c>
      <c r="K59" s="28">
        <f>100*(E59/E58-1)</f>
        <v>1.5500443321657675</v>
      </c>
      <c r="L59" s="28">
        <f>100*(D59/D55-1)</f>
        <v>3.9923030329115594</v>
      </c>
      <c r="M59" s="28">
        <f>F59/SUM($F$7:$F$10)*400</f>
        <v>265.3206685571743</v>
      </c>
      <c r="N59" s="28">
        <f>G59/SUM($G$7:$G$10)*400</f>
        <v>221.7294407518512</v>
      </c>
      <c r="O59" s="28">
        <f>H59/SUM($H$7:$H$10)*400</f>
        <v>138.3254343370339</v>
      </c>
      <c r="P59" s="28">
        <f>I59/SUM($I$7:$I$10)*400</f>
        <v>107.48815075573171</v>
      </c>
      <c r="Q59" s="28">
        <f>J59/SUM($J$7:$J$10)*400</f>
        <v>179.415602259427</v>
      </c>
      <c r="R59" s="28">
        <f>(E59/(SUM($E$7:$E$10)/4))*100</f>
        <v>150.68182377309</v>
      </c>
      <c r="S59" s="22"/>
      <c r="T59" s="30"/>
      <c r="U59" s="22"/>
      <c r="V59" s="22"/>
      <c r="W59" s="22"/>
      <c r="X59" s="22"/>
      <c r="Y59" s="22"/>
      <c r="Z59" s="22"/>
      <c r="AA59" s="22"/>
      <c r="AB59" s="22"/>
    </row>
    <row r="60" spans="1:28" ht="12">
      <c r="A60" s="25">
        <v>2006</v>
      </c>
      <c r="C60" s="23">
        <v>2</v>
      </c>
      <c r="D60" s="22">
        <v>1039094</v>
      </c>
      <c r="E60" s="22">
        <v>1011408</v>
      </c>
      <c r="F60" s="22">
        <v>406988</v>
      </c>
      <c r="G60" s="22">
        <v>346853</v>
      </c>
      <c r="H60" s="22">
        <v>432615</v>
      </c>
      <c r="I60" s="22">
        <v>282446</v>
      </c>
      <c r="J60" s="22">
        <v>232553</v>
      </c>
      <c r="K60" s="28">
        <f>100*(E60/E59-1)</f>
        <v>1.6191212035048919</v>
      </c>
      <c r="L60" s="28">
        <f>100*(D60/D56-1)</f>
        <v>5.244958523665311</v>
      </c>
      <c r="M60" s="28">
        <f>F60/SUM($F$7:$F$10)*400</f>
        <v>264.5549317060884</v>
      </c>
      <c r="N60" s="28">
        <f>G60/SUM($G$7:$G$10)*400</f>
        <v>226.68797260291876</v>
      </c>
      <c r="O60" s="28">
        <f>H60/SUM($H$7:$H$10)*400</f>
        <v>139.85911121743683</v>
      </c>
      <c r="P60" s="28">
        <f>I60/SUM($I$7:$I$10)*400</f>
        <v>107.63486702647084</v>
      </c>
      <c r="Q60" s="28">
        <f>J60/SUM($J$7:$J$10)*400</f>
        <v>189.34649636150831</v>
      </c>
      <c r="R60" s="28">
        <f>(E60/(SUM($E$7:$E$10)/4))*100</f>
        <v>153.121545131628</v>
      </c>
      <c r="S60" s="22"/>
      <c r="T60" s="30"/>
      <c r="U60" s="22"/>
      <c r="V60" s="22"/>
      <c r="W60" s="22"/>
      <c r="X60" s="22"/>
      <c r="Y60" s="22"/>
      <c r="Z60" s="22"/>
      <c r="AA60" s="22"/>
      <c r="AB60" s="22"/>
    </row>
    <row r="61" spans="1:28" ht="12">
      <c r="A61" s="25">
        <v>2006</v>
      </c>
      <c r="B61" s="24">
        <v>2006</v>
      </c>
      <c r="C61" s="23">
        <v>3</v>
      </c>
      <c r="D61" s="22">
        <v>952910</v>
      </c>
      <c r="E61" s="22">
        <v>1023421</v>
      </c>
      <c r="F61" s="22">
        <v>417666</v>
      </c>
      <c r="G61" s="22">
        <v>354461</v>
      </c>
      <c r="H61" s="22">
        <v>434147</v>
      </c>
      <c r="I61" s="22">
        <v>285416</v>
      </c>
      <c r="J61" s="22">
        <v>234697</v>
      </c>
      <c r="K61" s="28">
        <f>100*(E61/E60-1)</f>
        <v>1.1877501463306572</v>
      </c>
      <c r="L61" s="28">
        <f>100*(D61/D57-1)</f>
        <v>5.213820638210254</v>
      </c>
      <c r="M61" s="28">
        <f>F61/SUM($F$7:$F$10)*400</f>
        <v>271.4959657433514</v>
      </c>
      <c r="N61" s="28">
        <f>G61/SUM($G$7:$G$10)*400</f>
        <v>231.66022913684813</v>
      </c>
      <c r="O61" s="28">
        <f>H61/SUM($H$7:$H$10)*400</f>
        <v>140.35438798404252</v>
      </c>
      <c r="P61" s="28">
        <f>I61/SUM($I$7:$I$10)*400</f>
        <v>108.7666782578872</v>
      </c>
      <c r="Q61" s="28">
        <f>J61/SUM($J$7:$J$10)*400</f>
        <v>191.0921581598901</v>
      </c>
      <c r="R61" s="28">
        <f>(E61/(SUM($E$7:$E$10)/4))*100</f>
        <v>154.94024650799267</v>
      </c>
      <c r="S61" s="22"/>
      <c r="T61" s="30"/>
      <c r="U61" s="22"/>
      <c r="V61" s="22"/>
      <c r="W61" s="22"/>
      <c r="X61" s="22"/>
      <c r="Y61" s="22"/>
      <c r="Z61" s="22"/>
      <c r="AA61" s="22"/>
      <c r="AB61" s="22"/>
    </row>
    <row r="62" spans="1:28" ht="12">
      <c r="A62" s="25">
        <v>2006</v>
      </c>
      <c r="C62" s="23">
        <v>4</v>
      </c>
      <c r="D62" s="22">
        <v>1077850</v>
      </c>
      <c r="E62" s="22">
        <v>1030205</v>
      </c>
      <c r="F62" s="22">
        <v>431407</v>
      </c>
      <c r="G62" s="22">
        <v>367009</v>
      </c>
      <c r="H62" s="22">
        <v>439798</v>
      </c>
      <c r="I62" s="22">
        <v>285808</v>
      </c>
      <c r="J62" s="22">
        <v>238817</v>
      </c>
      <c r="K62" s="28">
        <f>100*(E62/E61-1)</f>
        <v>0.6628748090961478</v>
      </c>
      <c r="L62" s="28">
        <f>100*(D62/D58-1)</f>
        <v>5.128097589617586</v>
      </c>
      <c r="M62" s="28">
        <f>F62/SUM($F$7:$F$10)*400</f>
        <v>280.4280455996945</v>
      </c>
      <c r="N62" s="28">
        <f>G62/SUM($G$7:$G$10)*400</f>
        <v>239.86105392493252</v>
      </c>
      <c r="O62" s="28">
        <f>H62/SUM($H$7:$H$10)*400</f>
        <v>142.1812868143876</v>
      </c>
      <c r="P62" s="28">
        <f>I62/SUM($I$7:$I$10)*400</f>
        <v>108.91606209718523</v>
      </c>
      <c r="Q62" s="28">
        <f>J62/SUM($J$7:$J$10)*400</f>
        <v>194.44669482469087</v>
      </c>
      <c r="R62" s="28">
        <f>(E62/(SUM($E$7:$E$10)/4))*100</f>
        <v>155.96730637124566</v>
      </c>
      <c r="S62" s="22"/>
      <c r="T62" s="30"/>
      <c r="U62" s="22"/>
      <c r="V62" s="22"/>
      <c r="W62" s="22"/>
      <c r="X62" s="22"/>
      <c r="Y62" s="22"/>
      <c r="Z62" s="22"/>
      <c r="AA62" s="22"/>
      <c r="AB62" s="22"/>
    </row>
    <row r="63" spans="1:28" ht="12">
      <c r="A63" s="25">
        <v>2007</v>
      </c>
      <c r="C63" s="23">
        <v>1</v>
      </c>
      <c r="D63" s="22">
        <v>1033746</v>
      </c>
      <c r="E63" s="22">
        <v>1040217</v>
      </c>
      <c r="F63" s="22">
        <v>425441</v>
      </c>
      <c r="G63" s="22">
        <v>369720</v>
      </c>
      <c r="H63" s="22">
        <v>443498</v>
      </c>
      <c r="I63" s="22">
        <v>284734</v>
      </c>
      <c r="J63" s="22">
        <v>249066</v>
      </c>
      <c r="K63" s="28">
        <f>100*(E63/E62-1)</f>
        <v>0.9718454094088003</v>
      </c>
      <c r="L63" s="28">
        <f>100*(D63/D59-1)</f>
        <v>4.354172618368635</v>
      </c>
      <c r="M63" s="28">
        <f>F63/SUM($F$7:$F$10)*400</f>
        <v>276.54995896677525</v>
      </c>
      <c r="N63" s="28">
        <f>G63/SUM($G$7:$G$10)*400</f>
        <v>241.63284512675727</v>
      </c>
      <c r="O63" s="28">
        <f>H63/SUM($H$7:$H$10)*400</f>
        <v>143.37745132903578</v>
      </c>
      <c r="P63" s="28">
        <f>I63/SUM($I$7:$I$10)*400</f>
        <v>108.5067808640064</v>
      </c>
      <c r="Q63" s="28">
        <f>J63/SUM($J$7:$J$10)*400</f>
        <v>202.79151188234695</v>
      </c>
      <c r="R63" s="28">
        <f>(E63/(SUM($E$7:$E$10)/4))*100</f>
        <v>157.48306747839317</v>
      </c>
      <c r="S63" s="22"/>
      <c r="T63" s="30"/>
      <c r="U63" s="22"/>
      <c r="V63" s="22"/>
      <c r="W63" s="22"/>
      <c r="X63" s="22"/>
      <c r="Y63" s="22"/>
      <c r="Z63" s="22"/>
      <c r="AA63" s="22"/>
      <c r="AB63" s="22"/>
    </row>
    <row r="64" spans="1:28" ht="12">
      <c r="A64" s="25">
        <v>2007</v>
      </c>
      <c r="C64" s="23">
        <v>2</v>
      </c>
      <c r="D64" s="22">
        <v>1074761</v>
      </c>
      <c r="E64" s="22">
        <v>1045334</v>
      </c>
      <c r="F64" s="22">
        <v>433290</v>
      </c>
      <c r="G64" s="22">
        <v>373043</v>
      </c>
      <c r="H64" s="22">
        <v>446407</v>
      </c>
      <c r="I64" s="22">
        <v>286722</v>
      </c>
      <c r="J64" s="22">
        <v>249171</v>
      </c>
      <c r="K64" s="28">
        <f>100*(E64/E63-1)</f>
        <v>0.4919165904806455</v>
      </c>
      <c r="L64" s="28">
        <f>100*(D64/D60-1)</f>
        <v>3.4325094745999873</v>
      </c>
      <c r="M64" s="28">
        <f>F64/SUM($F$7:$F$10)*400</f>
        <v>281.65205450512303</v>
      </c>
      <c r="N64" s="28">
        <f>G64/SUM($G$7:$G$10)*400</f>
        <v>243.8046128005542</v>
      </c>
      <c r="O64" s="28">
        <f>H64/SUM($H$7:$H$10)*400</f>
        <v>144.31789526771453</v>
      </c>
      <c r="P64" s="28">
        <f>I64/SUM($I$7:$I$10)*400</f>
        <v>109.26437033473222</v>
      </c>
      <c r="Q64" s="28">
        <f>J64/SUM($J$7:$J$10)*400</f>
        <v>202.87700371482367</v>
      </c>
      <c r="R64" s="28">
        <f>(E64/(SUM($E$7:$E$10)/4))*100</f>
        <v>158.2577528145172</v>
      </c>
      <c r="S64" s="22"/>
      <c r="T64" s="30"/>
      <c r="U64" s="22"/>
      <c r="V64" s="22"/>
      <c r="W64" s="22"/>
      <c r="X64" s="22"/>
      <c r="Y64" s="22"/>
      <c r="Z64" s="22"/>
      <c r="AA64" s="22"/>
      <c r="AB64" s="22"/>
    </row>
    <row r="65" spans="1:28" ht="12">
      <c r="A65" s="25">
        <v>2007</v>
      </c>
      <c r="B65" s="25">
        <v>2007</v>
      </c>
      <c r="C65" s="23">
        <v>3</v>
      </c>
      <c r="D65" s="22">
        <v>981149</v>
      </c>
      <c r="E65" s="22">
        <v>1053543</v>
      </c>
      <c r="F65" s="22">
        <v>438324</v>
      </c>
      <c r="G65" s="22">
        <v>388350</v>
      </c>
      <c r="H65" s="22">
        <v>454717</v>
      </c>
      <c r="I65" s="22">
        <v>286030</v>
      </c>
      <c r="J65" s="22">
        <v>248972</v>
      </c>
      <c r="K65" s="28">
        <f>100*(E65/E64-1)</f>
        <v>0.7852992440693596</v>
      </c>
      <c r="L65" s="28">
        <f>100*(D65/D61-1)</f>
        <v>2.9634488041892837</v>
      </c>
      <c r="M65" s="28">
        <f>F65/SUM($F$7:$F$10)*400</f>
        <v>284.92431198251415</v>
      </c>
      <c r="N65" s="28">
        <f>G65/SUM($G$7:$G$10)*400</f>
        <v>253.80859949414742</v>
      </c>
      <c r="O65" s="28">
        <f>H65/SUM($H$7:$H$10)*400</f>
        <v>147.004416110073</v>
      </c>
      <c r="P65" s="28">
        <f>I65/SUM($I$7:$I$10)*400</f>
        <v>109.00066212862444</v>
      </c>
      <c r="Q65" s="28">
        <f>J65/SUM($J$7:$J$10)*400</f>
        <v>202.71497633708208</v>
      </c>
      <c r="R65" s="28">
        <f>(E65/(SUM($E$7:$E$10)/4))*100</f>
        <v>159.50054975105076</v>
      </c>
      <c r="S65" s="22"/>
      <c r="T65" s="30"/>
      <c r="U65" s="22"/>
      <c r="V65" s="22"/>
      <c r="W65" s="22"/>
      <c r="X65" s="22"/>
      <c r="Y65" s="22"/>
      <c r="Z65" s="22"/>
      <c r="AA65" s="22"/>
      <c r="AB65" s="22"/>
    </row>
    <row r="66" spans="1:28" ht="12">
      <c r="A66" s="25">
        <v>2007</v>
      </c>
      <c r="C66" s="23">
        <v>4</v>
      </c>
      <c r="D66" s="22">
        <v>1115032</v>
      </c>
      <c r="E66" s="22">
        <v>1065643</v>
      </c>
      <c r="F66" s="22">
        <v>446905</v>
      </c>
      <c r="G66" s="22">
        <v>392996</v>
      </c>
      <c r="H66" s="22">
        <v>459803</v>
      </c>
      <c r="I66" s="22">
        <v>288065</v>
      </c>
      <c r="J66" s="22">
        <v>257499</v>
      </c>
      <c r="K66" s="28">
        <f>100*(E66/E65-1)</f>
        <v>1.1485055664552934</v>
      </c>
      <c r="L66" s="28">
        <f>100*(D66/D62-1)</f>
        <v>3.4496451268729356</v>
      </c>
      <c r="M66" s="28">
        <f>F66/SUM($F$7:$F$10)*400</f>
        <v>290.50223041983895</v>
      </c>
      <c r="N66" s="28">
        <f>G66/SUM($G$7:$G$10)*400</f>
        <v>256.8450221882373</v>
      </c>
      <c r="O66" s="28">
        <f>H66/SUM($H$7:$H$10)*400</f>
        <v>148.6486573861542</v>
      </c>
      <c r="P66" s="28">
        <f>I66/SUM($I$7:$I$10)*400</f>
        <v>109.77616241681712</v>
      </c>
      <c r="Q66" s="28">
        <f>J66/SUM($J$7:$J$10)*400</f>
        <v>209.65772734211998</v>
      </c>
      <c r="R66" s="28">
        <f>(E66/(SUM($E$7:$E$10)/4))*100</f>
        <v>161.33242244346837</v>
      </c>
      <c r="S66" s="22"/>
      <c r="T66" s="30"/>
      <c r="U66" s="22"/>
      <c r="V66" s="22"/>
      <c r="W66" s="22"/>
      <c r="X66" s="22"/>
      <c r="Y66" s="22"/>
      <c r="Z66" s="22"/>
      <c r="AA66" s="22"/>
      <c r="AB66" s="22"/>
    </row>
    <row r="67" spans="1:28" ht="12">
      <c r="A67" s="25">
        <v>2008</v>
      </c>
      <c r="C67" s="23">
        <v>1</v>
      </c>
      <c r="D67" s="22">
        <v>1049426</v>
      </c>
      <c r="E67" s="22">
        <v>1057067</v>
      </c>
      <c r="F67" s="22">
        <v>455690</v>
      </c>
      <c r="G67" s="22">
        <v>401328</v>
      </c>
      <c r="H67" s="22">
        <v>455434</v>
      </c>
      <c r="I67" s="22">
        <v>287891</v>
      </c>
      <c r="J67" s="22">
        <v>257002</v>
      </c>
      <c r="K67" s="28">
        <f>100*(E67/E66-1)</f>
        <v>-0.8047723299453913</v>
      </c>
      <c r="L67" s="28">
        <f>100*(D67/D63-1)</f>
        <v>1.516813607984946</v>
      </c>
      <c r="M67" s="28">
        <f>F67/SUM($F$7:$F$10)*400</f>
        <v>296.2127552388459</v>
      </c>
      <c r="N67" s="28">
        <f>G67/SUM($G$7:$G$10)*400</f>
        <v>262.29045350273515</v>
      </c>
      <c r="O67" s="28">
        <f>H67/SUM($H$7:$H$10)*400</f>
        <v>147.23621339574942</v>
      </c>
      <c r="P67" s="28">
        <f>I67/SUM($I$7:$I$10)*400</f>
        <v>109.70985428406748</v>
      </c>
      <c r="Q67" s="28">
        <f>J67/SUM($J$7:$J$10)*400</f>
        <v>209.25306600173016</v>
      </c>
      <c r="R67" s="28">
        <f>(E67/(SUM($E$7:$E$10)/4))*100</f>
        <v>160.0340637484127</v>
      </c>
      <c r="S67" s="22"/>
      <c r="T67" s="30"/>
      <c r="U67" s="22"/>
      <c r="V67" s="22"/>
      <c r="W67" s="22"/>
      <c r="X67" s="22"/>
      <c r="Y67" s="22"/>
      <c r="Z67" s="22"/>
      <c r="AA67" s="22"/>
      <c r="AB67" s="22"/>
    </row>
    <row r="68" spans="1:28" ht="12">
      <c r="A68" s="25">
        <v>2008</v>
      </c>
      <c r="C68" s="23">
        <v>2</v>
      </c>
      <c r="D68" s="22">
        <v>1088010</v>
      </c>
      <c r="E68" s="22">
        <v>1056833</v>
      </c>
      <c r="F68" s="22">
        <v>451110</v>
      </c>
      <c r="G68" s="22">
        <v>400612</v>
      </c>
      <c r="H68" s="22">
        <v>455778</v>
      </c>
      <c r="I68" s="22">
        <v>289306</v>
      </c>
      <c r="J68" s="22">
        <v>251657</v>
      </c>
      <c r="K68" s="28">
        <f>100*(E68/E67-1)</f>
        <v>-0.022136723594623486</v>
      </c>
      <c r="L68" s="28">
        <f>100*(D68/D64-1)</f>
        <v>1.2327391857352543</v>
      </c>
      <c r="M68" s="28">
        <f>F68/SUM($F$7:$F$10)*400</f>
        <v>293.23561196382576</v>
      </c>
      <c r="N68" s="28">
        <f>G68/SUM($G$7:$G$10)*400</f>
        <v>261.8225071727807</v>
      </c>
      <c r="O68" s="28">
        <f>H68/SUM($H$7:$H$10)*400</f>
        <v>147.34742436684104</v>
      </c>
      <c r="P68" s="28">
        <f>I68/SUM($I$7:$I$10)*400</f>
        <v>110.24908421418671</v>
      </c>
      <c r="Q68" s="28">
        <f>J68/SUM($J$7:$J$10)*400</f>
        <v>204.90112462470105</v>
      </c>
      <c r="R68" s="28">
        <f>(E68/(SUM($E$7:$E$10)/4))*100</f>
        <v>159.99863745006348</v>
      </c>
      <c r="S68" s="22"/>
      <c r="T68" s="30"/>
      <c r="U68" s="22"/>
      <c r="V68" s="22"/>
      <c r="W68" s="22"/>
      <c r="X68" s="22"/>
      <c r="Y68" s="22"/>
      <c r="Z68" s="22"/>
      <c r="AA68" s="22"/>
      <c r="AB68" s="22"/>
    </row>
    <row r="69" spans="1:28" ht="12">
      <c r="A69" s="25">
        <v>2008</v>
      </c>
      <c r="B69" s="24">
        <v>2008</v>
      </c>
      <c r="C69" s="23">
        <v>3</v>
      </c>
      <c r="D69" s="22">
        <v>979467</v>
      </c>
      <c r="E69" s="22">
        <v>1051317</v>
      </c>
      <c r="F69" s="22">
        <v>446886</v>
      </c>
      <c r="G69" s="22">
        <v>394115</v>
      </c>
      <c r="H69" s="22">
        <v>452519</v>
      </c>
      <c r="I69" s="22">
        <v>290241</v>
      </c>
      <c r="J69" s="22">
        <v>248701</v>
      </c>
      <c r="K69" s="28">
        <f>100*(E69/E68-1)</f>
        <v>-0.5219367676823072</v>
      </c>
      <c r="L69" s="28">
        <f>100*(D69/D65-1)</f>
        <v>-0.17143165818851447</v>
      </c>
      <c r="M69" s="28">
        <f>F69/SUM($F$7:$F$10)*400</f>
        <v>290.48987982546663</v>
      </c>
      <c r="N69" s="28">
        <f>G69/SUM($G$7:$G$10)*400</f>
        <v>257.5763517178728</v>
      </c>
      <c r="O69" s="28">
        <f>H69/SUM($H$7:$H$10)*400</f>
        <v>146.29382973083065</v>
      </c>
      <c r="P69" s="28">
        <f>I69/SUM($I$7:$I$10)*400</f>
        <v>110.60539515741037</v>
      </c>
      <c r="Q69" s="28">
        <f>J69/SUM($J$7:$J$10)*400</f>
        <v>202.4943259884993</v>
      </c>
      <c r="R69" s="28">
        <f>(E69/(SUM($E$7:$E$10)/4))*100</f>
        <v>159.16354573342088</v>
      </c>
      <c r="S69" s="22"/>
      <c r="T69" s="30"/>
      <c r="U69" s="22"/>
      <c r="V69" s="22"/>
      <c r="W69" s="22"/>
      <c r="X69" s="22"/>
      <c r="Y69" s="22"/>
      <c r="Z69" s="22"/>
      <c r="AA69" s="22"/>
      <c r="AB69" s="22"/>
    </row>
    <row r="70" spans="1:28" ht="12">
      <c r="A70" s="25">
        <v>2008</v>
      </c>
      <c r="C70" s="23">
        <v>4</v>
      </c>
      <c r="D70" s="22">
        <v>1059350</v>
      </c>
      <c r="E70" s="22">
        <v>1014135</v>
      </c>
      <c r="F70" s="22">
        <v>416675</v>
      </c>
      <c r="G70" s="22">
        <v>370070</v>
      </c>
      <c r="H70" s="22">
        <v>447976</v>
      </c>
      <c r="I70" s="22">
        <v>289553</v>
      </c>
      <c r="J70" s="22">
        <v>249004</v>
      </c>
      <c r="K70" s="28">
        <f>100*(E70/E69-1)</f>
        <v>-3.5367068163075444</v>
      </c>
      <c r="L70" s="28">
        <f>100*(D70/D66-1)</f>
        <v>-4.993758026675465</v>
      </c>
      <c r="M70" s="28">
        <f>F70/SUM($F$7:$F$10)*400</f>
        <v>270.85178474214075</v>
      </c>
      <c r="N70" s="28">
        <f>G70/SUM($G$7:$G$10)*400</f>
        <v>241.86158984112046</v>
      </c>
      <c r="O70" s="28">
        <f>H70/SUM($H$7:$H$10)*400</f>
        <v>144.8251336794667</v>
      </c>
      <c r="P70" s="28">
        <f>I70/SUM($I$7:$I$10)*400</f>
        <v>110.34321127619337</v>
      </c>
      <c r="Q70" s="28">
        <f>J70/SUM($J$7:$J$10)*400</f>
        <v>202.74103099078928</v>
      </c>
      <c r="R70" s="28">
        <f>(E70/(SUM($E$7:$E$10)/4))*100</f>
        <v>153.53439776239023</v>
      </c>
      <c r="S70" s="22"/>
      <c r="T70" s="30"/>
      <c r="U70" s="22"/>
      <c r="V70" s="22"/>
      <c r="W70" s="22"/>
      <c r="X70" s="22"/>
      <c r="Y70" s="22"/>
      <c r="Z70" s="22"/>
      <c r="AA70" s="22"/>
      <c r="AB70" s="22"/>
    </row>
    <row r="71" spans="1:28" ht="12">
      <c r="A71" s="25">
        <v>2009</v>
      </c>
      <c r="C71" s="23">
        <v>1</v>
      </c>
      <c r="D71" s="22">
        <v>991445</v>
      </c>
      <c r="E71" s="22">
        <v>999023</v>
      </c>
      <c r="F71" s="22">
        <v>384125</v>
      </c>
      <c r="G71" s="22">
        <v>338958</v>
      </c>
      <c r="H71" s="22">
        <v>452433</v>
      </c>
      <c r="I71" s="22">
        <v>297225</v>
      </c>
      <c r="J71" s="22">
        <v>223393</v>
      </c>
      <c r="K71" s="28">
        <f>100*(E71/E70-1)</f>
        <v>-1.4901369147105714</v>
      </c>
      <c r="L71" s="28">
        <f>100*(D71/D67-1)</f>
        <v>-5.525020344454967</v>
      </c>
      <c r="M71" s="28">
        <f>F71/SUM($F$7:$F$10)*400</f>
        <v>249.69326648844975</v>
      </c>
      <c r="N71" s="28">
        <f>G71/SUM($G$7:$G$10)*400</f>
        <v>221.5281454032116</v>
      </c>
      <c r="O71" s="28">
        <f>H71/SUM($H$7:$H$10)*400</f>
        <v>146.26602698805775</v>
      </c>
      <c r="P71" s="28">
        <f>I71/SUM($I$7:$I$10)*400</f>
        <v>113.26686641674091</v>
      </c>
      <c r="Q71" s="28">
        <f>J71/SUM($J$7:$J$10)*400</f>
        <v>181.88835173782505</v>
      </c>
      <c r="R71" s="28">
        <f>(E71/(SUM($E$7:$E$10)/4))*100</f>
        <v>151.2465250245543</v>
      </c>
      <c r="S71" s="22"/>
      <c r="T71" s="30"/>
      <c r="U71" s="22"/>
      <c r="V71" s="22"/>
      <c r="W71" s="22"/>
      <c r="X71" s="22"/>
      <c r="Y71" s="22"/>
      <c r="Z71" s="22"/>
      <c r="AA71" s="22"/>
      <c r="AB71" s="22"/>
    </row>
    <row r="72" spans="1:28" ht="12">
      <c r="A72" s="25">
        <v>2009</v>
      </c>
      <c r="C72" s="23">
        <v>2</v>
      </c>
      <c r="D72" s="22">
        <v>1031136</v>
      </c>
      <c r="E72" s="22">
        <v>999756</v>
      </c>
      <c r="F72" s="22">
        <v>371366</v>
      </c>
      <c r="G72" s="22">
        <v>320836</v>
      </c>
      <c r="H72" s="22">
        <v>456677</v>
      </c>
      <c r="I72" s="22">
        <v>294645</v>
      </c>
      <c r="J72" s="22">
        <v>218973</v>
      </c>
      <c r="K72" s="28">
        <f>100*(E72/E71-1)</f>
        <v>0.07337168413539263</v>
      </c>
      <c r="L72" s="28">
        <f>100*(D72/D68-1)</f>
        <v>-5.227341660462681</v>
      </c>
      <c r="M72" s="28">
        <f>F72/SUM($F$7:$F$10)*400</f>
        <v>241.39951735177254</v>
      </c>
      <c r="N72" s="28">
        <f>G72/SUM($G$7:$G$10)*400</f>
        <v>209.68439764981147</v>
      </c>
      <c r="O72" s="28">
        <f>H72/SUM($H$7:$H$10)*400</f>
        <v>147.63806001512987</v>
      </c>
      <c r="P72" s="28">
        <f>I72/SUM($I$7:$I$10)*400</f>
        <v>112.28367686217722</v>
      </c>
      <c r="Q72" s="28">
        <f>J72/SUM($J$7:$J$10)*400</f>
        <v>178.28955269451936</v>
      </c>
      <c r="R72" s="28">
        <f>(E72/(SUM($E$7:$E$10)/4))*100</f>
        <v>151.35749714716107</v>
      </c>
      <c r="S72" s="22"/>
      <c r="T72" s="30"/>
      <c r="U72" s="22"/>
      <c r="V72" s="22"/>
      <c r="W72" s="22"/>
      <c r="X72" s="22"/>
      <c r="Y72" s="22"/>
      <c r="Z72" s="22"/>
      <c r="AA72" s="22"/>
      <c r="AB72" s="22"/>
    </row>
    <row r="73" spans="1:28" ht="12">
      <c r="A73" s="25">
        <v>2009</v>
      </c>
      <c r="B73" s="24">
        <v>2009</v>
      </c>
      <c r="C73" s="23">
        <v>3</v>
      </c>
      <c r="D73" s="22">
        <v>931848</v>
      </c>
      <c r="E73" s="22">
        <v>999249</v>
      </c>
      <c r="F73" s="22">
        <v>380859</v>
      </c>
      <c r="G73" s="22">
        <v>336399</v>
      </c>
      <c r="H73" s="22">
        <v>459271</v>
      </c>
      <c r="I73" s="22">
        <v>295882</v>
      </c>
      <c r="J73" s="22">
        <v>216561</v>
      </c>
      <c r="K73" s="28">
        <f>100*(E73/E72-1)</f>
        <v>-0.05071237381921723</v>
      </c>
      <c r="L73" s="28">
        <f>100*(D73/D69-1)</f>
        <v>-4.861725816183704</v>
      </c>
      <c r="M73" s="28">
        <f>F73/SUM($F$7:$F$10)*400</f>
        <v>247.57026431897035</v>
      </c>
      <c r="N73" s="28">
        <f>G73/SUM($G$7:$G$10)*400</f>
        <v>219.85569476305312</v>
      </c>
      <c r="O73" s="28">
        <f>H73/SUM($H$7:$H$10)*400</f>
        <v>148.47666832621022</v>
      </c>
      <c r="P73" s="28">
        <f>I73/SUM($I$7:$I$10)*400</f>
        <v>112.75507433465602</v>
      </c>
      <c r="Q73" s="28">
        <f>J73/SUM($J$7:$J$10)*400</f>
        <v>176.32568317133988</v>
      </c>
      <c r="R73" s="28">
        <f>(E73/(SUM($E$7:$E$10)/4))*100</f>
        <v>151.28074016740442</v>
      </c>
      <c r="S73" s="22"/>
      <c r="T73" s="30"/>
      <c r="U73" s="22"/>
      <c r="V73" s="22"/>
      <c r="W73" s="22"/>
      <c r="X73" s="22"/>
      <c r="Y73" s="22"/>
      <c r="Z73" s="22"/>
      <c r="AA73" s="22"/>
      <c r="AB73" s="22"/>
    </row>
    <row r="74" spans="1:28" ht="12">
      <c r="A74" s="25">
        <v>2009</v>
      </c>
      <c r="C74" s="23">
        <v>4</v>
      </c>
      <c r="D74" s="22">
        <v>1045248</v>
      </c>
      <c r="E74" s="22">
        <v>1003825</v>
      </c>
      <c r="F74" s="22">
        <v>380965</v>
      </c>
      <c r="G74" s="22">
        <v>344304</v>
      </c>
      <c r="H74" s="22">
        <v>461779</v>
      </c>
      <c r="I74" s="22">
        <v>296656</v>
      </c>
      <c r="J74" s="22">
        <v>220394</v>
      </c>
      <c r="K74" s="28">
        <f>100*(E74/E73-1)</f>
        <v>0.45794391588083183</v>
      </c>
      <c r="L74" s="28">
        <f>100*(D74/D70-1)</f>
        <v>-1.3311936564874727</v>
      </c>
      <c r="M74" s="28">
        <f>F74/SUM($F$7:$F$10)*400</f>
        <v>247.63916763494245</v>
      </c>
      <c r="N74" s="28">
        <f>G74/SUM($G$7:$G$10)*400</f>
        <v>225.02205752602785</v>
      </c>
      <c r="O74" s="28">
        <f>H74/SUM($H$7:$H$10)*400</f>
        <v>149.2874738945177</v>
      </c>
      <c r="P74" s="28">
        <f>I74/SUM($I$7:$I$10)*400</f>
        <v>113.0500312010251</v>
      </c>
      <c r="Q74" s="28">
        <f>J74/SUM($J$7:$J$10)*400</f>
        <v>179.44654216070427</v>
      </c>
      <c r="R74" s="28">
        <f>(E74/(SUM($E$7:$E$10)/4))*100</f>
        <v>151.9735211129005</v>
      </c>
      <c r="S74" s="22"/>
      <c r="T74" s="30"/>
      <c r="U74" s="22"/>
      <c r="V74" s="22"/>
      <c r="W74" s="22"/>
      <c r="X74" s="22"/>
      <c r="Y74" s="22"/>
      <c r="Z74" s="22"/>
      <c r="AA74" s="22"/>
      <c r="AB74" s="22"/>
    </row>
    <row r="75" spans="1:28" ht="12">
      <c r="A75" s="25">
        <v>2010</v>
      </c>
      <c r="C75" s="23">
        <v>1</v>
      </c>
      <c r="D75" s="22">
        <v>1022606</v>
      </c>
      <c r="E75" s="22">
        <v>1030613</v>
      </c>
      <c r="F75" s="22">
        <v>395291</v>
      </c>
      <c r="G75" s="22">
        <v>351230</v>
      </c>
      <c r="H75" s="22">
        <v>472363</v>
      </c>
      <c r="I75" s="22">
        <v>297494</v>
      </c>
      <c r="J75" s="22">
        <v>218876</v>
      </c>
      <c r="K75" s="28">
        <f>100*(E75/E74-1)</f>
        <v>2.6685926331780907</v>
      </c>
      <c r="L75" s="28">
        <f>100*(D75/D71-1)</f>
        <v>3.1429882646036855</v>
      </c>
      <c r="M75" s="28">
        <f>F75/SUM($F$7:$F$10)*400</f>
        <v>256.9515157916975</v>
      </c>
      <c r="N75" s="28">
        <f>G75/SUM($G$7:$G$10)*400</f>
        <v>229.54858864511237</v>
      </c>
      <c r="O75" s="28">
        <f>H75/SUM($H$7:$H$10)*400</f>
        <v>152.70915098182476</v>
      </c>
      <c r="P75" s="28">
        <f>I75/SUM($I$7:$I$10)*400</f>
        <v>113.36937726564696</v>
      </c>
      <c r="Q75" s="28">
        <f>J75/SUM($J$7:$J$10)*400</f>
        <v>178.21057452546944</v>
      </c>
      <c r="R75" s="28">
        <f>(E75/(SUM($E$7:$E$10)/4))*100</f>
        <v>156.02907530170074</v>
      </c>
      <c r="S75" s="22"/>
      <c r="T75" s="30"/>
      <c r="U75" s="22"/>
      <c r="V75" s="22"/>
      <c r="W75" s="22"/>
      <c r="X75" s="22"/>
      <c r="Y75" s="22"/>
      <c r="Z75" s="22"/>
      <c r="AA75" s="22"/>
      <c r="AB75" s="22"/>
    </row>
    <row r="76" spans="1:28" ht="12">
      <c r="A76" s="25">
        <v>2010</v>
      </c>
      <c r="C76" s="23">
        <v>2</v>
      </c>
      <c r="D76" s="22">
        <v>1086638</v>
      </c>
      <c r="E76" s="22">
        <v>1052041</v>
      </c>
      <c r="F76" s="22">
        <v>414133</v>
      </c>
      <c r="G76" s="22">
        <v>369131</v>
      </c>
      <c r="H76" s="22">
        <v>472157</v>
      </c>
      <c r="I76" s="22">
        <v>298873</v>
      </c>
      <c r="J76" s="22">
        <v>228479</v>
      </c>
      <c r="K76" s="28">
        <f>100*(E76/E75-1)</f>
        <v>2.0791509519092033</v>
      </c>
      <c r="L76" s="28">
        <f>100*(D76/D72-1)</f>
        <v>5.382607143965501</v>
      </c>
      <c r="M76" s="28">
        <f>F76/SUM($F$7:$F$10)*400</f>
        <v>269.1994052213763</v>
      </c>
      <c r="N76" s="28">
        <f>G76/SUM($G$7:$G$10)*400</f>
        <v>241.2479004503003</v>
      </c>
      <c r="O76" s="28">
        <f>H76/SUM($H$7:$H$10)*400</f>
        <v>152.64255371425247</v>
      </c>
      <c r="P76" s="28">
        <f>I76/SUM($I$7:$I$10)*400</f>
        <v>113.89488827174902</v>
      </c>
      <c r="Q76" s="28">
        <f>J76/SUM($J$7:$J$10)*400</f>
        <v>186.02941326141163</v>
      </c>
      <c r="R76" s="28">
        <f>(E76/(SUM($E$7:$E$10)/4))*100</f>
        <v>159.27315530609116</v>
      </c>
      <c r="S76" s="22"/>
      <c r="T76" s="30"/>
      <c r="U76" s="22"/>
      <c r="V76" s="22"/>
      <c r="W76" s="22"/>
      <c r="X76" s="22"/>
      <c r="Y76" s="22"/>
      <c r="Z76" s="22"/>
      <c r="AA76" s="22"/>
      <c r="AB76" s="22"/>
    </row>
    <row r="77" spans="1:28" ht="12">
      <c r="A77" s="25">
        <v>2010</v>
      </c>
      <c r="B77" s="24">
        <v>2010</v>
      </c>
      <c r="C77" s="23">
        <v>3</v>
      </c>
      <c r="D77" s="22">
        <v>995075</v>
      </c>
      <c r="E77" s="22">
        <v>1064791</v>
      </c>
      <c r="F77" s="22">
        <v>425093</v>
      </c>
      <c r="G77" s="22">
        <v>383381</v>
      </c>
      <c r="H77" s="22">
        <v>478522</v>
      </c>
      <c r="I77" s="22">
        <v>298276</v>
      </c>
      <c r="J77" s="22">
        <v>240136</v>
      </c>
      <c r="K77" s="28">
        <f>100*(E77/E76-1)</f>
        <v>1.2119299533003058</v>
      </c>
      <c r="L77" s="28">
        <f>100*(D77/D73-1)</f>
        <v>6.7851194615430765</v>
      </c>
      <c r="M77" s="28">
        <f>F77/SUM($F$7:$F$10)*400</f>
        <v>276.3237480803764</v>
      </c>
      <c r="N77" s="28">
        <f>G77/SUM($G$7:$G$10)*400</f>
        <v>250.56107810651662</v>
      </c>
      <c r="O77" s="28">
        <f>H77/SUM($H$7:$H$10)*400</f>
        <v>154.70027996715396</v>
      </c>
      <c r="P77" s="28">
        <f>I77/SUM($I$7:$I$10)*400</f>
        <v>113.66738278179767</v>
      </c>
      <c r="Q77" s="28">
        <f>J77/SUM($J$7:$J$10)*400</f>
        <v>195.5206350821841</v>
      </c>
      <c r="R77" s="28">
        <f>(E77/(SUM($E$7:$E$10)/4))*100</f>
        <v>161.2034343828122</v>
      </c>
      <c r="S77" s="22"/>
      <c r="T77" s="30"/>
      <c r="U77" s="22"/>
      <c r="V77" s="22"/>
      <c r="W77" s="22"/>
      <c r="X77" s="22"/>
      <c r="Y77" s="22"/>
      <c r="Z77" s="22"/>
      <c r="AA77" s="22"/>
      <c r="AB77" s="22"/>
    </row>
    <row r="78" spans="1:28" ht="12">
      <c r="A78" s="25">
        <v>2010</v>
      </c>
      <c r="C78" s="23">
        <v>4</v>
      </c>
      <c r="D78" s="22">
        <v>1124050</v>
      </c>
      <c r="E78" s="22">
        <v>1081884</v>
      </c>
      <c r="F78" s="22">
        <v>437450</v>
      </c>
      <c r="G78" s="22">
        <v>384349</v>
      </c>
      <c r="H78" s="22">
        <v>482402</v>
      </c>
      <c r="I78" s="22">
        <v>300425</v>
      </c>
      <c r="J78" s="22">
        <v>243291</v>
      </c>
      <c r="K78" s="28">
        <f>100*(E78/E77-1)</f>
        <v>1.6052915548685043</v>
      </c>
      <c r="L78" s="28">
        <f>100*(D78/D74-1)</f>
        <v>7.539072067107511</v>
      </c>
      <c r="M78" s="28">
        <f>F78/SUM($F$7:$F$10)*400</f>
        <v>284.3561846413859</v>
      </c>
      <c r="N78" s="28">
        <f>G78/SUM($G$7:$G$10)*400</f>
        <v>251.19372063081258</v>
      </c>
      <c r="O78" s="28">
        <f>H78/SUM($H$7:$H$10)*400</f>
        <v>155.95463626900124</v>
      </c>
      <c r="P78" s="28">
        <f>I78/SUM($I$7:$I$10)*400</f>
        <v>114.48632632937803</v>
      </c>
      <c r="Q78" s="28">
        <f>J78/SUM($J$7:$J$10)*400</f>
        <v>198.08946109612742</v>
      </c>
      <c r="R78" s="28">
        <f>(E78/(SUM($E$7:$E$10)/4))*100</f>
        <v>163.79121950111747</v>
      </c>
      <c r="S78" s="22"/>
      <c r="T78" s="30"/>
      <c r="U78" s="22"/>
      <c r="V78" s="22"/>
      <c r="W78" s="22"/>
      <c r="X78" s="22"/>
      <c r="Y78" s="22"/>
      <c r="Z78" s="22"/>
      <c r="AA78" s="22"/>
      <c r="AB78" s="22"/>
    </row>
    <row r="79" spans="1:28" ht="12">
      <c r="A79" s="25">
        <v>2011</v>
      </c>
      <c r="C79" s="23">
        <v>1</v>
      </c>
      <c r="D79" s="22">
        <v>1077098</v>
      </c>
      <c r="E79" s="22">
        <v>1085805</v>
      </c>
      <c r="F79" s="22">
        <v>440885</v>
      </c>
      <c r="G79" s="22">
        <v>397102</v>
      </c>
      <c r="H79" s="22">
        <v>483812</v>
      </c>
      <c r="I79" s="22">
        <v>300257</v>
      </c>
      <c r="J79" s="22">
        <v>238905</v>
      </c>
      <c r="K79" s="28">
        <f>100*(E79/E78-1)</f>
        <v>0.36242332819413914</v>
      </c>
      <c r="L79" s="28">
        <f>100*(D79/D75-1)</f>
        <v>5.328738536640709</v>
      </c>
      <c r="M79" s="28">
        <f>F79/SUM($F$7:$F$10)*400</f>
        <v>286.589042097651</v>
      </c>
      <c r="N79" s="28">
        <f>G79/SUM($G$7:$G$10)*400</f>
        <v>259.5285244658811</v>
      </c>
      <c r="O79" s="28">
        <f>H79/SUM($H$7:$H$10)*400</f>
        <v>156.41047193539418</v>
      </c>
      <c r="P79" s="28">
        <f>I79/SUM($I$7:$I$10)*400</f>
        <v>114.42230468396457</v>
      </c>
      <c r="Q79" s="28">
        <f>J79/SUM($J$7:$J$10)*400</f>
        <v>194.51834512238563</v>
      </c>
      <c r="R79" s="28">
        <f>(E79/(SUM($E$7:$E$10)/4))*100</f>
        <v>164.38483709012323</v>
      </c>
      <c r="S79" s="22"/>
      <c r="T79" s="30"/>
      <c r="U79" s="22"/>
      <c r="V79" s="22"/>
      <c r="W79" s="22"/>
      <c r="X79" s="22"/>
      <c r="Y79" s="22"/>
      <c r="Z79" s="22"/>
      <c r="AA79" s="22"/>
      <c r="AB79" s="22"/>
    </row>
    <row r="80" spans="1:28" ht="12">
      <c r="A80" s="25">
        <v>2011</v>
      </c>
      <c r="C80" s="23">
        <v>2</v>
      </c>
      <c r="D80" s="22">
        <v>1125616</v>
      </c>
      <c r="E80" s="22">
        <v>1089280</v>
      </c>
      <c r="F80" s="22">
        <v>442936</v>
      </c>
      <c r="G80" s="22">
        <v>399671</v>
      </c>
      <c r="H80" s="22">
        <v>488152</v>
      </c>
      <c r="I80" s="22">
        <v>301444</v>
      </c>
      <c r="J80" s="22">
        <v>253309</v>
      </c>
      <c r="K80" s="28">
        <f>100*(E80/E79-1)</f>
        <v>0.32003904936890315</v>
      </c>
      <c r="L80" s="28">
        <f>100*(D80/D76-1)</f>
        <v>3.5870271424338185</v>
      </c>
      <c r="M80" s="28">
        <f>F80/SUM($F$7:$F$10)*400</f>
        <v>287.9222562585825</v>
      </c>
      <c r="N80" s="28">
        <f>G80/SUM($G$7:$G$10)*400</f>
        <v>261.20751066930706</v>
      </c>
      <c r="O80" s="28">
        <f>H80/SUM($H$7:$H$10)*400</f>
        <v>157.81354058230582</v>
      </c>
      <c r="P80" s="28">
        <f>I80/SUM($I$7:$I$10)*400</f>
        <v>114.8746480953084</v>
      </c>
      <c r="Q80" s="28">
        <f>J80/SUM($J$7:$J$10)*400</f>
        <v>206.24619612233474</v>
      </c>
      <c r="R80" s="28">
        <f>(E80/(SUM($E$7:$E$10)/4))*100</f>
        <v>164.91093276005307</v>
      </c>
      <c r="S80" s="22"/>
      <c r="T80" s="30"/>
      <c r="U80" s="22"/>
      <c r="V80" s="22"/>
      <c r="W80" s="22"/>
      <c r="X80" s="22"/>
      <c r="Y80" s="22"/>
      <c r="Z80" s="22"/>
      <c r="AA80" s="22"/>
      <c r="AB80" s="22"/>
    </row>
    <row r="81" spans="1:27" ht="12">
      <c r="A81" s="25">
        <v>2011</v>
      </c>
      <c r="B81" s="24">
        <v>2011</v>
      </c>
      <c r="C81" s="23">
        <v>3</v>
      </c>
      <c r="D81" s="22">
        <v>1032780</v>
      </c>
      <c r="E81" s="22">
        <v>1103715</v>
      </c>
      <c r="F81" s="22">
        <v>458489</v>
      </c>
      <c r="G81" s="22">
        <v>400941</v>
      </c>
      <c r="H81" s="22">
        <v>486223</v>
      </c>
      <c r="I81" s="22">
        <v>302005</v>
      </c>
      <c r="J81" s="22">
        <v>251462</v>
      </c>
      <c r="K81" s="28">
        <f>100*(E81/E80-1)</f>
        <v>1.3251872796709696</v>
      </c>
      <c r="L81" s="28">
        <f>100*(D81/D77-1)</f>
        <v>3.78916162098335</v>
      </c>
      <c r="M81" s="28">
        <f>F81/SUM($F$7:$F$10)*400</f>
        <v>298.0321927992785</v>
      </c>
      <c r="N81" s="28">
        <f>G81/SUM($G$7:$G$10)*400</f>
        <v>262.03752720428207</v>
      </c>
      <c r="O81" s="28">
        <f>H81/SUM($H$7:$H$10)*400</f>
        <v>157.18991859615545</v>
      </c>
      <c r="P81" s="28">
        <f>I81/SUM($I$7:$I$10)*400</f>
        <v>115.08843466124262</v>
      </c>
      <c r="Q81" s="28">
        <f>J81/SUM($J$7:$J$10)*400</f>
        <v>204.74235407867286</v>
      </c>
      <c r="R81" s="28">
        <f>(E81/(SUM($E$7:$E$10)/4))*100</f>
        <v>167.09631146377603</v>
      </c>
      <c r="S81" s="22"/>
      <c r="T81" s="30"/>
      <c r="U81" s="22"/>
      <c r="V81" s="22"/>
      <c r="W81" s="22"/>
      <c r="X81" s="22"/>
      <c r="Y81" s="22"/>
      <c r="Z81" s="22"/>
      <c r="AA81" s="22"/>
    </row>
    <row r="82" spans="1:27" ht="12">
      <c r="A82" s="25">
        <v>2011</v>
      </c>
      <c r="C82" s="23">
        <v>4</v>
      </c>
      <c r="D82" s="22">
        <v>1128518</v>
      </c>
      <c r="E82" s="22">
        <v>1088010</v>
      </c>
      <c r="F82" s="22">
        <v>443406</v>
      </c>
      <c r="G82" s="22">
        <v>396329</v>
      </c>
      <c r="H82" s="22">
        <v>485505</v>
      </c>
      <c r="I82" s="22">
        <v>302401</v>
      </c>
      <c r="J82" s="22">
        <v>244056</v>
      </c>
      <c r="K82" s="28">
        <f>100*(E82/E81-1)</f>
        <v>-1.4229216781506127</v>
      </c>
      <c r="L82" s="28">
        <f>100*(D82/D78-1)</f>
        <v>0.3974912148036136</v>
      </c>
      <c r="M82" s="28">
        <f>F82/SUM($F$7:$F$10)*400</f>
        <v>288.2277709614775</v>
      </c>
      <c r="N82" s="28">
        <f>G82/SUM($G$7:$G$10)*400</f>
        <v>259.0233254253018</v>
      </c>
      <c r="O82" s="28">
        <f>H82/SUM($H$7:$H$10)*400</f>
        <v>156.95779802277238</v>
      </c>
      <c r="P82" s="28">
        <f>I82/SUM($I$7:$I$10)*400</f>
        <v>115.23934282543145</v>
      </c>
      <c r="Q82" s="28">
        <f>J82/SUM($J$7:$J$10)*400</f>
        <v>198.71233016131495</v>
      </c>
      <c r="R82" s="28">
        <f>(E82/(SUM($E$7:$E$10)/4))*100</f>
        <v>164.7186618245679</v>
      </c>
      <c r="S82" s="22"/>
      <c r="T82" s="30"/>
      <c r="U82" s="22"/>
      <c r="V82" s="22"/>
      <c r="W82" s="22"/>
      <c r="X82" s="22"/>
      <c r="Y82" s="22"/>
      <c r="Z82" s="22"/>
      <c r="AA82" s="22"/>
    </row>
    <row r="83" spans="1:27" ht="12">
      <c r="A83" s="25">
        <v>2012</v>
      </c>
      <c r="C83" s="23">
        <v>1</v>
      </c>
      <c r="D83" s="22">
        <v>1081640</v>
      </c>
      <c r="E83" s="22">
        <v>1090186</v>
      </c>
      <c r="F83" s="22">
        <v>454153</v>
      </c>
      <c r="G83" s="22">
        <v>404262</v>
      </c>
      <c r="H83" s="22">
        <v>488428</v>
      </c>
      <c r="I83" s="22">
        <v>303933</v>
      </c>
      <c r="J83" s="22">
        <v>251027</v>
      </c>
      <c r="K83" s="28">
        <f>100*(E83/E82-1)</f>
        <v>0.19999816178160046</v>
      </c>
      <c r="L83" s="28">
        <f>100*(D83/D79-1)</f>
        <v>0.4216886485723714</v>
      </c>
      <c r="M83" s="28">
        <f>F83/SUM($F$7:$F$10)*400</f>
        <v>295.2136571572507</v>
      </c>
      <c r="N83" s="28">
        <f>G83/SUM($G$7:$G$10)*400</f>
        <v>264.20798776542557</v>
      </c>
      <c r="O83" s="28">
        <f>H83/SUM($H$7:$H$10)*400</f>
        <v>157.90276798934443</v>
      </c>
      <c r="P83" s="28">
        <f>I83/SUM($I$7:$I$10)*400</f>
        <v>115.8231592586065</v>
      </c>
      <c r="Q83" s="28">
        <f>J83/SUM($J$7:$J$10)*400</f>
        <v>204.38817362984074</v>
      </c>
      <c r="R83" s="28">
        <f>(E83/(SUM($E$7:$E$10)/4))*100</f>
        <v>165.0480961203283</v>
      </c>
      <c r="S83" s="22"/>
      <c r="T83" s="30"/>
      <c r="U83" s="22"/>
      <c r="V83" s="22"/>
      <c r="W83" s="22"/>
      <c r="X83" s="22"/>
      <c r="Y83" s="22"/>
      <c r="Z83" s="22"/>
      <c r="AA83" s="22"/>
    </row>
    <row r="84" spans="1:27" ht="12">
      <c r="A84" s="25">
        <v>2012</v>
      </c>
      <c r="C84" s="23">
        <v>2</v>
      </c>
      <c r="D84" s="22">
        <v>1128695</v>
      </c>
      <c r="E84" s="22">
        <v>1091506</v>
      </c>
      <c r="F84" s="22">
        <v>460933</v>
      </c>
      <c r="G84" s="22">
        <v>406575</v>
      </c>
      <c r="H84" s="22">
        <v>487859</v>
      </c>
      <c r="I84" s="22">
        <v>305479</v>
      </c>
      <c r="J84" s="22">
        <v>245379</v>
      </c>
      <c r="K84" s="28">
        <f>100*(E84/E83-1)</f>
        <v>0.12108025602970418</v>
      </c>
      <c r="L84" s="28">
        <f>100*(D84/D80-1)</f>
        <v>0.2735391110289864</v>
      </c>
      <c r="M84" s="28">
        <f>F84/SUM($F$7:$F$10)*400</f>
        <v>299.6208692543329</v>
      </c>
      <c r="N84" s="28">
        <f>G84/SUM($G$7:$G$10)*400</f>
        <v>265.719663549203</v>
      </c>
      <c r="O84" s="28">
        <f>H84/SUM($H$7:$H$10)*400</f>
        <v>157.71881728425393</v>
      </c>
      <c r="P84" s="28">
        <f>I84/SUM($I$7:$I$10)*400</f>
        <v>116.4123108288993</v>
      </c>
      <c r="Q84" s="28">
        <f>J84/SUM($J$7:$J$10)*400</f>
        <v>199.7895272505216</v>
      </c>
      <c r="R84" s="28">
        <f>(E84/(SUM($E$7:$E$10)/4))*100</f>
        <v>165.24793677768295</v>
      </c>
      <c r="S84" s="22"/>
      <c r="T84" s="30"/>
      <c r="U84" s="22"/>
      <c r="V84" s="22"/>
      <c r="W84" s="22"/>
      <c r="X84" s="22"/>
      <c r="Y84" s="22"/>
      <c r="Z84" s="22"/>
      <c r="AA84" s="22"/>
    </row>
    <row r="85" spans="1:27" ht="12">
      <c r="A85" s="25">
        <v>2012</v>
      </c>
      <c r="B85" s="24">
        <v>2012</v>
      </c>
      <c r="C85" s="23">
        <v>3</v>
      </c>
      <c r="D85" s="22">
        <v>1019849</v>
      </c>
      <c r="E85" s="22">
        <v>1090215</v>
      </c>
      <c r="F85" s="22">
        <v>453849</v>
      </c>
      <c r="G85" s="22">
        <v>407152</v>
      </c>
      <c r="H85" s="22">
        <v>490648</v>
      </c>
      <c r="I85" s="22">
        <v>307848</v>
      </c>
      <c r="J85" s="22">
        <v>239395</v>
      </c>
      <c r="K85" s="28">
        <f>100*(E85/E84-1)</f>
        <v>-0.11827694946248135</v>
      </c>
      <c r="L85" s="28">
        <f>100*(D85/D81-1)</f>
        <v>-1.252057553399566</v>
      </c>
      <c r="M85" s="28">
        <f>F85/SUM($F$7:$F$10)*400</f>
        <v>295.016047647293</v>
      </c>
      <c r="N85" s="28">
        <f>G85/SUM($G$7:$G$10)*400</f>
        <v>266.0967655497389</v>
      </c>
      <c r="O85" s="28">
        <f>H85/SUM($H$7:$H$10)*400</f>
        <v>158.62046669813336</v>
      </c>
      <c r="P85" s="28">
        <f>I85/SUM($I$7:$I$10)*400</f>
        <v>117.31509224547348</v>
      </c>
      <c r="Q85" s="28">
        <f>J85/SUM($J$7:$J$10)*400</f>
        <v>194.91730700727697</v>
      </c>
      <c r="R85" s="28">
        <f>(E85/(SUM($E$7:$E$10)/4))*100</f>
        <v>165.0524865590126</v>
      </c>
      <c r="T85" s="30"/>
      <c r="U85" s="22"/>
      <c r="V85" s="22"/>
      <c r="W85" s="22"/>
      <c r="X85" s="22"/>
      <c r="Y85" s="22"/>
      <c r="Z85" s="22"/>
      <c r="AA85" s="22"/>
    </row>
    <row r="86" spans="1:27" ht="12">
      <c r="A86" s="25">
        <v>2012</v>
      </c>
      <c r="C86" s="23">
        <v>4</v>
      </c>
      <c r="D86" s="22">
        <v>1121930</v>
      </c>
      <c r="E86" s="22">
        <v>1082200</v>
      </c>
      <c r="F86" s="22">
        <v>445395</v>
      </c>
      <c r="G86" s="22">
        <v>400646</v>
      </c>
      <c r="H86" s="22">
        <v>492561</v>
      </c>
      <c r="I86" s="22">
        <v>308559</v>
      </c>
      <c r="J86" s="22">
        <v>245555</v>
      </c>
      <c r="K86" s="28">
        <f>100*(E86/E85-1)</f>
        <v>-0.7351760891200376</v>
      </c>
      <c r="L86" s="28">
        <f>100*(D86/D82-1)</f>
        <v>-0.5837744723610983</v>
      </c>
      <c r="M86" s="28">
        <f>F86/SUM($F$7:$F$10)*400</f>
        <v>289.5206831828782</v>
      </c>
      <c r="N86" s="28">
        <f>G86/SUM($G$7:$G$10)*400</f>
        <v>261.84472808789025</v>
      </c>
      <c r="O86" s="28">
        <f>H86/SUM($H$7:$H$10)*400</f>
        <v>159.2389160809771</v>
      </c>
      <c r="P86" s="28">
        <f>I86/SUM($I$7:$I$10)*400</f>
        <v>117.58604099481254</v>
      </c>
      <c r="Q86" s="28">
        <f>J86/SUM($J$7:$J$10)*400</f>
        <v>199.93282784591116</v>
      </c>
      <c r="R86" s="28">
        <f>(E86/(SUM($E$7:$E$10)/4))*100</f>
        <v>163.8390601433327</v>
      </c>
      <c r="T86" s="30"/>
      <c r="U86" s="22"/>
      <c r="V86" s="22"/>
      <c r="W86" s="22"/>
      <c r="X86" s="22"/>
      <c r="Y86" s="22"/>
      <c r="Z86" s="22"/>
      <c r="AA86" s="22"/>
    </row>
    <row r="87" spans="1:27" ht="12">
      <c r="A87" s="25">
        <v>2013</v>
      </c>
      <c r="C87" s="23">
        <v>1</v>
      </c>
      <c r="D87" s="22">
        <v>1089159</v>
      </c>
      <c r="E87" s="22">
        <v>1097525</v>
      </c>
      <c r="F87" s="22">
        <v>443433</v>
      </c>
      <c r="G87" s="22">
        <v>395573</v>
      </c>
      <c r="H87" s="22">
        <v>494188</v>
      </c>
      <c r="I87" s="22">
        <v>310731</v>
      </c>
      <c r="J87" s="22">
        <v>240461</v>
      </c>
      <c r="K87" s="28">
        <f>100*(E87/E86-1)</f>
        <v>1.4160968397708418</v>
      </c>
      <c r="L87" s="28">
        <f>100*(D87/D83-1)</f>
        <v>0.6951481084279454</v>
      </c>
      <c r="M87" s="28">
        <f>F87/SUM($F$7:$F$10)*400</f>
        <v>288.2453218061119</v>
      </c>
      <c r="N87" s="28">
        <f>G87/SUM($G$7:$G$10)*400</f>
        <v>258.52923684227727</v>
      </c>
      <c r="O87" s="28">
        <f>H87/SUM($H$7:$H$10)*400</f>
        <v>159.76490517971564</v>
      </c>
      <c r="P87" s="28">
        <f>I87/SUM($I$7:$I$10)*400</f>
        <v>118.413749410515</v>
      </c>
      <c r="Q87" s="28">
        <f>J87/SUM($J$7:$J$10)*400</f>
        <v>195.78525265889778</v>
      </c>
      <c r="R87" s="28">
        <f>(E87/(SUM($E$7:$E$10)/4))*100</f>
        <v>166.15917989633266</v>
      </c>
      <c r="T87" s="30"/>
      <c r="U87" s="22"/>
      <c r="V87" s="22"/>
      <c r="W87" s="22"/>
      <c r="X87" s="22"/>
      <c r="Y87" s="22"/>
      <c r="Z87" s="22"/>
      <c r="AA87" s="22"/>
    </row>
    <row r="88" spans="1:27" ht="12">
      <c r="A88" s="25">
        <v>2013</v>
      </c>
      <c r="C88" s="23">
        <v>2</v>
      </c>
      <c r="D88" s="22">
        <v>1134462</v>
      </c>
      <c r="E88" s="22">
        <v>1096400</v>
      </c>
      <c r="F88" s="22">
        <v>449281</v>
      </c>
      <c r="G88" s="22">
        <v>405574</v>
      </c>
      <c r="H88" s="22">
        <v>495822</v>
      </c>
      <c r="I88" s="22">
        <v>311085</v>
      </c>
      <c r="J88" s="22">
        <v>244450</v>
      </c>
      <c r="K88" s="28">
        <f>100*(E88/E87-1)</f>
        <v>-0.10250335983235104</v>
      </c>
      <c r="L88" s="28">
        <f>100*(D88/D84-1)</f>
        <v>0.5109440548598077</v>
      </c>
      <c r="M88" s="28">
        <f>F88/SUM($F$7:$F$10)*400</f>
        <v>292.046704747666</v>
      </c>
      <c r="N88" s="28">
        <f>G88/SUM($G$7:$G$10)*400</f>
        <v>265.0654536661242</v>
      </c>
      <c r="O88" s="28">
        <f>H88/SUM($H$7:$H$10)*400</f>
        <v>160.2931572924008</v>
      </c>
      <c r="P88" s="28">
        <f>I88/SUM($I$7:$I$10)*400</f>
        <v>118.54865216335047</v>
      </c>
      <c r="Q88" s="28">
        <f>J88/SUM($J$7:$J$10)*400</f>
        <v>199.03312808508474</v>
      </c>
      <c r="R88" s="28">
        <f>(E88/(SUM($E$7:$E$10)/4))*100</f>
        <v>165.98886115426902</v>
      </c>
      <c r="T88" s="30"/>
      <c r="U88" s="22"/>
      <c r="V88" s="22"/>
      <c r="W88" s="22"/>
      <c r="X88" s="22"/>
      <c r="Y88" s="22"/>
      <c r="Z88" s="22"/>
      <c r="AA88" s="22"/>
    </row>
    <row r="89" spans="1:27" ht="12">
      <c r="A89" s="25">
        <v>2013</v>
      </c>
      <c r="B89" s="24">
        <v>2013</v>
      </c>
      <c r="C89" s="23">
        <v>3</v>
      </c>
      <c r="D89" s="22">
        <v>1029178</v>
      </c>
      <c r="E89" s="22">
        <v>1101440</v>
      </c>
      <c r="F89" s="22">
        <v>452427</v>
      </c>
      <c r="G89" s="22">
        <v>405949</v>
      </c>
      <c r="H89" s="22">
        <v>500711</v>
      </c>
      <c r="I89" s="22">
        <v>311183</v>
      </c>
      <c r="J89" s="22">
        <v>250009</v>
      </c>
      <c r="K89" s="28">
        <f>100*(E89/E88-1)</f>
        <v>0.4596862458956519</v>
      </c>
      <c r="L89" s="28">
        <f>100*(D89/D85-1)</f>
        <v>0.9147432610121742</v>
      </c>
      <c r="M89" s="28">
        <f>F89/SUM($F$7:$F$10)*400</f>
        <v>294.09170316321473</v>
      </c>
      <c r="N89" s="28">
        <f>G89/SUM($G$7:$G$10)*400</f>
        <v>265.31053728865623</v>
      </c>
      <c r="O89" s="28">
        <f>H89/SUM($H$7:$H$10)*400</f>
        <v>161.8737108902697</v>
      </c>
      <c r="P89" s="28">
        <f>I89/SUM($I$7:$I$10)*400</f>
        <v>118.58599812317499</v>
      </c>
      <c r="Q89" s="28">
        <f>J89/SUM($J$7:$J$10)*400</f>
        <v>203.55930995878074</v>
      </c>
      <c r="R89" s="28">
        <f>(E89/(SUM($E$7:$E$10)/4))*100</f>
        <v>166.75188911871405</v>
      </c>
      <c r="T89" s="30"/>
      <c r="U89" s="22"/>
      <c r="V89" s="22"/>
      <c r="W89" s="22"/>
      <c r="X89" s="22"/>
      <c r="Y89" s="22"/>
      <c r="Z89" s="22"/>
      <c r="AA89" s="22"/>
    </row>
    <row r="90" spans="1:27" ht="12">
      <c r="A90" s="25">
        <v>2013</v>
      </c>
      <c r="C90" s="23">
        <v>4</v>
      </c>
      <c r="D90" s="22">
        <v>1151044</v>
      </c>
      <c r="E90" s="22">
        <v>1108968</v>
      </c>
      <c r="F90" s="22">
        <v>448771</v>
      </c>
      <c r="G90" s="22">
        <v>407550</v>
      </c>
      <c r="H90" s="22">
        <v>503912</v>
      </c>
      <c r="I90" s="22">
        <v>312355</v>
      </c>
      <c r="J90" s="22">
        <v>251375</v>
      </c>
      <c r="K90" s="28">
        <f>100*(E90/E89-1)</f>
        <v>0.6834689134224359</v>
      </c>
      <c r="L90" s="28">
        <f>100*(D90/D86-1)</f>
        <v>2.5949925574679344</v>
      </c>
      <c r="M90" s="28">
        <f>F90/SUM($F$7:$F$10)*400</f>
        <v>291.7151887934607</v>
      </c>
      <c r="N90" s="28">
        <f>G90/SUM($G$7:$G$10)*400</f>
        <v>266.3568809677862</v>
      </c>
      <c r="O90" s="28">
        <f>H90/SUM($H$7:$H$10)*400</f>
        <v>162.90855483929369</v>
      </c>
      <c r="P90" s="28">
        <f>I90/SUM($I$7:$I$10)*400</f>
        <v>119.03262531617833</v>
      </c>
      <c r="Q90" s="28">
        <f>J90/SUM($J$7:$J$10)*400</f>
        <v>204.67151798890643</v>
      </c>
      <c r="R90" s="28">
        <f>(E90/(SUM($E$7:$E$10)/4))*100</f>
        <v>167.8915864433851</v>
      </c>
      <c r="T90" s="30"/>
      <c r="U90" s="22"/>
      <c r="V90" s="22"/>
      <c r="W90" s="22"/>
      <c r="X90" s="22"/>
      <c r="Y90" s="22"/>
      <c r="Z90" s="22"/>
      <c r="AA90" s="22"/>
    </row>
    <row r="91" spans="1:27" ht="12">
      <c r="A91" s="25">
        <v>2014</v>
      </c>
      <c r="C91" s="23">
        <v>1</v>
      </c>
      <c r="D91" s="22">
        <v>1109035</v>
      </c>
      <c r="E91" s="22">
        <v>1118300</v>
      </c>
      <c r="F91" s="22">
        <v>462004</v>
      </c>
      <c r="G91" s="22">
        <v>417721</v>
      </c>
      <c r="H91" s="22">
        <v>506828</v>
      </c>
      <c r="I91" s="22">
        <v>312693</v>
      </c>
      <c r="J91" s="22">
        <v>257282</v>
      </c>
      <c r="K91" s="28">
        <f>100*(E91/E90-1)</f>
        <v>0.8415030911622434</v>
      </c>
      <c r="L91" s="28">
        <f>100*(D91/D87-1)</f>
        <v>1.82489425327248</v>
      </c>
      <c r="M91" s="28">
        <f>F91/SUM($F$7:$F$10)*400</f>
        <v>300.317052758164</v>
      </c>
      <c r="N91" s="28">
        <f>G91/SUM($G$7:$G$10)*400</f>
        <v>273.00420236718105</v>
      </c>
      <c r="O91" s="28">
        <f>H91/SUM($H$7:$H$10)*400</f>
        <v>163.8512617919191</v>
      </c>
      <c r="P91" s="28">
        <f>I91/SUM($I$7:$I$10)*400</f>
        <v>119.16143076945063</v>
      </c>
      <c r="Q91" s="28">
        <f>J91/SUM($J$7:$J$10)*400</f>
        <v>209.4810442216681</v>
      </c>
      <c r="R91" s="28">
        <f>(E91/(SUM($E$7:$E$10)/4))*100</f>
        <v>169.3043993331075</v>
      </c>
      <c r="T91" s="30"/>
      <c r="U91" s="22"/>
      <c r="V91" s="22"/>
      <c r="W91" s="22"/>
      <c r="X91" s="22"/>
      <c r="Y91" s="22"/>
      <c r="Z91" s="22"/>
      <c r="AA91" s="22"/>
    </row>
    <row r="92" spans="1:27" ht="12">
      <c r="A92" s="25">
        <v>2014</v>
      </c>
      <c r="C92" s="23">
        <v>2</v>
      </c>
      <c r="D92" s="22">
        <v>1166911</v>
      </c>
      <c r="E92" s="22">
        <v>1127373</v>
      </c>
      <c r="F92" s="22">
        <v>467153</v>
      </c>
      <c r="G92" s="22">
        <v>430124</v>
      </c>
      <c r="H92" s="22">
        <v>513506</v>
      </c>
      <c r="I92" s="22">
        <v>315265</v>
      </c>
      <c r="J92" s="22">
        <v>259368</v>
      </c>
      <c r="K92" s="28">
        <f>100*(E92/E91-1)</f>
        <v>0.811320754716971</v>
      </c>
      <c r="L92" s="28">
        <f>100*(D92/D88-1)</f>
        <v>2.8602985379854173</v>
      </c>
      <c r="M92" s="28">
        <f>F92/SUM($F$7:$F$10)*400</f>
        <v>303.66406383307196</v>
      </c>
      <c r="N92" s="28">
        <f>G92/SUM($G$7:$G$10)*400</f>
        <v>281.11026148788636</v>
      </c>
      <c r="O92" s="28">
        <f>H92/SUM($H$7:$H$10)*400</f>
        <v>166.0101770970057</v>
      </c>
      <c r="P92" s="28">
        <f>I92/SUM($I$7:$I$10)*400</f>
        <v>120.14157167423272</v>
      </c>
      <c r="Q92" s="28">
        <f>J92/SUM($J$7:$J$10)*400</f>
        <v>211.17948196020558</v>
      </c>
      <c r="R92" s="28">
        <f>(E92/(SUM($E$7:$E$10)/4))*100</f>
        <v>170.6780010635459</v>
      </c>
      <c r="T92" s="30"/>
      <c r="U92" s="22"/>
      <c r="V92" s="22"/>
      <c r="W92" s="22"/>
      <c r="X92" s="22"/>
      <c r="Y92" s="22"/>
      <c r="Z92" s="22"/>
      <c r="AA92" s="22"/>
    </row>
    <row r="93" spans="1:27" ht="12">
      <c r="A93" s="25">
        <v>2014</v>
      </c>
      <c r="B93" s="24">
        <v>2014</v>
      </c>
      <c r="C93" s="23">
        <v>3</v>
      </c>
      <c r="D93" s="22">
        <v>1059976</v>
      </c>
      <c r="E93" s="22">
        <v>1135615</v>
      </c>
      <c r="F93" s="22">
        <v>471011</v>
      </c>
      <c r="G93" s="22">
        <v>430703</v>
      </c>
      <c r="H93" s="22">
        <v>513207</v>
      </c>
      <c r="I93" s="22">
        <v>317004</v>
      </c>
      <c r="J93" s="22">
        <v>261877</v>
      </c>
      <c r="K93" s="28">
        <f>100*(E93/E92-1)</f>
        <v>0.7310801305335568</v>
      </c>
      <c r="L93" s="28">
        <f>100*(D93/D89-1)</f>
        <v>2.9924852649395817</v>
      </c>
      <c r="M93" s="28">
        <f>F93/SUM($F$7:$F$10)*400</f>
        <v>306.1718845219426</v>
      </c>
      <c r="N93" s="28">
        <f>G93/SUM($G$7:$G$10)*400</f>
        <v>281.48867060107574</v>
      </c>
      <c r="O93" s="28">
        <f>H93/SUM($H$7:$H$10)*400</f>
        <v>165.91351407271387</v>
      </c>
      <c r="P93" s="28">
        <f>I93/SUM($I$7:$I$10)*400</f>
        <v>120.80427192050647</v>
      </c>
      <c r="Q93" s="28">
        <f>J93/SUM($J$7:$J$10)*400</f>
        <v>213.22232965243498</v>
      </c>
      <c r="R93" s="28">
        <f>(E93/(SUM($E$7:$E$10)/4))*100</f>
        <v>171.92579401651335</v>
      </c>
      <c r="T93" s="30"/>
      <c r="U93" s="22"/>
      <c r="V93" s="22"/>
      <c r="W93" s="22"/>
      <c r="X93" s="22"/>
      <c r="Y93" s="22"/>
      <c r="Z93" s="22"/>
      <c r="AA93" s="22"/>
    </row>
    <row r="94" spans="1:27" ht="12">
      <c r="A94" s="25">
        <v>2014</v>
      </c>
      <c r="C94" s="23">
        <v>4</v>
      </c>
      <c r="D94" s="22">
        <v>1190070</v>
      </c>
      <c r="E94" s="22">
        <v>1144283</v>
      </c>
      <c r="F94" s="22">
        <v>474418</v>
      </c>
      <c r="G94" s="22">
        <v>441248</v>
      </c>
      <c r="H94" s="22">
        <v>518677</v>
      </c>
      <c r="I94" s="22">
        <v>318426</v>
      </c>
      <c r="J94" s="22">
        <v>268545</v>
      </c>
      <c r="K94" s="28">
        <f>100*(E94/E93-1)</f>
        <v>0.7632868533790083</v>
      </c>
      <c r="L94" s="28">
        <f>100*(D94/D90-1)</f>
        <v>3.3904872446231415</v>
      </c>
      <c r="M94" s="28">
        <f>F94/SUM($F$7:$F$10)*400</f>
        <v>308.38654110229055</v>
      </c>
      <c r="N94" s="28">
        <f>G94/SUM($G$7:$G$10)*400</f>
        <v>288.3804220666758</v>
      </c>
      <c r="O94" s="28">
        <f>H94/SUM($H$7:$H$10)*400</f>
        <v>167.68189782815318</v>
      </c>
      <c r="P94" s="28">
        <f>I94/SUM($I$7:$I$10)*400</f>
        <v>121.34616941918459</v>
      </c>
      <c r="Q94" s="28">
        <f>J94/SUM($J$7:$J$10)*400</f>
        <v>218.65146811867083</v>
      </c>
      <c r="R94" s="28">
        <f>(E94/(SUM($E$7:$E$10)/4))*100</f>
        <v>173.23808099980886</v>
      </c>
      <c r="T94" s="30"/>
      <c r="U94" s="22"/>
      <c r="V94" s="22"/>
      <c r="W94" s="22"/>
      <c r="X94" s="22"/>
      <c r="Y94" s="22"/>
      <c r="Z94" s="22"/>
      <c r="AA94" s="22"/>
    </row>
    <row r="95" spans="1:27" ht="12">
      <c r="A95" s="25">
        <v>2015</v>
      </c>
      <c r="C95" s="23">
        <v>1</v>
      </c>
      <c r="D95" s="22">
        <v>1149179</v>
      </c>
      <c r="E95" s="22">
        <v>1160399</v>
      </c>
      <c r="F95" s="22">
        <v>482576</v>
      </c>
      <c r="G95" s="22">
        <v>445100</v>
      </c>
      <c r="H95" s="22">
        <v>525867</v>
      </c>
      <c r="I95" s="22">
        <v>319528</v>
      </c>
      <c r="J95" s="22">
        <v>272591</v>
      </c>
      <c r="K95" s="28">
        <f>100*(E95/E94-1)</f>
        <v>1.408392853865692</v>
      </c>
      <c r="L95" s="28">
        <f>100*(D95/D91-1)</f>
        <v>3.6197234532724387</v>
      </c>
      <c r="M95" s="28">
        <f>F95/SUM($F$7:$F$10)*400</f>
        <v>313.6894963070098</v>
      </c>
      <c r="N95" s="28">
        <f>G95/SUM($G$7:$G$10)*400</f>
        <v>290.8979210373246</v>
      </c>
      <c r="O95" s="28">
        <f>H95/SUM($H$7:$H$10)*400</f>
        <v>170.00633643905056</v>
      </c>
      <c r="P95" s="28">
        <f>I95/SUM($I$7:$I$10)*400</f>
        <v>121.766120926599</v>
      </c>
      <c r="Q95" s="28">
        <f>J95/SUM($J$7:$J$10)*400</f>
        <v>221.94575339677368</v>
      </c>
      <c r="R95" s="28">
        <f>(E95/(SUM($E$7:$E$10)/4))*100</f>
        <v>175.67795375278422</v>
      </c>
      <c r="T95" s="22"/>
      <c r="U95" s="22"/>
      <c r="V95" s="22"/>
      <c r="W95" s="22"/>
      <c r="X95" s="22"/>
      <c r="Y95" s="22"/>
      <c r="Z95" s="22"/>
      <c r="AA95" s="22"/>
    </row>
    <row r="96" spans="1:27" ht="12">
      <c r="A96" s="25">
        <v>2015</v>
      </c>
      <c r="C96" s="23">
        <v>2</v>
      </c>
      <c r="D96" s="29">
        <v>1213310</v>
      </c>
      <c r="E96" s="22">
        <v>1171950</v>
      </c>
      <c r="F96" s="22">
        <v>486992</v>
      </c>
      <c r="G96" s="22">
        <v>444932</v>
      </c>
      <c r="H96" s="22">
        <v>529369</v>
      </c>
      <c r="I96" s="22">
        <v>319068</v>
      </c>
      <c r="J96" s="22">
        <v>277925</v>
      </c>
      <c r="K96" s="28">
        <f>100*(E96/E95-1)</f>
        <v>0.9954334672815035</v>
      </c>
      <c r="L96" s="28">
        <f>100*(D96/D92-1)</f>
        <v>3.9762244078597186</v>
      </c>
      <c r="M96" s="28">
        <f>F96/SUM($F$7:$F$10)*400</f>
        <v>316.56003445165794</v>
      </c>
      <c r="N96" s="28">
        <f>G96/SUM($G$7:$G$10)*400</f>
        <v>290.78812357443024</v>
      </c>
      <c r="O96" s="28">
        <f>H96/SUM($H$7:$H$10)*400</f>
        <v>171.1384899877797</v>
      </c>
      <c r="P96" s="28">
        <f>I96/SUM($I$7:$I$10)*400</f>
        <v>121.5908235641574</v>
      </c>
      <c r="Q96" s="28">
        <f>J96/SUM($J$7:$J$10)*400</f>
        <v>226.28873848659103</v>
      </c>
      <c r="R96" s="28">
        <f>(E96/(SUM($E$7:$E$10)/4))*100</f>
        <v>177.42671089907478</v>
      </c>
      <c r="T96" s="22"/>
      <c r="U96" s="22"/>
      <c r="V96" s="22"/>
      <c r="W96" s="22"/>
      <c r="X96" s="22"/>
      <c r="Y96" s="22"/>
      <c r="Z96" s="22"/>
      <c r="AA96" s="22"/>
    </row>
    <row r="97" spans="1:27" ht="12">
      <c r="A97" s="25">
        <v>2015</v>
      </c>
      <c r="B97" s="24">
        <v>2015</v>
      </c>
      <c r="C97" s="23">
        <v>3</v>
      </c>
      <c r="D97" s="29">
        <v>1107945</v>
      </c>
      <c r="E97" s="22">
        <v>1188295</v>
      </c>
      <c r="F97" s="22">
        <v>500779</v>
      </c>
      <c r="G97" s="22">
        <v>459782</v>
      </c>
      <c r="H97" s="22">
        <v>535528</v>
      </c>
      <c r="I97" s="22">
        <v>322739</v>
      </c>
      <c r="J97" s="22">
        <v>277181</v>
      </c>
      <c r="K97" s="28">
        <f>100*(E97/E96-1)</f>
        <v>1.3946840735526322</v>
      </c>
      <c r="L97" s="28">
        <f>100*(D97/D93-1)</f>
        <v>4.525479822184653</v>
      </c>
      <c r="M97" s="28">
        <f>F97/SUM($F$7:$F$10)*400</f>
        <v>325.52201574700786</v>
      </c>
      <c r="N97" s="28">
        <f>G97/SUM($G$7:$G$10)*400</f>
        <v>300.49343502669774</v>
      </c>
      <c r="O97" s="28">
        <f>H97/SUM($H$7:$H$10)*400</f>
        <v>173.12961897310893</v>
      </c>
      <c r="P97" s="28">
        <f>I97/SUM($I$7:$I$10)*400</f>
        <v>122.98977273268581</v>
      </c>
      <c r="Q97" s="28">
        <f>J97/SUM($J$7:$J$10)*400</f>
        <v>225.68296778789883</v>
      </c>
      <c r="R97" s="28">
        <f>(E97/(SUM($E$7:$E$10)/4))*100</f>
        <v>179.90125297821245</v>
      </c>
      <c r="T97" s="22"/>
      <c r="U97" s="22"/>
      <c r="V97" s="22"/>
      <c r="W97" s="22"/>
      <c r="X97" s="22"/>
      <c r="Y97" s="22"/>
      <c r="Z97" s="22"/>
      <c r="AA97" s="22"/>
    </row>
    <row r="98" spans="1:27" ht="12">
      <c r="A98" s="25">
        <v>2015</v>
      </c>
      <c r="C98" s="23">
        <v>4</v>
      </c>
      <c r="D98" s="22">
        <v>1248217</v>
      </c>
      <c r="E98" s="22">
        <v>1197263</v>
      </c>
      <c r="F98" s="22">
        <v>505573</v>
      </c>
      <c r="G98" s="22">
        <v>468731</v>
      </c>
      <c r="H98" s="22">
        <v>540313</v>
      </c>
      <c r="I98" s="22">
        <v>325938</v>
      </c>
      <c r="J98" s="22">
        <v>287804</v>
      </c>
      <c r="K98" s="28">
        <f>100*(E98/E97-1)</f>
        <v>0.7546947517241165</v>
      </c>
      <c r="L98" s="28">
        <f>100*(D98/D94-1)</f>
        <v>4.88601510835498</v>
      </c>
      <c r="M98" s="28">
        <f>F98/SUM($F$7:$F$10)*400</f>
        <v>328.6382657165376</v>
      </c>
      <c r="N98" s="28">
        <f>G98/SUM($G$7:$G$10)*400</f>
        <v>306.3421105948016</v>
      </c>
      <c r="O98" s="28">
        <f>H98/SUM($H$7:$H$10)*400</f>
        <v>174.676550649485</v>
      </c>
      <c r="P98" s="28">
        <f>I98/SUM($I$7:$I$10)*400</f>
        <v>124.20885156410024</v>
      </c>
      <c r="Q98" s="28">
        <f>J98/SUM($J$7:$J$10)*400</f>
        <v>234.3322986107577</v>
      </c>
      <c r="R98" s="28">
        <f>(E98/(SUM($E$7:$E$10)/4))*100</f>
        <v>181.25895829272494</v>
      </c>
      <c r="T98" s="22"/>
      <c r="U98" s="22"/>
      <c r="V98" s="22"/>
      <c r="W98" s="22"/>
      <c r="X98" s="22"/>
      <c r="Y98" s="22"/>
      <c r="Z98" s="22"/>
      <c r="AA98" s="22"/>
    </row>
    <row r="99" spans="1:27" ht="12">
      <c r="A99" s="25">
        <v>2016</v>
      </c>
      <c r="C99" s="23">
        <v>1</v>
      </c>
      <c r="D99" s="22">
        <v>1183010</v>
      </c>
      <c r="E99" s="22">
        <v>1195956</v>
      </c>
      <c r="F99" s="27">
        <v>500781</v>
      </c>
      <c r="G99" s="27">
        <v>467463</v>
      </c>
      <c r="H99" s="27">
        <v>542992</v>
      </c>
      <c r="I99" s="27">
        <v>329499</v>
      </c>
      <c r="J99" s="27">
        <v>285501</v>
      </c>
      <c r="K99" s="28">
        <f>100*(E99/E98-1)</f>
        <v>-0.10916565533219957</v>
      </c>
      <c r="L99" s="28">
        <f>100*(D99/D95-1)</f>
        <v>2.9439277954087295</v>
      </c>
      <c r="M99" s="28">
        <f>F99/SUM($F$7:$F$10)*400</f>
        <v>325.5233158095733</v>
      </c>
      <c r="N99" s="28">
        <f>G99/SUM($G$7:$G$10)*400</f>
        <v>305.51340117248003</v>
      </c>
      <c r="O99" s="28">
        <f>H99/SUM($H$7:$H$10)*400</f>
        <v>175.54263841563161</v>
      </c>
      <c r="P99" s="28">
        <f>I99/SUM($I$7:$I$10)*400</f>
        <v>125.56588179813176</v>
      </c>
      <c r="Q99" s="28">
        <f>J99/SUM($J$7:$J$10)*400</f>
        <v>232.45717775176837</v>
      </c>
      <c r="R99" s="28">
        <f>(E99/(SUM($E$7:$E$10)/4))*100</f>
        <v>181.06108576305635</v>
      </c>
      <c r="T99" s="22"/>
      <c r="U99" s="22"/>
      <c r="V99" s="22"/>
      <c r="W99" s="22"/>
      <c r="X99" s="22"/>
      <c r="Y99" s="22"/>
      <c r="Z99" s="22"/>
      <c r="AA99" s="22"/>
    </row>
    <row r="100" spans="1:27" ht="12">
      <c r="A100" s="25">
        <v>2016</v>
      </c>
      <c r="C100" s="23">
        <v>2</v>
      </c>
      <c r="D100" s="27">
        <v>1239887</v>
      </c>
      <c r="E100" s="27">
        <v>1197037</v>
      </c>
      <c r="F100" s="27">
        <v>497089</v>
      </c>
      <c r="G100" s="27">
        <v>469791</v>
      </c>
      <c r="H100" s="27">
        <v>541837</v>
      </c>
      <c r="I100" s="27">
        <v>333278</v>
      </c>
      <c r="J100" s="27">
        <v>291423</v>
      </c>
      <c r="K100" s="28">
        <f>100*(E100/E99-1)</f>
        <v>0.09038794069347045</v>
      </c>
      <c r="L100" s="28">
        <f>100*(D100/D96-1)</f>
        <v>2.190454212031545</v>
      </c>
      <c r="M100" s="28">
        <f>F100/SUM($F$7:$F$10)*400</f>
        <v>323.1234003136401</v>
      </c>
      <c r="N100" s="28">
        <f>G100/SUM($G$7:$G$10)*400</f>
        <v>307.03488030115875</v>
      </c>
      <c r="O100" s="28">
        <f>H100/SUM($H$7:$H$10)*400</f>
        <v>175.1692411144374</v>
      </c>
      <c r="P100" s="28">
        <f>I100/SUM($I$7:$I$10)*400</f>
        <v>127.00598773871165</v>
      </c>
      <c r="Q100" s="28">
        <f>J100/SUM($J$7:$J$10)*400</f>
        <v>237.27891710345529</v>
      </c>
      <c r="R100" s="28">
        <f>(E100/(SUM($E$7:$E$10)/4))*100</f>
        <v>181.22474314987483</v>
      </c>
      <c r="T100" s="22"/>
      <c r="U100" s="22"/>
      <c r="V100" s="22"/>
      <c r="W100" s="22"/>
      <c r="X100" s="22"/>
      <c r="Y100" s="22"/>
      <c r="Z100" s="22"/>
      <c r="AA100" s="22"/>
    </row>
    <row r="101" spans="1:27" ht="12">
      <c r="A101" s="25">
        <v>2016</v>
      </c>
      <c r="B101" s="24">
        <v>2016</v>
      </c>
      <c r="C101" s="23">
        <v>3</v>
      </c>
      <c r="D101" s="27">
        <v>1117597</v>
      </c>
      <c r="E101" s="27">
        <v>1200651</v>
      </c>
      <c r="F101" s="27">
        <v>505392</v>
      </c>
      <c r="G101" s="27">
        <v>479153</v>
      </c>
      <c r="H101" s="27">
        <v>546625</v>
      </c>
      <c r="I101" s="27">
        <v>332068</v>
      </c>
      <c r="J101" s="27">
        <v>289584</v>
      </c>
      <c r="K101" s="28">
        <f>100*(E101/E100-1)</f>
        <v>0.3019121380542167</v>
      </c>
      <c r="L101" s="28">
        <f>100*(D101/D97-1)</f>
        <v>0.8711623771938237</v>
      </c>
      <c r="M101" s="28">
        <f>F101/SUM($F$7:$F$10)*400</f>
        <v>328.5206100543589</v>
      </c>
      <c r="N101" s="28">
        <f>G101/SUM($G$7:$G$10)*400</f>
        <v>313.1534746322112</v>
      </c>
      <c r="O101" s="28">
        <f>H101/SUM($H$7:$H$10)*400</f>
        <v>176.71714265393342</v>
      </c>
      <c r="P101" s="28">
        <f>I101/SUM($I$7:$I$10)*400</f>
        <v>126.54487945924575</v>
      </c>
      <c r="Q101" s="28">
        <f>J101/SUM($J$7:$J$10)*400</f>
        <v>235.78158872322018</v>
      </c>
      <c r="R101" s="28">
        <f>(E101/(SUM($E$7:$E$10)/4))*100</f>
        <v>181.77188264660188</v>
      </c>
      <c r="T101" s="22"/>
      <c r="U101" s="22"/>
      <c r="V101" s="22"/>
      <c r="W101" s="22"/>
      <c r="X101" s="22"/>
      <c r="Y101" s="22"/>
      <c r="Z101" s="22"/>
      <c r="AA101" s="22"/>
    </row>
    <row r="102" spans="1:27" ht="12">
      <c r="A102" s="25">
        <v>2016</v>
      </c>
      <c r="C102" s="23">
        <v>4</v>
      </c>
      <c r="D102" s="27">
        <v>1265096</v>
      </c>
      <c r="E102" s="27">
        <v>1211616</v>
      </c>
      <c r="F102" s="27">
        <v>513571</v>
      </c>
      <c r="G102" s="27">
        <v>477693</v>
      </c>
      <c r="H102" s="27">
        <v>548094</v>
      </c>
      <c r="I102" s="27">
        <v>332858</v>
      </c>
      <c r="J102" s="27">
        <v>291780</v>
      </c>
      <c r="K102" s="28">
        <f>100*(E102/E101-1)</f>
        <v>0.9132545594015218</v>
      </c>
      <c r="L102" s="28">
        <f>100*(D102/D98-1)</f>
        <v>1.3522488477564432</v>
      </c>
      <c r="M102" s="28">
        <f>F102/SUM($F$7:$F$10)*400</f>
        <v>333.83721591601596</v>
      </c>
      <c r="N102" s="28">
        <f>G102/SUM($G$7:$G$10)*400</f>
        <v>312.19928239515326</v>
      </c>
      <c r="O102" s="28">
        <f>H102/SUM($H$7:$H$10)*400</f>
        <v>177.1920522950194</v>
      </c>
      <c r="P102" s="28">
        <f>I102/SUM($I$7:$I$10)*400</f>
        <v>126.84593362517805</v>
      </c>
      <c r="Q102" s="28">
        <f>J102/SUM($J$7:$J$10)*400</f>
        <v>237.56958933387614</v>
      </c>
      <c r="R102" s="28">
        <f>(E102/(SUM($E$7:$E$10)/4))*100</f>
        <v>183.43192265258196</v>
      </c>
      <c r="T102" s="22"/>
      <c r="U102" s="22"/>
      <c r="V102" s="22"/>
      <c r="W102" s="22"/>
      <c r="X102" s="22"/>
      <c r="Y102" s="22"/>
      <c r="Z102" s="22"/>
      <c r="AA102" s="22"/>
    </row>
    <row r="103" spans="1:27" ht="12">
      <c r="A103" s="25">
        <v>2017</v>
      </c>
      <c r="C103" s="23">
        <v>1</v>
      </c>
      <c r="D103" s="27">
        <v>1202365</v>
      </c>
      <c r="E103" s="27">
        <v>1216671</v>
      </c>
      <c r="F103" s="27">
        <v>507505</v>
      </c>
      <c r="G103" s="27">
        <v>484551</v>
      </c>
      <c r="H103" s="27">
        <v>555845</v>
      </c>
      <c r="I103" s="27">
        <v>332610</v>
      </c>
      <c r="J103" s="27">
        <v>300852</v>
      </c>
      <c r="K103" s="28">
        <f>100*(E103/E102-1)</f>
        <v>0.41721139370889393</v>
      </c>
      <c r="L103" s="28">
        <f>100*(D103/D99-1)</f>
        <v>1.636080844625143</v>
      </c>
      <c r="M103" s="28">
        <f>F103/SUM($F$7:$F$10)*400</f>
        <v>329.8941261548212</v>
      </c>
      <c r="N103" s="28">
        <f>G103/SUM($G$7:$G$10)*400</f>
        <v>316.6813716840186</v>
      </c>
      <c r="O103" s="28">
        <f>H103/SUM($H$7:$H$10)*400</f>
        <v>179.697855309354</v>
      </c>
      <c r="P103" s="28">
        <f>I103/SUM($I$7:$I$10)*400</f>
        <v>126.75142548194867</v>
      </c>
      <c r="Q103" s="28">
        <f>J103/SUM($J$7:$J$10)*400</f>
        <v>244.95608365986465</v>
      </c>
      <c r="R103" s="28">
        <f>(E103/(SUM($E$7:$E$10)/4))*100</f>
        <v>184.1972215335878</v>
      </c>
      <c r="T103" s="22"/>
      <c r="U103" s="22"/>
      <c r="V103" s="22"/>
      <c r="W103" s="22"/>
      <c r="X103" s="22"/>
      <c r="Y103" s="22"/>
      <c r="Z103" s="22"/>
      <c r="AA103" s="22"/>
    </row>
    <row r="104" spans="1:27" ht="12">
      <c r="A104" s="25">
        <v>2017</v>
      </c>
      <c r="C104" s="23">
        <v>2</v>
      </c>
      <c r="D104" s="27">
        <v>1277802</v>
      </c>
      <c r="E104" s="27">
        <v>1232273</v>
      </c>
      <c r="F104" s="27">
        <v>528035</v>
      </c>
      <c r="G104" s="27">
        <v>496652</v>
      </c>
      <c r="H104" s="27">
        <v>557275</v>
      </c>
      <c r="I104" s="27">
        <v>333088</v>
      </c>
      <c r="J104" s="27">
        <v>308125</v>
      </c>
      <c r="K104" s="28">
        <f>100*(E104/E103-1)</f>
        <v>1.2823515971039035</v>
      </c>
      <c r="L104" s="28">
        <f>100*(D104/D100-1)</f>
        <v>3.057939957431599</v>
      </c>
      <c r="M104" s="28">
        <f>F104/SUM($F$7:$F$10)*400</f>
        <v>343.2392683897913</v>
      </c>
      <c r="N104" s="28">
        <f>G104/SUM($G$7:$G$10)*400</f>
        <v>324.59005679404476</v>
      </c>
      <c r="O104" s="28">
        <f>H104/SUM($H$7:$H$10)*400</f>
        <v>180.16015672988019</v>
      </c>
      <c r="P104" s="28">
        <f>I104/SUM($I$7:$I$10)*400</f>
        <v>126.93358230639885</v>
      </c>
      <c r="Q104" s="28">
        <f>J104/SUM($J$7:$J$10)*400</f>
        <v>250.87781792275203</v>
      </c>
      <c r="R104" s="28">
        <f>(E104/(SUM($E$7:$E$10)/4))*100</f>
        <v>186.55927754574478</v>
      </c>
      <c r="T104" s="22"/>
      <c r="U104" s="22"/>
      <c r="V104" s="22"/>
      <c r="W104" s="22"/>
      <c r="X104" s="22"/>
      <c r="Y104" s="22"/>
      <c r="Z104" s="22"/>
      <c r="AA104" s="22"/>
    </row>
    <row r="105" spans="1:27" ht="12">
      <c r="A105" s="25">
        <v>2017</v>
      </c>
      <c r="B105" s="24">
        <v>2017</v>
      </c>
      <c r="C105" s="23">
        <v>3</v>
      </c>
      <c r="D105" s="27">
        <v>1156418</v>
      </c>
      <c r="E105" s="27">
        <v>1244163</v>
      </c>
      <c r="F105" s="27">
        <v>530715</v>
      </c>
      <c r="G105" s="27">
        <v>503733</v>
      </c>
      <c r="H105" s="27">
        <v>560226</v>
      </c>
      <c r="I105" s="27">
        <v>334912</v>
      </c>
      <c r="J105" s="27">
        <v>315518</v>
      </c>
      <c r="K105" s="28">
        <f>100*(E105/E104-1)</f>
        <v>0.9648835931648225</v>
      </c>
      <c r="L105" s="28">
        <f>100*(D105/D101-1)</f>
        <v>3.4736134760562143</v>
      </c>
      <c r="M105" s="28">
        <f>F105/SUM($F$7:$F$10)*400</f>
        <v>344.98135222757594</v>
      </c>
      <c r="N105" s="28">
        <f>G105/SUM($G$7:$G$10)*400</f>
        <v>329.21788914377584</v>
      </c>
      <c r="O105" s="28">
        <f>H105/SUM($H$7:$H$10)*400</f>
        <v>181.11417875223876</v>
      </c>
      <c r="P105" s="28">
        <f>I105/SUM($I$7:$I$10)*400</f>
        <v>127.628674456602</v>
      </c>
      <c r="Q105" s="28">
        <f>J105/SUM($J$7:$J$10)*400</f>
        <v>256.8972571370414</v>
      </c>
      <c r="R105" s="28">
        <f>(E105/(SUM($E$7:$E$10)/4))*100</f>
        <v>188.3593574063105</v>
      </c>
      <c r="T105" s="22"/>
      <c r="U105" s="22"/>
      <c r="V105" s="22"/>
      <c r="W105" s="22"/>
      <c r="X105" s="22"/>
      <c r="Y105" s="22"/>
      <c r="Z105" s="22"/>
      <c r="AA105" s="22"/>
    </row>
    <row r="106" spans="1:27" ht="12">
      <c r="A106" s="25">
        <v>2017</v>
      </c>
      <c r="C106" s="23">
        <v>4</v>
      </c>
      <c r="D106" s="27">
        <v>1303660</v>
      </c>
      <c r="E106" s="27">
        <v>1246982</v>
      </c>
      <c r="F106" s="27">
        <v>541420</v>
      </c>
      <c r="G106" s="27">
        <v>505418</v>
      </c>
      <c r="H106" s="27">
        <v>562916</v>
      </c>
      <c r="I106" s="27">
        <v>335106</v>
      </c>
      <c r="J106" s="27">
        <v>302776</v>
      </c>
      <c r="K106" s="28">
        <f>100*(E106/E105-1)</f>
        <v>0.22657802876311361</v>
      </c>
      <c r="L106" s="28">
        <f>100*(D106/D102-1)</f>
        <v>3.048306215496699</v>
      </c>
      <c r="M106" s="28">
        <f>F106/SUM($F$7:$F$10)*400</f>
        <v>351.9399371094734</v>
      </c>
      <c r="N106" s="28">
        <f>G106/SUM($G$7:$G$10)*400</f>
        <v>330.319131554353</v>
      </c>
      <c r="O106" s="28">
        <f>H106/SUM($H$7:$H$10)*400</f>
        <v>181.98382268315865</v>
      </c>
      <c r="P106" s="28">
        <f>I106/SUM($I$7:$I$10)*400</f>
        <v>127.70260421380561</v>
      </c>
      <c r="Q106" s="28">
        <f>J106/SUM($J$7:$J$10)*400</f>
        <v>246.5226197140095</v>
      </c>
      <c r="R106" s="28">
        <f>(E106/(SUM($E$7:$E$10)/4))*100</f>
        <v>188.78613832531258</v>
      </c>
      <c r="T106" s="22"/>
      <c r="U106" s="22"/>
      <c r="V106" s="22"/>
      <c r="W106" s="22"/>
      <c r="X106" s="22"/>
      <c r="Y106" s="22"/>
      <c r="Z106" s="22"/>
      <c r="AA106" s="22"/>
    </row>
    <row r="107" spans="1:27" ht="12">
      <c r="A107" s="25">
        <v>2018</v>
      </c>
      <c r="C107" s="23">
        <v>1</v>
      </c>
      <c r="D107" s="27">
        <v>1234993</v>
      </c>
      <c r="E107" s="27">
        <v>1249911</v>
      </c>
      <c r="F107" s="27">
        <v>539605</v>
      </c>
      <c r="G107" s="27">
        <v>513479</v>
      </c>
      <c r="H107" s="27">
        <v>568106</v>
      </c>
      <c r="I107" s="27">
        <v>335189</v>
      </c>
      <c r="J107" s="27">
        <v>313991</v>
      </c>
      <c r="K107" s="28">
        <f>100*(E107/E106-1)</f>
        <v>0.23488711144186158</v>
      </c>
      <c r="L107" s="28">
        <f>100*(D107/D103-1)</f>
        <v>2.713651844489817</v>
      </c>
      <c r="M107" s="28">
        <f>F107/SUM($F$7:$F$10)*400</f>
        <v>350.7601303312722</v>
      </c>
      <c r="N107" s="28">
        <f>G107/SUM($G$7:$G$10)*400</f>
        <v>335.5874491043011</v>
      </c>
      <c r="O107" s="28">
        <f>H107/SUM($H$7:$H$10)*400</f>
        <v>183.6616858807327</v>
      </c>
      <c r="P107" s="28">
        <f>I107/SUM($I$7:$I$10)*400</f>
        <v>127.73423395528964</v>
      </c>
      <c r="Q107" s="28">
        <f>J107/SUM($J$7:$J$10)*400</f>
        <v>255.6539616304514</v>
      </c>
      <c r="R107" s="28">
        <f>(E107/(SUM($E$7:$E$10)/4))*100</f>
        <v>189.22957263242753</v>
      </c>
      <c r="T107" s="22"/>
      <c r="U107" s="22"/>
      <c r="V107" s="22"/>
      <c r="W107" s="22"/>
      <c r="X107" s="22"/>
      <c r="Y107" s="22"/>
      <c r="Z107" s="22"/>
      <c r="AA107" s="22"/>
    </row>
    <row r="108" spans="1:27" ht="12">
      <c r="A108" s="25">
        <v>2018</v>
      </c>
      <c r="C108" s="23">
        <v>2</v>
      </c>
      <c r="D108" s="27">
        <v>1310563</v>
      </c>
      <c r="E108" s="27">
        <v>1263373</v>
      </c>
      <c r="F108" s="27">
        <v>541920</v>
      </c>
      <c r="G108" s="27">
        <v>515964</v>
      </c>
      <c r="H108" s="27">
        <v>572355</v>
      </c>
      <c r="I108" s="27">
        <v>338101</v>
      </c>
      <c r="J108" s="27">
        <v>313362</v>
      </c>
      <c r="K108" s="28">
        <f>100*(E108/E107-1)</f>
        <v>1.0770366850119784</v>
      </c>
      <c r="L108" s="28">
        <f>100*(D108/D104-1)</f>
        <v>2.563855746038901</v>
      </c>
      <c r="M108" s="28">
        <f>F108/SUM($F$7:$F$10)*400</f>
        <v>352.26495275085114</v>
      </c>
      <c r="N108" s="28">
        <f>G108/SUM($G$7:$G$10)*400</f>
        <v>337.2115365762798</v>
      </c>
      <c r="O108" s="28">
        <f>H108/SUM($H$7:$H$10)*400</f>
        <v>185.03533534633812</v>
      </c>
      <c r="P108" s="28">
        <f>I108/SUM($I$7:$I$10)*400</f>
        <v>128.84394247578942</v>
      </c>
      <c r="Q108" s="28">
        <f>J108/SUM($J$7:$J$10)*400</f>
        <v>255.14182484351943</v>
      </c>
      <c r="R108" s="28">
        <f>(E108/(SUM($E$7:$E$10)/4))*100</f>
        <v>191.26764454857016</v>
      </c>
      <c r="T108" s="22"/>
      <c r="U108" s="22"/>
      <c r="V108" s="22"/>
      <c r="W108" s="22"/>
      <c r="X108" s="22"/>
      <c r="Y108" s="22"/>
      <c r="Z108" s="22"/>
      <c r="AA108" s="22"/>
    </row>
    <row r="109" spans="1:27" ht="12">
      <c r="A109" s="25">
        <v>2018</v>
      </c>
      <c r="B109" s="24">
        <v>2018</v>
      </c>
      <c r="C109" s="23">
        <v>3</v>
      </c>
      <c r="D109" s="27">
        <v>1164066</v>
      </c>
      <c r="E109" s="27">
        <v>1254333</v>
      </c>
      <c r="F109" s="27">
        <v>552204</v>
      </c>
      <c r="G109" s="27">
        <v>512110</v>
      </c>
      <c r="H109" s="27">
        <v>566373</v>
      </c>
      <c r="I109" s="27">
        <v>337728</v>
      </c>
      <c r="J109" s="27">
        <v>307194</v>
      </c>
      <c r="K109" s="28">
        <f>100*(E109/E108-1)</f>
        <v>-0.7155448153474908</v>
      </c>
      <c r="L109" s="28">
        <f>100*(D109/D105-1)</f>
        <v>0.6613525559097111</v>
      </c>
      <c r="M109" s="28">
        <f>F109/SUM($F$7:$F$10)*400</f>
        <v>358.9498744627085</v>
      </c>
      <c r="N109" s="28">
        <f>G109/SUM($G$7:$G$10)*400</f>
        <v>334.69273049297755</v>
      </c>
      <c r="O109" s="28">
        <f>H109/SUM($H$7:$H$10)*400</f>
        <v>183.10142828508805</v>
      </c>
      <c r="P109" s="28">
        <f>I109/SUM($I$7:$I$10)*400</f>
        <v>128.70179917972266</v>
      </c>
      <c r="Q109" s="28">
        <f>J109/SUM($J$7:$J$10)*400</f>
        <v>250.11979034145844</v>
      </c>
      <c r="R109" s="28">
        <f>(E109/(SUM($E$7:$E$10)/4))*100</f>
        <v>189.89903883456563</v>
      </c>
      <c r="T109" s="22"/>
      <c r="U109" s="22"/>
      <c r="V109" s="22"/>
      <c r="W109" s="22"/>
      <c r="X109" s="22"/>
      <c r="Y109" s="22"/>
      <c r="Z109" s="22"/>
      <c r="AA109" s="22"/>
    </row>
    <row r="110" spans="1:27" ht="12">
      <c r="A110" s="25">
        <v>2018</v>
      </c>
      <c r="C110" s="23">
        <v>4</v>
      </c>
      <c r="D110" s="27">
        <v>1331780</v>
      </c>
      <c r="E110" s="27">
        <v>1272720</v>
      </c>
      <c r="F110" s="27">
        <v>567134</v>
      </c>
      <c r="G110" s="27">
        <v>527815</v>
      </c>
      <c r="H110" s="27">
        <v>570467</v>
      </c>
      <c r="I110" s="27">
        <v>338878</v>
      </c>
      <c r="J110" s="27">
        <v>310120</v>
      </c>
      <c r="K110" s="28">
        <f>100*(E110/E109-1)</f>
        <v>1.4658786781500677</v>
      </c>
      <c r="L110" s="28">
        <f>100*(D110/D106-1)</f>
        <v>2.1570041268428986</v>
      </c>
      <c r="M110" s="28">
        <f>F110/SUM($F$7:$F$10)*400</f>
        <v>368.6548415142479</v>
      </c>
      <c r="N110" s="28">
        <f>G110/SUM($G$7:$G$10)*400</f>
        <v>344.95683260461806</v>
      </c>
      <c r="O110" s="28">
        <f>H110/SUM($H$7:$H$10)*400</f>
        <v>184.4249681561609</v>
      </c>
      <c r="P110" s="28">
        <f>I110/SUM($I$7:$I$10)*400</f>
        <v>129.14004258582662</v>
      </c>
      <c r="Q110" s="28">
        <f>J110/SUM($J$7:$J$10)*400</f>
        <v>252.50216273980968</v>
      </c>
      <c r="R110" s="28">
        <f>(E110/(SUM($E$7:$E$10)/4))*100</f>
        <v>192.68272835485342</v>
      </c>
      <c r="T110" s="22"/>
      <c r="U110" s="22"/>
      <c r="V110" s="22"/>
      <c r="W110" s="22"/>
      <c r="X110" s="22"/>
      <c r="Y110" s="22"/>
      <c r="Z110" s="22"/>
      <c r="AA110" s="22"/>
    </row>
    <row r="111" spans="1:27" ht="12">
      <c r="A111" s="25">
        <v>2019</v>
      </c>
      <c r="C111" s="23">
        <v>1</v>
      </c>
      <c r="D111" s="27">
        <v>1264505</v>
      </c>
      <c r="E111" s="27">
        <v>1279316</v>
      </c>
      <c r="F111" s="27">
        <v>573375</v>
      </c>
      <c r="G111" s="27">
        <v>528575</v>
      </c>
      <c r="H111" s="27">
        <v>568948</v>
      </c>
      <c r="I111" s="27">
        <v>340367</v>
      </c>
      <c r="J111" s="27">
        <v>312456</v>
      </c>
      <c r="K111" s="28">
        <f>100*(E111/E110-1)</f>
        <v>0.5182601043434598</v>
      </c>
      <c r="L111" s="28">
        <f>100*(D111/D107-1)</f>
        <v>2.389649172100561</v>
      </c>
      <c r="M111" s="28">
        <f>F111/SUM($F$7:$F$10)*400</f>
        <v>372.71168674992487</v>
      </c>
      <c r="N111" s="28">
        <f>G111/SUM($G$7:$G$10)*400</f>
        <v>345.4535354129496</v>
      </c>
      <c r="O111" s="28">
        <f>H111/SUM($H$7:$H$10)*400</f>
        <v>183.93389412974182</v>
      </c>
      <c r="P111" s="28">
        <f>I111/SUM($I$7:$I$10)*400</f>
        <v>129.7074725264256</v>
      </c>
      <c r="Q111" s="28">
        <f>J111/SUM($J$7:$J$10)*400</f>
        <v>254.40415246043457</v>
      </c>
      <c r="R111" s="28">
        <f>(E111/(SUM($E$7:$E$10)/4))*100</f>
        <v>193.6813260638771</v>
      </c>
      <c r="T111" s="22"/>
      <c r="U111" s="22"/>
      <c r="V111" s="22"/>
      <c r="W111" s="22"/>
      <c r="X111" s="22"/>
      <c r="Y111" s="22"/>
      <c r="Z111" s="22"/>
      <c r="AA111" s="22"/>
    </row>
    <row r="112" spans="1:27" ht="12">
      <c r="A112" s="25">
        <v>2019</v>
      </c>
      <c r="C112" s="23">
        <v>2</v>
      </c>
      <c r="D112" s="27">
        <v>1332964</v>
      </c>
      <c r="E112" s="27">
        <v>1285506</v>
      </c>
      <c r="F112" s="27">
        <v>590372</v>
      </c>
      <c r="G112" s="27">
        <v>532995</v>
      </c>
      <c r="H112" s="27">
        <v>574348</v>
      </c>
      <c r="I112" s="27">
        <v>337021</v>
      </c>
      <c r="J112" s="27">
        <v>301979</v>
      </c>
      <c r="K112" s="28">
        <f>100*(E112/E111-1)</f>
        <v>0.4838523085773927</v>
      </c>
      <c r="L112" s="28">
        <f>100*(D112/D108-1)</f>
        <v>1.7092654073096902</v>
      </c>
      <c r="M112" s="28">
        <f>F112/SUM($F$7:$F$10)*400</f>
        <v>383.7602684629198</v>
      </c>
      <c r="N112" s="28">
        <f>G112/SUM($G$7:$G$10)*400</f>
        <v>348.3422543771935</v>
      </c>
      <c r="O112" s="28">
        <f>H112/SUM($H$7:$H$10)*400</f>
        <v>185.67964774571482</v>
      </c>
      <c r="P112" s="28">
        <f>I112/SUM($I$7:$I$10)*400</f>
        <v>128.4323747552744</v>
      </c>
      <c r="Q112" s="28">
        <f>J112/SUM($J$7:$J$10)*400</f>
        <v>245.87369599511476</v>
      </c>
      <c r="R112" s="28">
        <f>(E112/(SUM($E$7:$E$10)/4))*100</f>
        <v>194.6184576313205</v>
      </c>
      <c r="T112" s="22"/>
      <c r="U112" s="22"/>
      <c r="V112" s="22"/>
      <c r="W112" s="22"/>
      <c r="X112" s="22"/>
      <c r="Y112" s="22"/>
      <c r="Z112" s="22"/>
      <c r="AA112" s="22"/>
    </row>
    <row r="113" spans="1:27" ht="12">
      <c r="A113" s="25">
        <v>2019</v>
      </c>
      <c r="B113" s="24">
        <v>2019</v>
      </c>
      <c r="C113" s="23">
        <v>3</v>
      </c>
      <c r="D113" s="27">
        <v>1194150</v>
      </c>
      <c r="E113" s="27">
        <v>1287105</v>
      </c>
      <c r="F113" s="27">
        <v>596785</v>
      </c>
      <c r="G113" s="27">
        <v>532525</v>
      </c>
      <c r="H113" s="27">
        <v>573537</v>
      </c>
      <c r="I113" s="27">
        <v>338068</v>
      </c>
      <c r="J113" s="27">
        <v>308647</v>
      </c>
      <c r="K113" s="28">
        <f>100*(E113/E112-1)</f>
        <v>0.12438681733106804</v>
      </c>
      <c r="L113" s="28">
        <f>100*(D113/D109-1)</f>
        <v>2.584389544922705</v>
      </c>
      <c r="M113" s="28">
        <f>F113/SUM($F$7:$F$10)*400</f>
        <v>387.9289190792307</v>
      </c>
      <c r="N113" s="28">
        <f>G113/SUM($G$7:$G$10)*400</f>
        <v>348.03508290362004</v>
      </c>
      <c r="O113" s="28">
        <f>H113/SUM($H$7:$H$10)*400</f>
        <v>185.41746141561222</v>
      </c>
      <c r="P113" s="28">
        <f>I113/SUM($I$7:$I$10)*400</f>
        <v>128.83136679544037</v>
      </c>
      <c r="Q113" s="28">
        <f>J113/SUM($J$7:$J$10)*400</f>
        <v>251.30283446135056</v>
      </c>
      <c r="R113" s="28">
        <f>(E113/(SUM($E$7:$E$10)/4))*100</f>
        <v>194.8605373367069</v>
      </c>
      <c r="T113" s="22"/>
      <c r="U113" s="22"/>
      <c r="V113" s="22"/>
      <c r="W113" s="22"/>
      <c r="X113" s="22"/>
      <c r="Y113" s="22"/>
      <c r="Z113" s="22"/>
      <c r="AA113" s="22"/>
    </row>
    <row r="114" spans="1:27" ht="12">
      <c r="A114" s="25">
        <v>2019</v>
      </c>
      <c r="C114" s="23">
        <v>4</v>
      </c>
      <c r="D114" s="27">
        <v>1350999</v>
      </c>
      <c r="E114" s="27">
        <v>1290328</v>
      </c>
      <c r="F114" s="27">
        <v>573774</v>
      </c>
      <c r="G114" s="27">
        <v>520317</v>
      </c>
      <c r="H114" s="27">
        <v>576996</v>
      </c>
      <c r="I114" s="27">
        <v>338709</v>
      </c>
      <c r="J114" s="27">
        <v>317855</v>
      </c>
      <c r="K114" s="28">
        <f>100*(E114/E113-1)</f>
        <v>0.2504069209582793</v>
      </c>
      <c r="L114" s="28">
        <f>100*(D114/D110-1)</f>
        <v>1.4431062187448385</v>
      </c>
      <c r="M114" s="28">
        <f>F114/SUM($F$7:$F$10)*400</f>
        <v>372.97104923174425</v>
      </c>
      <c r="N114" s="28">
        <f>G114/SUM($G$7:$G$10)*400</f>
        <v>340.0564672666314</v>
      </c>
      <c r="O114" s="28">
        <f>H114/SUM($H$7:$H$10)*400</f>
        <v>186.53571359295492</v>
      </c>
      <c r="P114" s="28">
        <f>I114/SUM($I$7:$I$10)*400</f>
        <v>129.0756398591905</v>
      </c>
      <c r="Q114" s="28">
        <f>J114/SUM($J$7:$J$10)*400</f>
        <v>258.8000610655946</v>
      </c>
      <c r="R114" s="28">
        <f>(E114/(SUM($E$7:$E$10)/4))*100</f>
        <v>195.3484816084145</v>
      </c>
      <c r="T114" s="22"/>
      <c r="U114" s="22"/>
      <c r="V114" s="22"/>
      <c r="W114" s="22"/>
      <c r="X114" s="22"/>
      <c r="Y114" s="22"/>
      <c r="Z114" s="22"/>
      <c r="AA114" s="22"/>
    </row>
    <row r="115" spans="1:27" ht="12">
      <c r="A115" s="25">
        <v>2020</v>
      </c>
      <c r="C115" s="23">
        <v>1</v>
      </c>
      <c r="D115" s="27">
        <v>1265381</v>
      </c>
      <c r="E115" s="27">
        <v>1279654</v>
      </c>
      <c r="F115" s="27">
        <v>587056</v>
      </c>
      <c r="G115" s="27">
        <v>520310</v>
      </c>
      <c r="H115" s="27">
        <v>566639</v>
      </c>
      <c r="I115" s="27">
        <v>336101</v>
      </c>
      <c r="J115" s="27">
        <v>314402</v>
      </c>
      <c r="K115" s="28">
        <f>100*(E115/E114-1)</f>
        <v>-0.827231525627592</v>
      </c>
      <c r="L115" s="28">
        <f>100*(D115/D111-1)</f>
        <v>0.06927611990463767</v>
      </c>
      <c r="M115" s="28">
        <f>F115/SUM($F$7:$F$10)*400</f>
        <v>381.6047647293026</v>
      </c>
      <c r="N115" s="28">
        <f>G115/SUM($G$7:$G$10)*400</f>
        <v>340.0518923723441</v>
      </c>
      <c r="O115" s="28">
        <f>H115/SUM($H$7:$H$10)*400</f>
        <v>183.18742281506005</v>
      </c>
      <c r="P115" s="28">
        <f>I115/SUM($I$7:$I$10)*400</f>
        <v>128.08178003039123</v>
      </c>
      <c r="Q115" s="28">
        <f>J115/SUM($J$7:$J$10)*400</f>
        <v>255.9886010890031</v>
      </c>
      <c r="R115" s="28">
        <f>(E115/(SUM($E$7:$E$10)/4))*100</f>
        <v>193.73249738371487</v>
      </c>
      <c r="T115" s="22"/>
      <c r="U115" s="22"/>
      <c r="V115" s="22"/>
      <c r="W115" s="22"/>
      <c r="X115" s="22"/>
      <c r="Y115" s="22"/>
      <c r="Z115" s="22"/>
      <c r="AA115" s="22"/>
    </row>
    <row r="116" spans="1:25" ht="12">
      <c r="A116" s="25">
        <v>2020</v>
      </c>
      <c r="C116" s="23">
        <v>2</v>
      </c>
      <c r="D116" s="27">
        <v>1221369</v>
      </c>
      <c r="E116" s="27">
        <v>1178945</v>
      </c>
      <c r="F116" s="27">
        <v>486120</v>
      </c>
      <c r="G116" s="27">
        <v>456307</v>
      </c>
      <c r="H116" s="27">
        <v>522572</v>
      </c>
      <c r="I116" s="27">
        <v>327475</v>
      </c>
      <c r="J116" s="27">
        <v>296620</v>
      </c>
      <c r="K116" s="28">
        <f>100*(E116/E115-1)</f>
        <v>-7.870017989237721</v>
      </c>
      <c r="L116" s="28">
        <f>100*(D116/D112-1)</f>
        <v>-8.371944028495893</v>
      </c>
      <c r="M116" s="28">
        <f>F116/SUM($F$7:$F$10)*400</f>
        <v>315.99320717309524</v>
      </c>
      <c r="N116" s="28">
        <f>G116/SUM($G$7:$G$10)*400</f>
        <v>298.2223267912345</v>
      </c>
      <c r="O116" s="28">
        <f>H116/SUM($H$7:$H$10)*400</f>
        <v>168.9411034456004</v>
      </c>
      <c r="P116" s="28">
        <f>I116/SUM($I$7:$I$10)*400</f>
        <v>124.79457340338878</v>
      </c>
      <c r="Q116" s="28">
        <f>J116/SUM($J$7:$J$10)*400</f>
        <v>241.5103557070887</v>
      </c>
      <c r="R116" s="28">
        <f>(E116/(SUM($E$7:$E$10)/4))*100</f>
        <v>178.48571498861702</v>
      </c>
      <c r="T116" s="22"/>
      <c r="U116" s="22"/>
      <c r="V116" s="22"/>
      <c r="W116" s="22"/>
      <c r="X116" s="22"/>
      <c r="Y116" s="22"/>
    </row>
    <row r="117" spans="1:25" ht="12">
      <c r="A117" s="25">
        <v>2020</v>
      </c>
      <c r="B117" s="24">
        <v>2020</v>
      </c>
      <c r="C117" s="23">
        <v>3</v>
      </c>
      <c r="D117" s="27">
        <v>1169849</v>
      </c>
      <c r="E117" s="27">
        <v>1260290</v>
      </c>
      <c r="F117" s="27">
        <v>556014</v>
      </c>
      <c r="G117" s="27">
        <v>495578</v>
      </c>
      <c r="H117" s="27">
        <v>547352</v>
      </c>
      <c r="I117" s="27">
        <v>333424</v>
      </c>
      <c r="J117" s="27">
        <v>311596</v>
      </c>
      <c r="K117" s="28">
        <f>100*(E117/E116-1)</f>
        <v>6.899812968374275</v>
      </c>
      <c r="L117" s="28">
        <f>100*(D117/D113-1)</f>
        <v>-2.0350039777247364</v>
      </c>
      <c r="M117" s="28">
        <f>F117/SUM($F$7:$F$10)*400</f>
        <v>361.4264936500069</v>
      </c>
      <c r="N117" s="28">
        <f>G117/SUM($G$7:$G$10)*400</f>
        <v>323.88813729911317</v>
      </c>
      <c r="O117" s="28">
        <f>H117/SUM($H$7:$H$10)*400</f>
        <v>176.95217281667647</v>
      </c>
      <c r="P117" s="28">
        <f>I117/SUM($I$7:$I$10)*400</f>
        <v>127.06162559722574</v>
      </c>
      <c r="Q117" s="28">
        <f>J117/SUM($J$7:$J$10)*400</f>
        <v>253.70393364205387</v>
      </c>
      <c r="R117" s="28">
        <f>(E117/(SUM($E$7:$E$10)/4))*100</f>
        <v>190.80089549809716</v>
      </c>
      <c r="T117" s="22"/>
      <c r="U117" s="22"/>
      <c r="V117" s="22"/>
      <c r="W117" s="22"/>
      <c r="X117" s="22"/>
      <c r="Y117" s="22"/>
    </row>
    <row r="118" spans="1:25" ht="12">
      <c r="A118" s="25">
        <v>2020</v>
      </c>
      <c r="C118" s="23">
        <v>4</v>
      </c>
      <c r="D118" s="27">
        <v>1323252</v>
      </c>
      <c r="E118" s="27">
        <v>1264354</v>
      </c>
      <c r="F118" s="27">
        <v>588748</v>
      </c>
      <c r="G118" s="27">
        <v>516818</v>
      </c>
      <c r="H118" s="27">
        <v>550132</v>
      </c>
      <c r="I118" s="27">
        <v>336116</v>
      </c>
      <c r="J118" s="27">
        <v>311886</v>
      </c>
      <c r="K118" s="28">
        <f>100*(E118/E117-1)</f>
        <v>0.32246546429790524</v>
      </c>
      <c r="L118" s="28">
        <f>100*(D118/D114-1)</f>
        <v>-2.0538135113349454</v>
      </c>
      <c r="M118" s="28">
        <f>F118/SUM($F$7:$F$10)*400</f>
        <v>382.7046176597249</v>
      </c>
      <c r="N118" s="28">
        <f>G118/SUM($G$7:$G$10)*400</f>
        <v>337.76967367932605</v>
      </c>
      <c r="O118" s="28">
        <f>H118/SUM($H$7:$H$10)*400</f>
        <v>177.8509126411959</v>
      </c>
      <c r="P118" s="28">
        <f>I118/SUM($I$7:$I$10)*400</f>
        <v>128.08749624873172</v>
      </c>
      <c r="Q118" s="28">
        <f>J118/SUM($J$7:$J$10)*400</f>
        <v>253.94005394127524</v>
      </c>
      <c r="R118" s="28">
        <f>(E118/(SUM($E$7:$E$10)/4))*100</f>
        <v>191.41616249164966</v>
      </c>
      <c r="T118" s="22"/>
      <c r="U118" s="22"/>
      <c r="V118" s="22"/>
      <c r="W118" s="22"/>
      <c r="X118" s="22"/>
      <c r="Y118" s="22"/>
    </row>
    <row r="119" spans="1:25" ht="12">
      <c r="A119" s="25">
        <v>2021</v>
      </c>
      <c r="C119" s="23">
        <v>1</v>
      </c>
      <c r="D119" s="27">
        <v>1265244</v>
      </c>
      <c r="E119" s="27">
        <v>1279743</v>
      </c>
      <c r="F119" s="27">
        <v>591550</v>
      </c>
      <c r="G119" s="27">
        <v>528047</v>
      </c>
      <c r="H119" s="27">
        <v>562031</v>
      </c>
      <c r="I119" s="27">
        <v>341301</v>
      </c>
      <c r="J119" s="27">
        <v>314221</v>
      </c>
      <c r="K119" s="28">
        <f>100*(E119/E118-1)</f>
        <v>1.2171433000567777</v>
      </c>
      <c r="L119" s="28">
        <f>100*(D119/D115-1)</f>
        <v>-0.010826778654016156</v>
      </c>
      <c r="M119" s="28">
        <f>F119/SUM($F$7:$F$10)*400</f>
        <v>384.5260053140057</v>
      </c>
      <c r="N119" s="28">
        <f>G119/SUM($G$7:$G$10)*400</f>
        <v>345.1084576724245</v>
      </c>
      <c r="O119" s="28">
        <f>H119/SUM($H$7:$H$10)*400</f>
        <v>181.69771306276309</v>
      </c>
      <c r="P119" s="28">
        <f>I119/SUM($I$7:$I$10)*400</f>
        <v>130.06340238842654</v>
      </c>
      <c r="Q119" s="28">
        <f>J119/SUM($J$7:$J$10)*400</f>
        <v>255.8412294539718</v>
      </c>
      <c r="R119" s="28">
        <f>(E119/(SUM($E$7:$E$10)/4))*100</f>
        <v>193.7459714886426</v>
      </c>
      <c r="T119" s="22"/>
      <c r="U119" s="22"/>
      <c r="V119" s="22"/>
      <c r="W119" s="22"/>
      <c r="X119" s="22"/>
      <c r="Y119" s="22"/>
    </row>
    <row r="120" spans="1:25" ht="12">
      <c r="A120" s="25">
        <v>2021</v>
      </c>
      <c r="C120" s="23">
        <v>2</v>
      </c>
      <c r="D120" s="27">
        <v>1337671</v>
      </c>
      <c r="E120" s="27">
        <v>1292021</v>
      </c>
      <c r="F120" s="27">
        <v>587567</v>
      </c>
      <c r="G120" s="27">
        <v>533380</v>
      </c>
      <c r="H120" s="27">
        <v>569856</v>
      </c>
      <c r="I120" s="27">
        <v>343739</v>
      </c>
      <c r="J120" s="27">
        <v>327257</v>
      </c>
      <c r="K120" s="28">
        <f>100*(E120/E119-1)</f>
        <v>0.9594113818164995</v>
      </c>
      <c r="L120" s="28">
        <f>100*(D120/D116-1)</f>
        <v>9.522265588859714</v>
      </c>
      <c r="M120" s="28">
        <f>F120/SUM($F$7:$F$10)*400</f>
        <v>381.93693071479066</v>
      </c>
      <c r="N120" s="28">
        <f>G120/SUM($G$7:$G$10)*400</f>
        <v>348.59387356299305</v>
      </c>
      <c r="O120" s="28">
        <f>H120/SUM($H$7:$H$10)*400</f>
        <v>184.22743936739062</v>
      </c>
      <c r="P120" s="28">
        <f>I120/SUM($I$7:$I$10)*400</f>
        <v>130.99247840936698</v>
      </c>
      <c r="Q120" s="28">
        <f>J120/SUM($J$7:$J$10)*400</f>
        <v>266.4552440079385</v>
      </c>
      <c r="R120" s="28">
        <f>(E120/(SUM($E$7:$E$10)/4))*100</f>
        <v>195.60479239091558</v>
      </c>
      <c r="T120" s="22"/>
      <c r="U120" s="22"/>
      <c r="V120" s="22"/>
      <c r="W120" s="22"/>
      <c r="X120" s="22"/>
      <c r="Y120" s="22"/>
    </row>
    <row r="121" spans="1:18" ht="12">
      <c r="A121" s="25">
        <v>2021</v>
      </c>
      <c r="B121" s="24">
        <v>2021</v>
      </c>
      <c r="C121" s="23">
        <v>3</v>
      </c>
      <c r="D121" s="27">
        <v>1224601</v>
      </c>
      <c r="E121" s="27">
        <v>1317606</v>
      </c>
      <c r="F121" s="27">
        <v>590357</v>
      </c>
      <c r="G121" s="27">
        <v>546316</v>
      </c>
      <c r="H121" s="27">
        <v>583305</v>
      </c>
      <c r="I121" s="27">
        <v>344549</v>
      </c>
      <c r="J121" s="27">
        <v>335773</v>
      </c>
      <c r="K121" s="28">
        <f>100*(E121/E120-1)</f>
        <v>1.9802309714780142</v>
      </c>
      <c r="L121" s="28">
        <f>100*(D121/D117-1)</f>
        <v>4.680262153491599</v>
      </c>
      <c r="M121" s="28">
        <f>F121/SUM($F$7:$F$10)*400</f>
        <v>383.75051799367844</v>
      </c>
      <c r="N121" s="28">
        <f>G121/SUM($G$7:$G$10)*400</f>
        <v>357.0482782058572</v>
      </c>
      <c r="O121" s="28">
        <f>H121/SUM($H$7:$H$10)*400</f>
        <v>188.57533573428339</v>
      </c>
      <c r="P121" s="28">
        <f>I121/SUM($I$7:$I$10)*400</f>
        <v>131.30115419975326</v>
      </c>
      <c r="Q121" s="28">
        <f>J121/SUM($J$7:$J$10)*400</f>
        <v>273.38903872576464</v>
      </c>
      <c r="R121" s="28">
        <f>(E121/(SUM($E$7:$E$10)/4))*100</f>
        <v>199.47821907153576</v>
      </c>
    </row>
    <row r="122" spans="1:18" ht="12">
      <c r="A122" s="25">
        <v>2021</v>
      </c>
      <c r="C122" s="23">
        <v>4</v>
      </c>
      <c r="D122" s="27"/>
      <c r="E122" s="27"/>
      <c r="F122" s="27"/>
      <c r="G122" s="27"/>
      <c r="H122" s="27"/>
      <c r="I122" s="27"/>
      <c r="J122" s="27"/>
      <c r="M122" s="19"/>
      <c r="N122" s="19"/>
      <c r="O122" s="19"/>
      <c r="P122" s="19"/>
      <c r="Q122" s="19"/>
      <c r="R122" s="19"/>
    </row>
    <row r="123" spans="4:18" ht="12">
      <c r="D123" s="27"/>
      <c r="E123" s="27"/>
      <c r="F123" s="27"/>
      <c r="G123" s="27"/>
      <c r="H123" s="27"/>
      <c r="I123" s="27"/>
      <c r="J123" s="27"/>
      <c r="M123" s="19"/>
      <c r="N123" s="19"/>
      <c r="O123" s="19"/>
      <c r="P123" s="19"/>
      <c r="Q123" s="19"/>
      <c r="R123" s="19"/>
    </row>
    <row r="124" spans="4:18" ht="12">
      <c r="D124" s="27"/>
      <c r="E124" s="27"/>
      <c r="F124" s="27"/>
      <c r="G124" s="27"/>
      <c r="H124" s="27"/>
      <c r="I124" s="27"/>
      <c r="J124" s="27"/>
      <c r="M124" s="19"/>
      <c r="N124" s="19"/>
      <c r="O124" s="19"/>
      <c r="P124" s="19"/>
      <c r="Q124" s="19"/>
      <c r="R124" s="19"/>
    </row>
    <row r="125" spans="4:18" ht="12">
      <c r="D125" s="27"/>
      <c r="E125" s="27"/>
      <c r="F125" s="27"/>
      <c r="G125" s="27"/>
      <c r="H125" s="27"/>
      <c r="I125" s="27"/>
      <c r="J125" s="27"/>
      <c r="M125" s="19"/>
      <c r="N125" s="19"/>
      <c r="O125" s="19"/>
      <c r="P125" s="19"/>
      <c r="Q125" s="19"/>
      <c r="R125" s="19"/>
    </row>
    <row r="126" spans="4:18" ht="12">
      <c r="D126" s="27"/>
      <c r="E126" s="27"/>
      <c r="F126" s="27"/>
      <c r="G126" s="27"/>
      <c r="H126" s="27"/>
      <c r="I126" s="27"/>
      <c r="J126" s="27"/>
      <c r="M126" s="19"/>
      <c r="N126" s="19"/>
      <c r="O126" s="19"/>
      <c r="P126" s="19"/>
      <c r="Q126" s="19"/>
      <c r="R126" s="19"/>
    </row>
    <row r="127" spans="4:18" ht="12">
      <c r="D127" s="27"/>
      <c r="E127" s="27"/>
      <c r="F127" s="27"/>
      <c r="G127" s="27"/>
      <c r="H127" s="27"/>
      <c r="I127" s="27"/>
      <c r="J127" s="27"/>
      <c r="M127" s="19"/>
      <c r="N127" s="19"/>
      <c r="O127" s="19"/>
      <c r="P127" s="19"/>
      <c r="Q127" s="19"/>
      <c r="R127" s="19"/>
    </row>
    <row r="128" spans="4:18" ht="12">
      <c r="D128" s="27"/>
      <c r="E128" s="27"/>
      <c r="F128" s="27"/>
      <c r="G128" s="27"/>
      <c r="H128" s="27"/>
      <c r="I128" s="27"/>
      <c r="J128" s="27"/>
      <c r="M128" s="19"/>
      <c r="N128" s="19"/>
      <c r="O128" s="19"/>
      <c r="P128" s="19"/>
      <c r="Q128" s="19"/>
      <c r="R128" s="19"/>
    </row>
    <row r="129" spans="4:18" ht="12">
      <c r="D129" s="27"/>
      <c r="E129" s="27"/>
      <c r="F129" s="27"/>
      <c r="G129" s="27"/>
      <c r="H129" s="27"/>
      <c r="I129" s="27"/>
      <c r="J129" s="27"/>
      <c r="M129" s="19"/>
      <c r="N129" s="19"/>
      <c r="O129" s="19"/>
      <c r="P129" s="19"/>
      <c r="Q129" s="19"/>
      <c r="R129" s="19"/>
    </row>
    <row r="130" spans="4:18" ht="12">
      <c r="D130" s="27"/>
      <c r="E130" s="27"/>
      <c r="F130" s="27"/>
      <c r="G130" s="27"/>
      <c r="H130" s="27"/>
      <c r="I130" s="27"/>
      <c r="J130" s="27"/>
      <c r="M130" s="19"/>
      <c r="N130" s="19"/>
      <c r="O130" s="19"/>
      <c r="P130" s="19"/>
      <c r="Q130" s="19"/>
      <c r="R130" s="19"/>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3">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3">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ML/KOM/RIM-S</dc:creator>
  <cp:keywords/>
  <dc:description/>
  <cp:lastModifiedBy>Sildén Edvin ML/KOM/RIM-S</cp:lastModifiedBy>
  <dcterms:created xsi:type="dcterms:W3CDTF">2021-11-26T11:16:39Z</dcterms:created>
  <dcterms:modified xsi:type="dcterms:W3CDTF">2021-11-26T11:16:43Z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