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30" activeTab="0"/>
  </bookViews>
  <sheets>
    <sheet name="Innehåll" sheetId="1" r:id="rId1"/>
    <sheet name="Vägledning" sheetId="2" r:id="rId2"/>
    <sheet name="Data" sheetId="3" r:id="rId3"/>
    <sheet name="Diagram 1" sheetId="4" r:id="rId4"/>
    <sheet name="Diagram 2" sheetId="5" r:id="rId5"/>
    <sheet name="Diagram 3" sheetId="6" r:id="rId6"/>
    <sheet name="Diagram 4" sheetId="7" r:id="rId7"/>
  </sheets>
  <definedNames>
    <definedName name="id">#REF!</definedName>
    <definedName name="mm">#REF!</definedName>
    <definedName name="QEng">#REF!</definedName>
    <definedName name="QSv">#REF!</definedName>
    <definedName name="raderEng">'Data'!$1:$3</definedName>
    <definedName name="raderSv">'Data'!$4:$6</definedName>
    <definedName name="raderTaBortSv">'Innehåll'!#REF!</definedName>
    <definedName name="textEng">'Data'!$H$1</definedName>
    <definedName name="textSv">'Data'!$H$4</definedName>
    <definedName name="timePeriodEng">#REF!</definedName>
    <definedName name="timeperiodSv">#REF!</definedName>
    <definedName name="_xlnm.Print_Area" localSheetId="3">'Diagram 1'!$A$1:$H$28</definedName>
    <definedName name="_xlnm.Print_Area" localSheetId="4">'Diagram 2'!$A$1:$I$23</definedName>
    <definedName name="_xlnm.Print_Area" localSheetId="5">'Diagram 3'!$A$1:$I$29</definedName>
    <definedName name="_xlnm.Print_Area" localSheetId="6">'Diagram 4'!$A$1:$I$26</definedName>
    <definedName name="_xlnm.Print_Titles" localSheetId="2">'Data'!$A:$A,'Data'!$4:$6</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<sst xmlns="http://schemas.openxmlformats.org/spreadsheetml/2006/main" count="78" uniqueCount="69">
  <si>
    <t>Konsumtion och investeringar (1993- ). Index år 1993 = 100. Fasta priser, säsongrensade värden.</t>
  </si>
  <si>
    <t>Diagram 4</t>
  </si>
  <si>
    <t>Export och import av varor och tjänster (1993- ). Index år 1993 = 100. Fasta priser, säsongrensade värden.</t>
  </si>
  <si>
    <t>Diagram 3</t>
  </si>
  <si>
    <t xml:space="preserve">Förändring från motsvarande kvartal föregående år (1994- ), procent. Fasta priser, kalenderkorrigerade värden. </t>
  </si>
  <si>
    <t>Diagram 2</t>
  </si>
  <si>
    <t>Förändring från föregående kvartal (1993- ), procent. Fasta priser, säsongrensade värden.</t>
  </si>
  <si>
    <t>Diagram 1</t>
  </si>
  <si>
    <t xml:space="preserve">Tidsserier som ligger till grund för diagrammen. </t>
  </si>
  <si>
    <t>Data</t>
  </si>
  <si>
    <t>Utskriftstips samt definitioner och förklaringar.</t>
  </si>
  <si>
    <t>Vägledning</t>
  </si>
  <si>
    <r>
      <t xml:space="preserve">Innehållsförteckning: </t>
    </r>
    <r>
      <rPr>
        <b/>
        <sz val="10"/>
        <rFont val="Arial"/>
        <family val="2"/>
      </rPr>
      <t>Bruttonationalprodukten (BNP) kvartalsdata 1993-</t>
    </r>
  </si>
  <si>
    <t xml:space="preserve">Diagram 4 visar konsumtionsutgifter för hushåll och offentliga myndigheter samt fasta bruttoinvesteringar.  Index år 1993 = 100. Fasta priser, säsongrensade värden. </t>
  </si>
  <si>
    <t>Diagram 3 visar export och import av varor och tjänster. Index år 1993=100. Fasta priser, säsongrensade värden.</t>
  </si>
  <si>
    <t>Diagram 1 &amp; 2 visar volymförändringen av BNP, både som förändring från föregående kvartal och som förändring från motsvarande kvartal föregående år. Förändringen från föregående kvartal bygger på säsongrensade uppgifter. Förändring från motsvarande kvartal föregående år bygger på kalenderkorrigerade uppgifter.</t>
  </si>
  <si>
    <t>Definitioner &amp; förklaringar</t>
  </si>
  <si>
    <t>Du kan också i diagrammet, om det är nödvändigt, ändra t.ex färg på en kurva, formateringen av stödlinjer etc.</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</si>
  <si>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</si>
  <si>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</si>
  <si>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</si>
  <si>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</si>
  <si>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</si>
  <si>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</si>
  <si>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</si>
  <si>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</si>
  <si>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</si>
  <si>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</si>
  <si>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</si>
  <si>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</si>
  <si>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</si>
  <si>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</si>
  <si>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</si>
  <si>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</si>
  <si>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</si>
  <si>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</si>
  <si>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</si>
  <si>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</si>
  <si>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</si>
  <si>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</si>
  <si>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fjärde kvartalet 2022</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</si>
  <si>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</si>
  <si>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</si>
  <si>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</si>
  <si>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</si>
  <si>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</si>
  <si>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</si>
  <si>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</si>
  <si>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</si>
  <si>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</si>
  <si>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</si>
  <si>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</si>
  <si>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</si>
  <si>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</si>
  <si>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</si>
  <si>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</si>
  <si>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</si>
  <si>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</si>
  <si>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Fourth Quarter 2022</t>
  </si>
  <si>
    <t>Gross Domestic Product (GDP) quarterly</t>
  </si>
  <si>
    <t>Fasta priser, säsongrensade värden.</t>
  </si>
  <si>
    <t xml:space="preserve">Förändring från föregående kvartal, procent.  </t>
  </si>
  <si>
    <t xml:space="preserve">Bruttonationalprodukten (BNP) 1993- </t>
  </si>
  <si>
    <t>Fasta priser, kalenderkorrigerade värden</t>
  </si>
  <si>
    <t xml:space="preserve">Förändring från motsvarande kvartal föregående år, procent. Fasta priser. </t>
  </si>
  <si>
    <t xml:space="preserve">Bruttonationalprodukten (BNP) 1994- </t>
  </si>
  <si>
    <t>Index år 1993=100. Fasta priser, säsongrensade värden.</t>
  </si>
  <si>
    <t xml:space="preserve">Export och import av varor och tjänster 1993- </t>
  </si>
  <si>
    <t xml:space="preserve">Konsumtion och investeringar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</si>
</sst>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6">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25"/>
      <name val="Arial"/>
      <family val="2"/>
    </font>
    <font>
      <b/>
      <sz val="10"/>
      <color indexed="25"/>
      <name val="Arial"/>
      <family val="2"/>
    </font>
    <font>
      <b/>
      <sz val="12"/>
      <name val="Arial"/>
      <family val="2"/>
    </font>
    <font>
      <b/>
      <sz val="10"/>
      <name val="Arial"/>
      <family val="2"/>
    </font>
    <font>
      <u val="single"/>
      <sz val="10"/>
      <color indexed="25"/>
      <name val="Arial"/>
      <family val="0"/>
    </font>
    <font>
      <b/>
      <sz val="10"/>
      <color indexed="60"/>
      <name val="Arial"/>
      <family val="2"/>
    </font>
    <font>
      <i/>
      <sz val="10"/>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sz val="10"/>
      <color indexed="12"/>
      <name val="Arial"/>
      <family val="2"/>
    </font>
    <font>
      <sz val="12"/>
      <color indexed="62"/>
      <name val="Roboto"/>
      <family val="0"/>
    </font>
    <font>
      <sz val="12"/>
      <color indexed="18"/>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3">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1" applyNumberFormat="0" applyFont="0" applyAlignment="0" applyProtection="0"/>
    <xf numFmtId="0" fontId="42" fillId="21" borderId="2" applyNumberFormat="0" applyAlignment="0" applyProtection="0"/>
    <xf numFmtId="0" fontId="43"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48" fillId="30" borderId="2" applyNumberFormat="0" applyAlignment="0" applyProtection="0"/>
    <xf numFmtId="0" fontId="49" fillId="31" borderId="3" applyNumberFormat="0" applyAlignment="0" applyProtection="0"/>
    <xf numFmtId="0" fontId="50" fillId="0" borderId="4" applyNumberFormat="0" applyFill="0" applyAlignment="0" applyProtection="0"/>
    <xf numFmtId="0" fontId="51" fillId="32" borderId="0" applyNumberFormat="0" applyBorder="0" applyAlignment="0" applyProtection="0"/>
    <xf numFmtId="9" fontId="41" fillId="0" borderId="0" applyFon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3" fontId="41" fillId="0" borderId="0" applyFont="0" applyFill="0" applyBorder="0" applyAlignment="0" applyProtection="0"/>
    <xf numFmtId="41" fontId="41" fillId="0" borderId="0" applyFont="0" applyFill="0" applyBorder="0" applyAlignment="0" applyProtection="0"/>
    <xf numFmtId="0" fontId="57" fillId="21" borderId="9" applyNumberFormat="0" applyAlignment="0" applyProtection="0"/>
    <xf numFmtId="44" fontId="41" fillId="0" borderId="0" applyFont="0" applyFill="0" applyBorder="0" applyAlignment="0" applyProtection="0"/>
    <xf numFmtId="42" fontId="41" fillId="0" borderId="0" applyFont="0" applyFill="0" applyBorder="0" applyAlignment="0" applyProtection="0"/>
    <xf numFmtId="0" fontId="58" fillId="0" borderId="0" applyNumberFormat="0" applyFill="0" applyBorder="0" applyAlignment="0" applyProtection="0"/>
  </cellStyleXfs>
  <cellXfs count="78">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0" fillId="33" borderId="0" xfId="0" applyFont="1" applyFill="1" applyAlignment="1">
      <alignment vertical="top" wrapText="1"/>
    </xf>
    <xf numFmtId="0" fontId="59" fillId="33" borderId="0" xfId="45" applyFont="1" applyFill="1" applyAlignment="1" applyProtection="1">
      <alignment vertical="top" wrapText="1"/>
      <protection/>
    </xf>
    <xf numFmtId="0" fontId="60" fillId="33" borderId="0" xfId="0" applyFont="1" applyFill="1" applyAlignment="1">
      <alignment vertical="top" wrapText="1"/>
    </xf>
    <xf numFmtId="0" fontId="0" fillId="33" borderId="0" xfId="0" applyFill="1" applyAlignment="1">
      <alignment vertical="top"/>
    </xf>
    <xf numFmtId="0" fontId="60"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4" fillId="33" borderId="0" xfId="0" applyFont="1" applyFill="1" applyAlignment="1">
      <alignment vertical="top" wrapText="1"/>
    </xf>
    <xf numFmtId="0" fontId="24" fillId="33" borderId="0" xfId="45" applyFont="1" applyFill="1" applyAlignment="1" applyProtection="1">
      <alignment vertical="top" wrapText="1"/>
      <protection/>
    </xf>
    <xf numFmtId="0" fontId="25" fillId="33" borderId="0" xfId="45" applyFont="1" applyFill="1" applyAlignment="1" applyProtection="1">
      <alignment vertical="top" wrapText="1"/>
      <protection/>
    </xf>
    <xf numFmtId="0" fontId="0" fillId="33" borderId="0" xfId="0" applyFont="1" applyFill="1" applyAlignment="1">
      <alignment wrapText="1"/>
    </xf>
    <xf numFmtId="0" fontId="60" fillId="33" borderId="0" xfId="45" applyFont="1" applyFill="1" applyAlignment="1" applyProtection="1">
      <alignment vertical="top"/>
      <protection/>
    </xf>
    <xf numFmtId="0" fontId="0" fillId="33" borderId="0" xfId="45" applyFont="1" applyFill="1" applyAlignment="1" applyProtection="1">
      <alignment vertical="top" wrapText="1"/>
      <protection/>
    </xf>
    <xf numFmtId="0" fontId="60" fillId="33" borderId="0" xfId="45" applyFont="1" applyFill="1" applyAlignment="1" applyProtection="1">
      <alignment vertical="top" wrapText="1"/>
      <protection/>
    </xf>
    <xf numFmtId="0" fontId="24" fillId="33" borderId="0" xfId="0" applyFont="1" applyFill="1" applyAlignment="1">
      <alignment vertical="top"/>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6" fillId="34" borderId="0" xfId="0" applyFont="1" applyFill="1" applyAlignment="1">
      <alignment horizontal="center"/>
    </xf>
    <xf numFmtId="0" fontId="26" fillId="34" borderId="0" xfId="0" applyFont="1" applyFill="1" applyAlignment="1">
      <alignment/>
    </xf>
    <xf numFmtId="1" fontId="26" fillId="34" borderId="0" xfId="0" applyNumberFormat="1" applyFont="1" applyFill="1" applyAlignment="1">
      <alignment horizontal="center"/>
    </xf>
    <xf numFmtId="165" fontId="0" fillId="0" borderId="0" xfId="0" applyNumberFormat="1" applyFont="1" applyAlignment="1">
      <alignment/>
    </xf>
    <xf numFmtId="3" fontId="0" fillId="0" borderId="0" xfId="0" applyNumberFormat="1" applyAlignment="1">
      <alignment/>
    </xf>
    <xf numFmtId="164" fontId="0" fillId="0" borderId="0" xfId="0" applyNumberFormat="1" applyFont="1" applyAlignment="1" applyProtection="1">
      <alignment horizontal="right"/>
      <protection locked="0"/>
    </xf>
    <xf numFmtId="3" fontId="61" fillId="0" borderId="0" xfId="0" applyNumberFormat="1" applyFont="1" applyAlignment="1">
      <alignment/>
    </xf>
    <xf numFmtId="3" fontId="62" fillId="0" borderId="0" xfId="0" applyNumberFormat="1" applyFont="1" applyAlignment="1">
      <alignment/>
    </xf>
    <xf numFmtId="0" fontId="26" fillId="0" borderId="0" xfId="0" applyFont="1" applyAlignment="1">
      <alignment vertical="top"/>
    </xf>
    <xf numFmtId="3" fontId="26" fillId="0" borderId="0" xfId="0" applyNumberFormat="1" applyFont="1" applyAlignment="1">
      <alignment vertical="top"/>
    </xf>
    <xf numFmtId="164" fontId="26" fillId="35" borderId="11" xfId="0" applyNumberFormat="1" applyFont="1" applyFill="1" applyBorder="1" applyAlignment="1">
      <alignment horizontal="center" vertical="top" wrapText="1"/>
    </xf>
    <xf numFmtId="164" fontId="26" fillId="36" borderId="11" xfId="0" applyNumberFormat="1" applyFont="1" applyFill="1" applyBorder="1" applyAlignment="1">
      <alignment horizontal="center" vertical="top" wrapText="1"/>
    </xf>
    <xf numFmtId="164" fontId="26" fillId="35" borderId="11" xfId="0" applyNumberFormat="1" applyFont="1" applyFill="1" applyBorder="1" applyAlignment="1">
      <alignment horizontal="right" vertical="top" wrapText="1"/>
    </xf>
    <xf numFmtId="3" fontId="26" fillId="35" borderId="11" xfId="0" applyNumberFormat="1" applyFont="1" applyFill="1" applyBorder="1" applyAlignment="1">
      <alignment horizontal="right" vertical="top" wrapText="1"/>
    </xf>
    <xf numFmtId="3" fontId="26" fillId="36" borderId="11" xfId="0" applyNumberFormat="1" applyFont="1" applyFill="1" applyBorder="1" applyAlignment="1">
      <alignment horizontal="right" vertical="top" wrapText="1"/>
    </xf>
    <xf numFmtId="3" fontId="26" fillId="36" borderId="12" xfId="0" applyNumberFormat="1" applyFont="1" applyFill="1" applyBorder="1" applyAlignment="1">
      <alignment horizontal="right" vertical="top" wrapText="1"/>
    </xf>
    <xf numFmtId="0" fontId="26" fillId="34" borderId="0" xfId="0" applyFont="1" applyFill="1" applyAlignment="1">
      <alignment horizontal="center" vertical="top" wrapText="1"/>
    </xf>
    <xf numFmtId="1" fontId="26" fillId="34" borderId="0" xfId="0" applyNumberFormat="1" applyFont="1" applyFill="1" applyAlignment="1">
      <alignment vertical="top" wrapText="1"/>
    </xf>
    <xf numFmtId="1" fontId="26" fillId="34" borderId="0" xfId="0" applyNumberFormat="1" applyFont="1" applyFill="1" applyAlignment="1">
      <alignment horizontal="center" vertical="top" wrapText="1"/>
    </xf>
    <xf numFmtId="0" fontId="22" fillId="0" borderId="0" xfId="0" applyFont="1" applyAlignment="1">
      <alignment wrapText="1"/>
    </xf>
    <xf numFmtId="0" fontId="63" fillId="0" borderId="0" xfId="0" applyFont="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2" fillId="35" borderId="13" xfId="0" applyNumberFormat="1" applyFont="1" applyFill="1" applyBorder="1" applyAlignment="1">
      <alignment horizontal="center"/>
    </xf>
    <xf numFmtId="164" fontId="22" fillId="35" borderId="14" xfId="0" applyNumberFormat="1" applyFont="1" applyFill="1" applyBorder="1" applyAlignment="1">
      <alignment horizontal="center"/>
    </xf>
    <xf numFmtId="164" fontId="22" fillId="36" borderId="11" xfId="0" applyNumberFormat="1" applyFont="1" applyFill="1" applyBorder="1" applyAlignment="1">
      <alignment horizontal="center" wrapText="1"/>
    </xf>
    <xf numFmtId="0" fontId="0" fillId="35" borderId="11" xfId="0" applyFill="1" applyBorder="1" applyAlignment="1">
      <alignment horizontal="center"/>
    </xf>
    <xf numFmtId="3" fontId="22" fillId="35" borderId="11" xfId="0" applyNumberFormat="1" applyFont="1" applyFill="1" applyBorder="1" applyAlignment="1">
      <alignment horizontal="center"/>
    </xf>
    <xf numFmtId="3" fontId="22" fillId="36" borderId="11" xfId="0" applyNumberFormat="1" applyFont="1" applyFill="1" applyBorder="1" applyAlignment="1">
      <alignment horizontal="center" wrapText="1"/>
    </xf>
    <xf numFmtId="0" fontId="26" fillId="34" borderId="0" xfId="0" applyFont="1" applyFill="1" applyAlignment="1">
      <alignment horizontal="center" wrapText="1"/>
    </xf>
    <xf numFmtId="1" fontId="26" fillId="34" borderId="0" xfId="0" applyNumberFormat="1" applyFont="1" applyFill="1" applyAlignment="1">
      <alignment wrapText="1"/>
    </xf>
    <xf numFmtId="1" fontId="26" fillId="34" borderId="0" xfId="0" applyNumberFormat="1" applyFont="1" applyFill="1" applyAlignment="1">
      <alignment horizontal="center" wrapText="1"/>
    </xf>
    <xf numFmtId="3" fontId="0" fillId="35" borderId="0" xfId="0" applyNumberFormat="1" applyFill="1" applyAlignment="1">
      <alignment/>
    </xf>
    <xf numFmtId="164" fontId="26" fillId="36" borderId="0" xfId="0" applyNumberFormat="1" applyFont="1" applyFill="1" applyAlignment="1">
      <alignment horizontal="center" vertical="top" wrapText="1"/>
    </xf>
    <xf numFmtId="3" fontId="64" fillId="35" borderId="0" xfId="0" applyNumberFormat="1" applyFont="1" applyFill="1" applyAlignment="1">
      <alignment/>
    </xf>
    <xf numFmtId="3" fontId="65" fillId="35" borderId="0" xfId="0" applyNumberFormat="1" applyFont="1" applyFill="1" applyAlignment="1">
      <alignment/>
    </xf>
    <xf numFmtId="3" fontId="32" fillId="35" borderId="0" xfId="0" applyNumberFormat="1" applyFont="1" applyFill="1" applyAlignment="1">
      <alignment horizontal="left"/>
    </xf>
    <xf numFmtId="3" fontId="26" fillId="36" borderId="15" xfId="0" applyNumberFormat="1" applyFont="1" applyFill="1" applyBorder="1" applyAlignment="1">
      <alignment horizontal="right" vertical="top" wrapText="1"/>
    </xf>
    <xf numFmtId="3" fontId="26" fillId="36" borderId="16" xfId="0" applyNumberFormat="1" applyFont="1" applyFill="1" applyBorder="1" applyAlignment="1">
      <alignment horizontal="right" vertical="top" wrapText="1"/>
    </xf>
    <xf numFmtId="1" fontId="33" fillId="34" borderId="0" xfId="0" applyNumberFormat="1" applyFont="1" applyFill="1" applyAlignment="1">
      <alignment horizontal="left"/>
    </xf>
    <xf numFmtId="3" fontId="26" fillId="35" borderId="11" xfId="0" applyNumberFormat="1" applyFont="1" applyFill="1" applyBorder="1" applyAlignment="1">
      <alignment horizontal="center" vertical="top" wrapText="1"/>
    </xf>
    <xf numFmtId="0" fontId="0" fillId="35" borderId="13" xfId="0" applyFill="1" applyBorder="1" applyAlignment="1">
      <alignment/>
    </xf>
    <xf numFmtId="1" fontId="22" fillId="35" borderId="13" xfId="0" applyNumberFormat="1" applyFont="1" applyFill="1" applyBorder="1" applyAlignment="1">
      <alignment horizontal="center"/>
    </xf>
    <xf numFmtId="1" fontId="22" fillId="35" borderId="14" xfId="0" applyNumberFormat="1" applyFont="1" applyFill="1" applyBorder="1" applyAlignment="1">
      <alignment horizontal="center"/>
    </xf>
    <xf numFmtId="3" fontId="22" fillId="36" borderId="12" xfId="0" applyNumberFormat="1" applyFont="1" applyFill="1" applyBorder="1" applyAlignment="1">
      <alignment horizontal="center" wrapText="1"/>
    </xf>
    <xf numFmtId="3" fontId="22" fillId="36" borderId="14" xfId="0" applyNumberFormat="1" applyFont="1" applyFill="1" applyBorder="1" applyAlignment="1">
      <alignment horizontal="center" wrapText="1"/>
    </xf>
    <xf numFmtId="3" fontId="22" fillId="35" borderId="0" xfId="0" applyNumberFormat="1" applyFont="1" applyFill="1" applyAlignment="1">
      <alignment/>
    </xf>
    <xf numFmtId="164" fontId="0" fillId="36" borderId="0" xfId="0" applyNumberFormat="1" applyFont="1" applyFill="1" applyAlignment="1">
      <alignment/>
    </xf>
    <xf numFmtId="164" fontId="64" fillId="36" borderId="0" xfId="0" applyNumberFormat="1" applyFont="1" applyFill="1" applyAlignment="1">
      <alignment/>
    </xf>
    <xf numFmtId="3" fontId="0" fillId="36" borderId="0" xfId="0" applyNumberFormat="1" applyFill="1" applyAlignment="1">
      <alignment/>
    </xf>
    <xf numFmtId="0" fontId="22" fillId="0" borderId="0" xfId="0" applyFont="1" applyAlignment="1">
      <alignment/>
    </xf>
    <xf numFmtId="0" fontId="29" fillId="0" borderId="0" xfId="0" applyFont="1" applyAlignment="1">
      <alignment/>
    </xf>
    <xf numFmtId="0" fontId="37" fillId="0" borderId="0" xfId="0" applyFont="1" applyAlignment="1">
      <alignment/>
    </xf>
    <xf numFmtId="0" fontId="33" fillId="0" borderId="0" xfId="0" applyFont="1" applyAlignment="1">
      <alignment/>
    </xf>
    <xf numFmtId="0" fontId="38" fillId="0" borderId="0" xfId="0" applyFont="1" applyAlignment="1">
      <alignmen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08"/>
          <c:w val="0.973"/>
          <c:h val="0.937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Data!$B$7:$B$126</c:f>
              <c:numCache>
                <c:ptCount val="120"/>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numCache>
            </c:numRef>
          </c:cat>
          <c:val>
            <c:numRef>
              <c:f>Data!$K$7:$K$126</c:f>
              <c:numCache>
                <c:ptCount val="120"/>
                <c:pt idx="1">
                  <c:v>1.328288220674545</c:v>
                </c:pt>
                <c:pt idx="2">
                  <c:v>0.8060711782159391</c:v>
                </c:pt>
                <c:pt idx="3">
                  <c:v>0.28719461881838715</c:v>
                </c:pt>
                <c:pt idx="4">
                  <c:v>1.1457794265578913</c:v>
                </c:pt>
                <c:pt idx="5">
                  <c:v>1.0231417739056559</c:v>
                </c:pt>
                <c:pt idx="6">
                  <c:v>0.8577115079020814</c:v>
                </c:pt>
                <c:pt idx="7">
                  <c:v>1.7772862813246748</c:v>
                </c:pt>
                <c:pt idx="8">
                  <c:v>1.2948585398574686</c:v>
                </c:pt>
                <c:pt idx="9">
                  <c:v>0.43002425812948</c:v>
                </c:pt>
                <c:pt idx="10">
                  <c:v>0.32655252087101516</c:v>
                </c:pt>
                <c:pt idx="11">
                  <c:v>1.1794755502567034</c:v>
                </c:pt>
                <c:pt idx="12">
                  <c:v>0.6853975560819459</c:v>
                </c:pt>
                <c:pt idx="13">
                  <c:v>-0.8376187315221384</c:v>
                </c:pt>
                <c:pt idx="14">
                  <c:v>0.3571534186988634</c:v>
                </c:pt>
                <c:pt idx="15">
                  <c:v>0.7913259531606931</c:v>
                </c:pt>
                <c:pt idx="16">
                  <c:v>0.8936841447808153</c:v>
                </c:pt>
                <c:pt idx="17">
                  <c:v>1.1793558720173625</c:v>
                </c:pt>
                <c:pt idx="18">
                  <c:v>0.7042601883407773</c:v>
                </c:pt>
                <c:pt idx="19">
                  <c:v>2.0810711589571707</c:v>
                </c:pt>
                <c:pt idx="20">
                  <c:v>0.40319568033573283</c:v>
                </c:pt>
                <c:pt idx="21">
                  <c:v>1.349393031688484</c:v>
                </c:pt>
                <c:pt idx="22">
                  <c:v>0.49491397183083485</c:v>
                </c:pt>
                <c:pt idx="23">
                  <c:v>1.221966166842714</c:v>
                </c:pt>
                <c:pt idx="24">
                  <c:v>1.1000478334856512</c:v>
                </c:pt>
                <c:pt idx="25">
                  <c:v>0.6750878194990095</c:v>
                </c:pt>
                <c:pt idx="26">
                  <c:v>0.7420762268777192</c:v>
                </c:pt>
                <c:pt idx="27">
                  <c:v>1.8928276566399838</c:v>
                </c:pt>
                <c:pt idx="28">
                  <c:v>0.6771432820196877</c:v>
                </c:pt>
                <c:pt idx="29">
                  <c:v>2.51857382776699</c:v>
                </c:pt>
                <c:pt idx="30">
                  <c:v>0.7789287630733721</c:v>
                </c:pt>
                <c:pt idx="31">
                  <c:v>-0.2819888487763045</c:v>
                </c:pt>
                <c:pt idx="32">
                  <c:v>0.33302176043203957</c:v>
                </c:pt>
                <c:pt idx="33">
                  <c:v>0.04208024951113387</c:v>
                </c:pt>
                <c:pt idx="34">
                  <c:v>0.3815995465342281</c:v>
                </c:pt>
                <c:pt idx="35">
                  <c:v>0.8339075340739077</c:v>
                </c:pt>
                <c:pt idx="36">
                  <c:v>-0.13044618372689554</c:v>
                </c:pt>
                <c:pt idx="37">
                  <c:v>1.5594995182540483</c:v>
                </c:pt>
                <c:pt idx="38">
                  <c:v>0.6095323230696614</c:v>
                </c:pt>
                <c:pt idx="39">
                  <c:v>0.15156876942927777</c:v>
                </c:pt>
                <c:pt idx="40">
                  <c:v>1.1641825770531744</c:v>
                </c:pt>
                <c:pt idx="41">
                  <c:v>-0.5815184391103623</c:v>
                </c:pt>
                <c:pt idx="42">
                  <c:v>1.4534896290498978</c:v>
                </c:pt>
                <c:pt idx="43">
                  <c:v>0.6269378709258033</c:v>
                </c:pt>
                <c:pt idx="44">
                  <c:v>1.8531067942660684</c:v>
                </c:pt>
                <c:pt idx="45">
                  <c:v>0.38756023141337526</c:v>
                </c:pt>
                <c:pt idx="46">
                  <c:v>0.8109622293124952</c:v>
                </c:pt>
                <c:pt idx="47">
                  <c:v>0.8201554432886837</c:v>
                </c:pt>
                <c:pt idx="48">
                  <c:v>0.4410784771228027</c:v>
                </c:pt>
                <c:pt idx="49">
                  <c:v>0.6634293209385023</c:v>
                </c:pt>
                <c:pt idx="50">
                  <c:v>1.1980929673383933</c:v>
                </c:pt>
                <c:pt idx="51">
                  <c:v>0.6772447361922174</c:v>
                </c:pt>
                <c:pt idx="52">
                  <c:v>1.5450778770287776</c:v>
                </c:pt>
                <c:pt idx="53">
                  <c:v>1.630175388014088</c:v>
                </c:pt>
                <c:pt idx="54">
                  <c:v>1.19334006789511</c:v>
                </c:pt>
                <c:pt idx="55">
                  <c:v>0.6621362441692424</c:v>
                </c:pt>
                <c:pt idx="56">
                  <c:v>0.9480474512991943</c:v>
                </c:pt>
                <c:pt idx="57">
                  <c:v>0.5161749738091137</c:v>
                </c:pt>
                <c:pt idx="58">
                  <c:v>0.7922628265163212</c:v>
                </c:pt>
                <c:pt idx="59">
                  <c:v>1.1334217745778696</c:v>
                </c:pt>
                <c:pt idx="60">
                  <c:v>-0.7979666949878728</c:v>
                </c:pt>
                <c:pt idx="61">
                  <c:v>-0.04328202457172248</c:v>
                </c:pt>
                <c:pt idx="62">
                  <c:v>-0.49456446951974264</c:v>
                </c:pt>
                <c:pt idx="63">
                  <c:v>-3.560105065278585</c:v>
                </c:pt>
                <c:pt idx="64">
                  <c:v>-1.4703970387478948</c:v>
                </c:pt>
                <c:pt idx="65">
                  <c:v>0.0640364503237345</c:v>
                </c:pt>
                <c:pt idx="66">
                  <c:v>-0.05323259541385461</c:v>
                </c:pt>
                <c:pt idx="67">
                  <c:v>0.4629530818588856</c:v>
                </c:pt>
                <c:pt idx="68">
                  <c:v>2.65724554969069</c:v>
                </c:pt>
                <c:pt idx="69">
                  <c:v>2.0871763950019995</c:v>
                </c:pt>
                <c:pt idx="70">
                  <c:v>1.2335395221934942</c:v>
                </c:pt>
                <c:pt idx="71">
                  <c:v>1.5555624327576512</c:v>
                </c:pt>
                <c:pt idx="72">
                  <c:v>0.39041773622245923</c:v>
                </c:pt>
                <c:pt idx="73">
                  <c:v>0.3406887340592357</c:v>
                </c:pt>
                <c:pt idx="74">
                  <c:v>1.299314885665992</c:v>
                </c:pt>
                <c:pt idx="75">
                  <c:v>-1.4281912300626365</c:v>
                </c:pt>
                <c:pt idx="76">
                  <c:v>0.20503580775286245</c:v>
                </c:pt>
                <c:pt idx="77">
                  <c:v>0.1366776222184285</c:v>
                </c:pt>
                <c:pt idx="78">
                  <c:v>-0.11704309015070358</c:v>
                </c:pt>
                <c:pt idx="79">
                  <c:v>-0.7486910575827954</c:v>
                </c:pt>
                <c:pt idx="80">
                  <c:v>1.4156951901836523</c:v>
                </c:pt>
                <c:pt idx="81">
                  <c:v>-0.08753288003490178</c:v>
                </c:pt>
                <c:pt idx="82">
                  <c:v>0.45457961110546563</c:v>
                </c:pt>
                <c:pt idx="83">
                  <c:v>0.6599506995090154</c:v>
                </c:pt>
                <c:pt idx="84">
                  <c:v>0.870872078587448</c:v>
                </c:pt>
                <c:pt idx="85">
                  <c:v>0.8116960503814941</c:v>
                </c:pt>
                <c:pt idx="86">
                  <c:v>0.7193570407919347</c:v>
                </c:pt>
                <c:pt idx="87">
                  <c:v>0.75544883477352</c:v>
                </c:pt>
                <c:pt idx="88">
                  <c:v>1.42052410366853</c:v>
                </c:pt>
                <c:pt idx="89">
                  <c:v>1.0065942364335223</c:v>
                </c:pt>
                <c:pt idx="90">
                  <c:v>1.3736854467082837</c:v>
                </c:pt>
                <c:pt idx="91">
                  <c:v>0.7422297567398761</c:v>
                </c:pt>
                <c:pt idx="92">
                  <c:v>-0.07207271408025129</c:v>
                </c:pt>
                <c:pt idx="93">
                  <c:v>0.07617664553709602</c:v>
                </c:pt>
                <c:pt idx="94">
                  <c:v>0.28447325076887964</c:v>
                </c:pt>
                <c:pt idx="95">
                  <c:v>0.889111752246996</c:v>
                </c:pt>
                <c:pt idx="96">
                  <c:v>0.4674101476023651</c:v>
                </c:pt>
                <c:pt idx="97">
                  <c:v>1.3084750947598867</c:v>
                </c:pt>
                <c:pt idx="98">
                  <c:v>0.8962784549537028</c:v>
                </c:pt>
                <c:pt idx="99">
                  <c:v>0.21284372781253946</c:v>
                </c:pt>
                <c:pt idx="100">
                  <c:v>0.37151043060057454</c:v>
                </c:pt>
                <c:pt idx="101">
                  <c:v>1.0584925411181834</c:v>
                </c:pt>
                <c:pt idx="102">
                  <c:v>-0.8262859683961121</c:v>
                </c:pt>
                <c:pt idx="103">
                  <c:v>1.3325932185176192</c:v>
                </c:pt>
                <c:pt idx="104">
                  <c:v>0.5250509258199587</c:v>
                </c:pt>
                <c:pt idx="105">
                  <c:v>0.6085251196862096</c:v>
                </c:pt>
                <c:pt idx="106">
                  <c:v>0.12446912034278501</c:v>
                </c:pt>
                <c:pt idx="107">
                  <c:v>0.4690796214815274</c:v>
                </c:pt>
                <c:pt idx="108">
                  <c:v>-0.2271455846467929</c:v>
                </c:pt>
                <c:pt idx="109">
                  <c:v>-8.068459657701709</c:v>
                </c:pt>
                <c:pt idx="110">
                  <c:v>7.30798411940532</c:v>
                </c:pt>
                <c:pt idx="111">
                  <c:v>0.15176980969346943</c:v>
                </c:pt>
                <c:pt idx="112">
                  <c:v>1.5031502328631374</c:v>
                </c:pt>
                <c:pt idx="113">
                  <c:v>0.8431608413620895</c:v>
                </c:pt>
                <c:pt idx="114">
                  <c:v>1.7866021560517753</c:v>
                </c:pt>
                <c:pt idx="115">
                  <c:v>2.124998357129404</c:v>
                </c:pt>
                <c:pt idx="116">
                  <c:v>-0.1856781183664058</c:v>
                </c:pt>
                <c:pt idx="117">
                  <c:v>0.2072260504562884</c:v>
                </c:pt>
                <c:pt idx="118">
                  <c:v>0.34318522495038195</c:v>
                </c:pt>
                <c:pt idx="119">
                  <c:v>-0.4938899550775977</c:v>
                </c:pt>
              </c:numCache>
            </c:numRef>
          </c:val>
        </c:ser>
        <c:gapWidth val="60"/>
        <c:axId val="2945972"/>
        <c:axId val="26513749"/>
      </c:barChart>
      <c:catAx>
        <c:axId val="2945972"/>
        <c:scaling>
          <c:orientation val="minMax"/>
        </c:scaling>
        <c:axPos val="b"/>
        <c:delete val="0"/>
        <c:numFmt formatCode="General" sourceLinked="1"/>
        <c:majorTickMark val="out"/>
        <c:minorTickMark val="none"/>
        <c:tickLblPos val="low"/>
        <c:spPr>
          <a:ln w="12700">
            <a:solidFill>
              <a:srgbClr val="333399"/>
            </a:solidFill>
          </a:ln>
        </c:spPr>
        <c:crossAx val="26513749"/>
        <c:crosses val="autoZero"/>
        <c:auto val="1"/>
        <c:lblOffset val="100"/>
        <c:tickLblSkip val="3"/>
        <c:tickMarkSkip val="4"/>
        <c:noMultiLvlLbl val="0"/>
      </c:catAx>
      <c:valAx>
        <c:axId val="26513749"/>
        <c:scaling>
          <c:orientation val="minMax"/>
          <c:max val="8"/>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2945972"/>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08"/>
          <c:w val="0.9725"/>
          <c:h val="0.937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Data!$B$11:$B$126</c:f>
              <c:numCache>
                <c:ptCount val="116"/>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pt idx="106">
                  <c:v>2020</c:v>
                </c:pt>
                <c:pt idx="110">
                  <c:v>2021</c:v>
                </c:pt>
                <c:pt idx="114">
                  <c:v>2022</c:v>
                </c:pt>
              </c:numCache>
            </c:numRef>
          </c:cat>
          <c:val>
            <c:numRef>
              <c:f>Data!$L$11:$L$126</c:f>
              <c:numCache>
                <c:ptCount val="116"/>
                <c:pt idx="0">
                  <c:v>3.7360827801060648</c:v>
                </c:pt>
                <c:pt idx="1">
                  <c:v>3.3402339287437854</c:v>
                </c:pt>
                <c:pt idx="2">
                  <c:v>3.0152483703067334</c:v>
                </c:pt>
                <c:pt idx="3">
                  <c:v>5.0629675939678265</c:v>
                </c:pt>
                <c:pt idx="4">
                  <c:v>5.163322888943878</c:v>
                </c:pt>
                <c:pt idx="5">
                  <c:v>4.469357853927547</c:v>
                </c:pt>
                <c:pt idx="6">
                  <c:v>3.629997761910153</c:v>
                </c:pt>
                <c:pt idx="7">
                  <c:v>3.38624199466091</c:v>
                </c:pt>
                <c:pt idx="8">
                  <c:v>2.641412960112266</c:v>
                </c:pt>
                <c:pt idx="9">
                  <c:v>1.4389055617309632</c:v>
                </c:pt>
                <c:pt idx="10">
                  <c:v>1.2833901855265006</c:v>
                </c:pt>
                <c:pt idx="11">
                  <c:v>1.0453076903508052</c:v>
                </c:pt>
                <c:pt idx="12">
                  <c:v>1.0202864910412002</c:v>
                </c:pt>
                <c:pt idx="13">
                  <c:v>3.4348805270386196</c:v>
                </c:pt>
                <c:pt idx="14">
                  <c:v>3.628753114511807</c:v>
                </c:pt>
                <c:pt idx="15">
                  <c:v>4.968793979843866</c:v>
                </c:pt>
                <c:pt idx="16">
                  <c:v>4.214487028665337</c:v>
                </c:pt>
                <c:pt idx="17">
                  <c:v>4.761008440981174</c:v>
                </c:pt>
                <c:pt idx="18">
                  <c:v>4.513462167251081</c:v>
                </c:pt>
                <c:pt idx="19">
                  <c:v>3.4116828762277063</c:v>
                </c:pt>
                <c:pt idx="20">
                  <c:v>4.044806096971643</c:v>
                </c:pt>
                <c:pt idx="21">
                  <c:v>3.648942963489943</c:v>
                </c:pt>
                <c:pt idx="22">
                  <c:v>4.0171582145424045</c:v>
                </c:pt>
                <c:pt idx="23">
                  <c:v>4.326821048823004</c:v>
                </c:pt>
                <c:pt idx="24">
                  <c:v>3.82103741692017</c:v>
                </c:pt>
                <c:pt idx="25">
                  <c:v>6.025943603408401</c:v>
                </c:pt>
                <c:pt idx="26">
                  <c:v>6.312884143440334</c:v>
                </c:pt>
                <c:pt idx="27">
                  <c:v>3.55768482598402</c:v>
                </c:pt>
                <c:pt idx="28">
                  <c:v>3.2881461771106624</c:v>
                </c:pt>
                <c:pt idx="29">
                  <c:v>0.804995012278753</c:v>
                </c:pt>
                <c:pt idx="30">
                  <c:v>0.6811746543520236</c:v>
                </c:pt>
                <c:pt idx="31">
                  <c:v>1.472785508503316</c:v>
                </c:pt>
                <c:pt idx="32">
                  <c:v>1.129847278305407</c:v>
                </c:pt>
                <c:pt idx="33">
                  <c:v>2.6001906828418297</c:v>
                </c:pt>
                <c:pt idx="34">
                  <c:v>3.093357879947667</c:v>
                </c:pt>
                <c:pt idx="35">
                  <c:v>2.0297094113652214</c:v>
                </c:pt>
                <c:pt idx="36">
                  <c:v>3.6293897927385466</c:v>
                </c:pt>
                <c:pt idx="37">
                  <c:v>1.2465860674166995</c:v>
                </c:pt>
                <c:pt idx="38">
                  <c:v>2.327357315726397</c:v>
                </c:pt>
                <c:pt idx="39">
                  <c:v>2.540368774914592</c:v>
                </c:pt>
                <c:pt idx="40">
                  <c:v>3.362256198756275</c:v>
                </c:pt>
                <c:pt idx="41">
                  <c:v>4.436506496411052</c:v>
                </c:pt>
                <c:pt idx="42">
                  <c:v>3.8488386778263717</c:v>
                </c:pt>
                <c:pt idx="43">
                  <c:v>3.857042327571558</c:v>
                </c:pt>
                <c:pt idx="44">
                  <c:v>2.320232241888087</c:v>
                </c:pt>
                <c:pt idx="45">
                  <c:v>2.857786460490397</c:v>
                </c:pt>
                <c:pt idx="46">
                  <c:v>3.279223184188629</c:v>
                </c:pt>
                <c:pt idx="47">
                  <c:v>2.946954622097442</c:v>
                </c:pt>
                <c:pt idx="48">
                  <c:v>3.9736999840229714</c:v>
                </c:pt>
                <c:pt idx="49">
                  <c:v>5.264605161978397</c:v>
                </c:pt>
                <c:pt idx="50">
                  <c:v>5.2202266387204155</c:v>
                </c:pt>
                <c:pt idx="51">
                  <c:v>5.134439183444961</c:v>
                </c:pt>
                <c:pt idx="52">
                  <c:v>4.354175210358324</c:v>
                </c:pt>
                <c:pt idx="53">
                  <c:v>3.432631127199448</c:v>
                </c:pt>
                <c:pt idx="54">
                  <c:v>2.9634565690683123</c:v>
                </c:pt>
                <c:pt idx="55">
                  <c:v>3.4567650270471484</c:v>
                </c:pt>
                <c:pt idx="56">
                  <c:v>1.5288933742013677</c:v>
                </c:pt>
                <c:pt idx="57">
                  <c:v>1.2135447249951081</c:v>
                </c:pt>
                <c:pt idx="58">
                  <c:v>-0.1774582563046634</c:v>
                </c:pt>
                <c:pt idx="59">
                  <c:v>-4.993770610671422</c:v>
                </c:pt>
                <c:pt idx="60">
                  <c:v>-5.525003764444614</c:v>
                </c:pt>
                <c:pt idx="61">
                  <c:v>-5.216080106442611</c:v>
                </c:pt>
                <c:pt idx="62">
                  <c:v>-4.861755188943984</c:v>
                </c:pt>
                <c:pt idx="63">
                  <c:v>-1.338085847239312</c:v>
                </c:pt>
                <c:pt idx="64">
                  <c:v>3.1429887287337532</c:v>
                </c:pt>
                <c:pt idx="65">
                  <c:v>5.376291514389653</c:v>
                </c:pt>
                <c:pt idx="66">
                  <c:v>6.785162866381733</c:v>
                </c:pt>
                <c:pt idx="67">
                  <c:v>7.532558598985473</c:v>
                </c:pt>
                <c:pt idx="68">
                  <c:v>5.322458931848861</c:v>
                </c:pt>
                <c:pt idx="69">
                  <c:v>3.5931931781883364</c:v>
                </c:pt>
                <c:pt idx="70">
                  <c:v>3.7891719571461424</c:v>
                </c:pt>
                <c:pt idx="71">
                  <c:v>0.39763866462412256</c:v>
                </c:pt>
                <c:pt idx="72">
                  <c:v>0.41558090866131714</c:v>
                </c:pt>
                <c:pt idx="73">
                  <c:v>0.2806992762454774</c:v>
                </c:pt>
                <c:pt idx="74">
                  <c:v>-1.246077259794065</c:v>
                </c:pt>
                <c:pt idx="75">
                  <c:v>-0.5709847640027021</c:v>
                </c:pt>
                <c:pt idx="76">
                  <c:v>0.7072478110276892</c:v>
                </c:pt>
                <c:pt idx="77">
                  <c:v>0.5038272317502202</c:v>
                </c:pt>
                <c:pt idx="78">
                  <c:v>0.9085646332803954</c:v>
                </c:pt>
                <c:pt idx="79">
                  <c:v>2.5951604931444328</c:v>
                </c:pt>
                <c:pt idx="80">
                  <c:v>1.8248623475943582</c:v>
                </c:pt>
                <c:pt idx="81">
                  <c:v>2.8674003592689568</c:v>
                </c:pt>
                <c:pt idx="82">
                  <c:v>2.992519407996075</c:v>
                </c:pt>
                <c:pt idx="83">
                  <c:v>3.3904300530091636</c:v>
                </c:pt>
                <c:pt idx="84">
                  <c:v>3.619718457600807</c:v>
                </c:pt>
                <c:pt idx="85">
                  <c:v>3.9690722077714957</c:v>
                </c:pt>
                <c:pt idx="86">
                  <c:v>4.525415388442844</c:v>
                </c:pt>
                <c:pt idx="87">
                  <c:v>4.878714367406922</c:v>
                </c:pt>
                <c:pt idx="88">
                  <c:v>2.9501608327364925</c:v>
                </c:pt>
                <c:pt idx="89">
                  <c:v>2.1783755752175615</c:v>
                </c:pt>
                <c:pt idx="90">
                  <c:v>0.8712004207243496</c:v>
                </c:pt>
                <c:pt idx="91">
                  <c:v>1.346108588112216</c:v>
                </c:pt>
                <c:pt idx="92">
                  <c:v>1.617796001848637</c:v>
                </c:pt>
                <c:pt idx="93">
                  <c:v>3.077314085294569</c:v>
                </c:pt>
                <c:pt idx="94">
                  <c:v>3.4798615828104618</c:v>
                </c:pt>
                <c:pt idx="95">
                  <c:v>3.0544442911665914</c:v>
                </c:pt>
                <c:pt idx="96">
                  <c:v>2.7717769515049895</c:v>
                </c:pt>
                <c:pt idx="97">
                  <c:v>2.5913893980408</c:v>
                </c:pt>
                <c:pt idx="98">
                  <c:v>0.655482910414551</c:v>
                </c:pt>
                <c:pt idx="99">
                  <c:v>2.0868983211556724</c:v>
                </c:pt>
                <c:pt idx="100">
                  <c:v>2.096776724624938</c:v>
                </c:pt>
                <c:pt idx="101">
                  <c:v>1.5341803641774066</c:v>
                </c:pt>
                <c:pt idx="102">
                  <c:v>2.618682746443679</c:v>
                </c:pt>
                <c:pt idx="103">
                  <c:v>1.8600795345357524</c:v>
                </c:pt>
                <c:pt idx="104">
                  <c:v>0.9724078410517034</c:v>
                </c:pt>
                <c:pt idx="105">
                  <c:v>-7.8659926190769225</c:v>
                </c:pt>
                <c:pt idx="106">
                  <c:v>-1.0203535039549627</c:v>
                </c:pt>
                <c:pt idx="107">
                  <c:v>-1.3592501024479509</c:v>
                </c:pt>
                <c:pt idx="108">
                  <c:v>0.18563678211311885</c:v>
                </c:pt>
                <c:pt idx="109">
                  <c:v>9.831233068168444</c:v>
                </c:pt>
                <c:pt idx="110">
                  <c:v>4.540609241113525</c:v>
                </c:pt>
                <c:pt idx="111">
                  <c:v>6.536742395406248</c:v>
                </c:pt>
                <c:pt idx="112">
                  <c:v>4.478859222286791</c:v>
                </c:pt>
                <c:pt idx="113">
                  <c:v>3.8842232848987024</c:v>
                </c:pt>
                <c:pt idx="114">
                  <c:v>2.6941976979037996</c:v>
                </c:pt>
                <c:pt idx="115">
                  <c:v>-0.17748451093761997</c:v>
                </c:pt>
              </c:numCache>
            </c:numRef>
          </c:val>
        </c:ser>
        <c:gapWidth val="60"/>
        <c:axId val="37297150"/>
        <c:axId val="130031"/>
      </c:barChart>
      <c:catAx>
        <c:axId val="37297150"/>
        <c:scaling>
          <c:orientation val="minMax"/>
        </c:scaling>
        <c:axPos val="b"/>
        <c:delete val="0"/>
        <c:numFmt formatCode="General" sourceLinked="1"/>
        <c:majorTickMark val="out"/>
        <c:minorTickMark val="none"/>
        <c:tickLblPos val="low"/>
        <c:spPr>
          <a:ln w="12700">
            <a:solidFill>
              <a:srgbClr val="333399"/>
            </a:solidFill>
          </a:ln>
        </c:spPr>
        <c:crossAx val="130031"/>
        <c:crosses val="autoZero"/>
        <c:auto val="1"/>
        <c:lblOffset val="100"/>
        <c:tickLblSkip val="3"/>
        <c:tickMarkSkip val="4"/>
        <c:noMultiLvlLbl val="0"/>
      </c:catAx>
      <c:valAx>
        <c:axId val="130031"/>
        <c:scaling>
          <c:orientation val="minMax"/>
          <c:max val="11"/>
          <c:min val="-9"/>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37297150"/>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7225"/>
          <c:h val="0.9525"/>
        </c:manualLayout>
      </c:layout>
      <c:lineChart>
        <c:grouping val="standard"/>
        <c:varyColors val="0"/>
        <c:ser>
          <c:idx val="2"/>
          <c:order val="0"/>
          <c:tx>
            <c:strRef>
              <c:f>Data!$M$6</c:f>
              <c:strCache>
                <c:ptCount val="1"/>
                <c:pt idx="0">
                  <c:v>Export</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Data!$B$7:$B$126</c:f>
              <c:numCache>
                <c:ptCount val="120"/>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numCache>
            </c:numRef>
          </c:cat>
          <c:val>
            <c:numRef>
              <c:f>Data!$M$7:$M$126</c:f>
              <c:numCache>
                <c:ptCount val="120"/>
                <c:pt idx="0">
                  <c:v>95.97356302685901</c:v>
                </c:pt>
                <c:pt idx="1">
                  <c:v>97.20259573202354</c:v>
                </c:pt>
                <c:pt idx="2">
                  <c:v>103.3926099191598</c:v>
                </c:pt>
                <c:pt idx="3">
                  <c:v>103.43123132195767</c:v>
                </c:pt>
                <c:pt idx="4">
                  <c:v>108.1629760905485</c:v>
                </c:pt>
                <c:pt idx="5">
                  <c:v>111.20223132040034</c:v>
                </c:pt>
                <c:pt idx="6">
                  <c:v>112.66922170086788</c:v>
                </c:pt>
                <c:pt idx="7">
                  <c:v>120.93482482546396</c:v>
                </c:pt>
                <c:pt idx="8">
                  <c:v>126.01042466412618</c:v>
                </c:pt>
                <c:pt idx="9">
                  <c:v>126.68069288042471</c:v>
                </c:pt>
                <c:pt idx="10">
                  <c:v>126.00294955390723</c:v>
                </c:pt>
                <c:pt idx="11">
                  <c:v>127.29489777008118</c:v>
                </c:pt>
                <c:pt idx="12">
                  <c:v>128.44108133698575</c:v>
                </c:pt>
                <c:pt idx="13">
                  <c:v>132.07896831020463</c:v>
                </c:pt>
                <c:pt idx="14">
                  <c:v>131.40745424220293</c:v>
                </c:pt>
                <c:pt idx="15">
                  <c:v>136.53662570410089</c:v>
                </c:pt>
                <c:pt idx="16">
                  <c:v>142.64565953053193</c:v>
                </c:pt>
                <c:pt idx="17">
                  <c:v>150.4322326752641</c:v>
                </c:pt>
                <c:pt idx="18">
                  <c:v>152.81803868681</c:v>
                </c:pt>
                <c:pt idx="19">
                  <c:v>157.93599748337957</c:v>
                </c:pt>
                <c:pt idx="20">
                  <c:v>159.5394086253428</c:v>
                </c:pt>
                <c:pt idx="21">
                  <c:v>160.94908982746512</c:v>
                </c:pt>
                <c:pt idx="22">
                  <c:v>165.79669880444956</c:v>
                </c:pt>
                <c:pt idx="23">
                  <c:v>170.3509097053405</c:v>
                </c:pt>
                <c:pt idx="24">
                  <c:v>169.46635499609891</c:v>
                </c:pt>
                <c:pt idx="25">
                  <c:v>173.07371860259045</c:v>
                </c:pt>
                <c:pt idx="26">
                  <c:v>179.04197118656472</c:v>
                </c:pt>
                <c:pt idx="27">
                  <c:v>180.15700846089038</c:v>
                </c:pt>
                <c:pt idx="28">
                  <c:v>186.2261750328204</c:v>
                </c:pt>
                <c:pt idx="29">
                  <c:v>194.68301639385112</c:v>
                </c:pt>
                <c:pt idx="30">
                  <c:v>202.59542056060212</c:v>
                </c:pt>
                <c:pt idx="31">
                  <c:v>204.77316933772082</c:v>
                </c:pt>
                <c:pt idx="32">
                  <c:v>199.90874136274374</c:v>
                </c:pt>
                <c:pt idx="33">
                  <c:v>196.15561310698283</c:v>
                </c:pt>
                <c:pt idx="34">
                  <c:v>198.00632581202277</c:v>
                </c:pt>
                <c:pt idx="35">
                  <c:v>200.31052853701192</c:v>
                </c:pt>
                <c:pt idx="36">
                  <c:v>202.33628340634544</c:v>
                </c:pt>
                <c:pt idx="37">
                  <c:v>204.06677142203068</c:v>
                </c:pt>
                <c:pt idx="38">
                  <c:v>198.67285647321185</c:v>
                </c:pt>
                <c:pt idx="39">
                  <c:v>202.90252300543034</c:v>
                </c:pt>
                <c:pt idx="40">
                  <c:v>206.83380805474272</c:v>
                </c:pt>
                <c:pt idx="41">
                  <c:v>208.1537879342377</c:v>
                </c:pt>
                <c:pt idx="42">
                  <c:v>212.83694448640543</c:v>
                </c:pt>
                <c:pt idx="43">
                  <c:v>216.57449959587686</c:v>
                </c:pt>
                <c:pt idx="44">
                  <c:v>224.9372791533192</c:v>
                </c:pt>
                <c:pt idx="45">
                  <c:v>235.32581358009503</c:v>
                </c:pt>
                <c:pt idx="46">
                  <c:v>234.7620656844164</c:v>
                </c:pt>
                <c:pt idx="47">
                  <c:v>237.04010552363926</c:v>
                </c:pt>
                <c:pt idx="48">
                  <c:v>237.68296500246834</c:v>
                </c:pt>
                <c:pt idx="49">
                  <c:v>245.61218816721197</c:v>
                </c:pt>
                <c:pt idx="50">
                  <c:v>253.5650825143156</c:v>
                </c:pt>
                <c:pt idx="51">
                  <c:v>254.94486327556217</c:v>
                </c:pt>
                <c:pt idx="52">
                  <c:v>265.2810719308054</c:v>
                </c:pt>
                <c:pt idx="53">
                  <c:v>264.61142664035845</c:v>
                </c:pt>
                <c:pt idx="54">
                  <c:v>271.53150992554475</c:v>
                </c:pt>
                <c:pt idx="55">
                  <c:v>280.4094491622426</c:v>
                </c:pt>
                <c:pt idx="56">
                  <c:v>276.47691826122707</c:v>
                </c:pt>
                <c:pt idx="57">
                  <c:v>281.6914305647913</c:v>
                </c:pt>
                <c:pt idx="58">
                  <c:v>284.94559521343774</c:v>
                </c:pt>
                <c:pt idx="59">
                  <c:v>290.46907873938494</c:v>
                </c:pt>
                <c:pt idx="60">
                  <c:v>296.1794400208057</c:v>
                </c:pt>
                <c:pt idx="61">
                  <c:v>293.21369004144015</c:v>
                </c:pt>
                <c:pt idx="62">
                  <c:v>290.5139294006986</c:v>
                </c:pt>
                <c:pt idx="63">
                  <c:v>270.8898962984188</c:v>
                </c:pt>
                <c:pt idx="64">
                  <c:v>249.6811398297232</c:v>
                </c:pt>
                <c:pt idx="65">
                  <c:v>241.3663255628524</c:v>
                </c:pt>
                <c:pt idx="66">
                  <c:v>247.52955393837084</c:v>
                </c:pt>
                <c:pt idx="67">
                  <c:v>247.66535177401497</c:v>
                </c:pt>
                <c:pt idx="68">
                  <c:v>256.95629085030936</c:v>
                </c:pt>
                <c:pt idx="69">
                  <c:v>269.1687521705073</c:v>
                </c:pt>
                <c:pt idx="70">
                  <c:v>276.2782049145735</c:v>
                </c:pt>
                <c:pt idx="71">
                  <c:v>284.30958791897604</c:v>
                </c:pt>
                <c:pt idx="72">
                  <c:v>286.58077557383154</c:v>
                </c:pt>
                <c:pt idx="73">
                  <c:v>287.94560611464016</c:v>
                </c:pt>
                <c:pt idx="74">
                  <c:v>297.95727040121096</c:v>
                </c:pt>
                <c:pt idx="75">
                  <c:v>288.22218519274105</c:v>
                </c:pt>
                <c:pt idx="76">
                  <c:v>295.1796440290221</c:v>
                </c:pt>
                <c:pt idx="77">
                  <c:v>299.6478911623952</c:v>
                </c:pt>
                <c:pt idx="78">
                  <c:v>294.96660338778224</c:v>
                </c:pt>
                <c:pt idx="79">
                  <c:v>289.52347729668867</c:v>
                </c:pt>
                <c:pt idx="80">
                  <c:v>288.2302832288116</c:v>
                </c:pt>
                <c:pt idx="81">
                  <c:v>292.11609469095873</c:v>
                </c:pt>
                <c:pt idx="82">
                  <c:v>294.0259853518986</c:v>
                </c:pt>
                <c:pt idx="83">
                  <c:v>291.6831612241116</c:v>
                </c:pt>
                <c:pt idx="84">
                  <c:v>300.2589814227938</c:v>
                </c:pt>
                <c:pt idx="85">
                  <c:v>303.7654310413296</c:v>
                </c:pt>
                <c:pt idx="86">
                  <c:v>306.11759905689024</c:v>
                </c:pt>
                <c:pt idx="87">
                  <c:v>308.40996619069944</c:v>
                </c:pt>
                <c:pt idx="88">
                  <c:v>313.61700338404466</c:v>
                </c:pt>
                <c:pt idx="89">
                  <c:v>316.66809420507656</c:v>
                </c:pt>
                <c:pt idx="90">
                  <c:v>325.42643167827123</c:v>
                </c:pt>
                <c:pt idx="91">
                  <c:v>328.50617708847574</c:v>
                </c:pt>
                <c:pt idx="92">
                  <c:v>325.53731247985223</c:v>
                </c:pt>
                <c:pt idx="93">
                  <c:v>323.264256047442</c:v>
                </c:pt>
                <c:pt idx="94">
                  <c:v>328.46880153738095</c:v>
                </c:pt>
                <c:pt idx="95">
                  <c:v>333.52695945219904</c:v>
                </c:pt>
                <c:pt idx="96">
                  <c:v>329.8062233407202</c:v>
                </c:pt>
                <c:pt idx="97">
                  <c:v>343.57226173475505</c:v>
                </c:pt>
                <c:pt idx="98">
                  <c:v>344.9582717545174</c:v>
                </c:pt>
                <c:pt idx="99">
                  <c:v>351.59367792553235</c:v>
                </c:pt>
                <c:pt idx="100">
                  <c:v>350.75833435856543</c:v>
                </c:pt>
                <c:pt idx="101">
                  <c:v>352.59970317583173</c:v>
                </c:pt>
                <c:pt idx="102">
                  <c:v>358.956661491191</c:v>
                </c:pt>
                <c:pt idx="103">
                  <c:v>368.24760056748545</c:v>
                </c:pt>
                <c:pt idx="104">
                  <c:v>372.7332896247027</c:v>
                </c:pt>
                <c:pt idx="105">
                  <c:v>384.1446682997706</c:v>
                </c:pt>
                <c:pt idx="106">
                  <c:v>387.92520529300094</c:v>
                </c:pt>
                <c:pt idx="107">
                  <c:v>372.45920225000816</c:v>
                </c:pt>
                <c:pt idx="108">
                  <c:v>376.9330557160455</c:v>
                </c:pt>
                <c:pt idx="109">
                  <c:v>314.6361100772273</c:v>
                </c:pt>
                <c:pt idx="110">
                  <c:v>357.8129696276928</c:v>
                </c:pt>
                <c:pt idx="111">
                  <c:v>379.1942765572757</c:v>
                </c:pt>
                <c:pt idx="112">
                  <c:v>386.1772753534715</c:v>
                </c:pt>
                <c:pt idx="113">
                  <c:v>387.9607120665409</c:v>
                </c:pt>
                <c:pt idx="114">
                  <c:v>389.62953042291997</c:v>
                </c:pt>
                <c:pt idx="115">
                  <c:v>403.745653145542</c:v>
                </c:pt>
                <c:pt idx="116">
                  <c:v>412.3314401578494</c:v>
                </c:pt>
                <c:pt idx="117">
                  <c:v>411.5384555487899</c:v>
                </c:pt>
                <c:pt idx="118">
                  <c:v>423.22828207951335</c:v>
                </c:pt>
                <c:pt idx="119">
                  <c:v>425.1674502554775</c:v>
                </c:pt>
              </c:numCache>
            </c:numRef>
          </c:val>
          <c:smooth val="0"/>
        </c:ser>
        <c:ser>
          <c:idx val="0"/>
          <c:order val="1"/>
          <c:tx>
            <c:strRef>
              <c:f>Data!$N$6</c:f>
              <c:strCache>
                <c:ptCount val="1"/>
                <c:pt idx="0">
                  <c:v>Import</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Data!$B$7:$B$126</c:f>
              <c:numCache>
                <c:ptCount val="120"/>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numCache>
            </c:numRef>
          </c:cat>
          <c:val>
            <c:numRef>
              <c:f>Data!$N$7:$N$126</c:f>
              <c:numCache>
                <c:ptCount val="120"/>
                <c:pt idx="0">
                  <c:v>98.18724769120169</c:v>
                </c:pt>
                <c:pt idx="1">
                  <c:v>98.21252794653226</c:v>
                </c:pt>
                <c:pt idx="2">
                  <c:v>100.67608882849717</c:v>
                </c:pt>
                <c:pt idx="3">
                  <c:v>102.92413553376889</c:v>
                </c:pt>
                <c:pt idx="4">
                  <c:v>106.44504309493526</c:v>
                </c:pt>
                <c:pt idx="5">
                  <c:v>111.59273508662437</c:v>
                </c:pt>
                <c:pt idx="6">
                  <c:v>111.8859860484591</c:v>
                </c:pt>
                <c:pt idx="7">
                  <c:v>120.32706330333936</c:v>
                </c:pt>
                <c:pt idx="8">
                  <c:v>118.85891247501598</c:v>
                </c:pt>
                <c:pt idx="9">
                  <c:v>119.96934769041168</c:v>
                </c:pt>
                <c:pt idx="10">
                  <c:v>122.43354057875983</c:v>
                </c:pt>
                <c:pt idx="11">
                  <c:v>123.61665652823093</c:v>
                </c:pt>
                <c:pt idx="12">
                  <c:v>122.14597767437452</c:v>
                </c:pt>
                <c:pt idx="13">
                  <c:v>123.49151926434456</c:v>
                </c:pt>
                <c:pt idx="14">
                  <c:v>125.51773172909047</c:v>
                </c:pt>
                <c:pt idx="15">
                  <c:v>130.57757483350582</c:v>
                </c:pt>
                <c:pt idx="16">
                  <c:v>134.09342634360607</c:v>
                </c:pt>
                <c:pt idx="17">
                  <c:v>140.49185896777558</c:v>
                </c:pt>
                <c:pt idx="18">
                  <c:v>142.55409579636756</c:v>
                </c:pt>
                <c:pt idx="19">
                  <c:v>148.03422314565378</c:v>
                </c:pt>
                <c:pt idx="20">
                  <c:v>153.72986467163318</c:v>
                </c:pt>
                <c:pt idx="21">
                  <c:v>155.92229481517762</c:v>
                </c:pt>
                <c:pt idx="22">
                  <c:v>157.0757064646353</c:v>
                </c:pt>
                <c:pt idx="23">
                  <c:v>159.7206531785971</c:v>
                </c:pt>
                <c:pt idx="24">
                  <c:v>159.7598375743595</c:v>
                </c:pt>
                <c:pt idx="25">
                  <c:v>161.41759031766222</c:v>
                </c:pt>
                <c:pt idx="26">
                  <c:v>166.42055284758376</c:v>
                </c:pt>
                <c:pt idx="27">
                  <c:v>170.2783198110301</c:v>
                </c:pt>
                <c:pt idx="28">
                  <c:v>176.23877201159732</c:v>
                </c:pt>
                <c:pt idx="29">
                  <c:v>183.89679335761292</c:v>
                </c:pt>
                <c:pt idx="30">
                  <c:v>191.25524367796115</c:v>
                </c:pt>
                <c:pt idx="31">
                  <c:v>188.47694361713053</c:v>
                </c:pt>
                <c:pt idx="32">
                  <c:v>189.2656875834446</c:v>
                </c:pt>
                <c:pt idx="33">
                  <c:v>181.9628538248236</c:v>
                </c:pt>
                <c:pt idx="34">
                  <c:v>179.13652127886493</c:v>
                </c:pt>
                <c:pt idx="35">
                  <c:v>179.61621412376266</c:v>
                </c:pt>
                <c:pt idx="36">
                  <c:v>182.1202234142565</c:v>
                </c:pt>
                <c:pt idx="37">
                  <c:v>180.93015539456948</c:v>
                </c:pt>
                <c:pt idx="38">
                  <c:v>177.7991957718773</c:v>
                </c:pt>
                <c:pt idx="39">
                  <c:v>181.1500936159455</c:v>
                </c:pt>
                <c:pt idx="40">
                  <c:v>185.71570772864806</c:v>
                </c:pt>
                <c:pt idx="41">
                  <c:v>184.49909544086395</c:v>
                </c:pt>
                <c:pt idx="42">
                  <c:v>185.96155821173795</c:v>
                </c:pt>
                <c:pt idx="43">
                  <c:v>189.78582883687125</c:v>
                </c:pt>
                <c:pt idx="44">
                  <c:v>190.52022025422457</c:v>
                </c:pt>
                <c:pt idx="45">
                  <c:v>197.96715146822982</c:v>
                </c:pt>
                <c:pt idx="46">
                  <c:v>199.88592284782075</c:v>
                </c:pt>
                <c:pt idx="47">
                  <c:v>203.35310986640965</c:v>
                </c:pt>
                <c:pt idx="48">
                  <c:v>202.82159249808424</c:v>
                </c:pt>
                <c:pt idx="49">
                  <c:v>209.27943372228063</c:v>
                </c:pt>
                <c:pt idx="50">
                  <c:v>213.29520228154303</c:v>
                </c:pt>
                <c:pt idx="51">
                  <c:v>220.22325625488816</c:v>
                </c:pt>
                <c:pt idx="52">
                  <c:v>221.71479131939233</c:v>
                </c:pt>
                <c:pt idx="53">
                  <c:v>226.56354429179734</c:v>
                </c:pt>
                <c:pt idx="54">
                  <c:v>231.55639471958668</c:v>
                </c:pt>
                <c:pt idx="55">
                  <c:v>239.98040780211883</c:v>
                </c:pt>
                <c:pt idx="56">
                  <c:v>241.67860895395043</c:v>
                </c:pt>
                <c:pt idx="57">
                  <c:v>243.70166138678</c:v>
                </c:pt>
                <c:pt idx="58">
                  <c:v>253.7233866062047</c:v>
                </c:pt>
                <c:pt idx="59">
                  <c:v>256.86382632464586</c:v>
                </c:pt>
                <c:pt idx="60">
                  <c:v>262.19353615471516</c:v>
                </c:pt>
                <c:pt idx="61">
                  <c:v>261.98939809292074</c:v>
                </c:pt>
                <c:pt idx="62">
                  <c:v>257.60390579944857</c:v>
                </c:pt>
                <c:pt idx="63">
                  <c:v>241.77088188590704</c:v>
                </c:pt>
                <c:pt idx="64">
                  <c:v>221.42217236394086</c:v>
                </c:pt>
                <c:pt idx="65">
                  <c:v>209.7047740182176</c:v>
                </c:pt>
                <c:pt idx="66">
                  <c:v>219.9704537015824</c:v>
                </c:pt>
                <c:pt idx="67">
                  <c:v>224.95129600808968</c:v>
                </c:pt>
                <c:pt idx="68">
                  <c:v>229.45939753991516</c:v>
                </c:pt>
                <c:pt idx="69">
                  <c:v>241.33163744953822</c:v>
                </c:pt>
                <c:pt idx="70">
                  <c:v>250.68849195376873</c:v>
                </c:pt>
                <c:pt idx="71">
                  <c:v>251.25856171147328</c:v>
                </c:pt>
                <c:pt idx="72">
                  <c:v>259.55238147905294</c:v>
                </c:pt>
                <c:pt idx="73">
                  <c:v>261.17916590957566</c:v>
                </c:pt>
                <c:pt idx="74">
                  <c:v>262.0968391780757</c:v>
                </c:pt>
                <c:pt idx="75">
                  <c:v>259.0809047171376</c:v>
                </c:pt>
                <c:pt idx="76">
                  <c:v>264.3436218705809</c:v>
                </c:pt>
                <c:pt idx="77">
                  <c:v>265.68031537118526</c:v>
                </c:pt>
                <c:pt idx="78">
                  <c:v>265.96977429472037</c:v>
                </c:pt>
                <c:pt idx="79">
                  <c:v>261.81306831199</c:v>
                </c:pt>
                <c:pt idx="80">
                  <c:v>258.4400502445075</c:v>
                </c:pt>
                <c:pt idx="81">
                  <c:v>265.1146696581635</c:v>
                </c:pt>
                <c:pt idx="82">
                  <c:v>265.18924641138875</c:v>
                </c:pt>
                <c:pt idx="83">
                  <c:v>266.4652672991997</c:v>
                </c:pt>
                <c:pt idx="84">
                  <c:v>272.942068714894</c:v>
                </c:pt>
                <c:pt idx="85">
                  <c:v>280.9950940504499</c:v>
                </c:pt>
                <c:pt idx="86">
                  <c:v>281.2308324314075</c:v>
                </c:pt>
                <c:pt idx="87">
                  <c:v>288.6834517028622</c:v>
                </c:pt>
                <c:pt idx="88">
                  <c:v>290.8107851889304</c:v>
                </c:pt>
                <c:pt idx="89">
                  <c:v>290.6135991973519</c:v>
                </c:pt>
                <c:pt idx="90">
                  <c:v>300.2738167655493</c:v>
                </c:pt>
                <c:pt idx="91">
                  <c:v>306.952228217505</c:v>
                </c:pt>
                <c:pt idx="92">
                  <c:v>305.26350716142235</c:v>
                </c:pt>
                <c:pt idx="93">
                  <c:v>306.90988378982627</c:v>
                </c:pt>
                <c:pt idx="94">
                  <c:v>312.9752490500154</c:v>
                </c:pt>
                <c:pt idx="95">
                  <c:v>312.9986332861962</c:v>
                </c:pt>
                <c:pt idx="96">
                  <c:v>316.7748714262014</c:v>
                </c:pt>
                <c:pt idx="97">
                  <c:v>323.91591155070665</c:v>
                </c:pt>
                <c:pt idx="98">
                  <c:v>329.0010349104526</c:v>
                </c:pt>
                <c:pt idx="99">
                  <c:v>331.34325056683076</c:v>
                </c:pt>
                <c:pt idx="100">
                  <c:v>335.47594030699713</c:v>
                </c:pt>
                <c:pt idx="101">
                  <c:v>336.30576468822335</c:v>
                </c:pt>
                <c:pt idx="102">
                  <c:v>334.37751321288346</c:v>
                </c:pt>
                <c:pt idx="103">
                  <c:v>346.5739723971212</c:v>
                </c:pt>
                <c:pt idx="104">
                  <c:v>345.1791343092565</c:v>
                </c:pt>
                <c:pt idx="105">
                  <c:v>346.59925265245175</c:v>
                </c:pt>
                <c:pt idx="106">
                  <c:v>347.91445793602514</c:v>
                </c:pt>
                <c:pt idx="107">
                  <c:v>342.6675409421635</c:v>
                </c:pt>
                <c:pt idx="108">
                  <c:v>340.1098111090922</c:v>
                </c:pt>
                <c:pt idx="109">
                  <c:v>294.9883473823086</c:v>
                </c:pt>
                <c:pt idx="110">
                  <c:v>320.2622826490547</c:v>
                </c:pt>
                <c:pt idx="111">
                  <c:v>339.4044919853691</c:v>
                </c:pt>
                <c:pt idx="112">
                  <c:v>351.55418269724527</c:v>
                </c:pt>
                <c:pt idx="113">
                  <c:v>351.36900482694875</c:v>
                </c:pt>
                <c:pt idx="114">
                  <c:v>359.394221881641</c:v>
                </c:pt>
                <c:pt idx="115">
                  <c:v>377.11631287476</c:v>
                </c:pt>
                <c:pt idx="116">
                  <c:v>384.46401908659277</c:v>
                </c:pt>
                <c:pt idx="117">
                  <c:v>392.03735157725094</c:v>
                </c:pt>
                <c:pt idx="118">
                  <c:v>396.5321809750278</c:v>
                </c:pt>
                <c:pt idx="119">
                  <c:v>392.87728806060943</c:v>
                </c:pt>
              </c:numCache>
            </c:numRef>
          </c:val>
          <c:smooth val="0"/>
        </c:ser>
        <c:marker val="1"/>
        <c:axId val="1170280"/>
        <c:axId val="10532521"/>
      </c:lineChart>
      <c:catAx>
        <c:axId val="1170280"/>
        <c:scaling>
          <c:orientation val="minMax"/>
        </c:scaling>
        <c:axPos val="b"/>
        <c:delete val="0"/>
        <c:numFmt formatCode="General" sourceLinked="1"/>
        <c:majorTickMark val="out"/>
        <c:minorTickMark val="none"/>
        <c:tickLblPos val="nextTo"/>
        <c:spPr>
          <a:ln w="12700">
            <a:solidFill>
              <a:srgbClr val="333399"/>
            </a:solidFill>
          </a:ln>
        </c:spPr>
        <c:crossAx val="10532521"/>
        <c:crossesAt val="20"/>
        <c:auto val="1"/>
        <c:lblOffset val="100"/>
        <c:tickLblSkip val="3"/>
        <c:tickMarkSkip val="4"/>
        <c:noMultiLvlLbl val="0"/>
      </c:catAx>
      <c:valAx>
        <c:axId val="10532521"/>
        <c:scaling>
          <c:orientation val="minMax"/>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1170280"/>
        <c:crossesAt val="1"/>
        <c:crossBetween val="between"/>
        <c:dispUnits/>
        <c:majorUnit val="20"/>
      </c:valAx>
      <c:spPr>
        <a:solidFill>
          <a:srgbClr val="FFFFFF"/>
        </a:solidFill>
        <a:ln w="3175">
          <a:noFill/>
        </a:ln>
      </c:spPr>
    </c:plotArea>
    <c:legend>
      <c:legendPos val="r"/>
      <c:layout>
        <c:manualLayout>
          <c:xMode val="edge"/>
          <c:yMode val="edge"/>
          <c:x val="0.74875"/>
          <c:y val="0.6485"/>
          <c:w val="0.20325"/>
          <c:h val="0.094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7225"/>
          <c:h val="0.961"/>
        </c:manualLayout>
      </c:layout>
      <c:lineChart>
        <c:grouping val="standard"/>
        <c:varyColors val="0"/>
        <c:ser>
          <c:idx val="2"/>
          <c:order val="0"/>
          <c:tx>
            <c:strRef>
              <c:f>Data!$O$6</c:f>
              <c:strCache>
                <c:ptCount val="1"/>
                <c:pt idx="0">
                  <c:v>Hushållens konsumtionsutgifter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Data!$B$9:$B$126</c:f>
              <c:numCache>
                <c:ptCount val="118"/>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numCache>
            </c:numRef>
          </c:cat>
          <c:val>
            <c:numRef>
              <c:f>Data!$O$9:$O$126</c:f>
              <c:numCache>
                <c:ptCount val="118"/>
                <c:pt idx="0">
                  <c:v>99.99356268710923</c:v>
                </c:pt>
                <c:pt idx="1">
                  <c:v>100.19129150775379</c:v>
                </c:pt>
                <c:pt idx="2">
                  <c:v>101.36685610380445</c:v>
                </c:pt>
                <c:pt idx="3">
                  <c:v>101.08393222860568</c:v>
                </c:pt>
                <c:pt idx="4">
                  <c:v>101.52071582919345</c:v>
                </c:pt>
                <c:pt idx="5">
                  <c:v>102.9973241441354</c:v>
                </c:pt>
                <c:pt idx="6">
                  <c:v>102.29923332398201</c:v>
                </c:pt>
                <c:pt idx="7">
                  <c:v>103.09555277046847</c:v>
                </c:pt>
                <c:pt idx="8">
                  <c:v>102.73410957260216</c:v>
                </c:pt>
                <c:pt idx="9">
                  <c:v>103.16040273736797</c:v>
                </c:pt>
                <c:pt idx="10">
                  <c:v>103.60386206984246</c:v>
                </c:pt>
                <c:pt idx="11">
                  <c:v>103.81112765032516</c:v>
                </c:pt>
                <c:pt idx="12">
                  <c:v>105.44254936663995</c:v>
                </c:pt>
                <c:pt idx="13">
                  <c:v>105.7836474768515</c:v>
                </c:pt>
                <c:pt idx="14">
                  <c:v>106.55612502374257</c:v>
                </c:pt>
                <c:pt idx="15">
                  <c:v>108.3340949495704</c:v>
                </c:pt>
                <c:pt idx="16">
                  <c:v>107.91098070475064</c:v>
                </c:pt>
                <c:pt idx="17">
                  <c:v>108.82301283727347</c:v>
                </c:pt>
                <c:pt idx="18">
                  <c:v>109.49789754182069</c:v>
                </c:pt>
                <c:pt idx="19">
                  <c:v>110.8781845823972</c:v>
                </c:pt>
                <c:pt idx="20">
                  <c:v>111.87700122944729</c:v>
                </c:pt>
                <c:pt idx="21">
                  <c:v>113.54402684915787</c:v>
                </c:pt>
                <c:pt idx="22">
                  <c:v>113.91754994281918</c:v>
                </c:pt>
                <c:pt idx="23">
                  <c:v>114.56096333990044</c:v>
                </c:pt>
                <c:pt idx="24">
                  <c:v>115.88752663338869</c:v>
                </c:pt>
                <c:pt idx="25">
                  <c:v>119.33665477485698</c:v>
                </c:pt>
                <c:pt idx="26">
                  <c:v>120.76685085858654</c:v>
                </c:pt>
                <c:pt idx="27">
                  <c:v>122.69804472581419</c:v>
                </c:pt>
                <c:pt idx="28">
                  <c:v>123.17996898963592</c:v>
                </c:pt>
                <c:pt idx="29">
                  <c:v>122.7762461564871</c:v>
                </c:pt>
                <c:pt idx="30">
                  <c:v>123.36053164257177</c:v>
                </c:pt>
                <c:pt idx="31">
                  <c:v>123.49436417230064</c:v>
                </c:pt>
                <c:pt idx="32">
                  <c:v>123.76711550367206</c:v>
                </c:pt>
                <c:pt idx="33">
                  <c:v>123.16057757796499</c:v>
                </c:pt>
                <c:pt idx="34">
                  <c:v>125.71515764661379</c:v>
                </c:pt>
                <c:pt idx="35">
                  <c:v>126.03845380512743</c:v>
                </c:pt>
                <c:pt idx="36">
                  <c:v>126.15575595113681</c:v>
                </c:pt>
                <c:pt idx="37">
                  <c:v>127.04585353603186</c:v>
                </c:pt>
                <c:pt idx="38">
                  <c:v>127.2489865205847</c:v>
                </c:pt>
                <c:pt idx="39">
                  <c:v>127.41301878980107</c:v>
                </c:pt>
                <c:pt idx="40">
                  <c:v>128.9182373842575</c:v>
                </c:pt>
                <c:pt idx="41">
                  <c:v>129.61855344837315</c:v>
                </c:pt>
                <c:pt idx="42">
                  <c:v>131.4391209014781</c:v>
                </c:pt>
                <c:pt idx="43">
                  <c:v>130.54616228863162</c:v>
                </c:pt>
                <c:pt idx="44">
                  <c:v>132.11432349801993</c:v>
                </c:pt>
                <c:pt idx="45">
                  <c:v>133.12331268889739</c:v>
                </c:pt>
                <c:pt idx="46">
                  <c:v>133.95555393077424</c:v>
                </c:pt>
                <c:pt idx="47">
                  <c:v>134.90096472273063</c:v>
                </c:pt>
                <c:pt idx="48">
                  <c:v>136.9345198122212</c:v>
                </c:pt>
                <c:pt idx="49">
                  <c:v>137.9654435507264</c:v>
                </c:pt>
                <c:pt idx="50">
                  <c:v>138.22738655428125</c:v>
                </c:pt>
                <c:pt idx="51">
                  <c:v>139.80762765946454</c:v>
                </c:pt>
                <c:pt idx="52">
                  <c:v>140.40367514934962</c:v>
                </c:pt>
                <c:pt idx="53">
                  <c:v>142.27033694167238</c:v>
                </c:pt>
                <c:pt idx="54">
                  <c:v>143.25071585303536</c:v>
                </c:pt>
                <c:pt idx="55">
                  <c:v>144.27559964364306</c:v>
                </c:pt>
                <c:pt idx="56">
                  <c:v>147.04825362059114</c:v>
                </c:pt>
                <c:pt idx="57">
                  <c:v>148.70669615644735</c:v>
                </c:pt>
                <c:pt idx="58">
                  <c:v>147.18558296226064</c:v>
                </c:pt>
                <c:pt idx="59">
                  <c:v>147.30860716417294</c:v>
                </c:pt>
                <c:pt idx="60">
                  <c:v>146.32632090084235</c:v>
                </c:pt>
                <c:pt idx="61">
                  <c:v>144.76388174735692</c:v>
                </c:pt>
                <c:pt idx="62">
                  <c:v>146.25606677003455</c:v>
                </c:pt>
                <c:pt idx="63">
                  <c:v>147.66941457805004</c:v>
                </c:pt>
                <c:pt idx="64">
                  <c:v>148.4965695480132</c:v>
                </c:pt>
                <c:pt idx="65">
                  <c:v>149.15524176083554</c:v>
                </c:pt>
                <c:pt idx="66">
                  <c:v>152.73406983610283</c:v>
                </c:pt>
                <c:pt idx="67">
                  <c:v>152.6549147294461</c:v>
                </c:pt>
                <c:pt idx="68">
                  <c:v>154.7266168582893</c:v>
                </c:pt>
                <c:pt idx="69">
                  <c:v>155.78011092841152</c:v>
                </c:pt>
                <c:pt idx="70">
                  <c:v>156.41080864570858</c:v>
                </c:pt>
                <c:pt idx="71">
                  <c:v>157.87088657693104</c:v>
                </c:pt>
                <c:pt idx="72">
                  <c:v>157.18900824850252</c:v>
                </c:pt>
                <c:pt idx="73">
                  <c:v>156.8262934826578</c:v>
                </c:pt>
                <c:pt idx="74">
                  <c:v>157.8788338767962</c:v>
                </c:pt>
                <c:pt idx="75">
                  <c:v>157.76343908275442</c:v>
                </c:pt>
                <c:pt idx="76">
                  <c:v>158.6255621721242</c:v>
                </c:pt>
                <c:pt idx="77">
                  <c:v>159.17106483486702</c:v>
                </c:pt>
                <c:pt idx="78">
                  <c:v>159.79635838825578</c:v>
                </c:pt>
                <c:pt idx="79">
                  <c:v>160.3227875313223</c:v>
                </c:pt>
                <c:pt idx="80">
                  <c:v>161.8146546620053</c:v>
                </c:pt>
                <c:pt idx="81">
                  <c:v>162.85352570037568</c:v>
                </c:pt>
                <c:pt idx="82">
                  <c:v>163.90701977049787</c:v>
                </c:pt>
                <c:pt idx="83">
                  <c:v>166.0314919704456</c:v>
                </c:pt>
                <c:pt idx="84">
                  <c:v>165.8086496822272</c:v>
                </c:pt>
                <c:pt idx="85">
                  <c:v>167.70519332204287</c:v>
                </c:pt>
                <c:pt idx="86">
                  <c:v>170.11449674915698</c:v>
                </c:pt>
                <c:pt idx="87">
                  <c:v>171.04750975332377</c:v>
                </c:pt>
                <c:pt idx="88">
                  <c:v>172.98696881241113</c:v>
                </c:pt>
                <c:pt idx="89">
                  <c:v>174.69055201150135</c:v>
                </c:pt>
                <c:pt idx="90">
                  <c:v>175.77329214512721</c:v>
                </c:pt>
                <c:pt idx="91">
                  <c:v>174.97824426661919</c:v>
                </c:pt>
                <c:pt idx="92">
                  <c:v>176.56611477967303</c:v>
                </c:pt>
                <c:pt idx="93">
                  <c:v>177.1380024779681</c:v>
                </c:pt>
                <c:pt idx="94">
                  <c:v>179.88204617540165</c:v>
                </c:pt>
                <c:pt idx="95">
                  <c:v>180.0616551523537</c:v>
                </c:pt>
                <c:pt idx="96">
                  <c:v>180.95207062924337</c:v>
                </c:pt>
                <c:pt idx="97">
                  <c:v>182.0179624871552</c:v>
                </c:pt>
                <c:pt idx="98">
                  <c:v>183.87985589955883</c:v>
                </c:pt>
                <c:pt idx="99">
                  <c:v>184.79538484402232</c:v>
                </c:pt>
                <c:pt idx="100">
                  <c:v>183.00088453447498</c:v>
                </c:pt>
                <c:pt idx="101">
                  <c:v>184.63516727874122</c:v>
                </c:pt>
                <c:pt idx="102">
                  <c:v>184.05119968465112</c:v>
                </c:pt>
                <c:pt idx="103">
                  <c:v>185.2191348728313</c:v>
                </c:pt>
                <c:pt idx="104">
                  <c:v>185.47821684843467</c:v>
                </c:pt>
                <c:pt idx="105">
                  <c:v>186.95069256744674</c:v>
                </c:pt>
                <c:pt idx="106">
                  <c:v>187.19864832323893</c:v>
                </c:pt>
                <c:pt idx="107">
                  <c:v>170.22798419123112</c:v>
                </c:pt>
                <c:pt idx="108">
                  <c:v>179.9561150101447</c:v>
                </c:pt>
                <c:pt idx="109">
                  <c:v>180.56551396380323</c:v>
                </c:pt>
                <c:pt idx="110">
                  <c:v>185.16382166576994</c:v>
                </c:pt>
                <c:pt idx="111">
                  <c:v>186.8645438369087</c:v>
                </c:pt>
                <c:pt idx="112">
                  <c:v>193.5202485279614</c:v>
                </c:pt>
                <c:pt idx="113">
                  <c:v>197.12927634271617</c:v>
                </c:pt>
                <c:pt idx="114">
                  <c:v>194.7218802675697</c:v>
                </c:pt>
                <c:pt idx="115">
                  <c:v>197.47673229281986</c:v>
                </c:pt>
                <c:pt idx="116">
                  <c:v>193.90839465337456</c:v>
                </c:pt>
                <c:pt idx="117">
                  <c:v>193.1721567938685</c:v>
                </c:pt>
              </c:numCache>
            </c:numRef>
          </c:val>
          <c:smooth val="0"/>
        </c:ser>
        <c:ser>
          <c:idx val="0"/>
          <c:order val="1"/>
          <c:tx>
            <c:strRef>
              <c:f>Data!$P$6</c:f>
              <c:strCache>
                <c:ptCount val="1"/>
                <c:pt idx="0">
                  <c:v>Offentliga konsumtionsutgifter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Data!$B$9:$B$126</c:f>
              <c:numCache>
                <c:ptCount val="118"/>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numCache>
            </c:numRef>
          </c:cat>
          <c:val>
            <c:numRef>
              <c:f>Data!$P$9:$P$126</c:f>
              <c:numCache>
                <c:ptCount val="118"/>
                <c:pt idx="0">
                  <c:v>99.76049416164201</c:v>
                </c:pt>
                <c:pt idx="1">
                  <c:v>99.47776853175272</c:v>
                </c:pt>
                <c:pt idx="2">
                  <c:v>98.70405132557589</c:v>
                </c:pt>
                <c:pt idx="3">
                  <c:v>99.04612353488133</c:v>
                </c:pt>
                <c:pt idx="4">
                  <c:v>98.70405132557589</c:v>
                </c:pt>
                <c:pt idx="5">
                  <c:v>98.48398978575332</c:v>
                </c:pt>
                <c:pt idx="6">
                  <c:v>99.30341491644941</c:v>
                </c:pt>
                <c:pt idx="7">
                  <c:v>99.1648166937136</c:v>
                </c:pt>
                <c:pt idx="8">
                  <c:v>99.41178693103541</c:v>
                </c:pt>
                <c:pt idx="9">
                  <c:v>99.25070335833446</c:v>
                </c:pt>
                <c:pt idx="10">
                  <c:v>99.30525797792197</c:v>
                </c:pt>
                <c:pt idx="11">
                  <c:v>99.28203540336783</c:v>
                </c:pt>
                <c:pt idx="12">
                  <c:v>98.60821212900325</c:v>
                </c:pt>
                <c:pt idx="13">
                  <c:v>99.62668789873483</c:v>
                </c:pt>
                <c:pt idx="14">
                  <c:v>98.97534997433537</c:v>
                </c:pt>
                <c:pt idx="15">
                  <c:v>99.06602859878487</c:v>
                </c:pt>
                <c:pt idx="16">
                  <c:v>99.77118391818281</c:v>
                </c:pt>
                <c:pt idx="17">
                  <c:v>99.24701723538935</c:v>
                </c:pt>
                <c:pt idx="18">
                  <c:v>102.67363712515585</c:v>
                </c:pt>
                <c:pt idx="19">
                  <c:v>102.7657901987834</c:v>
                </c:pt>
                <c:pt idx="20">
                  <c:v>103.64566774577916</c:v>
                </c:pt>
                <c:pt idx="21">
                  <c:v>103.54798548773397</c:v>
                </c:pt>
                <c:pt idx="22">
                  <c:v>104.7500301801316</c:v>
                </c:pt>
                <c:pt idx="23">
                  <c:v>104.64792457455229</c:v>
                </c:pt>
                <c:pt idx="24">
                  <c:v>104.00100999768695</c:v>
                </c:pt>
                <c:pt idx="25">
                  <c:v>104.17573222528478</c:v>
                </c:pt>
                <c:pt idx="26">
                  <c:v>103.64493052119015</c:v>
                </c:pt>
                <c:pt idx="27">
                  <c:v>103.6832661998192</c:v>
                </c:pt>
                <c:pt idx="28">
                  <c:v>104.02828730748071</c:v>
                </c:pt>
                <c:pt idx="29">
                  <c:v>103.56346720410339</c:v>
                </c:pt>
                <c:pt idx="30">
                  <c:v>103.69248150718195</c:v>
                </c:pt>
                <c:pt idx="31">
                  <c:v>103.93281672320258</c:v>
                </c:pt>
                <c:pt idx="32">
                  <c:v>104.19895479983892</c:v>
                </c:pt>
                <c:pt idx="33">
                  <c:v>105.10389798286137</c:v>
                </c:pt>
                <c:pt idx="34">
                  <c:v>105.816056935855</c:v>
                </c:pt>
                <c:pt idx="35">
                  <c:v>106.24290997289778</c:v>
                </c:pt>
                <c:pt idx="36">
                  <c:v>106.50941666182862</c:v>
                </c:pt>
                <c:pt idx="37">
                  <c:v>106.9690761930828</c:v>
                </c:pt>
                <c:pt idx="38">
                  <c:v>107.12610503054414</c:v>
                </c:pt>
                <c:pt idx="39">
                  <c:v>107.17992242554261</c:v>
                </c:pt>
                <c:pt idx="40">
                  <c:v>107.46043638166485</c:v>
                </c:pt>
                <c:pt idx="41">
                  <c:v>107.1426925837971</c:v>
                </c:pt>
                <c:pt idx="42">
                  <c:v>106.46002261436426</c:v>
                </c:pt>
                <c:pt idx="43">
                  <c:v>106.4139460775505</c:v>
                </c:pt>
                <c:pt idx="44">
                  <c:v>105.9712427118438</c:v>
                </c:pt>
                <c:pt idx="45">
                  <c:v>105.79172852441734</c:v>
                </c:pt>
                <c:pt idx="46">
                  <c:v>106.25396834173308</c:v>
                </c:pt>
                <c:pt idx="47">
                  <c:v>106.16918751399575</c:v>
                </c:pt>
                <c:pt idx="48">
                  <c:v>106.08219501249134</c:v>
                </c:pt>
                <c:pt idx="49">
                  <c:v>106.40178187183167</c:v>
                </c:pt>
                <c:pt idx="50">
                  <c:v>107.4405313177613</c:v>
                </c:pt>
                <c:pt idx="51">
                  <c:v>107.65911840840583</c:v>
                </c:pt>
                <c:pt idx="52">
                  <c:v>108.6838605871441</c:v>
                </c:pt>
                <c:pt idx="53">
                  <c:v>108.89839294254901</c:v>
                </c:pt>
                <c:pt idx="54">
                  <c:v>108.54489375211375</c:v>
                </c:pt>
                <c:pt idx="55">
                  <c:v>109.35989553527574</c:v>
                </c:pt>
                <c:pt idx="56">
                  <c:v>109.0613195767225</c:v>
                </c:pt>
                <c:pt idx="57">
                  <c:v>109.84204041649504</c:v>
                </c:pt>
                <c:pt idx="58">
                  <c:v>109.8040733501605</c:v>
                </c:pt>
                <c:pt idx="59">
                  <c:v>110.18816736104007</c:v>
                </c:pt>
                <c:pt idx="60">
                  <c:v>110.55604243096123</c:v>
                </c:pt>
                <c:pt idx="61">
                  <c:v>110.32418529771432</c:v>
                </c:pt>
                <c:pt idx="62">
                  <c:v>113.31215655701372</c:v>
                </c:pt>
                <c:pt idx="63">
                  <c:v>112.36629740930064</c:v>
                </c:pt>
                <c:pt idx="64">
                  <c:v>112.8038402028842</c:v>
                </c:pt>
                <c:pt idx="65">
                  <c:v>113.07808774999977</c:v>
                </c:pt>
                <c:pt idx="66">
                  <c:v>113.32505798732157</c:v>
                </c:pt>
                <c:pt idx="67">
                  <c:v>113.91520627083236</c:v>
                </c:pt>
                <c:pt idx="68">
                  <c:v>113.77734527268555</c:v>
                </c:pt>
                <c:pt idx="69">
                  <c:v>114.52267933218509</c:v>
                </c:pt>
                <c:pt idx="70">
                  <c:v>114.48102614290545</c:v>
                </c:pt>
                <c:pt idx="71">
                  <c:v>114.84410925299797</c:v>
                </c:pt>
                <c:pt idx="72">
                  <c:v>115.11872541240804</c:v>
                </c:pt>
                <c:pt idx="73">
                  <c:v>115.22709742699404</c:v>
                </c:pt>
                <c:pt idx="74">
                  <c:v>115.82535518098402</c:v>
                </c:pt>
                <c:pt idx="75">
                  <c:v>116.48627702504075</c:v>
                </c:pt>
                <c:pt idx="76">
                  <c:v>117.41739168097342</c:v>
                </c:pt>
                <c:pt idx="77">
                  <c:v>117.6886903297329</c:v>
                </c:pt>
                <c:pt idx="78">
                  <c:v>118.45945863755367</c:v>
                </c:pt>
                <c:pt idx="79">
                  <c:v>118.54681975135257</c:v>
                </c:pt>
                <c:pt idx="80">
                  <c:v>118.63160057908992</c:v>
                </c:pt>
                <c:pt idx="81">
                  <c:v>119.17419787660887</c:v>
                </c:pt>
                <c:pt idx="82">
                  <c:v>119.3087413641051</c:v>
                </c:pt>
                <c:pt idx="83">
                  <c:v>120.2405932446268</c:v>
                </c:pt>
                <c:pt idx="84">
                  <c:v>120.81046785193949</c:v>
                </c:pt>
                <c:pt idx="85">
                  <c:v>121.31583530771293</c:v>
                </c:pt>
                <c:pt idx="86">
                  <c:v>121.86617346341662</c:v>
                </c:pt>
                <c:pt idx="87">
                  <c:v>121.73642193574904</c:v>
                </c:pt>
                <c:pt idx="88">
                  <c:v>123.13899171636021</c:v>
                </c:pt>
                <c:pt idx="89">
                  <c:v>124.25662419331502</c:v>
                </c:pt>
                <c:pt idx="90">
                  <c:v>125.58215400437358</c:v>
                </c:pt>
                <c:pt idx="91">
                  <c:v>126.97808876368357</c:v>
                </c:pt>
                <c:pt idx="92">
                  <c:v>126.60099838639968</c:v>
                </c:pt>
                <c:pt idx="93">
                  <c:v>126.97808876368357</c:v>
                </c:pt>
                <c:pt idx="94">
                  <c:v>126.80963294509245</c:v>
                </c:pt>
                <c:pt idx="95">
                  <c:v>126.90915826461018</c:v>
                </c:pt>
                <c:pt idx="96">
                  <c:v>127.72231698629962</c:v>
                </c:pt>
                <c:pt idx="97">
                  <c:v>127.76802491081887</c:v>
                </c:pt>
                <c:pt idx="98">
                  <c:v>127.80746642633144</c:v>
                </c:pt>
                <c:pt idx="99">
                  <c:v>128.93542004753255</c:v>
                </c:pt>
                <c:pt idx="100">
                  <c:v>128.68070895202604</c:v>
                </c:pt>
                <c:pt idx="101">
                  <c:v>129.11714590872606</c:v>
                </c:pt>
                <c:pt idx="102">
                  <c:v>129.88238503212918</c:v>
                </c:pt>
                <c:pt idx="103">
                  <c:v>128.64605939634208</c:v>
                </c:pt>
                <c:pt idx="104">
                  <c:v>128.67186225695778</c:v>
                </c:pt>
                <c:pt idx="105">
                  <c:v>128.76548977976336</c:v>
                </c:pt>
                <c:pt idx="106">
                  <c:v>127.56049618900964</c:v>
                </c:pt>
                <c:pt idx="107">
                  <c:v>124.39632825293438</c:v>
                </c:pt>
                <c:pt idx="108">
                  <c:v>126.43733452763716</c:v>
                </c:pt>
                <c:pt idx="109">
                  <c:v>127.18229997484221</c:v>
                </c:pt>
                <c:pt idx="110">
                  <c:v>129.08360218992564</c:v>
                </c:pt>
                <c:pt idx="111">
                  <c:v>129.91777181240215</c:v>
                </c:pt>
                <c:pt idx="112">
                  <c:v>129.27270029700935</c:v>
                </c:pt>
                <c:pt idx="113">
                  <c:v>129.4116671320397</c:v>
                </c:pt>
                <c:pt idx="114">
                  <c:v>129.19160559221712</c:v>
                </c:pt>
                <c:pt idx="115">
                  <c:v>128.92399306640274</c:v>
                </c:pt>
                <c:pt idx="116">
                  <c:v>129.55726898837122</c:v>
                </c:pt>
                <c:pt idx="117">
                  <c:v>129.84994715021227</c:v>
                </c:pt>
              </c:numCache>
            </c:numRef>
          </c:val>
          <c:smooth val="0"/>
        </c:ser>
        <c:ser>
          <c:idx val="1"/>
          <c:order val="2"/>
          <c:tx>
            <c:strRef>
              <c:f>Data!$Q$6</c:f>
              <c:strCache>
                <c:ptCount val="1"/>
                <c:pt idx="0">
                  <c:v>Fasta bruttoinvesteringar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Data!$B$9:$B$126</c:f>
              <c:numCache>
                <c:ptCount val="118"/>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numCache>
            </c:numRef>
          </c:cat>
          <c:val>
            <c:numRef>
              <c:f>Data!$Q$9:$Q$126</c:f>
              <c:numCache>
                <c:ptCount val="118"/>
                <c:pt idx="0">
                  <c:v>98.09814041701163</c:v>
                </c:pt>
                <c:pt idx="1">
                  <c:v>100.86490866494037</c:v>
                </c:pt>
                <c:pt idx="2">
                  <c:v>105.31726039837861</c:v>
                </c:pt>
                <c:pt idx="3">
                  <c:v>104.45137310856276</c:v>
                </c:pt>
                <c:pt idx="4">
                  <c:v>106.50648534704973</c:v>
                </c:pt>
                <c:pt idx="5">
                  <c:v>113.31379998081897</c:v>
                </c:pt>
                <c:pt idx="6">
                  <c:v>112.33126060584708</c:v>
                </c:pt>
                <c:pt idx="7">
                  <c:v>112.28428661182453</c:v>
                </c:pt>
                <c:pt idx="8">
                  <c:v>117.97440308775722</c:v>
                </c:pt>
                <c:pt idx="9">
                  <c:v>122.62952589539282</c:v>
                </c:pt>
                <c:pt idx="10">
                  <c:v>119.9183435403908</c:v>
                </c:pt>
                <c:pt idx="11">
                  <c:v>119.7609806604152</c:v>
                </c:pt>
                <c:pt idx="12">
                  <c:v>124.32763577930834</c:v>
                </c:pt>
                <c:pt idx="13">
                  <c:v>125.01971929124072</c:v>
                </c:pt>
                <c:pt idx="14">
                  <c:v>121.77459920418225</c:v>
                </c:pt>
                <c:pt idx="15">
                  <c:v>125.09800928127832</c:v>
                </c:pt>
                <c:pt idx="16">
                  <c:v>123.33100420612972</c:v>
                </c:pt>
                <c:pt idx="17">
                  <c:v>127.91723182253224</c:v>
                </c:pt>
                <c:pt idx="18">
                  <c:v>129.98408755952485</c:v>
                </c:pt>
                <c:pt idx="19">
                  <c:v>132.67804611671863</c:v>
                </c:pt>
                <c:pt idx="20">
                  <c:v>135.2639644876605</c:v>
                </c:pt>
                <c:pt idx="21">
                  <c:v>138.15834541935055</c:v>
                </c:pt>
                <c:pt idx="22">
                  <c:v>140.4193603316364</c:v>
                </c:pt>
                <c:pt idx="23">
                  <c:v>138.98039031474534</c:v>
                </c:pt>
                <c:pt idx="24">
                  <c:v>145.0032392483378</c:v>
                </c:pt>
                <c:pt idx="25">
                  <c:v>143.3403598599392</c:v>
                </c:pt>
                <c:pt idx="26">
                  <c:v>145.66792126375702</c:v>
                </c:pt>
                <c:pt idx="27">
                  <c:v>150.60410513562763</c:v>
                </c:pt>
                <c:pt idx="28">
                  <c:v>153.12660861463905</c:v>
                </c:pt>
                <c:pt idx="29">
                  <c:v>155.50192691237982</c:v>
                </c:pt>
                <c:pt idx="30">
                  <c:v>153.75371143484023</c:v>
                </c:pt>
                <c:pt idx="31">
                  <c:v>152.76804046026683</c:v>
                </c:pt>
                <c:pt idx="32">
                  <c:v>154.18900377944925</c:v>
                </c:pt>
                <c:pt idx="33">
                  <c:v>159.59884209104735</c:v>
                </c:pt>
                <c:pt idx="34">
                  <c:v>148.01505516508422</c:v>
                </c:pt>
                <c:pt idx="35">
                  <c:v>155.75010618079898</c:v>
                </c:pt>
                <c:pt idx="36">
                  <c:v>153.44916337359396</c:v>
                </c:pt>
                <c:pt idx="37">
                  <c:v>154.6603095194756</c:v>
                </c:pt>
                <c:pt idx="38">
                  <c:v>160.2815308041752</c:v>
                </c:pt>
                <c:pt idx="39">
                  <c:v>155.78768537601704</c:v>
                </c:pt>
                <c:pt idx="40">
                  <c:v>155.61074999853207</c:v>
                </c:pt>
                <c:pt idx="41">
                  <c:v>156.35215620418813</c:v>
                </c:pt>
                <c:pt idx="42">
                  <c:v>159.2739386323913</c:v>
                </c:pt>
                <c:pt idx="43">
                  <c:v>162.4595583270212</c:v>
                </c:pt>
                <c:pt idx="44">
                  <c:v>166.6261515968222</c:v>
                </c:pt>
                <c:pt idx="45">
                  <c:v>169.70607980490135</c:v>
                </c:pt>
                <c:pt idx="46">
                  <c:v>169.23477406487498</c:v>
                </c:pt>
                <c:pt idx="47">
                  <c:v>171.38540009120783</c:v>
                </c:pt>
                <c:pt idx="48">
                  <c:v>176.36307765779839</c:v>
                </c:pt>
                <c:pt idx="49">
                  <c:v>173.78420538595986</c:v>
                </c:pt>
                <c:pt idx="50">
                  <c:v>179.51190105711058</c:v>
                </c:pt>
                <c:pt idx="51">
                  <c:v>189.1830635264552</c:v>
                </c:pt>
                <c:pt idx="52">
                  <c:v>191.0009570951282</c:v>
                </c:pt>
                <c:pt idx="53">
                  <c:v>194.45589435548746</c:v>
                </c:pt>
                <c:pt idx="54">
                  <c:v>202.87598278403118</c:v>
                </c:pt>
                <c:pt idx="55">
                  <c:v>202.66225111122856</c:v>
                </c:pt>
                <c:pt idx="56">
                  <c:v>202.5957046196966</c:v>
                </c:pt>
                <c:pt idx="57">
                  <c:v>209.51810553882106</c:v>
                </c:pt>
                <c:pt idx="58">
                  <c:v>209.08751059361427</c:v>
                </c:pt>
                <c:pt idx="59">
                  <c:v>205.06418800558208</c:v>
                </c:pt>
                <c:pt idx="60">
                  <c:v>202.52524362866274</c:v>
                </c:pt>
                <c:pt idx="61">
                  <c:v>202.68808680794095</c:v>
                </c:pt>
                <c:pt idx="62">
                  <c:v>181.77369886929682</c:v>
                </c:pt>
                <c:pt idx="63">
                  <c:v>178.1292998330466</c:v>
                </c:pt>
                <c:pt idx="64">
                  <c:v>176.30514306517057</c:v>
                </c:pt>
                <c:pt idx="65">
                  <c:v>179.50328915820646</c:v>
                </c:pt>
                <c:pt idx="66">
                  <c:v>178.09876673693194</c:v>
                </c:pt>
                <c:pt idx="67">
                  <c:v>186.03424012714294</c:v>
                </c:pt>
                <c:pt idx="68">
                  <c:v>195.5402107175082</c:v>
                </c:pt>
                <c:pt idx="69">
                  <c:v>198.21694547689367</c:v>
                </c:pt>
                <c:pt idx="70">
                  <c:v>194.490341951104</c:v>
                </c:pt>
                <c:pt idx="71">
                  <c:v>206.16337946570997</c:v>
                </c:pt>
                <c:pt idx="72">
                  <c:v>204.7541596450332</c:v>
                </c:pt>
                <c:pt idx="73">
                  <c:v>198.89963419002154</c:v>
                </c:pt>
                <c:pt idx="74">
                  <c:v>204.45117738358766</c:v>
                </c:pt>
                <c:pt idx="75">
                  <c:v>199.54865820743325</c:v>
                </c:pt>
                <c:pt idx="76">
                  <c:v>194.80115321155324</c:v>
                </c:pt>
                <c:pt idx="77">
                  <c:v>199.86964716658738</c:v>
                </c:pt>
                <c:pt idx="78">
                  <c:v>195.53551331810593</c:v>
                </c:pt>
                <c:pt idx="79">
                  <c:v>198.95522008294824</c:v>
                </c:pt>
                <c:pt idx="80">
                  <c:v>203.56415179646172</c:v>
                </c:pt>
                <c:pt idx="81">
                  <c:v>204.68056705439784</c:v>
                </c:pt>
                <c:pt idx="82">
                  <c:v>209.12430688893195</c:v>
                </c:pt>
                <c:pt idx="83">
                  <c:v>210.8584301682648</c:v>
                </c:pt>
                <c:pt idx="84">
                  <c:v>213.2509722638138</c:v>
                </c:pt>
                <c:pt idx="85">
                  <c:v>218.9003779449269</c:v>
                </c:pt>
                <c:pt idx="86">
                  <c:v>221.43853942194585</c:v>
                </c:pt>
                <c:pt idx="87">
                  <c:v>226.0247670383484</c:v>
                </c:pt>
                <c:pt idx="88">
                  <c:v>225.7084754785965</c:v>
                </c:pt>
                <c:pt idx="89">
                  <c:v>234.9153783070181</c:v>
                </c:pt>
                <c:pt idx="90">
                  <c:v>231.60840912782993</c:v>
                </c:pt>
                <c:pt idx="91">
                  <c:v>237.3149665016705</c:v>
                </c:pt>
                <c:pt idx="92">
                  <c:v>235.89165448278698</c:v>
                </c:pt>
                <c:pt idx="93">
                  <c:v>238.55116544436422</c:v>
                </c:pt>
                <c:pt idx="94">
                  <c:v>244.24206482019724</c:v>
                </c:pt>
                <c:pt idx="95">
                  <c:v>250.31658514721454</c:v>
                </c:pt>
                <c:pt idx="96">
                  <c:v>256.8780692122657</c:v>
                </c:pt>
                <c:pt idx="97">
                  <c:v>247.8731545581411</c:v>
                </c:pt>
                <c:pt idx="98">
                  <c:v>254.37592113066404</c:v>
                </c:pt>
                <c:pt idx="99">
                  <c:v>254.4847442168163</c:v>
                </c:pt>
                <c:pt idx="100">
                  <c:v>250.17096576574463</c:v>
                </c:pt>
                <c:pt idx="101">
                  <c:v>254.44325052209638</c:v>
                </c:pt>
                <c:pt idx="102">
                  <c:v>252.5251457661752</c:v>
                </c:pt>
                <c:pt idx="103">
                  <c:v>244.8402003440845</c:v>
                </c:pt>
                <c:pt idx="104">
                  <c:v>251.5269483931958</c:v>
                </c:pt>
                <c:pt idx="105">
                  <c:v>261.9496947669013</c:v>
                </c:pt>
                <c:pt idx="106">
                  <c:v>262.75764746408936</c:v>
                </c:pt>
                <c:pt idx="107">
                  <c:v>245.05080041728564</c:v>
                </c:pt>
                <c:pt idx="108">
                  <c:v>258.95353684816246</c:v>
                </c:pt>
                <c:pt idx="109">
                  <c:v>259.69181145421703</c:v>
                </c:pt>
                <c:pt idx="110">
                  <c:v>265.2042096527643</c:v>
                </c:pt>
                <c:pt idx="111">
                  <c:v>269.5070275052307</c:v>
                </c:pt>
                <c:pt idx="112">
                  <c:v>273.08801164955054</c:v>
                </c:pt>
                <c:pt idx="113">
                  <c:v>277.2365982216429</c:v>
                </c:pt>
                <c:pt idx="114">
                  <c:v>280.56235699844007</c:v>
                </c:pt>
                <c:pt idx="115">
                  <c:v>287.327395037589</c:v>
                </c:pt>
                <c:pt idx="116">
                  <c:v>288.6959040634462</c:v>
                </c:pt>
                <c:pt idx="117">
                  <c:v>285.91426071741034</c:v>
                </c:pt>
              </c:numCache>
            </c:numRef>
          </c:val>
          <c:smooth val="0"/>
        </c:ser>
        <c:marker val="1"/>
        <c:axId val="27683826"/>
        <c:axId val="47827843"/>
      </c:lineChart>
      <c:catAx>
        <c:axId val="27683826"/>
        <c:scaling>
          <c:orientation val="minMax"/>
        </c:scaling>
        <c:axPos val="b"/>
        <c:delete val="0"/>
        <c:numFmt formatCode="General" sourceLinked="1"/>
        <c:majorTickMark val="out"/>
        <c:minorTickMark val="none"/>
        <c:tickLblPos val="nextTo"/>
        <c:spPr>
          <a:ln w="12700">
            <a:solidFill>
              <a:srgbClr val="333399"/>
            </a:solidFill>
          </a:ln>
        </c:spPr>
        <c:crossAx val="47827843"/>
        <c:crossesAt val="20"/>
        <c:auto val="1"/>
        <c:lblOffset val="100"/>
        <c:tickLblSkip val="3"/>
        <c:tickMarkSkip val="4"/>
        <c:noMultiLvlLbl val="0"/>
      </c:catAx>
      <c:valAx>
        <c:axId val="47827843"/>
        <c:scaling>
          <c:orientation val="minMax"/>
          <c:max val="3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27683826"/>
        <c:crossesAt val="1"/>
        <c:crossBetween val="between"/>
        <c:dispUnits/>
        <c:majorUnit val="20"/>
      </c:valAx>
      <c:spPr>
        <a:solidFill>
          <a:srgbClr val="FFFFFF"/>
        </a:solidFill>
        <a:ln w="3175">
          <a:noFill/>
        </a:ln>
      </c:spPr>
    </c:plotArea>
    <c:legend>
      <c:legendPos val="r"/>
      <c:layout>
        <c:manualLayout>
          <c:xMode val="edge"/>
          <c:yMode val="edge"/>
          <c:x val="0.1"/>
          <c:y val="0.04575"/>
          <c:w val="0.5025"/>
          <c:h val="0.146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0.93625</cdr:y>
    </cdr:from>
    <cdr:to>
      <cdr:x>0.15125</cdr:x>
      <cdr:y>0.9945</cdr:y>
    </cdr:to>
    <cdr:sp fLocksText="0">
      <cdr:nvSpPr>
        <cdr:cNvPr id="1" name="Text Box 1"/>
        <cdr:cNvSpPr txBox="1">
          <a:spLocks noChangeArrowheads="1"/>
        </cdr:cNvSpPr>
      </cdr:nvSpPr>
      <cdr:spPr>
        <a:xfrm>
          <a:off x="0" y="404812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0.459</cdr:x>
      <cdr:y>0.961</cdr:y>
    </cdr:from>
    <cdr:to>
      <cdr:x>1</cdr:x>
      <cdr:y>1</cdr:y>
    </cdr:to>
    <cdr:sp textlink="[0]!textSv">
      <cdr:nvSpPr>
        <cdr:cNvPr id="2" name="Text Box 2"/>
        <cdr:cNvSpPr txBox="1">
          <a:spLocks noChangeArrowheads="1"/>
        </cdr:cNvSpPr>
      </cdr:nvSpPr>
      <cdr:spPr>
        <a:xfrm>
          <a:off x="2466975" y="4152900"/>
          <a:ext cx="2971800" cy="219075"/>
        </a:xfrm>
        <a:prstGeom prst="rect">
          <a:avLst/>
        </a:prstGeom>
        <a:noFill/>
        <a:ln w="1" cmpd="sng">
          <a:noFill/>
        </a:ln>
      </cdr:spPr>
      <cdr:txBody>
        <a:bodyPr vertOverflow="clip" wrap="square" lIns="0" tIns="0" rIns="36000" bIns="0"/>
        <a:p>
          <a:pPr algn="r">
            <a:defRPr/>
          </a:pPr>
          <a:fld id="{5e4078c9-030b-4ec4-a1a0-42c9a578890a}" type="TxLink">
            <a:rPr lang="en-US" cap="none" sz="1200" b="0" i="0" u="none" baseline="0">
              <a:solidFill>
                <a:srgbClr val="000080"/>
              </a:solidFill>
            </a:rPr>
            <a:t>Data t.o.m fjärde kvartalet 2022</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xdr:row>
      <xdr:rowOff>161925</xdr:rowOff>
    </xdr:from>
    <xdr:to>
      <xdr:col>8</xdr:col>
      <xdr:colOff>257175</xdr:colOff>
      <xdr:row>30</xdr:row>
      <xdr:rowOff>114300</xdr:rowOff>
    </xdr:to>
    <xdr:graphicFrame>
      <xdr:nvGraphicFramePr>
        <xdr:cNvPr id="1" name="Diagram 2"/>
        <xdr:cNvGraphicFramePr/>
      </xdr:nvGraphicFramePr>
      <xdr:xfrm>
        <a:off x="514350" y="742950"/>
        <a:ext cx="5391150"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cdr:x>
      <cdr:y>0.9945</cdr:y>
    </cdr:to>
    <cdr:sp fLocksText="0">
      <cdr:nvSpPr>
        <cdr:cNvPr id="1" name="Text Box 1"/>
        <cdr:cNvSpPr txBox="1">
          <a:spLocks noChangeArrowheads="1"/>
        </cdr:cNvSpPr>
      </cdr:nvSpPr>
      <cdr:spPr>
        <a:xfrm>
          <a:off x="0" y="404812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0.4595</cdr:x>
      <cdr:y>0.961</cdr:y>
    </cdr:from>
    <cdr:to>
      <cdr:x>1</cdr:x>
      <cdr:y>1</cdr:y>
    </cdr:to>
    <cdr:sp textlink="[0]!textSv">
      <cdr:nvSpPr>
        <cdr:cNvPr id="2" name="Text Box 2"/>
        <cdr:cNvSpPr txBox="1">
          <a:spLocks noChangeArrowheads="1"/>
        </cdr:cNvSpPr>
      </cdr:nvSpPr>
      <cdr:spPr>
        <a:xfrm>
          <a:off x="2476500" y="4152900"/>
          <a:ext cx="2971800" cy="219075"/>
        </a:xfrm>
        <a:prstGeom prst="rect">
          <a:avLst/>
        </a:prstGeom>
        <a:noFill/>
        <a:ln w="1" cmpd="sng">
          <a:noFill/>
        </a:ln>
      </cdr:spPr>
      <cdr:txBody>
        <a:bodyPr vertOverflow="clip" wrap="square" lIns="0" tIns="0" rIns="36000" bIns="0"/>
        <a:p>
          <a:pPr algn="r">
            <a:defRPr/>
          </a:pPr>
          <a:fld id="{9a8137ea-e891-4990-8e65-0863c2c6a366}" type="TxLink">
            <a:rPr lang="en-US" cap="none" sz="1200" b="0" i="0" u="none" baseline="0">
              <a:solidFill>
                <a:srgbClr val="000080"/>
              </a:solidFill>
            </a:rPr>
            <a:t>Data t.o.m fjärde kvartalet 2022</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152400</xdr:rowOff>
    </xdr:from>
    <xdr:to>
      <xdr:col>9</xdr:col>
      <xdr:colOff>114300</xdr:colOff>
      <xdr:row>30</xdr:row>
      <xdr:rowOff>104775</xdr:rowOff>
    </xdr:to>
    <xdr:graphicFrame>
      <xdr:nvGraphicFramePr>
        <xdr:cNvPr id="1" name="Diagram 1"/>
        <xdr:cNvGraphicFramePr/>
      </xdr:nvGraphicFramePr>
      <xdr:xfrm>
        <a:off x="200025" y="7334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0.94475</cdr:y>
    </cdr:from>
    <cdr:to>
      <cdr:x>0.15</cdr:x>
      <cdr:y>0.99375</cdr:y>
    </cdr:to>
    <cdr:sp fLocksText="0">
      <cdr:nvSpPr>
        <cdr:cNvPr id="1" name="Text Box 1"/>
        <cdr:cNvSpPr txBox="1">
          <a:spLocks noChangeArrowheads="1"/>
        </cdr:cNvSpPr>
      </cdr:nvSpPr>
      <cdr:spPr>
        <a:xfrm>
          <a:off x="0" y="4076700"/>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0.3985</cdr:x>
      <cdr:y>0.96075</cdr:y>
    </cdr:from>
    <cdr:to>
      <cdr:x>1</cdr:x>
      <cdr:y>1</cdr:y>
    </cdr:to>
    <cdr:sp textlink="[0]!textSv">
      <cdr:nvSpPr>
        <cdr:cNvPr id="2" name="Text Box 2"/>
        <cdr:cNvSpPr txBox="1">
          <a:spLocks noChangeArrowheads="1"/>
        </cdr:cNvSpPr>
      </cdr:nvSpPr>
      <cdr:spPr>
        <a:xfrm>
          <a:off x="2143125" y="4152900"/>
          <a:ext cx="3295650" cy="219075"/>
        </a:xfrm>
        <a:prstGeom prst="rect">
          <a:avLst/>
        </a:prstGeom>
        <a:noFill/>
        <a:ln w="1" cmpd="sng">
          <a:noFill/>
        </a:ln>
      </cdr:spPr>
      <cdr:txBody>
        <a:bodyPr vertOverflow="clip" wrap="square" lIns="0" tIns="0" rIns="36000" bIns="0"/>
        <a:p>
          <a:pPr algn="r">
            <a:defRPr/>
          </a:pPr>
          <a:fld id="{53f608e1-9ae1-4566-9719-c010cda8da0f}" type="TxLink">
            <a:rPr lang="en-US" cap="none" sz="1200" b="0" i="0" u="none" baseline="0">
              <a:solidFill>
                <a:srgbClr val="000080"/>
              </a:solidFill>
            </a:rPr>
            <a:t>Data t.o.m fjärde kvartalet 2022</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3</xdr:row>
      <xdr:rowOff>47625</xdr:rowOff>
    </xdr:from>
    <xdr:to>
      <xdr:col>9</xdr:col>
      <xdr:colOff>323850</xdr:colOff>
      <xdr:row>29</xdr:row>
      <xdr:rowOff>161925</xdr:rowOff>
    </xdr:to>
    <xdr:graphicFrame>
      <xdr:nvGraphicFramePr>
        <xdr:cNvPr id="1" name="Diagram 1"/>
        <xdr:cNvGraphicFramePr/>
      </xdr:nvGraphicFramePr>
      <xdr:xfrm>
        <a:off x="409575" y="6286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0.94375</cdr:y>
    </cdr:from>
    <cdr:to>
      <cdr:x>0.1495</cdr:x>
      <cdr:y>0.99375</cdr:y>
    </cdr:to>
    <cdr:sp fLocksText="0">
      <cdr:nvSpPr>
        <cdr:cNvPr id="1" name="Text Box 1"/>
        <cdr:cNvSpPr txBox="1">
          <a:spLocks noChangeArrowheads="1"/>
        </cdr:cNvSpPr>
      </cdr:nvSpPr>
      <cdr:spPr>
        <a:xfrm>
          <a:off x="0" y="4076700"/>
          <a:ext cx="800100" cy="219075"/>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cdr:x>
      <cdr:y>0.96025</cdr:y>
    </cdr:from>
    <cdr:to>
      <cdr:x>1</cdr:x>
      <cdr:y>1</cdr:y>
    </cdr:to>
    <cdr:sp textlink="[0]!textSv">
      <cdr:nvSpPr>
        <cdr:cNvPr id="2" name="Text Box 2"/>
        <cdr:cNvSpPr txBox="1">
          <a:spLocks noChangeArrowheads="1"/>
        </cdr:cNvSpPr>
      </cdr:nvSpPr>
      <cdr:spPr>
        <a:xfrm>
          <a:off x="2143125" y="4143375"/>
          <a:ext cx="3305175" cy="228600"/>
        </a:xfrm>
        <a:prstGeom prst="rect">
          <a:avLst/>
        </a:prstGeom>
        <a:noFill/>
        <a:ln w="1" cmpd="sng">
          <a:noFill/>
        </a:ln>
      </cdr:spPr>
      <cdr:txBody>
        <a:bodyPr vertOverflow="clip" wrap="square" lIns="0" tIns="0" rIns="36000" bIns="0"/>
        <a:p>
          <a:pPr algn="r">
            <a:defRPr/>
          </a:pPr>
          <a:fld id="{3c81dde2-a9f3-4fa4-8a1c-10e78824d974}" type="TxLink">
            <a:rPr lang="en-US" cap="none" sz="1200" b="0" i="0" u="none" baseline="0">
              <a:solidFill>
                <a:srgbClr val="000080"/>
              </a:solidFill>
            </a:rPr>
            <a:t>Data t.o.m fjärde kvartalet 2022</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38100</xdr:rowOff>
    </xdr:from>
    <xdr:to>
      <xdr:col>9</xdr:col>
      <xdr:colOff>581025</xdr:colOff>
      <xdr:row>29</xdr:row>
      <xdr:rowOff>152400</xdr:rowOff>
    </xdr:to>
    <xdr:graphicFrame>
      <xdr:nvGraphicFramePr>
        <xdr:cNvPr id="1" name="Diagram 1"/>
        <xdr:cNvGraphicFramePr/>
      </xdr:nvGraphicFramePr>
      <xdr:xfrm>
        <a:off x="704850" y="619125"/>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1"/>
  <dimension ref="B1:C16"/>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1" customFormat="1" ht="12">
      <c r="B1" s="6"/>
      <c r="C1" s="6"/>
    </row>
    <row r="2" spans="2:3" s="1" customFormat="1" ht="15.75" thickBot="1">
      <c r="B2" s="9" t="s">
        <v>12</v>
      </c>
      <c r="C2" s="8"/>
    </row>
    <row r="3" spans="2:3" s="1" customFormat="1" ht="12.75">
      <c r="B3" s="7"/>
      <c r="C3" s="6"/>
    </row>
    <row r="4" spans="2:3" s="1" customFormat="1" ht="12.75">
      <c r="B4" s="4" t="s">
        <v>11</v>
      </c>
      <c r="C4" s="2" t="s">
        <v>10</v>
      </c>
    </row>
    <row r="5" spans="2:3" s="1" customFormat="1" ht="12.75">
      <c r="B5" s="5"/>
      <c r="C5" s="2"/>
    </row>
    <row r="6" spans="2:3" s="1" customFormat="1" ht="12.75">
      <c r="B6" s="4" t="s">
        <v>9</v>
      </c>
      <c r="C6" s="2" t="s">
        <v>8</v>
      </c>
    </row>
    <row r="7" spans="2:3" s="1" customFormat="1" ht="12.75">
      <c r="B7" s="4"/>
      <c r="C7" s="2"/>
    </row>
    <row r="8" spans="2:3" s="1" customFormat="1" ht="24.75">
      <c r="B8" s="4" t="s">
        <v>7</v>
      </c>
      <c r="C8" s="2" t="s">
        <v>6</v>
      </c>
    </row>
    <row r="9" spans="2:3" s="1" customFormat="1" ht="12.75">
      <c r="B9" s="4"/>
      <c r="C9" s="2"/>
    </row>
    <row r="10" spans="2:3" s="1" customFormat="1" ht="24.75">
      <c r="B10" s="4" t="s">
        <v>5</v>
      </c>
      <c r="C10" s="2" t="s">
        <v>4</v>
      </c>
    </row>
    <row r="11" spans="2:3" s="1" customFormat="1" ht="12.75">
      <c r="B11" s="4"/>
      <c r="C11" s="2"/>
    </row>
    <row r="12" spans="2:3" s="1" customFormat="1" ht="24.75">
      <c r="B12" s="4" t="s">
        <v>3</v>
      </c>
      <c r="C12" s="3" t="s">
        <v>2</v>
      </c>
    </row>
    <row r="13" spans="2:3" s="1" customFormat="1" ht="12.75">
      <c r="B13" s="4"/>
      <c r="C13" s="2"/>
    </row>
    <row r="14" spans="2:3" s="1" customFormat="1" ht="24.75">
      <c r="B14" s="4" t="s">
        <v>1</v>
      </c>
      <c r="C14" s="3" t="s">
        <v>0</v>
      </c>
    </row>
    <row r="15" spans="2:3" s="1" customFormat="1" ht="12">
      <c r="B15" s="2"/>
      <c r="C15" s="2"/>
    </row>
    <row r="16" spans="2:3" s="1" customFormat="1" ht="12">
      <c r="B16" s="2"/>
      <c r="C16" s="2"/>
    </row>
  </sheetData>
  <sheetProtection/>
  <hyperlinks>
    <hyperlink ref="B8" location="'Diagram 1'!A1" display="Diagram 1"/>
    <hyperlink ref="B6" location="Data!A1" display="Data"/>
    <hyperlink ref="B10" location="'Diagram 2'!A1" display="Diagram 2"/>
    <hyperlink ref="B4" location="Vägledning!A1" display="Vägledning"/>
    <hyperlink ref="B14" location="'Diagram 4'!A1" display="Diagram 4"/>
    <hyperlink ref="B12" location="'Diagram 3'!A1" display="Diagram 3"/>
  </hyperlinks>
  <printOptions/>
  <pageMargins left="0.7874015748031497" right="0" top="0.984251968503937" bottom="0.984251968503937" header="0.5118110236220472" footer="0.5118110236220472"/>
  <pageSetup blackAndWhite="1" horizontalDpi="600" verticalDpi="600" orientation="portrait" paperSize="9" scale="97"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I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10" customWidth="1"/>
    <col min="3" max="3" width="57.140625" style="2" customWidth="1"/>
    <col min="4" max="4" width="3.7109375" style="1" customWidth="1"/>
    <col min="5" max="16384" width="9.140625" style="1" customWidth="1"/>
  </cols>
  <sheetData>
    <row r="1" spans="2:3" s="1" customFormat="1" ht="12.75">
      <c r="B1" s="17"/>
      <c r="C1" s="6"/>
    </row>
    <row r="2" spans="2:3" s="1" customFormat="1" ht="15.75" thickBot="1">
      <c r="B2" s="9" t="s">
        <v>11</v>
      </c>
      <c r="C2" s="18"/>
    </row>
    <row r="3" spans="2:3" s="1" customFormat="1" ht="12.75">
      <c r="B3" s="17"/>
      <c r="C3" s="6"/>
    </row>
    <row r="4" spans="2:3" s="1" customFormat="1" ht="37.5">
      <c r="B4" s="16" t="s">
        <v>20</v>
      </c>
      <c r="C4" s="15" t="s">
        <v>19</v>
      </c>
    </row>
    <row r="5" spans="2:3" s="1" customFormat="1" ht="37.5">
      <c r="B5" s="11"/>
      <c r="C5" s="3" t="s">
        <v>18</v>
      </c>
    </row>
    <row r="6" spans="2:3" s="1" customFormat="1" ht="24.75">
      <c r="B6" s="11"/>
      <c r="C6" s="3" t="s">
        <v>17</v>
      </c>
    </row>
    <row r="8" spans="2:3" s="1" customFormat="1" ht="12.75">
      <c r="B8" s="14" t="s">
        <v>16</v>
      </c>
      <c r="C8" s="6"/>
    </row>
    <row r="9" spans="2:3" s="1" customFormat="1" ht="12.75">
      <c r="B9" s="11"/>
      <c r="C9" s="2"/>
    </row>
    <row r="10" spans="2:3" s="1" customFormat="1" ht="62.25">
      <c r="B10" s="12"/>
      <c r="C10" s="13" t="s">
        <v>15</v>
      </c>
    </row>
    <row r="11" spans="2:3" s="1" customFormat="1" ht="12.75">
      <c r="B11" s="11"/>
      <c r="C11" s="13"/>
    </row>
    <row r="12" spans="2:3" s="1" customFormat="1" ht="24.75">
      <c r="B12" s="12"/>
      <c r="C12" s="3" t="s">
        <v>14</v>
      </c>
    </row>
    <row r="13" spans="2:3" s="1" customFormat="1" ht="12.75">
      <c r="B13" s="11"/>
      <c r="C13" s="2"/>
    </row>
    <row r="14" spans="2:3" s="1" customFormat="1" ht="37.5">
      <c r="B14" s="11"/>
      <c r="C14" s="3" t="s">
        <v>13</v>
      </c>
    </row>
    <row r="15" spans="2:9" s="1" customFormat="1" ht="12.75">
      <c r="B15" s="11"/>
      <c r="C15" s="2"/>
      <c r="D15" s="2"/>
      <c r="E15" s="2"/>
      <c r="F15" s="2"/>
      <c r="G15" s="2"/>
      <c r="H15" s="2"/>
      <c r="I15" s="2"/>
    </row>
    <row r="16" spans="2:3" s="1" customFormat="1" ht="12.75">
      <c r="B16" s="11"/>
      <c r="C16" s="2"/>
    </row>
    <row r="19" s="2" customFormat="1" ht="12.75">
      <c r="B19" s="11"/>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103"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5" customWidth="1"/>
    <col min="2" max="2" width="4.421875" style="24" bestFit="1" customWidth="1"/>
    <col min="3" max="3" width="6.8515625" style="23" customWidth="1"/>
    <col min="4" max="5" width="11.57421875" style="22" customWidth="1"/>
    <col min="6" max="7" width="9.00390625" style="19" customWidth="1"/>
    <col min="8" max="9" width="11.57421875" style="19" customWidth="1"/>
    <col min="10" max="10" width="13.57421875" style="19" customWidth="1"/>
    <col min="11" max="11" width="11.57421875" style="21" customWidth="1"/>
    <col min="12" max="12" width="13.8515625" style="21" customWidth="1"/>
    <col min="13" max="14" width="9.00390625" style="20" customWidth="1"/>
    <col min="15" max="18" width="11.00390625" style="20" customWidth="1"/>
    <col min="19" max="16384" width="9.140625" style="19" customWidth="1"/>
  </cols>
  <sheetData>
    <row r="1" spans="1:18" ht="18" hidden="1">
      <c r="A1" s="62" t="s">
        <v>59</v>
      </c>
      <c r="D1" s="72"/>
      <c r="E1" s="72"/>
      <c r="F1" s="55"/>
      <c r="G1" s="55"/>
      <c r="H1" s="58" t="s">
        <v>58</v>
      </c>
      <c r="I1" s="57"/>
      <c r="J1" s="57"/>
      <c r="K1" s="71"/>
      <c r="L1" s="70"/>
      <c r="M1" s="69"/>
      <c r="N1" s="55"/>
      <c r="O1" s="55"/>
      <c r="P1" s="55"/>
      <c r="Q1" s="55"/>
      <c r="R1" s="55"/>
    </row>
    <row r="2" spans="1:18" s="31" customFormat="1" ht="20.25" customHeight="1" hidden="1">
      <c r="A2" s="41" t="s">
        <v>57</v>
      </c>
      <c r="B2" s="40"/>
      <c r="C2" s="39" t="s">
        <v>56</v>
      </c>
      <c r="D2" s="68" t="s">
        <v>55</v>
      </c>
      <c r="E2" s="67"/>
      <c r="F2" s="50" t="s">
        <v>54</v>
      </c>
      <c r="G2" s="50"/>
      <c r="H2" s="49"/>
      <c r="I2" s="49"/>
      <c r="J2" s="49"/>
      <c r="K2" s="48" t="s">
        <v>53</v>
      </c>
      <c r="L2" s="48"/>
      <c r="M2" s="66" t="s">
        <v>52</v>
      </c>
      <c r="N2" s="65"/>
      <c r="O2" s="64"/>
      <c r="P2" s="64"/>
      <c r="Q2" s="64"/>
      <c r="R2" s="44"/>
    </row>
    <row r="3" spans="1:18" s="31" customFormat="1" ht="31.5" hidden="1">
      <c r="A3" s="41"/>
      <c r="B3" s="40"/>
      <c r="C3" s="39"/>
      <c r="D3" s="37" t="s">
        <v>51</v>
      </c>
      <c r="E3" s="37" t="s">
        <v>50</v>
      </c>
      <c r="F3" s="36" t="s">
        <v>47</v>
      </c>
      <c r="G3" s="36" t="s">
        <v>46</v>
      </c>
      <c r="H3" s="36" t="s">
        <v>45</v>
      </c>
      <c r="I3" s="36" t="s">
        <v>44</v>
      </c>
      <c r="J3" s="36" t="s">
        <v>43</v>
      </c>
      <c r="K3" s="34" t="s">
        <v>49</v>
      </c>
      <c r="L3" s="34" t="s">
        <v>48</v>
      </c>
      <c r="M3" s="63" t="s">
        <v>47</v>
      </c>
      <c r="N3" s="63" t="s">
        <v>46</v>
      </c>
      <c r="O3" s="36" t="s">
        <v>45</v>
      </c>
      <c r="P3" s="63" t="s">
        <v>44</v>
      </c>
      <c r="Q3" s="63" t="s">
        <v>43</v>
      </c>
      <c r="R3" s="63" t="s">
        <v>42</v>
      </c>
    </row>
    <row r="4" spans="1:18" s="31" customFormat="1" ht="15" customHeight="1">
      <c r="A4" s="62" t="s">
        <v>41</v>
      </c>
      <c r="B4" s="40"/>
      <c r="C4" s="39"/>
      <c r="D4" s="61"/>
      <c r="E4" s="60"/>
      <c r="F4" s="55"/>
      <c r="G4" s="59"/>
      <c r="H4" s="58" t="s">
        <v>40</v>
      </c>
      <c r="I4" s="57"/>
      <c r="J4" s="57"/>
      <c r="K4" s="56"/>
      <c r="L4" s="56"/>
      <c r="M4" s="55"/>
      <c r="N4" s="55"/>
      <c r="O4" s="55"/>
      <c r="P4" s="55"/>
      <c r="Q4" s="55"/>
      <c r="R4" s="55"/>
    </row>
    <row r="5" spans="1:19" s="42" customFormat="1" ht="12.75">
      <c r="A5" s="54"/>
      <c r="B5" s="53"/>
      <c r="C5" s="52"/>
      <c r="D5" s="51" t="s">
        <v>39</v>
      </c>
      <c r="E5" s="51"/>
      <c r="F5" s="50" t="s">
        <v>38</v>
      </c>
      <c r="G5" s="49"/>
      <c r="H5" s="49"/>
      <c r="I5" s="49"/>
      <c r="J5" s="49"/>
      <c r="K5" s="48" t="s">
        <v>37</v>
      </c>
      <c r="L5" s="48"/>
      <c r="M5" s="47" t="s">
        <v>36</v>
      </c>
      <c r="N5" s="46"/>
      <c r="O5" s="45"/>
      <c r="P5" s="45"/>
      <c r="Q5" s="45"/>
      <c r="R5" s="44"/>
      <c r="S5" s="43"/>
    </row>
    <row r="6" spans="1:21" s="31" customFormat="1" ht="33.75">
      <c r="A6" s="41" t="s">
        <v>35</v>
      </c>
      <c r="B6" s="40"/>
      <c r="C6" s="39" t="s">
        <v>34</v>
      </c>
      <c r="D6" s="38" t="s">
        <v>33</v>
      </c>
      <c r="E6" s="37" t="s">
        <v>32</v>
      </c>
      <c r="F6" s="36" t="s">
        <v>26</v>
      </c>
      <c r="G6" s="36" t="s">
        <v>25</v>
      </c>
      <c r="H6" s="35" t="s">
        <v>31</v>
      </c>
      <c r="I6" s="35" t="s">
        <v>30</v>
      </c>
      <c r="J6" s="35" t="s">
        <v>29</v>
      </c>
      <c r="K6" s="34" t="s">
        <v>28</v>
      </c>
      <c r="L6" s="34" t="s">
        <v>27</v>
      </c>
      <c r="M6" s="33" t="s">
        <v>26</v>
      </c>
      <c r="N6" s="33" t="s">
        <v>25</v>
      </c>
      <c r="O6" s="33" t="s">
        <v>24</v>
      </c>
      <c r="P6" s="33" t="s">
        <v>23</v>
      </c>
      <c r="Q6" s="33" t="s">
        <v>22</v>
      </c>
      <c r="R6" s="33" t="s">
        <v>21</v>
      </c>
      <c r="U6" s="32"/>
    </row>
    <row r="7" spans="1:28" ht="12.75">
      <c r="A7" s="25">
        <v>1993</v>
      </c>
      <c r="C7" s="23">
        <v>1</v>
      </c>
      <c r="D7" s="22">
        <v>674075</v>
      </c>
      <c r="E7" s="22">
        <v>671541</v>
      </c>
      <c r="F7" s="22">
        <v>154069</v>
      </c>
      <c r="G7" s="22">
        <v>155358</v>
      </c>
      <c r="H7" s="22">
        <v>312515</v>
      </c>
      <c r="I7" s="22">
        <v>272948</v>
      </c>
      <c r="J7" s="22">
        <v>128430</v>
      </c>
      <c r="K7" s="28"/>
      <c r="L7" s="28"/>
      <c r="M7" s="28">
        <f>F7/SUM($F$7:$F$10)*400</f>
        <v>95.97356302685901</v>
      </c>
      <c r="N7" s="28">
        <f>G7/SUM($G$7:$G$10)*400</f>
        <v>98.18724769120169</v>
      </c>
      <c r="O7" s="28">
        <f>H7/SUM($H$7:$H$10)*400</f>
        <v>99.3460166940981</v>
      </c>
      <c r="P7" s="28">
        <f>I7/SUM($I$7:$I$10)*400</f>
        <v>100.6119885619605</v>
      </c>
      <c r="Q7" s="28">
        <f>J7/SUM($J$7:$J$10)*400</f>
        <v>100.5478342052881</v>
      </c>
      <c r="R7" s="28">
        <f>(E7/(SUM($E$7:$E$10)/4))*100</f>
        <v>98.54358104439547</v>
      </c>
      <c r="S7" s="22"/>
      <c r="T7" s="30"/>
      <c r="U7" s="22"/>
      <c r="V7" s="22"/>
      <c r="W7" s="22"/>
      <c r="X7" s="22"/>
      <c r="Y7" s="22"/>
      <c r="Z7" s="22"/>
      <c r="AA7" s="22"/>
      <c r="AB7" s="22"/>
    </row>
    <row r="8" spans="1:28" ht="12.75">
      <c r="A8" s="25">
        <v>1993</v>
      </c>
      <c r="C8" s="23">
        <v>2</v>
      </c>
      <c r="D8" s="22">
        <v>694143</v>
      </c>
      <c r="E8" s="22">
        <v>680461</v>
      </c>
      <c r="F8" s="22">
        <v>156042</v>
      </c>
      <c r="G8" s="22">
        <v>155398</v>
      </c>
      <c r="H8" s="22">
        <v>316048</v>
      </c>
      <c r="I8" s="22">
        <v>271694</v>
      </c>
      <c r="J8" s="22">
        <v>128355</v>
      </c>
      <c r="K8" s="28">
        <f>100*(E8/E7-1)</f>
        <v>1.328288220674545</v>
      </c>
      <c r="L8" s="28"/>
      <c r="M8" s="28">
        <f>F8/SUM($F$7:$F$10)*400</f>
        <v>97.20259573202354</v>
      </c>
      <c r="N8" s="28">
        <f>G8/SUM($G$7:$G$10)*400</f>
        <v>98.21252794653226</v>
      </c>
      <c r="O8" s="28">
        <f>H8/SUM($H$7:$H$10)*400</f>
        <v>100.46912911103887</v>
      </c>
      <c r="P8" s="28">
        <f>I8/SUM($I$7:$I$10)*400</f>
        <v>100.14974874464475</v>
      </c>
      <c r="Q8" s="28">
        <f>J8/SUM($J$7:$J$10)*400</f>
        <v>100.48911671275991</v>
      </c>
      <c r="R8" s="28">
        <f>(E8/(SUM($E$7:$E$10)/4))*100</f>
        <v>99.85252382363903</v>
      </c>
      <c r="S8" s="22"/>
      <c r="T8" s="30"/>
      <c r="U8" s="22"/>
      <c r="V8" s="22"/>
      <c r="W8" s="22"/>
      <c r="X8" s="22"/>
      <c r="Y8" s="22"/>
      <c r="Z8" s="22"/>
      <c r="AA8" s="22"/>
      <c r="AB8" s="22"/>
    </row>
    <row r="9" spans="1:28" ht="12.75">
      <c r="A9" s="25">
        <v>1993</v>
      </c>
      <c r="B9" s="24">
        <v>1993</v>
      </c>
      <c r="C9" s="23">
        <v>3</v>
      </c>
      <c r="D9" s="22">
        <v>633248</v>
      </c>
      <c r="E9" s="22">
        <v>685946</v>
      </c>
      <c r="F9" s="22">
        <v>165979</v>
      </c>
      <c r="G9" s="22">
        <v>159296</v>
      </c>
      <c r="H9" s="22">
        <v>314552</v>
      </c>
      <c r="I9" s="22">
        <v>270638</v>
      </c>
      <c r="J9" s="22">
        <v>125301</v>
      </c>
      <c r="K9" s="28">
        <f>100*(E9/E8-1)</f>
        <v>0.8060711782159391</v>
      </c>
      <c r="L9" s="28"/>
      <c r="M9" s="28">
        <f>F9/SUM($F$7:$F$10)*400</f>
        <v>103.3926099191598</v>
      </c>
      <c r="N9" s="28">
        <f>G9/SUM($G$7:$G$10)*400</f>
        <v>100.67608882849717</v>
      </c>
      <c r="O9" s="28">
        <f>H9/SUM($H$7:$H$10)*400</f>
        <v>99.99356268710923</v>
      </c>
      <c r="P9" s="28">
        <f>I9/SUM($I$7:$I$10)*400</f>
        <v>99.76049416164201</v>
      </c>
      <c r="Q9" s="28">
        <f>J9/SUM($J$7:$J$10)*400</f>
        <v>98.09814041701163</v>
      </c>
      <c r="R9" s="28">
        <f>(E9/(SUM($E$7:$E$10)/4))*100</f>
        <v>100.65740623890261</v>
      </c>
      <c r="S9" s="22"/>
      <c r="T9" s="30"/>
      <c r="U9" s="22"/>
      <c r="V9" s="22"/>
      <c r="W9" s="22"/>
      <c r="X9" s="22"/>
      <c r="Y9" s="22"/>
      <c r="Z9" s="22"/>
      <c r="AA9" s="22"/>
      <c r="AB9" s="22"/>
    </row>
    <row r="10" spans="1:28" ht="12.75">
      <c r="A10" s="25">
        <v>1993</v>
      </c>
      <c r="C10" s="23">
        <v>4</v>
      </c>
      <c r="D10" s="22">
        <v>723785</v>
      </c>
      <c r="E10" s="22">
        <v>687916</v>
      </c>
      <c r="F10" s="22">
        <v>166041</v>
      </c>
      <c r="G10" s="22">
        <v>162853</v>
      </c>
      <c r="H10" s="22">
        <v>315174</v>
      </c>
      <c r="I10" s="22">
        <v>269871</v>
      </c>
      <c r="J10" s="22">
        <v>128835</v>
      </c>
      <c r="K10" s="28">
        <f>100*(E10/E9-1)</f>
        <v>0.28719461881838715</v>
      </c>
      <c r="L10" s="28"/>
      <c r="M10" s="28">
        <f>F10/SUM($F$7:$F$10)*400</f>
        <v>103.43123132195767</v>
      </c>
      <c r="N10" s="28">
        <f>G10/SUM($G$7:$G$10)*400</f>
        <v>102.92413553376889</v>
      </c>
      <c r="O10" s="28">
        <f>H10/SUM($H$7:$H$10)*400</f>
        <v>100.19129150775379</v>
      </c>
      <c r="P10" s="28">
        <f>I10/SUM($I$7:$I$10)*400</f>
        <v>99.47776853175272</v>
      </c>
      <c r="Q10" s="28">
        <f>J10/SUM($J$7:$J$10)*400</f>
        <v>100.86490866494037</v>
      </c>
      <c r="R10" s="28">
        <f>(E10/(SUM($E$7:$E$10)/4))*100</f>
        <v>100.9464888930629</v>
      </c>
      <c r="S10" s="22"/>
      <c r="T10" s="30"/>
      <c r="U10" s="22"/>
      <c r="V10" s="22"/>
      <c r="W10" s="22"/>
      <c r="X10" s="22"/>
      <c r="Y10" s="22"/>
      <c r="Z10" s="22"/>
      <c r="AA10" s="22"/>
      <c r="AB10" s="22"/>
    </row>
    <row r="11" spans="1:28" ht="12.75">
      <c r="A11" s="25">
        <v>1994</v>
      </c>
      <c r="C11" s="23">
        <v>1</v>
      </c>
      <c r="D11" s="22">
        <v>699259</v>
      </c>
      <c r="E11" s="22">
        <v>695798</v>
      </c>
      <c r="F11" s="22">
        <v>173637</v>
      </c>
      <c r="G11" s="22">
        <v>168424</v>
      </c>
      <c r="H11" s="22">
        <v>318872</v>
      </c>
      <c r="I11" s="22">
        <v>267772</v>
      </c>
      <c r="J11" s="22">
        <v>134522</v>
      </c>
      <c r="K11" s="28">
        <f>100*(E11/E10-1)</f>
        <v>1.1457794265578913</v>
      </c>
      <c r="L11" s="28">
        <f>100*(D11/D7-1)</f>
        <v>3.7360827801060648</v>
      </c>
      <c r="M11" s="28">
        <f>F11/SUM($F$7:$F$10)*400</f>
        <v>108.1629760905485</v>
      </c>
      <c r="N11" s="28">
        <f>G11/SUM($G$7:$G$10)*400</f>
        <v>106.44504309493526</v>
      </c>
      <c r="O11" s="28">
        <f>H11/SUM($H$7:$H$10)*400</f>
        <v>101.36685610380445</v>
      </c>
      <c r="P11" s="28">
        <f>I11/SUM($I$7:$I$10)*400</f>
        <v>98.70405132557589</v>
      </c>
      <c r="Q11" s="28">
        <f>J11/SUM($J$7:$J$10)*400</f>
        <v>105.31726039837861</v>
      </c>
      <c r="R11" s="28">
        <f>(E11/(SUM($E$7:$E$10)/4))*100</f>
        <v>102.10311299463216</v>
      </c>
      <c r="S11" s="22"/>
      <c r="T11" s="30"/>
      <c r="U11" s="22"/>
      <c r="V11" s="22"/>
      <c r="W11" s="22"/>
      <c r="X11" s="22"/>
      <c r="Y11" s="22"/>
      <c r="Z11" s="22"/>
      <c r="AA11" s="22"/>
      <c r="AB11" s="22"/>
    </row>
    <row r="12" spans="1:28" ht="12.75">
      <c r="A12" s="25">
        <v>1994</v>
      </c>
      <c r="C12" s="23">
        <v>2</v>
      </c>
      <c r="D12" s="22">
        <v>717329</v>
      </c>
      <c r="E12" s="22">
        <v>702917</v>
      </c>
      <c r="F12" s="22">
        <v>178516</v>
      </c>
      <c r="G12" s="22">
        <v>176569</v>
      </c>
      <c r="H12" s="22">
        <v>317982</v>
      </c>
      <c r="I12" s="22">
        <v>268700</v>
      </c>
      <c r="J12" s="22">
        <v>133416</v>
      </c>
      <c r="K12" s="28">
        <f>100*(E12/E11-1)</f>
        <v>1.0231417739056559</v>
      </c>
      <c r="L12" s="28">
        <f>100*(D12/D8-1)</f>
        <v>3.3402339287437854</v>
      </c>
      <c r="M12" s="28">
        <f>F12/SUM($F$7:$F$10)*400</f>
        <v>111.20223132040034</v>
      </c>
      <c r="N12" s="28">
        <f>G12/SUM($G$7:$G$10)*400</f>
        <v>111.59273508662437</v>
      </c>
      <c r="O12" s="28">
        <f>H12/SUM($H$7:$H$10)*400</f>
        <v>101.08393222860568</v>
      </c>
      <c r="P12" s="28">
        <f>I12/SUM($I$7:$I$10)*400</f>
        <v>99.04612353488133</v>
      </c>
      <c r="Q12" s="28">
        <f>J12/SUM($J$7:$J$10)*400</f>
        <v>104.45137310856276</v>
      </c>
      <c r="R12" s="28">
        <f>(E12/(SUM($E$7:$E$10)/4))*100</f>
        <v>103.14777259613832</v>
      </c>
      <c r="S12" s="22"/>
      <c r="T12" s="30"/>
      <c r="U12" s="22"/>
      <c r="V12" s="22"/>
      <c r="W12" s="22"/>
      <c r="X12" s="22"/>
      <c r="Y12" s="22"/>
      <c r="Z12" s="22"/>
      <c r="AA12" s="22"/>
      <c r="AB12" s="22"/>
    </row>
    <row r="13" spans="1:28" ht="12.75">
      <c r="A13" s="25">
        <v>1994</v>
      </c>
      <c r="B13" s="24">
        <v>1994</v>
      </c>
      <c r="C13" s="23">
        <v>3</v>
      </c>
      <c r="D13" s="22">
        <v>652342</v>
      </c>
      <c r="E13" s="22">
        <v>708946</v>
      </c>
      <c r="F13" s="22">
        <v>180871</v>
      </c>
      <c r="G13" s="22">
        <v>177033</v>
      </c>
      <c r="H13" s="22">
        <v>319356</v>
      </c>
      <c r="I13" s="22">
        <v>267772</v>
      </c>
      <c r="J13" s="22">
        <v>136041</v>
      </c>
      <c r="K13" s="28">
        <f>100*(E13/E12-1)</f>
        <v>0.8577115079020814</v>
      </c>
      <c r="L13" s="28">
        <f>100*(D13/D9-1)</f>
        <v>3.0152483703067334</v>
      </c>
      <c r="M13" s="28">
        <f>F13/SUM($F$7:$F$10)*400</f>
        <v>112.66922170086788</v>
      </c>
      <c r="N13" s="28">
        <f>G13/SUM($G$7:$G$10)*400</f>
        <v>111.8859860484591</v>
      </c>
      <c r="O13" s="28">
        <f>H13/SUM($H$7:$H$10)*400</f>
        <v>101.52071582919345</v>
      </c>
      <c r="P13" s="28">
        <f>I13/SUM($I$7:$I$10)*400</f>
        <v>98.70405132557589</v>
      </c>
      <c r="Q13" s="28">
        <f>J13/SUM($J$7:$J$10)*400</f>
        <v>106.50648534704973</v>
      </c>
      <c r="R13" s="28">
        <f>(E13/(SUM($E$7:$E$10)/4))*100</f>
        <v>104.03248291184006</v>
      </c>
      <c r="S13" s="22"/>
      <c r="T13" s="30"/>
      <c r="U13" s="22"/>
      <c r="V13" s="22"/>
      <c r="W13" s="22"/>
      <c r="X13" s="22"/>
      <c r="Y13" s="22"/>
      <c r="Z13" s="22"/>
      <c r="AA13" s="22"/>
      <c r="AB13" s="22"/>
    </row>
    <row r="14" spans="1:28" ht="12.75">
      <c r="A14" s="25">
        <v>1994</v>
      </c>
      <c r="C14" s="23">
        <v>4</v>
      </c>
      <c r="D14" s="22">
        <v>760430</v>
      </c>
      <c r="E14" s="22">
        <v>721546</v>
      </c>
      <c r="F14" s="22">
        <v>194140</v>
      </c>
      <c r="G14" s="22">
        <v>190389</v>
      </c>
      <c r="H14" s="22">
        <v>324001</v>
      </c>
      <c r="I14" s="22">
        <v>267175</v>
      </c>
      <c r="J14" s="22">
        <v>144736</v>
      </c>
      <c r="K14" s="28">
        <f>100*(E14/E13-1)</f>
        <v>1.7772862813246748</v>
      </c>
      <c r="L14" s="28">
        <f>100*(D14/D10-1)</f>
        <v>5.0629675939678265</v>
      </c>
      <c r="M14" s="28">
        <f>F14/SUM($F$7:$F$10)*400</f>
        <v>120.93482482546396</v>
      </c>
      <c r="N14" s="28">
        <f>G14/SUM($G$7:$G$10)*400</f>
        <v>120.32706330333936</v>
      </c>
      <c r="O14" s="28">
        <f>H14/SUM($H$7:$H$10)*400</f>
        <v>102.9973241441354</v>
      </c>
      <c r="P14" s="28">
        <f>I14/SUM($I$7:$I$10)*400</f>
        <v>98.48398978575332</v>
      </c>
      <c r="Q14" s="28">
        <f>J14/SUM($J$7:$J$10)*400</f>
        <v>113.31379998081897</v>
      </c>
      <c r="R14" s="28">
        <f>(E14/(SUM($E$7:$E$10)/4))*100</f>
        <v>105.88143795875362</v>
      </c>
      <c r="S14" s="22"/>
      <c r="T14" s="30"/>
      <c r="U14" s="22"/>
      <c r="V14" s="22"/>
      <c r="W14" s="22"/>
      <c r="X14" s="22"/>
      <c r="Y14" s="22"/>
      <c r="Z14" s="22"/>
      <c r="AA14" s="22"/>
      <c r="AB14" s="22"/>
    </row>
    <row r="15" spans="1:28" ht="12.75">
      <c r="A15" s="25">
        <v>1995</v>
      </c>
      <c r="C15" s="23">
        <v>1</v>
      </c>
      <c r="D15" s="22">
        <v>735364</v>
      </c>
      <c r="E15" s="22">
        <v>730889</v>
      </c>
      <c r="F15" s="22">
        <v>202288</v>
      </c>
      <c r="G15" s="22">
        <v>188066</v>
      </c>
      <c r="H15" s="22">
        <v>321805</v>
      </c>
      <c r="I15" s="22">
        <v>269398</v>
      </c>
      <c r="J15" s="22">
        <v>143481</v>
      </c>
      <c r="K15" s="28">
        <f>100*(E15/E14-1)</f>
        <v>1.2948585398574686</v>
      </c>
      <c r="L15" s="28">
        <f>100*(D15/D11-1)</f>
        <v>5.163322888943878</v>
      </c>
      <c r="M15" s="28">
        <f>F15/SUM($F$7:$F$10)*400</f>
        <v>126.01042466412618</v>
      </c>
      <c r="N15" s="28">
        <f>G15/SUM($G$7:$G$10)*400</f>
        <v>118.85891247501598</v>
      </c>
      <c r="O15" s="28">
        <f>H15/SUM($H$7:$H$10)*400</f>
        <v>102.29923332398201</v>
      </c>
      <c r="P15" s="28">
        <f>I15/SUM($I$7:$I$10)*400</f>
        <v>99.30341491644941</v>
      </c>
      <c r="Q15" s="28">
        <f>J15/SUM($J$7:$J$10)*400</f>
        <v>112.33126060584708</v>
      </c>
      <c r="R15" s="28">
        <f>(E15/(SUM($E$7:$E$10)/4))*100</f>
        <v>107.25245280028643</v>
      </c>
      <c r="S15" s="22"/>
      <c r="T15" s="30"/>
      <c r="U15" s="22"/>
      <c r="V15" s="22"/>
      <c r="W15" s="22"/>
      <c r="X15" s="22"/>
      <c r="Y15" s="22"/>
      <c r="Z15" s="22"/>
      <c r="AA15" s="22"/>
      <c r="AB15" s="22"/>
    </row>
    <row r="16" spans="1:28" ht="12">
      <c r="A16" s="25">
        <v>1995</v>
      </c>
      <c r="C16" s="23">
        <v>2</v>
      </c>
      <c r="D16" s="22">
        <v>749389</v>
      </c>
      <c r="E16" s="22">
        <v>734032</v>
      </c>
      <c r="F16" s="22">
        <v>203364</v>
      </c>
      <c r="G16" s="22">
        <v>189823</v>
      </c>
      <c r="H16" s="22">
        <v>324310</v>
      </c>
      <c r="I16" s="22">
        <v>269022</v>
      </c>
      <c r="J16" s="22">
        <v>143421</v>
      </c>
      <c r="K16" s="28">
        <f>100*(E16/E15-1)</f>
        <v>0.43002425812948</v>
      </c>
      <c r="L16" s="28">
        <f>100*(D16/D12-1)</f>
        <v>4.469357853927547</v>
      </c>
      <c r="M16" s="28">
        <f>F16/SUM($F$7:$F$10)*400</f>
        <v>126.68069288042471</v>
      </c>
      <c r="N16" s="28">
        <f>G16/SUM($G$7:$G$10)*400</f>
        <v>119.96934769041168</v>
      </c>
      <c r="O16" s="28">
        <f>H16/SUM($H$7:$H$10)*400</f>
        <v>103.09555277046847</v>
      </c>
      <c r="P16" s="28">
        <f>I16/SUM($I$7:$I$10)*400</f>
        <v>99.1648166937136</v>
      </c>
      <c r="Q16" s="28">
        <f>J16/SUM($J$7:$J$10)*400</f>
        <v>112.28428661182453</v>
      </c>
      <c r="R16" s="28">
        <f>(E16/(SUM($E$7:$E$10)/4))*100</f>
        <v>107.71366436476654</v>
      </c>
      <c r="S16" s="22"/>
      <c r="T16" s="30"/>
      <c r="U16" s="22"/>
      <c r="V16" s="22"/>
      <c r="W16" s="22"/>
      <c r="X16" s="22"/>
      <c r="Y16" s="22"/>
      <c r="Z16" s="22"/>
      <c r="AA16" s="22"/>
      <c r="AB16" s="22"/>
    </row>
    <row r="17" spans="1:28" ht="12">
      <c r="A17" s="25">
        <v>1995</v>
      </c>
      <c r="B17" s="24">
        <v>1995</v>
      </c>
      <c r="C17" s="23">
        <v>3</v>
      </c>
      <c r="D17" s="22">
        <v>676022</v>
      </c>
      <c r="E17" s="22">
        <v>736429</v>
      </c>
      <c r="F17" s="22">
        <v>202276</v>
      </c>
      <c r="G17" s="22">
        <v>193722</v>
      </c>
      <c r="H17" s="22">
        <v>323173</v>
      </c>
      <c r="I17" s="22">
        <v>269692</v>
      </c>
      <c r="J17" s="22">
        <v>150689</v>
      </c>
      <c r="K17" s="28">
        <f>100*(E17/E16-1)</f>
        <v>0.32655252087101516</v>
      </c>
      <c r="L17" s="28">
        <f>100*(D17/D13-1)</f>
        <v>3.629997761910153</v>
      </c>
      <c r="M17" s="28">
        <f>F17/SUM($F$7:$F$10)*400</f>
        <v>126.00294955390723</v>
      </c>
      <c r="N17" s="28">
        <f>G17/SUM($G$7:$G$10)*400</f>
        <v>122.43354057875983</v>
      </c>
      <c r="O17" s="28">
        <f>H17/SUM($H$7:$H$10)*400</f>
        <v>102.73410957260216</v>
      </c>
      <c r="P17" s="28">
        <f>I17/SUM($I$7:$I$10)*400</f>
        <v>99.41178693103541</v>
      </c>
      <c r="Q17" s="28">
        <f>J17/SUM($J$7:$J$10)*400</f>
        <v>117.97440308775722</v>
      </c>
      <c r="R17" s="28">
        <f>(E17/(SUM($E$7:$E$10)/4))*100</f>
        <v>108.06540605107224</v>
      </c>
      <c r="S17" s="22"/>
      <c r="T17" s="30"/>
      <c r="U17" s="22"/>
      <c r="V17" s="22"/>
      <c r="W17" s="22"/>
      <c r="X17" s="22"/>
      <c r="Y17" s="22"/>
      <c r="Z17" s="22"/>
      <c r="AA17" s="22"/>
      <c r="AB17" s="22"/>
    </row>
    <row r="18" spans="1:28" ht="12">
      <c r="A18" s="25">
        <v>1995</v>
      </c>
      <c r="C18" s="23">
        <v>4</v>
      </c>
      <c r="D18" s="22">
        <v>786180</v>
      </c>
      <c r="E18" s="22">
        <v>745115</v>
      </c>
      <c r="F18" s="22">
        <v>204350</v>
      </c>
      <c r="G18" s="22">
        <v>195594</v>
      </c>
      <c r="H18" s="22">
        <v>324514</v>
      </c>
      <c r="I18" s="22">
        <v>269255</v>
      </c>
      <c r="J18" s="22">
        <v>156635</v>
      </c>
      <c r="K18" s="28">
        <f>100*(E18/E17-1)</f>
        <v>1.1794755502567034</v>
      </c>
      <c r="L18" s="28">
        <f>100*(D18/D14-1)</f>
        <v>3.38624199466091</v>
      </c>
      <c r="M18" s="28">
        <f>F18/SUM($F$7:$F$10)*400</f>
        <v>127.29489777008118</v>
      </c>
      <c r="N18" s="28">
        <f>G18/SUM($G$7:$G$10)*400</f>
        <v>123.61665652823093</v>
      </c>
      <c r="O18" s="28">
        <f>H18/SUM($H$7:$H$10)*400</f>
        <v>103.16040273736797</v>
      </c>
      <c r="P18" s="28">
        <f>I18/SUM($I$7:$I$10)*400</f>
        <v>99.25070335833446</v>
      </c>
      <c r="Q18" s="28">
        <f>J18/SUM($J$7:$J$10)*400</f>
        <v>122.62952589539282</v>
      </c>
      <c r="R18" s="28">
        <f>(E18/(SUM($E$7:$E$10)/4))*100</f>
        <v>109.34001109373028</v>
      </c>
      <c r="S18" s="22"/>
      <c r="T18" s="30"/>
      <c r="U18" s="22"/>
      <c r="V18" s="22"/>
      <c r="W18" s="22"/>
      <c r="X18" s="22"/>
      <c r="Y18" s="22"/>
      <c r="Z18" s="22"/>
      <c r="AA18" s="22"/>
      <c r="AB18" s="22"/>
    </row>
    <row r="19" spans="1:28" ht="12">
      <c r="A19" s="25">
        <v>1996</v>
      </c>
      <c r="C19" s="23">
        <v>1</v>
      </c>
      <c r="D19" s="22">
        <v>754788</v>
      </c>
      <c r="E19" s="22">
        <v>750222</v>
      </c>
      <c r="F19" s="22">
        <v>206190</v>
      </c>
      <c r="G19" s="22">
        <v>193267</v>
      </c>
      <c r="H19" s="22">
        <v>325909</v>
      </c>
      <c r="I19" s="22">
        <v>269403</v>
      </c>
      <c r="J19" s="22">
        <v>153172</v>
      </c>
      <c r="K19" s="28">
        <f>100*(E19/E18-1)</f>
        <v>0.6853975560819459</v>
      </c>
      <c r="L19" s="28">
        <f>100*(D19/D15-1)</f>
        <v>2.641412960112266</v>
      </c>
      <c r="M19" s="28">
        <f>F19/SUM($F$7:$F$10)*400</f>
        <v>128.44108133698575</v>
      </c>
      <c r="N19" s="28">
        <f>G19/SUM($G$7:$G$10)*400</f>
        <v>122.14597767437452</v>
      </c>
      <c r="O19" s="28">
        <f>H19/SUM($H$7:$H$10)*400</f>
        <v>103.60386206984246</v>
      </c>
      <c r="P19" s="28">
        <f>I19/SUM($I$7:$I$10)*400</f>
        <v>99.30525797792197</v>
      </c>
      <c r="Q19" s="28">
        <f>J19/SUM($J$7:$J$10)*400</f>
        <v>119.9183435403908</v>
      </c>
      <c r="R19" s="28">
        <f>(E19/(SUM($E$7:$E$10)/4))*100</f>
        <v>110.08942485758644</v>
      </c>
      <c r="S19" s="22"/>
      <c r="T19" s="30"/>
      <c r="U19" s="22"/>
      <c r="V19" s="22"/>
      <c r="W19" s="22"/>
      <c r="X19" s="22"/>
      <c r="Y19" s="22"/>
      <c r="Z19" s="22"/>
      <c r="AA19" s="22"/>
      <c r="AB19" s="22"/>
    </row>
    <row r="20" spans="1:28" ht="12">
      <c r="A20" s="25">
        <v>1996</v>
      </c>
      <c r="C20" s="23">
        <v>2</v>
      </c>
      <c r="D20" s="22">
        <v>760172</v>
      </c>
      <c r="E20" s="22">
        <v>743938</v>
      </c>
      <c r="F20" s="22">
        <v>212030</v>
      </c>
      <c r="G20" s="22">
        <v>195396</v>
      </c>
      <c r="H20" s="22">
        <v>326561</v>
      </c>
      <c r="I20" s="22">
        <v>269340</v>
      </c>
      <c r="J20" s="22">
        <v>152971</v>
      </c>
      <c r="K20" s="28">
        <f>100*(E20/E19-1)</f>
        <v>-0.8376187315221384</v>
      </c>
      <c r="L20" s="28">
        <f>100*(D20/D16-1)</f>
        <v>1.4389055617309632</v>
      </c>
      <c r="M20" s="28">
        <f>F20/SUM($F$7:$F$10)*400</f>
        <v>132.07896831020463</v>
      </c>
      <c r="N20" s="28">
        <f>G20/SUM($G$7:$G$10)*400</f>
        <v>123.49151926434456</v>
      </c>
      <c r="O20" s="28">
        <f>H20/SUM($H$7:$H$10)*400</f>
        <v>103.81112765032516</v>
      </c>
      <c r="P20" s="28">
        <f>I20/SUM($I$7:$I$10)*400</f>
        <v>99.28203540336783</v>
      </c>
      <c r="Q20" s="28">
        <f>J20/SUM($J$7:$J$10)*400</f>
        <v>119.7609806604152</v>
      </c>
      <c r="R20" s="28">
        <f>(E20/(SUM($E$7:$E$10)/4))*100</f>
        <v>109.16729521355431</v>
      </c>
      <c r="S20" s="22"/>
      <c r="T20" s="30"/>
      <c r="U20" s="22"/>
      <c r="V20" s="22"/>
      <c r="W20" s="22"/>
      <c r="X20" s="22"/>
      <c r="Y20" s="22"/>
      <c r="Z20" s="22"/>
      <c r="AA20" s="22"/>
      <c r="AB20" s="22"/>
    </row>
    <row r="21" spans="1:28" ht="12.75" customHeight="1">
      <c r="A21" s="25">
        <v>1996</v>
      </c>
      <c r="B21" s="24">
        <v>1996</v>
      </c>
      <c r="C21" s="23">
        <v>3</v>
      </c>
      <c r="D21" s="22">
        <v>684698</v>
      </c>
      <c r="E21" s="22">
        <v>746595</v>
      </c>
      <c r="F21" s="22">
        <v>210952</v>
      </c>
      <c r="G21" s="22">
        <v>198602</v>
      </c>
      <c r="H21" s="22">
        <v>331693</v>
      </c>
      <c r="I21" s="22">
        <v>267512</v>
      </c>
      <c r="J21" s="22">
        <v>158804</v>
      </c>
      <c r="K21" s="28">
        <f>100*(E21/E20-1)</f>
        <v>0.3571534186988634</v>
      </c>
      <c r="L21" s="28">
        <f>100*(D21/D17-1)</f>
        <v>1.2833901855265006</v>
      </c>
      <c r="M21" s="28">
        <f>F21/SUM($F$7:$F$10)*400</f>
        <v>131.40745424220293</v>
      </c>
      <c r="N21" s="28">
        <f>G21/SUM($G$7:$G$10)*400</f>
        <v>125.51773172909047</v>
      </c>
      <c r="O21" s="28">
        <f>H21/SUM($H$7:$H$10)*400</f>
        <v>105.44254936663995</v>
      </c>
      <c r="P21" s="28">
        <f>I21/SUM($I$7:$I$10)*400</f>
        <v>98.60821212900325</v>
      </c>
      <c r="Q21" s="28">
        <f>J21/SUM($J$7:$J$10)*400</f>
        <v>124.32763577930834</v>
      </c>
      <c r="R21" s="28">
        <f>(E21/(SUM($E$7:$E$10)/4))*100</f>
        <v>109.5571899405106</v>
      </c>
      <c r="S21" s="22"/>
      <c r="T21" s="30"/>
      <c r="U21" s="22"/>
      <c r="V21" s="22"/>
      <c r="W21" s="22"/>
      <c r="X21" s="22"/>
      <c r="Y21" s="22"/>
      <c r="Z21" s="22"/>
      <c r="AA21" s="22"/>
      <c r="AB21" s="22"/>
    </row>
    <row r="22" spans="1:28" ht="12">
      <c r="A22" s="25">
        <v>1996</v>
      </c>
      <c r="C22" s="23">
        <v>4</v>
      </c>
      <c r="D22" s="22">
        <v>794398</v>
      </c>
      <c r="E22" s="22">
        <v>752503</v>
      </c>
      <c r="F22" s="22">
        <v>219186</v>
      </c>
      <c r="G22" s="22">
        <v>206608</v>
      </c>
      <c r="H22" s="22">
        <v>332766</v>
      </c>
      <c r="I22" s="22">
        <v>270275</v>
      </c>
      <c r="J22" s="22">
        <v>159688</v>
      </c>
      <c r="K22" s="28">
        <f>100*(E22/E21-1)</f>
        <v>0.7913259531606931</v>
      </c>
      <c r="L22" s="28">
        <f>100*(D22/D18-1)</f>
        <v>1.0453076903508052</v>
      </c>
      <c r="M22" s="28">
        <f>F22/SUM($F$7:$F$10)*400</f>
        <v>136.53662570410089</v>
      </c>
      <c r="N22" s="28">
        <f>G22/SUM($G$7:$G$10)*400</f>
        <v>130.57757483350582</v>
      </c>
      <c r="O22" s="28">
        <f>H22/SUM($H$7:$H$10)*400</f>
        <v>105.7836474768515</v>
      </c>
      <c r="P22" s="28">
        <f>I22/SUM($I$7:$I$10)*400</f>
        <v>99.62668789873483</v>
      </c>
      <c r="Q22" s="28">
        <f>J22/SUM($J$7:$J$10)*400</f>
        <v>125.01971929124072</v>
      </c>
      <c r="R22" s="28">
        <f>(E22/(SUM($E$7:$E$10)/4))*100</f>
        <v>110.4241444180634</v>
      </c>
      <c r="S22" s="22"/>
      <c r="T22" s="30"/>
      <c r="U22" s="22"/>
      <c r="V22" s="22"/>
      <c r="W22" s="22"/>
      <c r="X22" s="22"/>
      <c r="Y22" s="22"/>
      <c r="Z22" s="22"/>
      <c r="AA22" s="22"/>
      <c r="AB22" s="22"/>
    </row>
    <row r="23" spans="1:28" ht="12">
      <c r="A23" s="25">
        <v>1997</v>
      </c>
      <c r="C23" s="23">
        <v>1</v>
      </c>
      <c r="D23" s="22">
        <v>762489</v>
      </c>
      <c r="E23" s="22">
        <v>759228</v>
      </c>
      <c r="F23" s="22">
        <v>228993</v>
      </c>
      <c r="G23" s="22">
        <v>212171</v>
      </c>
      <c r="H23" s="22">
        <v>335196</v>
      </c>
      <c r="I23" s="22">
        <v>268508</v>
      </c>
      <c r="J23" s="22">
        <v>155543</v>
      </c>
      <c r="K23" s="28">
        <f>100*(E23/E22-1)</f>
        <v>0.8936841447808153</v>
      </c>
      <c r="L23" s="28">
        <f>100*(D23/D19-1)</f>
        <v>1.0202864910412002</v>
      </c>
      <c r="M23" s="28">
        <f>F23/SUM($F$7:$F$10)*400</f>
        <v>142.64565953053193</v>
      </c>
      <c r="N23" s="28">
        <f>G23/SUM($G$7:$G$10)*400</f>
        <v>134.09342634360607</v>
      </c>
      <c r="O23" s="28">
        <f>H23/SUM($H$7:$H$10)*400</f>
        <v>106.55612502374257</v>
      </c>
      <c r="P23" s="28">
        <f>I23/SUM($I$7:$I$10)*400</f>
        <v>98.97534997433537</v>
      </c>
      <c r="Q23" s="28">
        <f>J23/SUM($J$7:$J$10)*400</f>
        <v>121.77459920418225</v>
      </c>
      <c r="R23" s="28">
        <f>(E23/(SUM($E$7:$E$10)/4))*100</f>
        <v>111.41098748873752</v>
      </c>
      <c r="S23" s="22"/>
      <c r="T23" s="30"/>
      <c r="U23" s="22"/>
      <c r="V23" s="22"/>
      <c r="W23" s="22"/>
      <c r="X23" s="22"/>
      <c r="Y23" s="22"/>
      <c r="Z23" s="22"/>
      <c r="AA23" s="22"/>
      <c r="AB23" s="22"/>
    </row>
    <row r="24" spans="1:28" ht="12">
      <c r="A24" s="25">
        <v>1997</v>
      </c>
      <c r="C24" s="23">
        <v>2</v>
      </c>
      <c r="D24" s="22">
        <v>786283</v>
      </c>
      <c r="E24" s="22">
        <v>768182</v>
      </c>
      <c r="F24" s="22">
        <v>241493</v>
      </c>
      <c r="G24" s="22">
        <v>222295</v>
      </c>
      <c r="H24" s="22">
        <v>340789</v>
      </c>
      <c r="I24" s="22">
        <v>268754</v>
      </c>
      <c r="J24" s="22">
        <v>159788</v>
      </c>
      <c r="K24" s="28">
        <f>100*(E24/E23-1)</f>
        <v>1.1793558720173625</v>
      </c>
      <c r="L24" s="28">
        <f>100*(D24/D20-1)</f>
        <v>3.4348805270386196</v>
      </c>
      <c r="M24" s="28">
        <f>F24/SUM($F$7:$F$10)*400</f>
        <v>150.4322326752641</v>
      </c>
      <c r="N24" s="28">
        <f>G24/SUM($G$7:$G$10)*400</f>
        <v>140.49185896777558</v>
      </c>
      <c r="O24" s="28">
        <f>H24/SUM($H$7:$H$10)*400</f>
        <v>108.3340949495704</v>
      </c>
      <c r="P24" s="28">
        <f>I24/SUM($I$7:$I$10)*400</f>
        <v>99.06602859878487</v>
      </c>
      <c r="Q24" s="28">
        <f>J24/SUM($J$7:$J$10)*400</f>
        <v>125.09800928127832</v>
      </c>
      <c r="R24" s="28">
        <f>(E24/(SUM($E$7:$E$10)/4))*100</f>
        <v>112.72491951175847</v>
      </c>
      <c r="S24" s="22"/>
      <c r="T24" s="30"/>
      <c r="U24" s="22"/>
      <c r="V24" s="22"/>
      <c r="W24" s="22"/>
      <c r="X24" s="22"/>
      <c r="Y24" s="22"/>
      <c r="Z24" s="22"/>
      <c r="AA24" s="22"/>
      <c r="AB24" s="22"/>
    </row>
    <row r="25" spans="1:28" ht="12">
      <c r="A25" s="25">
        <v>1997</v>
      </c>
      <c r="B25" s="24">
        <v>1997</v>
      </c>
      <c r="C25" s="23">
        <v>3</v>
      </c>
      <c r="D25" s="22">
        <v>709544</v>
      </c>
      <c r="E25" s="22">
        <v>773592</v>
      </c>
      <c r="F25" s="22">
        <v>245323</v>
      </c>
      <c r="G25" s="22">
        <v>225558</v>
      </c>
      <c r="H25" s="22">
        <v>339458</v>
      </c>
      <c r="I25" s="22">
        <v>270667</v>
      </c>
      <c r="J25" s="22">
        <v>157531</v>
      </c>
      <c r="K25" s="28">
        <f>100*(E25/E24-1)</f>
        <v>0.7042601883407773</v>
      </c>
      <c r="L25" s="28">
        <f>100*(D25/D21-1)</f>
        <v>3.628753114511807</v>
      </c>
      <c r="M25" s="28">
        <f>F25/SUM($F$7:$F$10)*400</f>
        <v>152.81803868681</v>
      </c>
      <c r="N25" s="28">
        <f>G25/SUM($G$7:$G$10)*400</f>
        <v>142.55409579636756</v>
      </c>
      <c r="O25" s="28">
        <f>H25/SUM($H$7:$H$10)*400</f>
        <v>107.91098070475064</v>
      </c>
      <c r="P25" s="28">
        <f>I25/SUM($I$7:$I$10)*400</f>
        <v>99.77118391818281</v>
      </c>
      <c r="Q25" s="28">
        <f>J25/SUM($J$7:$J$10)*400</f>
        <v>123.33100420612972</v>
      </c>
      <c r="R25" s="28">
        <f>(E25/(SUM($E$7:$E$10)/4))*100</f>
        <v>113.51879624221898</v>
      </c>
      <c r="S25" s="22"/>
      <c r="T25" s="30"/>
      <c r="U25" s="22"/>
      <c r="V25" s="22"/>
      <c r="W25" s="22"/>
      <c r="X25" s="22"/>
      <c r="Y25" s="22"/>
      <c r="Z25" s="22"/>
      <c r="AA25" s="22"/>
      <c r="AB25" s="22"/>
    </row>
    <row r="26" spans="1:28" ht="12">
      <c r="A26" s="25">
        <v>1997</v>
      </c>
      <c r="C26" s="23">
        <v>4</v>
      </c>
      <c r="D26" s="22">
        <v>833870</v>
      </c>
      <c r="E26" s="22">
        <v>789691</v>
      </c>
      <c r="F26" s="22">
        <v>253539</v>
      </c>
      <c r="G26" s="22">
        <v>234229</v>
      </c>
      <c r="H26" s="22">
        <v>342327</v>
      </c>
      <c r="I26" s="22">
        <v>269245</v>
      </c>
      <c r="J26" s="22">
        <v>163389</v>
      </c>
      <c r="K26" s="28">
        <f>100*(E26/E25-1)</f>
        <v>2.0810711589571707</v>
      </c>
      <c r="L26" s="28">
        <f>100*(D26/D22-1)</f>
        <v>4.968793979843866</v>
      </c>
      <c r="M26" s="28">
        <f>F26/SUM($F$7:$F$10)*400</f>
        <v>157.93599748337957</v>
      </c>
      <c r="N26" s="28">
        <f>G26/SUM($G$7:$G$10)*400</f>
        <v>148.03422314565378</v>
      </c>
      <c r="O26" s="28">
        <f>H26/SUM($H$7:$H$10)*400</f>
        <v>108.82301283727347</v>
      </c>
      <c r="P26" s="28">
        <f>I26/SUM($I$7:$I$10)*400</f>
        <v>99.24701723538935</v>
      </c>
      <c r="Q26" s="28">
        <f>J26/SUM($J$7:$J$10)*400</f>
        <v>127.91723182253224</v>
      </c>
      <c r="R26" s="28">
        <f>(E26/(SUM($E$7:$E$10)/4))*100</f>
        <v>115.88120317081116</v>
      </c>
      <c r="S26" s="22"/>
      <c r="T26" s="30"/>
      <c r="U26" s="22"/>
      <c r="V26" s="22"/>
      <c r="W26" s="22"/>
      <c r="X26" s="22"/>
      <c r="Y26" s="22"/>
      <c r="Z26" s="22"/>
      <c r="AA26" s="22"/>
      <c r="AB26" s="22"/>
    </row>
    <row r="27" spans="1:28" ht="12">
      <c r="A27" s="25">
        <v>1998</v>
      </c>
      <c r="C27" s="23">
        <v>1</v>
      </c>
      <c r="D27" s="22">
        <v>794624</v>
      </c>
      <c r="E27" s="22">
        <v>792875</v>
      </c>
      <c r="F27" s="22">
        <v>256113</v>
      </c>
      <c r="G27" s="22">
        <v>243241</v>
      </c>
      <c r="H27" s="22">
        <v>344450</v>
      </c>
      <c r="I27" s="22">
        <v>278541</v>
      </c>
      <c r="J27" s="22">
        <v>166029</v>
      </c>
      <c r="K27" s="28">
        <f>100*(E27/E26-1)</f>
        <v>0.40319568033573283</v>
      </c>
      <c r="L27" s="28">
        <f>100*(D27/D23-1)</f>
        <v>4.214487028665337</v>
      </c>
      <c r="M27" s="28">
        <f>F27/SUM($F$7:$F$10)*400</f>
        <v>159.5394086253428</v>
      </c>
      <c r="N27" s="28">
        <f>G27/SUM($G$7:$G$10)*400</f>
        <v>153.72986467163318</v>
      </c>
      <c r="O27" s="28">
        <f>H27/SUM($H$7:$H$10)*400</f>
        <v>109.49789754182069</v>
      </c>
      <c r="P27" s="28">
        <f>I27/SUM($I$7:$I$10)*400</f>
        <v>102.67363712515585</v>
      </c>
      <c r="Q27" s="28">
        <f>J27/SUM($J$7:$J$10)*400</f>
        <v>129.98408755952485</v>
      </c>
      <c r="R27" s="28">
        <f>(E27/(SUM($E$7:$E$10)/4))*100</f>
        <v>116.34843117631695</v>
      </c>
      <c r="S27" s="22"/>
      <c r="T27" s="30"/>
      <c r="U27" s="22"/>
      <c r="V27" s="22"/>
      <c r="W27" s="22"/>
      <c r="X27" s="22"/>
      <c r="Y27" s="22"/>
      <c r="Z27" s="22"/>
      <c r="AA27" s="22"/>
      <c r="AB27" s="22"/>
    </row>
    <row r="28" spans="1:28" ht="12">
      <c r="A28" s="25">
        <v>1998</v>
      </c>
      <c r="C28" s="23">
        <v>2</v>
      </c>
      <c r="D28" s="22">
        <v>823718</v>
      </c>
      <c r="E28" s="22">
        <v>803574</v>
      </c>
      <c r="F28" s="22">
        <v>258376</v>
      </c>
      <c r="G28" s="22">
        <v>246710</v>
      </c>
      <c r="H28" s="22">
        <v>348792</v>
      </c>
      <c r="I28" s="22">
        <v>278791</v>
      </c>
      <c r="J28" s="22">
        <v>169470</v>
      </c>
      <c r="K28" s="28">
        <f>100*(E28/E27-1)</f>
        <v>1.349393031688484</v>
      </c>
      <c r="L28" s="28">
        <f>100*(D28/D24-1)</f>
        <v>4.761008440981174</v>
      </c>
      <c r="M28" s="28">
        <f>F28/SUM($F$7:$F$10)*400</f>
        <v>160.94908982746512</v>
      </c>
      <c r="N28" s="28">
        <f>G28/SUM($G$7:$G$10)*400</f>
        <v>155.92229481517762</v>
      </c>
      <c r="O28" s="28">
        <f>H28/SUM($H$7:$H$10)*400</f>
        <v>110.8781845823972</v>
      </c>
      <c r="P28" s="28">
        <f>I28/SUM($I$7:$I$10)*400</f>
        <v>102.7657901987834</v>
      </c>
      <c r="Q28" s="28">
        <f>J28/SUM($J$7:$J$10)*400</f>
        <v>132.67804611671863</v>
      </c>
      <c r="R28" s="28">
        <f>(E28/(SUM($E$7:$E$10)/4))*100</f>
        <v>117.91842879908903</v>
      </c>
      <c r="S28" s="22"/>
      <c r="T28" s="30"/>
      <c r="U28" s="22"/>
      <c r="V28" s="22"/>
      <c r="W28" s="22"/>
      <c r="X28" s="22"/>
      <c r="Y28" s="22"/>
      <c r="Z28" s="22"/>
      <c r="AA28" s="22"/>
      <c r="AB28" s="22"/>
    </row>
    <row r="29" spans="1:28" ht="12">
      <c r="A29" s="25">
        <v>1998</v>
      </c>
      <c r="B29" s="24">
        <v>1998</v>
      </c>
      <c r="C29" s="23">
        <v>3</v>
      </c>
      <c r="D29" s="22">
        <v>741569</v>
      </c>
      <c r="E29" s="22">
        <v>807551</v>
      </c>
      <c r="F29" s="22">
        <v>266158</v>
      </c>
      <c r="G29" s="22">
        <v>248535</v>
      </c>
      <c r="H29" s="22">
        <v>351934</v>
      </c>
      <c r="I29" s="22">
        <v>281178</v>
      </c>
      <c r="J29" s="22">
        <v>172773</v>
      </c>
      <c r="K29" s="28">
        <f>100*(E29/E28-1)</f>
        <v>0.49491397183083485</v>
      </c>
      <c r="L29" s="28">
        <f>100*(D29/D25-1)</f>
        <v>4.513462167251081</v>
      </c>
      <c r="M29" s="28">
        <f>F29/SUM($F$7:$F$10)*400</f>
        <v>165.79669880444956</v>
      </c>
      <c r="N29" s="28">
        <f>G29/SUM($G$7:$G$10)*400</f>
        <v>157.0757064646353</v>
      </c>
      <c r="O29" s="28">
        <f>H29/SUM($H$7:$H$10)*400</f>
        <v>111.87700122944729</v>
      </c>
      <c r="P29" s="28">
        <f>I29/SUM($I$7:$I$10)*400</f>
        <v>103.64566774577916</v>
      </c>
      <c r="Q29" s="28">
        <f>J29/SUM($J$7:$J$10)*400</f>
        <v>135.2639644876605</v>
      </c>
      <c r="R29" s="28">
        <f>(E29/(SUM($E$7:$E$10)/4))*100</f>
        <v>118.50202357857913</v>
      </c>
      <c r="S29" s="22"/>
      <c r="T29" s="30"/>
      <c r="U29" s="22"/>
      <c r="V29" s="22"/>
      <c r="W29" s="22"/>
      <c r="X29" s="22"/>
      <c r="Y29" s="22"/>
      <c r="Z29" s="22"/>
      <c r="AA29" s="22"/>
      <c r="AB29" s="22"/>
    </row>
    <row r="30" spans="1:28" ht="12">
      <c r="A30" s="25">
        <v>1998</v>
      </c>
      <c r="C30" s="23">
        <v>4</v>
      </c>
      <c r="D30" s="22">
        <v>862319</v>
      </c>
      <c r="E30" s="22">
        <v>817419</v>
      </c>
      <c r="F30" s="22">
        <v>273469</v>
      </c>
      <c r="G30" s="22">
        <v>252720</v>
      </c>
      <c r="H30" s="22">
        <v>357178</v>
      </c>
      <c r="I30" s="22">
        <v>280913</v>
      </c>
      <c r="J30" s="22">
        <v>176470</v>
      </c>
      <c r="K30" s="28">
        <f>100*(E30/E29-1)</f>
        <v>1.221966166842714</v>
      </c>
      <c r="L30" s="28">
        <f>100*(D30/D26-1)</f>
        <v>3.4116828762277063</v>
      </c>
      <c r="M30" s="28">
        <f>F30/SUM($F$7:$F$10)*400</f>
        <v>170.3509097053405</v>
      </c>
      <c r="N30" s="28">
        <f>G30/SUM($G$7:$G$10)*400</f>
        <v>159.7206531785971</v>
      </c>
      <c r="O30" s="28">
        <f>H30/SUM($H$7:$H$10)*400</f>
        <v>113.54402684915787</v>
      </c>
      <c r="P30" s="28">
        <f>I30/SUM($I$7:$I$10)*400</f>
        <v>103.54798548773397</v>
      </c>
      <c r="Q30" s="28">
        <f>J30/SUM($J$7:$J$10)*400</f>
        <v>138.15834541935055</v>
      </c>
      <c r="R30" s="28">
        <f>(E30/(SUM($E$7:$E$10)/4))*100</f>
        <v>119.95007821373333</v>
      </c>
      <c r="S30" s="22"/>
      <c r="T30" s="30"/>
      <c r="U30" s="22"/>
      <c r="V30" s="22"/>
      <c r="W30" s="22"/>
      <c r="X30" s="22"/>
      <c r="Y30" s="22"/>
      <c r="Z30" s="22"/>
      <c r="AA30" s="22"/>
      <c r="AB30" s="22"/>
    </row>
    <row r="31" spans="1:28" ht="12">
      <c r="A31" s="25">
        <v>1999</v>
      </c>
      <c r="C31" s="23">
        <v>1</v>
      </c>
      <c r="D31" s="22">
        <v>826765</v>
      </c>
      <c r="E31" s="22">
        <v>826411</v>
      </c>
      <c r="F31" s="22">
        <v>272049</v>
      </c>
      <c r="G31" s="22">
        <v>252782</v>
      </c>
      <c r="H31" s="22">
        <v>358353</v>
      </c>
      <c r="I31" s="22">
        <v>284174</v>
      </c>
      <c r="J31" s="22">
        <v>179358</v>
      </c>
      <c r="K31" s="28">
        <f>100*(E31/E30-1)</f>
        <v>1.1000478334856512</v>
      </c>
      <c r="L31" s="28">
        <f>100*(D31/D27-1)</f>
        <v>4.044806096971643</v>
      </c>
      <c r="M31" s="28">
        <f>F31/SUM($F$7:$F$10)*400</f>
        <v>169.46635499609891</v>
      </c>
      <c r="N31" s="28">
        <f>G31/SUM($G$7:$G$10)*400</f>
        <v>159.7598375743595</v>
      </c>
      <c r="O31" s="28">
        <f>H31/SUM($H$7:$H$10)*400</f>
        <v>113.91754994281918</v>
      </c>
      <c r="P31" s="28">
        <f>I31/SUM($I$7:$I$10)*400</f>
        <v>104.7500301801316</v>
      </c>
      <c r="Q31" s="28">
        <f>J31/SUM($J$7:$J$10)*400</f>
        <v>140.4193603316364</v>
      </c>
      <c r="R31" s="28">
        <f>(E31/(SUM($E$7:$E$10)/4))*100</f>
        <v>121.26958645038783</v>
      </c>
      <c r="S31" s="22"/>
      <c r="T31" s="30"/>
      <c r="U31" s="22"/>
      <c r="V31" s="22"/>
      <c r="W31" s="22"/>
      <c r="X31" s="22"/>
      <c r="Y31" s="22"/>
      <c r="Z31" s="22"/>
      <c r="AA31" s="22"/>
      <c r="AB31" s="22"/>
    </row>
    <row r="32" spans="1:28" ht="12">
      <c r="A32" s="25">
        <v>1999</v>
      </c>
      <c r="C32" s="23">
        <v>2</v>
      </c>
      <c r="D32" s="22">
        <v>853775</v>
      </c>
      <c r="E32" s="22">
        <v>831990</v>
      </c>
      <c r="F32" s="22">
        <v>277840</v>
      </c>
      <c r="G32" s="22">
        <v>255405</v>
      </c>
      <c r="H32" s="22">
        <v>360377</v>
      </c>
      <c r="I32" s="22">
        <v>283897</v>
      </c>
      <c r="J32" s="22">
        <v>177520</v>
      </c>
      <c r="K32" s="28">
        <f>100*(E32/E31-1)</f>
        <v>0.6750878194990095</v>
      </c>
      <c r="L32" s="28">
        <f>100*(D32/D28-1)</f>
        <v>3.648942963489943</v>
      </c>
      <c r="M32" s="28">
        <f>F32/SUM($F$7:$F$10)*400</f>
        <v>173.07371860259045</v>
      </c>
      <c r="N32" s="28">
        <f>G32/SUM($G$7:$G$10)*400</f>
        <v>161.41759031766222</v>
      </c>
      <c r="O32" s="28">
        <f>H32/SUM($H$7:$H$10)*400</f>
        <v>114.56096333990044</v>
      </c>
      <c r="P32" s="28">
        <f>I32/SUM($I$7:$I$10)*400</f>
        <v>104.64792457455229</v>
      </c>
      <c r="Q32" s="28">
        <f>J32/SUM($J$7:$J$10)*400</f>
        <v>138.98039031474534</v>
      </c>
      <c r="R32" s="28">
        <f>(E32/(SUM($E$7:$E$10)/4))*100</f>
        <v>122.08826265727124</v>
      </c>
      <c r="S32" s="22"/>
      <c r="T32" s="30"/>
      <c r="U32" s="22"/>
      <c r="V32" s="22"/>
      <c r="W32" s="22"/>
      <c r="X32" s="22"/>
      <c r="Y32" s="22"/>
      <c r="Z32" s="22"/>
      <c r="AA32" s="22"/>
      <c r="AB32" s="22"/>
    </row>
    <row r="33" spans="1:28" ht="12">
      <c r="A33" s="25">
        <v>1999</v>
      </c>
      <c r="B33" s="24">
        <v>1999</v>
      </c>
      <c r="C33" s="23">
        <v>3</v>
      </c>
      <c r="D33" s="22">
        <v>771359</v>
      </c>
      <c r="E33" s="22">
        <v>838164</v>
      </c>
      <c r="F33" s="22">
        <v>287421</v>
      </c>
      <c r="G33" s="22">
        <v>263321</v>
      </c>
      <c r="H33" s="22">
        <v>364550</v>
      </c>
      <c r="I33" s="22">
        <v>282142</v>
      </c>
      <c r="J33" s="22">
        <v>185213</v>
      </c>
      <c r="K33" s="28">
        <f>100*(E33/E32-1)</f>
        <v>0.7420762268777192</v>
      </c>
      <c r="L33" s="28">
        <f>100*(D33/D29-1)</f>
        <v>4.0171582145424045</v>
      </c>
      <c r="M33" s="28">
        <f>F33/SUM($F$7:$F$10)*400</f>
        <v>179.04197118656472</v>
      </c>
      <c r="N33" s="28">
        <f>G33/SUM($G$7:$G$10)*400</f>
        <v>166.42055284758376</v>
      </c>
      <c r="O33" s="28">
        <f>H33/SUM($H$7:$H$10)*400</f>
        <v>115.88752663338869</v>
      </c>
      <c r="P33" s="28">
        <f>I33/SUM($I$7:$I$10)*400</f>
        <v>104.00100999768695</v>
      </c>
      <c r="Q33" s="28">
        <f>J33/SUM($J$7:$J$10)*400</f>
        <v>145.0032392483378</v>
      </c>
      <c r="R33" s="28">
        <f>(E33/(SUM($E$7:$E$10)/4))*100</f>
        <v>122.99425063025889</v>
      </c>
      <c r="S33" s="22"/>
      <c r="T33" s="30"/>
      <c r="U33" s="22"/>
      <c r="V33" s="22"/>
      <c r="W33" s="22"/>
      <c r="X33" s="22"/>
      <c r="Y33" s="22"/>
      <c r="Z33" s="22"/>
      <c r="AA33" s="22"/>
      <c r="AB33" s="22"/>
    </row>
    <row r="34" spans="1:28" ht="12">
      <c r="A34" s="25">
        <v>1999</v>
      </c>
      <c r="C34" s="23">
        <v>4</v>
      </c>
      <c r="D34" s="22">
        <v>899630</v>
      </c>
      <c r="E34" s="22">
        <v>854029</v>
      </c>
      <c r="F34" s="22">
        <v>289211</v>
      </c>
      <c r="G34" s="22">
        <v>269425</v>
      </c>
      <c r="H34" s="22">
        <v>375400</v>
      </c>
      <c r="I34" s="22">
        <v>282616</v>
      </c>
      <c r="J34" s="22">
        <v>183089</v>
      </c>
      <c r="K34" s="28">
        <f>100*(E34/E33-1)</f>
        <v>1.8928276566399838</v>
      </c>
      <c r="L34" s="28">
        <f>100*(D34/D30-1)</f>
        <v>4.326821048823004</v>
      </c>
      <c r="M34" s="28">
        <f>F34/SUM($F$7:$F$10)*400</f>
        <v>180.15700846089038</v>
      </c>
      <c r="N34" s="28">
        <f>G34/SUM($G$7:$G$10)*400</f>
        <v>170.2783198110301</v>
      </c>
      <c r="O34" s="28">
        <f>H34/SUM($H$7:$H$10)*400</f>
        <v>119.33665477485698</v>
      </c>
      <c r="P34" s="28">
        <f>I34/SUM($I$7:$I$10)*400</f>
        <v>104.17573222528478</v>
      </c>
      <c r="Q34" s="28">
        <f>J34/SUM($J$7:$J$10)*400</f>
        <v>143.3403598599392</v>
      </c>
      <c r="R34" s="28">
        <f>(E34/(SUM($E$7:$E$10)/4))*100</f>
        <v>125.32231982226554</v>
      </c>
      <c r="S34" s="22"/>
      <c r="T34" s="30"/>
      <c r="U34" s="22"/>
      <c r="V34" s="22"/>
      <c r="W34" s="22"/>
      <c r="X34" s="22"/>
      <c r="Y34" s="22"/>
      <c r="Z34" s="22"/>
      <c r="AA34" s="22"/>
      <c r="AB34" s="22"/>
    </row>
    <row r="35" spans="1:28" ht="12">
      <c r="A35" s="25">
        <v>2000</v>
      </c>
      <c r="C35" s="23">
        <v>1</v>
      </c>
      <c r="D35" s="22">
        <v>858356</v>
      </c>
      <c r="E35" s="22">
        <v>859812</v>
      </c>
      <c r="F35" s="22">
        <v>298954</v>
      </c>
      <c r="G35" s="22">
        <v>278856</v>
      </c>
      <c r="H35" s="22">
        <v>379899</v>
      </c>
      <c r="I35" s="22">
        <v>281176</v>
      </c>
      <c r="J35" s="22">
        <v>186062</v>
      </c>
      <c r="K35" s="28">
        <f>100*(E35/E34-1)</f>
        <v>0.6771432820196877</v>
      </c>
      <c r="L35" s="28">
        <f>100*(D35/D31-1)</f>
        <v>3.82103741692017</v>
      </c>
      <c r="M35" s="28">
        <f>F35/SUM($F$7:$F$10)*400</f>
        <v>186.2261750328204</v>
      </c>
      <c r="N35" s="28">
        <f>G35/SUM($G$7:$G$10)*400</f>
        <v>176.23877201159732</v>
      </c>
      <c r="O35" s="28">
        <f>H35/SUM($H$7:$H$10)*400</f>
        <v>120.76685085858654</v>
      </c>
      <c r="P35" s="28">
        <f>I35/SUM($I$7:$I$10)*400</f>
        <v>103.64493052119015</v>
      </c>
      <c r="Q35" s="28">
        <f>J35/SUM($J$7:$J$10)*400</f>
        <v>145.66792126375702</v>
      </c>
      <c r="R35" s="28">
        <f>(E35/(SUM($E$7:$E$10)/4))*100</f>
        <v>126.17093149181325</v>
      </c>
      <c r="S35" s="22"/>
      <c r="T35" s="30"/>
      <c r="U35" s="22"/>
      <c r="V35" s="22"/>
      <c r="W35" s="22"/>
      <c r="X35" s="22"/>
      <c r="Y35" s="22"/>
      <c r="Z35" s="22"/>
      <c r="AA35" s="22"/>
      <c r="AB35" s="22"/>
    </row>
    <row r="36" spans="1:28" ht="12">
      <c r="A36" s="25">
        <v>2000</v>
      </c>
      <c r="C36" s="23">
        <v>2</v>
      </c>
      <c r="D36" s="22">
        <v>905223</v>
      </c>
      <c r="E36" s="22">
        <v>881467</v>
      </c>
      <c r="F36" s="22">
        <v>312530</v>
      </c>
      <c r="G36" s="22">
        <v>290973</v>
      </c>
      <c r="H36" s="22">
        <v>385974</v>
      </c>
      <c r="I36" s="22">
        <v>281280</v>
      </c>
      <c r="J36" s="22">
        <v>192367</v>
      </c>
      <c r="K36" s="28">
        <f>100*(E36/E35-1)</f>
        <v>2.51857382776699</v>
      </c>
      <c r="L36" s="28">
        <f>100*(D36/D32-1)</f>
        <v>6.025943603408401</v>
      </c>
      <c r="M36" s="28">
        <f>F36/SUM($F$7:$F$10)*400</f>
        <v>194.68301639385112</v>
      </c>
      <c r="N36" s="28">
        <f>G36/SUM($G$7:$G$10)*400</f>
        <v>183.89679335761292</v>
      </c>
      <c r="O36" s="28">
        <f>H36/SUM($H$7:$H$10)*400</f>
        <v>122.69804472581419</v>
      </c>
      <c r="P36" s="28">
        <f>I36/SUM($I$7:$I$10)*400</f>
        <v>103.6832661998192</v>
      </c>
      <c r="Q36" s="28">
        <f>J36/SUM($J$7:$J$10)*400</f>
        <v>150.60410513562763</v>
      </c>
      <c r="R36" s="28">
        <f>(E36/(SUM($E$7:$E$10)/4))*100</f>
        <v>129.34863955061587</v>
      </c>
      <c r="S36" s="22"/>
      <c r="T36" s="30"/>
      <c r="U36" s="22"/>
      <c r="V36" s="22"/>
      <c r="W36" s="22"/>
      <c r="X36" s="22"/>
      <c r="Y36" s="22"/>
      <c r="Z36" s="22"/>
      <c r="AA36" s="22"/>
      <c r="AB36" s="22"/>
    </row>
    <row r="37" spans="1:28" ht="12">
      <c r="A37" s="25">
        <v>2000</v>
      </c>
      <c r="B37" s="24">
        <v>2000</v>
      </c>
      <c r="C37" s="23">
        <v>3</v>
      </c>
      <c r="D37" s="22">
        <v>820054</v>
      </c>
      <c r="E37" s="22">
        <v>888333</v>
      </c>
      <c r="F37" s="22">
        <v>325232</v>
      </c>
      <c r="G37" s="22">
        <v>302616</v>
      </c>
      <c r="H37" s="22">
        <v>387490</v>
      </c>
      <c r="I37" s="22">
        <v>282216</v>
      </c>
      <c r="J37" s="22">
        <v>195589</v>
      </c>
      <c r="K37" s="28">
        <f>100*(E37/E36-1)</f>
        <v>0.7789287630733721</v>
      </c>
      <c r="L37" s="28">
        <f>100*(D37/D33-1)</f>
        <v>6.312884143440334</v>
      </c>
      <c r="M37" s="28">
        <f>F37/SUM($F$7:$F$10)*400</f>
        <v>202.59542056060212</v>
      </c>
      <c r="N37" s="28">
        <f>G37/SUM($G$7:$G$10)*400</f>
        <v>191.25524367796115</v>
      </c>
      <c r="O37" s="28">
        <f>H37/SUM($H$7:$H$10)*400</f>
        <v>123.17996898963592</v>
      </c>
      <c r="P37" s="28">
        <f>I37/SUM($I$7:$I$10)*400</f>
        <v>104.02828730748071</v>
      </c>
      <c r="Q37" s="28">
        <f>J37/SUM($J$7:$J$10)*400</f>
        <v>153.12660861463905</v>
      </c>
      <c r="R37" s="28">
        <f>(E37/(SUM($E$7:$E$10)/4))*100</f>
        <v>130.35617330871975</v>
      </c>
      <c r="S37" s="22"/>
      <c r="T37" s="30"/>
      <c r="U37" s="22"/>
      <c r="V37" s="22"/>
      <c r="W37" s="22"/>
      <c r="X37" s="22"/>
      <c r="Y37" s="22"/>
      <c r="Z37" s="22"/>
      <c r="AA37" s="22"/>
      <c r="AB37" s="22"/>
    </row>
    <row r="38" spans="1:28" ht="12">
      <c r="A38" s="25">
        <v>2000</v>
      </c>
      <c r="C38" s="23">
        <v>4</v>
      </c>
      <c r="D38" s="22">
        <v>931636</v>
      </c>
      <c r="E38" s="22">
        <v>885828</v>
      </c>
      <c r="F38" s="22">
        <v>328728</v>
      </c>
      <c r="G38" s="22">
        <v>298220</v>
      </c>
      <c r="H38" s="22">
        <v>386220</v>
      </c>
      <c r="I38" s="22">
        <v>280955</v>
      </c>
      <c r="J38" s="22">
        <v>198623</v>
      </c>
      <c r="K38" s="28">
        <f>100*(E38/E37-1)</f>
        <v>-0.2819888487763045</v>
      </c>
      <c r="L38" s="28">
        <f>100*(D38/D34-1)</f>
        <v>3.55768482598402</v>
      </c>
      <c r="M38" s="28">
        <f>F38/SUM($F$7:$F$10)*400</f>
        <v>204.77316933772082</v>
      </c>
      <c r="N38" s="28">
        <f>G38/SUM($G$7:$G$10)*400</f>
        <v>188.47694361713053</v>
      </c>
      <c r="O38" s="28">
        <f>H38/SUM($H$7:$H$10)*400</f>
        <v>122.7762461564871</v>
      </c>
      <c r="P38" s="28">
        <f>I38/SUM($I$7:$I$10)*400</f>
        <v>103.56346720410339</v>
      </c>
      <c r="Q38" s="28">
        <f>J38/SUM($J$7:$J$10)*400</f>
        <v>155.50192691237982</v>
      </c>
      <c r="R38" s="28">
        <f>(E38/(SUM($E$7:$E$10)/4))*100</f>
        <v>129.98858343629763</v>
      </c>
      <c r="S38" s="22"/>
      <c r="T38" s="30"/>
      <c r="U38" s="22"/>
      <c r="V38" s="22"/>
      <c r="W38" s="22"/>
      <c r="X38" s="22"/>
      <c r="Y38" s="22"/>
      <c r="Z38" s="22"/>
      <c r="AA38" s="22"/>
      <c r="AB38" s="22"/>
    </row>
    <row r="39" spans="1:28" ht="12">
      <c r="A39" s="25">
        <v>2001</v>
      </c>
      <c r="C39" s="23">
        <v>1</v>
      </c>
      <c r="D39" s="22">
        <v>886580</v>
      </c>
      <c r="E39" s="22">
        <v>888778</v>
      </c>
      <c r="F39" s="22">
        <v>320919</v>
      </c>
      <c r="G39" s="22">
        <v>299468</v>
      </c>
      <c r="H39" s="22">
        <v>388058</v>
      </c>
      <c r="I39" s="22">
        <v>281305</v>
      </c>
      <c r="J39" s="22">
        <v>196390</v>
      </c>
      <c r="K39" s="28">
        <f>100*(E39/E38-1)</f>
        <v>0.33302176043203957</v>
      </c>
      <c r="L39" s="28">
        <f>100*(D39/D35-1)</f>
        <v>3.2881461771106624</v>
      </c>
      <c r="M39" s="28">
        <f>F39/SUM($F$7:$F$10)*400</f>
        <v>199.90874136274374</v>
      </c>
      <c r="N39" s="28">
        <f>G39/SUM($G$7:$G$10)*400</f>
        <v>189.2656875834446</v>
      </c>
      <c r="O39" s="28">
        <f>H39/SUM($H$7:$H$10)*400</f>
        <v>123.36053164257177</v>
      </c>
      <c r="P39" s="28">
        <f>I39/SUM($I$7:$I$10)*400</f>
        <v>103.69248150718195</v>
      </c>
      <c r="Q39" s="28">
        <f>J39/SUM($J$7:$J$10)*400</f>
        <v>153.75371143484023</v>
      </c>
      <c r="R39" s="28">
        <f>(E39/(SUM($E$7:$E$10)/4))*100</f>
        <v>130.42147370521786</v>
      </c>
      <c r="S39" s="22"/>
      <c r="T39" s="30"/>
      <c r="U39" s="22"/>
      <c r="V39" s="22"/>
      <c r="W39" s="22"/>
      <c r="X39" s="22"/>
      <c r="Y39" s="22"/>
      <c r="Z39" s="22"/>
      <c r="AA39" s="22"/>
      <c r="AB39" s="22"/>
    </row>
    <row r="40" spans="1:28" ht="12">
      <c r="A40" s="25">
        <v>2001</v>
      </c>
      <c r="C40" s="23">
        <v>2</v>
      </c>
      <c r="D40" s="22">
        <v>912510</v>
      </c>
      <c r="E40" s="22">
        <v>889152</v>
      </c>
      <c r="F40" s="22">
        <v>314894</v>
      </c>
      <c r="G40" s="22">
        <v>287913</v>
      </c>
      <c r="H40" s="22">
        <v>388479</v>
      </c>
      <c r="I40" s="22">
        <v>281957</v>
      </c>
      <c r="J40" s="22">
        <v>195131</v>
      </c>
      <c r="K40" s="28">
        <f>100*(E40/E39-1)</f>
        <v>0.04208024951113387</v>
      </c>
      <c r="L40" s="28">
        <f>100*(D40/D36-1)</f>
        <v>0.804995012278753</v>
      </c>
      <c r="M40" s="28">
        <f>F40/SUM($F$7:$F$10)*400</f>
        <v>196.15561310698283</v>
      </c>
      <c r="N40" s="28">
        <f>G40/SUM($G$7:$G$10)*400</f>
        <v>181.9628538248236</v>
      </c>
      <c r="O40" s="28">
        <f>H40/SUM($H$7:$H$10)*400</f>
        <v>123.49436417230064</v>
      </c>
      <c r="P40" s="28">
        <f>I40/SUM($I$7:$I$10)*400</f>
        <v>103.93281672320258</v>
      </c>
      <c r="Q40" s="28">
        <f>J40/SUM($J$7:$J$10)*400</f>
        <v>152.76804046026683</v>
      </c>
      <c r="R40" s="28">
        <f>(E40/(SUM($E$7:$E$10)/4))*100</f>
        <v>130.47635538676911</v>
      </c>
      <c r="S40" s="22"/>
      <c r="T40" s="30"/>
      <c r="U40" s="22"/>
      <c r="V40" s="22"/>
      <c r="W40" s="22"/>
      <c r="X40" s="22"/>
      <c r="Y40" s="22"/>
      <c r="Z40" s="22"/>
      <c r="AA40" s="22"/>
      <c r="AB40" s="22"/>
    </row>
    <row r="41" spans="1:28" ht="12">
      <c r="A41" s="25">
        <v>2001</v>
      </c>
      <c r="B41" s="24">
        <v>2001</v>
      </c>
      <c r="C41" s="23">
        <v>3</v>
      </c>
      <c r="D41" s="22">
        <v>825640</v>
      </c>
      <c r="E41" s="22">
        <v>892545</v>
      </c>
      <c r="F41" s="22">
        <v>317865</v>
      </c>
      <c r="G41" s="22">
        <v>283441</v>
      </c>
      <c r="H41" s="22">
        <v>389337</v>
      </c>
      <c r="I41" s="22">
        <v>282679</v>
      </c>
      <c r="J41" s="22">
        <v>196946</v>
      </c>
      <c r="K41" s="28">
        <f>100*(E41/E40-1)</f>
        <v>0.3815995465342281</v>
      </c>
      <c r="L41" s="28">
        <f>100*(D41/D37-1)</f>
        <v>0.6811746543520236</v>
      </c>
      <c r="M41" s="28">
        <f>F41/SUM($F$7:$F$10)*400</f>
        <v>198.00632581202277</v>
      </c>
      <c r="N41" s="28">
        <f>G41/SUM($G$7:$G$10)*400</f>
        <v>179.13652127886493</v>
      </c>
      <c r="O41" s="28">
        <f>H41/SUM($H$7:$H$10)*400</f>
        <v>123.76711550367206</v>
      </c>
      <c r="P41" s="28">
        <f>I41/SUM($I$7:$I$10)*400</f>
        <v>104.19895479983892</v>
      </c>
      <c r="Q41" s="28">
        <f>J41/SUM($J$7:$J$10)*400</f>
        <v>154.18900377944925</v>
      </c>
      <c r="R41" s="28">
        <f>(E41/(SUM($E$7:$E$10)/4))*100</f>
        <v>130.9742525672594</v>
      </c>
      <c r="S41" s="22"/>
      <c r="T41" s="30"/>
      <c r="U41" s="22"/>
      <c r="V41" s="22"/>
      <c r="W41" s="22"/>
      <c r="X41" s="22"/>
      <c r="Y41" s="22"/>
      <c r="Z41" s="22"/>
      <c r="AA41" s="22"/>
      <c r="AB41" s="22"/>
    </row>
    <row r="42" spans="1:28" ht="12">
      <c r="A42" s="25">
        <v>2001</v>
      </c>
      <c r="C42" s="23">
        <v>4</v>
      </c>
      <c r="D42" s="22">
        <v>945357</v>
      </c>
      <c r="E42" s="22">
        <v>899988</v>
      </c>
      <c r="F42" s="22">
        <v>321564</v>
      </c>
      <c r="G42" s="22">
        <v>284200</v>
      </c>
      <c r="H42" s="22">
        <v>387429</v>
      </c>
      <c r="I42" s="22">
        <v>285134</v>
      </c>
      <c r="J42" s="22">
        <v>203856</v>
      </c>
      <c r="K42" s="28">
        <f>100*(E42/E41-1)</f>
        <v>0.8339075340739077</v>
      </c>
      <c r="L42" s="28">
        <f>100*(D42/D38-1)</f>
        <v>1.472785508503316</v>
      </c>
      <c r="M42" s="28">
        <f>F42/SUM($F$7:$F$10)*400</f>
        <v>200.31052853701192</v>
      </c>
      <c r="N42" s="28">
        <f>G42/SUM($G$7:$G$10)*400</f>
        <v>179.61621412376266</v>
      </c>
      <c r="O42" s="28">
        <f>H42/SUM($H$7:$H$10)*400</f>
        <v>123.16057757796499</v>
      </c>
      <c r="P42" s="28">
        <f>I42/SUM($I$7:$I$10)*400</f>
        <v>105.10389798286137</v>
      </c>
      <c r="Q42" s="28">
        <f>J42/SUM($J$7:$J$10)*400</f>
        <v>159.59884209104735</v>
      </c>
      <c r="R42" s="28">
        <f>(E42/(SUM($E$7:$E$10)/4))*100</f>
        <v>132.0664567271148</v>
      </c>
      <c r="S42" s="22"/>
      <c r="T42" s="30"/>
      <c r="U42" s="22"/>
      <c r="V42" s="22"/>
      <c r="W42" s="22"/>
      <c r="X42" s="22"/>
      <c r="Y42" s="22"/>
      <c r="Z42" s="22"/>
      <c r="AA42" s="22"/>
      <c r="AB42" s="22"/>
    </row>
    <row r="43" spans="1:28" ht="12">
      <c r="A43" s="23">
        <v>2002</v>
      </c>
      <c r="C43" s="23">
        <v>1</v>
      </c>
      <c r="D43" s="22">
        <v>896597</v>
      </c>
      <c r="E43" s="22">
        <v>898814</v>
      </c>
      <c r="F43" s="22">
        <v>324816</v>
      </c>
      <c r="G43" s="22">
        <v>288162</v>
      </c>
      <c r="H43" s="22">
        <v>395465</v>
      </c>
      <c r="I43" s="22">
        <v>287066</v>
      </c>
      <c r="J43" s="22">
        <v>189060</v>
      </c>
      <c r="K43" s="28">
        <f>100*(E43/E42-1)</f>
        <v>-0.13044618372689554</v>
      </c>
      <c r="L43" s="28">
        <f>100*(D43/D39-1)</f>
        <v>1.129847278305407</v>
      </c>
      <c r="M43" s="28">
        <f>F43/SUM($F$7:$F$10)*400</f>
        <v>202.33628340634544</v>
      </c>
      <c r="N43" s="28">
        <f>G43/SUM($G$7:$G$10)*400</f>
        <v>182.1202234142565</v>
      </c>
      <c r="O43" s="28">
        <f>H43/SUM($H$7:$H$10)*400</f>
        <v>125.71515764661379</v>
      </c>
      <c r="P43" s="28">
        <f>I43/SUM($I$7:$I$10)*400</f>
        <v>105.816056935855</v>
      </c>
      <c r="Q43" s="28">
        <f>J43/SUM($J$7:$J$10)*400</f>
        <v>148.01505516508422</v>
      </c>
      <c r="R43" s="28">
        <f>(E43/(SUM($E$7:$E$10)/4))*100</f>
        <v>131.89418107433093</v>
      </c>
      <c r="S43" s="22"/>
      <c r="T43" s="30"/>
      <c r="U43" s="22"/>
      <c r="V43" s="22"/>
      <c r="W43" s="22"/>
      <c r="X43" s="22"/>
      <c r="Y43" s="22"/>
      <c r="Z43" s="22"/>
      <c r="AA43" s="22"/>
      <c r="AB43" s="22"/>
    </row>
    <row r="44" spans="1:28" ht="12">
      <c r="A44" s="23">
        <v>2002</v>
      </c>
      <c r="C44" s="23">
        <v>2</v>
      </c>
      <c r="D44" s="22">
        <v>936237</v>
      </c>
      <c r="E44" s="22">
        <v>912831</v>
      </c>
      <c r="F44" s="22">
        <v>327594</v>
      </c>
      <c r="G44" s="22">
        <v>286279</v>
      </c>
      <c r="H44" s="22">
        <v>396482</v>
      </c>
      <c r="I44" s="22">
        <v>288224</v>
      </c>
      <c r="J44" s="22">
        <v>198940</v>
      </c>
      <c r="K44" s="28">
        <f>100*(E44/E43-1)</f>
        <v>1.5594995182540483</v>
      </c>
      <c r="L44" s="28">
        <f>100*(D44/D40-1)</f>
        <v>2.6001906828418297</v>
      </c>
      <c r="M44" s="28">
        <f>F44/SUM($F$7:$F$10)*400</f>
        <v>204.06677142203068</v>
      </c>
      <c r="N44" s="28">
        <f>G44/SUM($G$7:$G$10)*400</f>
        <v>180.93015539456948</v>
      </c>
      <c r="O44" s="28">
        <f>H44/SUM($H$7:$H$10)*400</f>
        <v>126.03845380512743</v>
      </c>
      <c r="P44" s="28">
        <f>I44/SUM($I$7:$I$10)*400</f>
        <v>106.24290997289778</v>
      </c>
      <c r="Q44" s="28">
        <f>J44/SUM($J$7:$J$10)*400</f>
        <v>155.75010618079898</v>
      </c>
      <c r="R44" s="28">
        <f>(E44/(SUM($E$7:$E$10)/4))*100</f>
        <v>133.95107019279024</v>
      </c>
      <c r="S44" s="22"/>
      <c r="T44" s="30"/>
      <c r="U44" s="22"/>
      <c r="V44" s="22"/>
      <c r="W44" s="22"/>
      <c r="X44" s="22"/>
      <c r="Y44" s="22"/>
      <c r="Z44" s="22"/>
      <c r="AA44" s="22"/>
      <c r="AB44" s="22"/>
    </row>
    <row r="45" spans="1:28" ht="12">
      <c r="A45" s="23">
        <v>2002</v>
      </c>
      <c r="B45" s="24">
        <v>2002</v>
      </c>
      <c r="C45" s="23">
        <v>3</v>
      </c>
      <c r="D45" s="22">
        <v>851180</v>
      </c>
      <c r="E45" s="22">
        <v>918395</v>
      </c>
      <c r="F45" s="22">
        <v>318935</v>
      </c>
      <c r="G45" s="22">
        <v>281325</v>
      </c>
      <c r="H45" s="22">
        <v>396851</v>
      </c>
      <c r="I45" s="22">
        <v>288947</v>
      </c>
      <c r="J45" s="22">
        <v>196001</v>
      </c>
      <c r="K45" s="28">
        <f>100*(E45/E44-1)</f>
        <v>0.6095323230696614</v>
      </c>
      <c r="L45" s="28">
        <f>100*(D45/D41-1)</f>
        <v>3.093357879947667</v>
      </c>
      <c r="M45" s="28">
        <f>F45/SUM($F$7:$F$10)*400</f>
        <v>198.67285647321185</v>
      </c>
      <c r="N45" s="28">
        <f>G45/SUM($G$7:$G$10)*400</f>
        <v>177.7991957718773</v>
      </c>
      <c r="O45" s="28">
        <f>H45/SUM($H$7:$H$10)*400</f>
        <v>126.15575595113681</v>
      </c>
      <c r="P45" s="28">
        <f>I45/SUM($I$7:$I$10)*400</f>
        <v>106.50941666182862</v>
      </c>
      <c r="Q45" s="28">
        <f>J45/SUM($J$7:$J$10)*400</f>
        <v>153.44916337359396</v>
      </c>
      <c r="R45" s="28">
        <f>(E45/(SUM($E$7:$E$10)/4))*100</f>
        <v>134.76754526271304</v>
      </c>
      <c r="S45" s="22"/>
      <c r="T45" s="30"/>
      <c r="U45" s="22"/>
      <c r="V45" s="22"/>
      <c r="W45" s="22"/>
      <c r="X45" s="22"/>
      <c r="Y45" s="22"/>
      <c r="Z45" s="22"/>
      <c r="AA45" s="22"/>
      <c r="AB45" s="22"/>
    </row>
    <row r="46" spans="1:28" ht="12">
      <c r="A46" s="23">
        <v>2002</v>
      </c>
      <c r="C46" s="23">
        <v>4</v>
      </c>
      <c r="D46" s="22">
        <v>964545</v>
      </c>
      <c r="E46" s="22">
        <v>919787</v>
      </c>
      <c r="F46" s="22">
        <v>325725</v>
      </c>
      <c r="G46" s="22">
        <v>286627</v>
      </c>
      <c r="H46" s="22">
        <v>399651</v>
      </c>
      <c r="I46" s="22">
        <v>290194</v>
      </c>
      <c r="J46" s="22">
        <v>197548</v>
      </c>
      <c r="K46" s="28">
        <f>100*(E46/E45-1)</f>
        <v>0.15156876942927777</v>
      </c>
      <c r="L46" s="28">
        <f>100*(D46/D42-1)</f>
        <v>2.0297094113652214</v>
      </c>
      <c r="M46" s="28">
        <f>F46/SUM($F$7:$F$10)*400</f>
        <v>202.90252300543034</v>
      </c>
      <c r="N46" s="28">
        <f>G46/SUM($G$7:$G$10)*400</f>
        <v>181.1500936159455</v>
      </c>
      <c r="O46" s="28">
        <f>H46/SUM($H$7:$H$10)*400</f>
        <v>127.04585353603186</v>
      </c>
      <c r="P46" s="28">
        <f>I46/SUM($I$7:$I$10)*400</f>
        <v>106.9690761930828</v>
      </c>
      <c r="Q46" s="28">
        <f>J46/SUM($J$7:$J$10)*400</f>
        <v>154.6603095194756</v>
      </c>
      <c r="R46" s="28">
        <f>(E46/(SUM($E$7:$E$10)/4))*100</f>
        <v>134.97181077265776</v>
      </c>
      <c r="S46" s="22"/>
      <c r="T46" s="30"/>
      <c r="U46" s="22"/>
      <c r="V46" s="22"/>
      <c r="W46" s="22"/>
      <c r="X46" s="22"/>
      <c r="Y46" s="22"/>
      <c r="Z46" s="22"/>
      <c r="AA46" s="22"/>
      <c r="AB46" s="22"/>
    </row>
    <row r="47" spans="1:28" ht="12">
      <c r="A47" s="25">
        <v>2003</v>
      </c>
      <c r="C47" s="23">
        <v>1</v>
      </c>
      <c r="D47" s="22">
        <v>929138</v>
      </c>
      <c r="E47" s="22">
        <v>930495</v>
      </c>
      <c r="F47" s="22">
        <v>332036</v>
      </c>
      <c r="G47" s="22">
        <v>293851</v>
      </c>
      <c r="H47" s="22">
        <v>400290</v>
      </c>
      <c r="I47" s="22">
        <v>290620</v>
      </c>
      <c r="J47" s="22">
        <v>204728</v>
      </c>
      <c r="K47" s="28">
        <f>100*(E47/E46-1)</f>
        <v>1.1641825770531744</v>
      </c>
      <c r="L47" s="28">
        <f>100*(D47/D43-1)</f>
        <v>3.6293897927385466</v>
      </c>
      <c r="M47" s="28">
        <f>F47/SUM($F$7:$F$10)*400</f>
        <v>206.83380805474272</v>
      </c>
      <c r="N47" s="28">
        <f>G47/SUM($G$7:$G$10)*400</f>
        <v>185.71570772864806</v>
      </c>
      <c r="O47" s="28">
        <f>H47/SUM($H$7:$H$10)*400</f>
        <v>127.2489865205847</v>
      </c>
      <c r="P47" s="28">
        <f>I47/SUM($I$7:$I$10)*400</f>
        <v>107.12610503054414</v>
      </c>
      <c r="Q47" s="28">
        <f>J47/SUM($J$7:$J$10)*400</f>
        <v>160.2815308041752</v>
      </c>
      <c r="R47" s="28">
        <f>(E47/(SUM($E$7:$E$10)/4))*100</f>
        <v>136.5431290776062</v>
      </c>
      <c r="S47" s="22"/>
      <c r="T47" s="30"/>
      <c r="U47" s="22"/>
      <c r="V47" s="22"/>
      <c r="W47" s="22"/>
      <c r="X47" s="22"/>
      <c r="Y47" s="22"/>
      <c r="Z47" s="22"/>
      <c r="AA47" s="22"/>
      <c r="AB47" s="22"/>
    </row>
    <row r="48" spans="1:28" ht="12">
      <c r="A48" s="25">
        <v>2003</v>
      </c>
      <c r="C48" s="23">
        <v>2</v>
      </c>
      <c r="D48" s="22">
        <v>947908</v>
      </c>
      <c r="E48" s="22">
        <v>925084</v>
      </c>
      <c r="F48" s="22">
        <v>334155</v>
      </c>
      <c r="G48" s="22">
        <v>291926</v>
      </c>
      <c r="H48" s="22">
        <v>400806</v>
      </c>
      <c r="I48" s="22">
        <v>290766</v>
      </c>
      <c r="J48" s="22">
        <v>198988</v>
      </c>
      <c r="K48" s="28">
        <f>100*(E48/E47-1)</f>
        <v>-0.5815184391103623</v>
      </c>
      <c r="L48" s="28">
        <f>100*(D48/D44-1)</f>
        <v>1.2465860674166995</v>
      </c>
      <c r="M48" s="28">
        <f>F48/SUM($F$7:$F$10)*400</f>
        <v>208.1537879342377</v>
      </c>
      <c r="N48" s="28">
        <f>G48/SUM($G$7:$G$10)*400</f>
        <v>184.49909544086395</v>
      </c>
      <c r="O48" s="28">
        <f>H48/SUM($H$7:$H$10)*400</f>
        <v>127.41301878980107</v>
      </c>
      <c r="P48" s="28">
        <f>I48/SUM($I$7:$I$10)*400</f>
        <v>107.17992242554261</v>
      </c>
      <c r="Q48" s="28">
        <f>J48/SUM($J$7:$J$10)*400</f>
        <v>155.78768537601704</v>
      </c>
      <c r="R48" s="28">
        <f>(E48/(SUM($E$7:$E$10)/4))*100</f>
        <v>135.7491056046817</v>
      </c>
      <c r="S48" s="22"/>
      <c r="T48" s="30"/>
      <c r="U48" s="22"/>
      <c r="V48" s="22"/>
      <c r="W48" s="22"/>
      <c r="X48" s="22"/>
      <c r="Y48" s="22"/>
      <c r="Z48" s="22"/>
      <c r="AA48" s="22"/>
      <c r="AB48" s="22"/>
    </row>
    <row r="49" spans="1:28" ht="12">
      <c r="A49" s="25">
        <v>2003</v>
      </c>
      <c r="B49" s="25">
        <v>2003</v>
      </c>
      <c r="C49" s="23">
        <v>3</v>
      </c>
      <c r="D49" s="22">
        <v>870990</v>
      </c>
      <c r="E49" s="22">
        <v>938530</v>
      </c>
      <c r="F49" s="22">
        <v>341673</v>
      </c>
      <c r="G49" s="22">
        <v>294240</v>
      </c>
      <c r="H49" s="22">
        <v>405541</v>
      </c>
      <c r="I49" s="22">
        <v>291527</v>
      </c>
      <c r="J49" s="22">
        <v>198762</v>
      </c>
      <c r="K49" s="28">
        <f>100*(E49/E48-1)</f>
        <v>1.4534896290498978</v>
      </c>
      <c r="L49" s="28">
        <f>100*(D49/D45-1)</f>
        <v>2.327357315726397</v>
      </c>
      <c r="M49" s="28">
        <f>F49/SUM($F$7:$F$10)*400</f>
        <v>212.83694448640543</v>
      </c>
      <c r="N49" s="28">
        <f>G49/SUM($G$7:$G$10)*400</f>
        <v>185.96155821173795</v>
      </c>
      <c r="O49" s="28">
        <f>H49/SUM($H$7:$H$10)*400</f>
        <v>128.9182373842575</v>
      </c>
      <c r="P49" s="28">
        <f>I49/SUM($I$7:$I$10)*400</f>
        <v>107.46043638166485</v>
      </c>
      <c r="Q49" s="28">
        <f>J49/SUM($J$7:$J$10)*400</f>
        <v>155.61074999853207</v>
      </c>
      <c r="R49" s="28">
        <f>(E49/(SUM($E$7:$E$10)/4))*100</f>
        <v>137.72220477617373</v>
      </c>
      <c r="S49" s="22"/>
      <c r="T49" s="30"/>
      <c r="U49" s="22"/>
      <c r="V49" s="22"/>
      <c r="W49" s="22"/>
      <c r="X49" s="22"/>
      <c r="Y49" s="22"/>
      <c r="Z49" s="22"/>
      <c r="AA49" s="22"/>
      <c r="AB49" s="22"/>
    </row>
    <row r="50" spans="1:28" ht="12">
      <c r="A50" s="25">
        <v>2003</v>
      </c>
      <c r="C50" s="23">
        <v>4</v>
      </c>
      <c r="D50" s="22">
        <v>989048</v>
      </c>
      <c r="E50" s="22">
        <v>944414</v>
      </c>
      <c r="F50" s="22">
        <v>347673</v>
      </c>
      <c r="G50" s="22">
        <v>300291</v>
      </c>
      <c r="H50" s="22">
        <v>407744</v>
      </c>
      <c r="I50" s="22">
        <v>290665</v>
      </c>
      <c r="J50" s="22">
        <v>199709</v>
      </c>
      <c r="K50" s="28">
        <f>100*(E50/E49-1)</f>
        <v>0.6269378709258033</v>
      </c>
      <c r="L50" s="28">
        <f>100*(D50/D46-1)</f>
        <v>2.540368774914592</v>
      </c>
      <c r="M50" s="28">
        <f>F50/SUM($F$7:$F$10)*400</f>
        <v>216.57449959587686</v>
      </c>
      <c r="N50" s="28">
        <f>G50/SUM($G$7:$G$10)*400</f>
        <v>189.78582883687125</v>
      </c>
      <c r="O50" s="28">
        <f>H50/SUM($H$7:$H$10)*400</f>
        <v>129.61855344837315</v>
      </c>
      <c r="P50" s="28">
        <f>I50/SUM($I$7:$I$10)*400</f>
        <v>107.1426925837971</v>
      </c>
      <c r="Q50" s="28">
        <f>J50/SUM($J$7:$J$10)*400</f>
        <v>156.35215620418813</v>
      </c>
      <c r="R50" s="28">
        <f>(E50/(SUM($E$7:$E$10)/4))*100</f>
        <v>138.58563743458953</v>
      </c>
      <c r="S50" s="22"/>
      <c r="T50" s="30"/>
      <c r="U50" s="22"/>
      <c r="V50" s="22"/>
      <c r="W50" s="22"/>
      <c r="X50" s="22"/>
      <c r="Y50" s="22"/>
      <c r="Z50" s="22"/>
      <c r="AA50" s="22"/>
      <c r="AB50" s="22"/>
    </row>
    <row r="51" spans="1:28" ht="12">
      <c r="A51" s="25">
        <v>2004</v>
      </c>
      <c r="C51" s="23">
        <v>1</v>
      </c>
      <c r="D51" s="22">
        <v>960378</v>
      </c>
      <c r="E51" s="22">
        <v>961915</v>
      </c>
      <c r="F51" s="22">
        <v>361098</v>
      </c>
      <c r="G51" s="22">
        <v>301453</v>
      </c>
      <c r="H51" s="22">
        <v>413471</v>
      </c>
      <c r="I51" s="22">
        <v>288813</v>
      </c>
      <c r="J51" s="22">
        <v>203441</v>
      </c>
      <c r="K51" s="28">
        <f>100*(E51/E50-1)</f>
        <v>1.8531067942660684</v>
      </c>
      <c r="L51" s="28">
        <f>100*(D51/D47-1)</f>
        <v>3.362256198756275</v>
      </c>
      <c r="M51" s="28">
        <f>F51/SUM($F$7:$F$10)*400</f>
        <v>224.9372791533192</v>
      </c>
      <c r="N51" s="28">
        <f>G51/SUM($G$7:$G$10)*400</f>
        <v>190.52022025422457</v>
      </c>
      <c r="O51" s="28">
        <f>H51/SUM($H$7:$H$10)*400</f>
        <v>131.4391209014781</v>
      </c>
      <c r="P51" s="28">
        <f>I51/SUM($I$7:$I$10)*400</f>
        <v>106.46002261436426</v>
      </c>
      <c r="Q51" s="28">
        <f>J51/SUM($J$7:$J$10)*400</f>
        <v>159.2739386323913</v>
      </c>
      <c r="R51" s="28">
        <f>(E51/(SUM($E$7:$E$10)/4))*100</f>
        <v>141.15377729776688</v>
      </c>
      <c r="S51" s="22"/>
      <c r="T51" s="30"/>
      <c r="U51" s="22"/>
      <c r="V51" s="22"/>
      <c r="W51" s="22"/>
      <c r="X51" s="22"/>
      <c r="Y51" s="22"/>
      <c r="Z51" s="22"/>
      <c r="AA51" s="22"/>
      <c r="AB51" s="22"/>
    </row>
    <row r="52" spans="1:28" ht="12">
      <c r="A52" s="25">
        <v>2004</v>
      </c>
      <c r="C52" s="23">
        <v>2</v>
      </c>
      <c r="D52" s="22">
        <v>989962</v>
      </c>
      <c r="E52" s="22">
        <v>965643</v>
      </c>
      <c r="F52" s="22">
        <v>377775</v>
      </c>
      <c r="G52" s="22">
        <v>313236</v>
      </c>
      <c r="H52" s="22">
        <v>410662</v>
      </c>
      <c r="I52" s="22">
        <v>288688</v>
      </c>
      <c r="J52" s="22">
        <v>207510</v>
      </c>
      <c r="K52" s="28">
        <f>100*(E52/E51-1)</f>
        <v>0.38756023141337526</v>
      </c>
      <c r="L52" s="28">
        <f>100*(D52/D48-1)</f>
        <v>4.436506496411052</v>
      </c>
      <c r="M52" s="28">
        <f>F52/SUM($F$7:$F$10)*400</f>
        <v>235.32581358009503</v>
      </c>
      <c r="N52" s="28">
        <f>G52/SUM($G$7:$G$10)*400</f>
        <v>197.96715146822982</v>
      </c>
      <c r="O52" s="28">
        <f>H52/SUM($H$7:$H$10)*400</f>
        <v>130.54616228863162</v>
      </c>
      <c r="P52" s="28">
        <f>I52/SUM($I$7:$I$10)*400</f>
        <v>106.4139460775505</v>
      </c>
      <c r="Q52" s="28">
        <f>J52/SUM($J$7:$J$10)*400</f>
        <v>162.4595583270212</v>
      </c>
      <c r="R52" s="28">
        <f>(E52/(SUM($E$7:$E$10)/4))*100</f>
        <v>141.70083320371083</v>
      </c>
      <c r="S52" s="22"/>
      <c r="T52" s="30"/>
      <c r="U52" s="22"/>
      <c r="V52" s="22"/>
      <c r="W52" s="22"/>
      <c r="X52" s="22"/>
      <c r="Y52" s="22"/>
      <c r="Z52" s="22"/>
      <c r="AA52" s="22"/>
      <c r="AB52" s="22"/>
    </row>
    <row r="53" spans="1:28" ht="12">
      <c r="A53" s="25">
        <v>2004</v>
      </c>
      <c r="B53" s="24">
        <v>2004</v>
      </c>
      <c r="C53" s="23">
        <v>3</v>
      </c>
      <c r="D53" s="22">
        <v>904513</v>
      </c>
      <c r="E53" s="22">
        <v>973474</v>
      </c>
      <c r="F53" s="22">
        <v>376870</v>
      </c>
      <c r="G53" s="22">
        <v>316272</v>
      </c>
      <c r="H53" s="22">
        <v>415595</v>
      </c>
      <c r="I53" s="22">
        <v>287487</v>
      </c>
      <c r="J53" s="22">
        <v>212832</v>
      </c>
      <c r="K53" s="28">
        <f>100*(E53/E52-1)</f>
        <v>0.8109622293124952</v>
      </c>
      <c r="L53" s="28">
        <f>100*(D53/D49-1)</f>
        <v>3.8488386778263717</v>
      </c>
      <c r="M53" s="28">
        <f>F53/SUM($F$7:$F$10)*400</f>
        <v>234.7620656844164</v>
      </c>
      <c r="N53" s="28">
        <f>G53/SUM($G$7:$G$10)*400</f>
        <v>199.88592284782075</v>
      </c>
      <c r="O53" s="28">
        <f>H53/SUM($H$7:$H$10)*400</f>
        <v>132.11432349801993</v>
      </c>
      <c r="P53" s="28">
        <f>I53/SUM($I$7:$I$10)*400</f>
        <v>105.9712427118438</v>
      </c>
      <c r="Q53" s="28">
        <f>J53/SUM($J$7:$J$10)*400</f>
        <v>166.6261515968222</v>
      </c>
      <c r="R53" s="28">
        <f>(E53/(SUM($E$7:$E$10)/4))*100</f>
        <v>142.84997343961402</v>
      </c>
      <c r="S53" s="22"/>
      <c r="T53" s="30"/>
      <c r="U53" s="22"/>
      <c r="V53" s="22"/>
      <c r="W53" s="22"/>
      <c r="X53" s="22"/>
      <c r="Y53" s="22"/>
      <c r="Z53" s="22"/>
      <c r="AA53" s="22"/>
      <c r="AB53" s="22"/>
    </row>
    <row r="54" spans="1:28" ht="12">
      <c r="A54" s="25">
        <v>2004</v>
      </c>
      <c r="C54" s="23">
        <v>4</v>
      </c>
      <c r="D54" s="22">
        <v>1027196</v>
      </c>
      <c r="E54" s="22">
        <v>981458</v>
      </c>
      <c r="F54" s="22">
        <v>380527</v>
      </c>
      <c r="G54" s="22">
        <v>321758</v>
      </c>
      <c r="H54" s="22">
        <v>418769</v>
      </c>
      <c r="I54" s="22">
        <v>287000</v>
      </c>
      <c r="J54" s="22">
        <v>216766</v>
      </c>
      <c r="K54" s="28">
        <f>100*(E54/E53-1)</f>
        <v>0.8201554432886837</v>
      </c>
      <c r="L54" s="28">
        <f>100*(D54/D50-1)</f>
        <v>3.857042327571558</v>
      </c>
      <c r="M54" s="28">
        <f>F54/SUM($F$7:$F$10)*400</f>
        <v>237.04010552363926</v>
      </c>
      <c r="N54" s="28">
        <f>G54/SUM($G$7:$G$10)*400</f>
        <v>203.35310986640965</v>
      </c>
      <c r="O54" s="28">
        <f>H54/SUM($H$7:$H$10)*400</f>
        <v>133.12331268889739</v>
      </c>
      <c r="P54" s="28">
        <f>I54/SUM($I$7:$I$10)*400</f>
        <v>105.79172852441734</v>
      </c>
      <c r="Q54" s="28">
        <f>J54/SUM($J$7:$J$10)*400</f>
        <v>169.70607980490135</v>
      </c>
      <c r="R54" s="28">
        <f>(E54/(SUM($E$7:$E$10)/4))*100</f>
        <v>144.02156527251543</v>
      </c>
      <c r="S54" s="22"/>
      <c r="T54" s="30"/>
      <c r="U54" s="22"/>
      <c r="V54" s="22"/>
      <c r="W54" s="22"/>
      <c r="X54" s="22"/>
      <c r="Y54" s="22"/>
      <c r="Z54" s="22"/>
      <c r="AA54" s="22"/>
      <c r="AB54" s="22"/>
    </row>
    <row r="55" spans="1:28" ht="12">
      <c r="A55" s="25">
        <v>2005</v>
      </c>
      <c r="C55" s="23">
        <v>1</v>
      </c>
      <c r="D55" s="22">
        <v>982661</v>
      </c>
      <c r="E55" s="22">
        <v>985787</v>
      </c>
      <c r="F55" s="22">
        <v>381559</v>
      </c>
      <c r="G55" s="22">
        <v>320917</v>
      </c>
      <c r="H55" s="22">
        <v>421387</v>
      </c>
      <c r="I55" s="22">
        <v>288254</v>
      </c>
      <c r="J55" s="22">
        <v>216164</v>
      </c>
      <c r="K55" s="28">
        <f>100*(E55/E54-1)</f>
        <v>0.4410784771228027</v>
      </c>
      <c r="L55" s="28">
        <f>100*(D55/D51-1)</f>
        <v>2.320232241888087</v>
      </c>
      <c r="M55" s="28">
        <f>F55/SUM($F$7:$F$10)*400</f>
        <v>237.68296500246834</v>
      </c>
      <c r="N55" s="28">
        <f>G55/SUM($G$7:$G$10)*400</f>
        <v>202.82159249808424</v>
      </c>
      <c r="O55" s="28">
        <f>H55/SUM($H$7:$H$10)*400</f>
        <v>133.95555393077424</v>
      </c>
      <c r="P55" s="28">
        <f>I55/SUM($I$7:$I$10)*400</f>
        <v>106.25396834173308</v>
      </c>
      <c r="Q55" s="28">
        <f>J55/SUM($J$7:$J$10)*400</f>
        <v>169.23477406487498</v>
      </c>
      <c r="R55" s="28">
        <f>(E55/(SUM($E$7:$E$10)/4))*100</f>
        <v>144.6568133993479</v>
      </c>
      <c r="S55" s="22"/>
      <c r="T55" s="30"/>
      <c r="U55" s="22"/>
      <c r="V55" s="22"/>
      <c r="W55" s="22"/>
      <c r="X55" s="22"/>
      <c r="Y55" s="22"/>
      <c r="Z55" s="22"/>
      <c r="AA55" s="22"/>
      <c r="AB55" s="22"/>
    </row>
    <row r="56" spans="1:28" ht="12">
      <c r="A56" s="25">
        <v>2005</v>
      </c>
      <c r="C56" s="23">
        <v>2</v>
      </c>
      <c r="D56" s="22">
        <v>1018253</v>
      </c>
      <c r="E56" s="22">
        <v>992327</v>
      </c>
      <c r="F56" s="22">
        <v>394288</v>
      </c>
      <c r="G56" s="22">
        <v>331135</v>
      </c>
      <c r="H56" s="22">
        <v>424361</v>
      </c>
      <c r="I56" s="22">
        <v>288024</v>
      </c>
      <c r="J56" s="22">
        <v>218911</v>
      </c>
      <c r="K56" s="28">
        <f>100*(E56/E55-1)</f>
        <v>0.6634293209385023</v>
      </c>
      <c r="L56" s="28">
        <f>100*(D56/D52-1)</f>
        <v>2.857786460490397</v>
      </c>
      <c r="M56" s="28">
        <f>F56/SUM($F$7:$F$10)*400</f>
        <v>245.61218816721197</v>
      </c>
      <c r="N56" s="28">
        <f>G56/SUM($G$7:$G$10)*400</f>
        <v>209.27943372228063</v>
      </c>
      <c r="O56" s="28">
        <f>H56/SUM($H$7:$H$10)*400</f>
        <v>134.90096472273063</v>
      </c>
      <c r="P56" s="28">
        <f>I56/SUM($I$7:$I$10)*400</f>
        <v>106.16918751399575</v>
      </c>
      <c r="Q56" s="28">
        <f>J56/SUM($J$7:$J$10)*400</f>
        <v>171.38540009120783</v>
      </c>
      <c r="R56" s="28">
        <f>(E56/(SUM($E$7:$E$10)/4))*100</f>
        <v>145.61650911417442</v>
      </c>
      <c r="S56" s="22"/>
      <c r="T56" s="30"/>
      <c r="U56" s="22"/>
      <c r="V56" s="22"/>
      <c r="W56" s="22"/>
      <c r="X56" s="22"/>
      <c r="Y56" s="22"/>
      <c r="Z56" s="22"/>
      <c r="AA56" s="22"/>
      <c r="AB56" s="22"/>
    </row>
    <row r="57" spans="1:28" ht="12">
      <c r="A57" s="25">
        <v>2005</v>
      </c>
      <c r="B57" s="24">
        <v>2005</v>
      </c>
      <c r="C57" s="23">
        <v>3</v>
      </c>
      <c r="D57" s="22">
        <v>934174</v>
      </c>
      <c r="E57" s="22">
        <v>1004216</v>
      </c>
      <c r="F57" s="22">
        <v>407055</v>
      </c>
      <c r="G57" s="22">
        <v>337489</v>
      </c>
      <c r="H57" s="22">
        <v>430758</v>
      </c>
      <c r="I57" s="22">
        <v>287788</v>
      </c>
      <c r="J57" s="22">
        <v>225269</v>
      </c>
      <c r="K57" s="28">
        <f>100*(E57/E56-1)</f>
        <v>1.1980929673383933</v>
      </c>
      <c r="L57" s="28">
        <f>100*(D57/D53-1)</f>
        <v>3.279223184188629</v>
      </c>
      <c r="M57" s="28">
        <f>F57/SUM($F$7:$F$10)*400</f>
        <v>253.5650825143156</v>
      </c>
      <c r="N57" s="28">
        <f>G57/SUM($G$7:$G$10)*400</f>
        <v>213.29520228154303</v>
      </c>
      <c r="O57" s="28">
        <f>H57/SUM($H$7:$H$10)*400</f>
        <v>136.9345198122212</v>
      </c>
      <c r="P57" s="28">
        <f>I57/SUM($I$7:$I$10)*400</f>
        <v>106.08219501249134</v>
      </c>
      <c r="Q57" s="28">
        <f>J57/SUM($J$7:$J$10)*400</f>
        <v>176.36307765779839</v>
      </c>
      <c r="R57" s="28">
        <f>(E57/(SUM($E$7:$E$10)/4))*100</f>
        <v>147.36113026915504</v>
      </c>
      <c r="S57" s="22"/>
      <c r="T57" s="30"/>
      <c r="U57" s="22"/>
      <c r="V57" s="22"/>
      <c r="W57" s="22"/>
      <c r="X57" s="22"/>
      <c r="Y57" s="22"/>
      <c r="Z57" s="22"/>
      <c r="AA57" s="22"/>
      <c r="AB57" s="22"/>
    </row>
    <row r="58" spans="1:28" ht="12">
      <c r="A58" s="25">
        <v>2005</v>
      </c>
      <c r="C58" s="23">
        <v>4</v>
      </c>
      <c r="D58" s="22">
        <v>1057467</v>
      </c>
      <c r="E58" s="22">
        <v>1011017</v>
      </c>
      <c r="F58" s="22">
        <v>409270</v>
      </c>
      <c r="G58" s="22">
        <v>348451</v>
      </c>
      <c r="H58" s="22">
        <v>434001</v>
      </c>
      <c r="I58" s="22">
        <v>288655</v>
      </c>
      <c r="J58" s="22">
        <v>221975</v>
      </c>
      <c r="K58" s="28">
        <f>100*(E58/E57-1)</f>
        <v>0.6772447361922174</v>
      </c>
      <c r="L58" s="28">
        <f>100*(D58/D54-1)</f>
        <v>2.946954622097442</v>
      </c>
      <c r="M58" s="28">
        <f>F58/SUM($F$7:$F$10)*400</f>
        <v>254.94486327556217</v>
      </c>
      <c r="N58" s="28">
        <f>G58/SUM($G$7:$G$10)*400</f>
        <v>220.22325625488816</v>
      </c>
      <c r="O58" s="28">
        <f>H58/SUM($H$7:$H$10)*400</f>
        <v>137.9654435507264</v>
      </c>
      <c r="P58" s="28">
        <f>I58/SUM($I$7:$I$10)*400</f>
        <v>106.40178187183167</v>
      </c>
      <c r="Q58" s="28">
        <f>J58/SUM($J$7:$J$10)*400</f>
        <v>173.78420538595986</v>
      </c>
      <c r="R58" s="28">
        <f>(E58/(SUM($E$7:$E$10)/4))*100</f>
        <v>148.35912576709623</v>
      </c>
      <c r="S58" s="22"/>
      <c r="T58" s="30"/>
      <c r="U58" s="22"/>
      <c r="V58" s="22"/>
      <c r="W58" s="22"/>
      <c r="X58" s="22"/>
      <c r="Y58" s="22"/>
      <c r="Z58" s="22"/>
      <c r="AA58" s="22"/>
      <c r="AB58" s="22"/>
    </row>
    <row r="59" spans="1:28" ht="12">
      <c r="A59" s="25">
        <v>2006</v>
      </c>
      <c r="C59" s="23">
        <v>1</v>
      </c>
      <c r="D59" s="22">
        <v>1021709</v>
      </c>
      <c r="E59" s="22">
        <v>1026638</v>
      </c>
      <c r="F59" s="22">
        <v>425863</v>
      </c>
      <c r="G59" s="22">
        <v>350811</v>
      </c>
      <c r="H59" s="22">
        <v>434825</v>
      </c>
      <c r="I59" s="22">
        <v>291473</v>
      </c>
      <c r="J59" s="22">
        <v>229291</v>
      </c>
      <c r="K59" s="28">
        <f>100*(E59/E58-1)</f>
        <v>1.5450778770287776</v>
      </c>
      <c r="L59" s="28">
        <f>100*(D59/D55-1)</f>
        <v>3.9736999840229714</v>
      </c>
      <c r="M59" s="28">
        <f>F59/SUM($F$7:$F$10)*400</f>
        <v>265.2810719308054</v>
      </c>
      <c r="N59" s="28">
        <f>G59/SUM($G$7:$G$10)*400</f>
        <v>221.71479131939233</v>
      </c>
      <c r="O59" s="28">
        <f>H59/SUM($H$7:$H$10)*400</f>
        <v>138.22738655428125</v>
      </c>
      <c r="P59" s="28">
        <f>I59/SUM($I$7:$I$10)*400</f>
        <v>107.4405313177613</v>
      </c>
      <c r="Q59" s="28">
        <f>J59/SUM($J$7:$J$10)*400</f>
        <v>179.51190105711058</v>
      </c>
      <c r="R59" s="28">
        <f>(E59/(SUM($E$7:$E$10)/4))*100</f>
        <v>150.65138979787693</v>
      </c>
      <c r="S59" s="22"/>
      <c r="T59" s="30"/>
      <c r="U59" s="22"/>
      <c r="V59" s="22"/>
      <c r="W59" s="22"/>
      <c r="X59" s="22"/>
      <c r="Y59" s="22"/>
      <c r="Z59" s="22"/>
      <c r="AA59" s="22"/>
      <c r="AB59" s="22"/>
    </row>
    <row r="60" spans="1:28" ht="12">
      <c r="A60" s="25">
        <v>2006</v>
      </c>
      <c r="C60" s="23">
        <v>2</v>
      </c>
      <c r="D60" s="22">
        <v>1071860</v>
      </c>
      <c r="E60" s="22">
        <v>1043374</v>
      </c>
      <c r="F60" s="22">
        <v>424788</v>
      </c>
      <c r="G60" s="22">
        <v>358483</v>
      </c>
      <c r="H60" s="22">
        <v>439796</v>
      </c>
      <c r="I60" s="22">
        <v>292066</v>
      </c>
      <c r="J60" s="22">
        <v>241644</v>
      </c>
      <c r="K60" s="28">
        <f>100*(E60/E59-1)</f>
        <v>1.630175388014088</v>
      </c>
      <c r="L60" s="28">
        <f>100*(D60/D56-1)</f>
        <v>5.264605161978397</v>
      </c>
      <c r="M60" s="28">
        <f>F60/SUM($F$7:$F$10)*400</f>
        <v>264.61142664035845</v>
      </c>
      <c r="N60" s="28">
        <f>G60/SUM($G$7:$G$10)*400</f>
        <v>226.56354429179734</v>
      </c>
      <c r="O60" s="28">
        <f>H60/SUM($H$7:$H$10)*400</f>
        <v>139.80762765946454</v>
      </c>
      <c r="P60" s="28">
        <f>I60/SUM($I$7:$I$10)*400</f>
        <v>107.65911840840583</v>
      </c>
      <c r="Q60" s="28">
        <f>J60/SUM($J$7:$J$10)*400</f>
        <v>189.1830635264552</v>
      </c>
      <c r="R60" s="28">
        <f>(E60/(SUM($E$7:$E$10)/4))*100</f>
        <v>153.10727167606308</v>
      </c>
      <c r="S60" s="22"/>
      <c r="T60" s="30"/>
      <c r="U60" s="22"/>
      <c r="V60" s="22"/>
      <c r="W60" s="22"/>
      <c r="X60" s="22"/>
      <c r="Y60" s="22"/>
      <c r="Z60" s="22"/>
      <c r="AA60" s="22"/>
      <c r="AB60" s="22"/>
    </row>
    <row r="61" spans="1:28" ht="12">
      <c r="A61" s="25">
        <v>2006</v>
      </c>
      <c r="B61" s="24">
        <v>2006</v>
      </c>
      <c r="C61" s="23">
        <v>3</v>
      </c>
      <c r="D61" s="22">
        <v>982940</v>
      </c>
      <c r="E61" s="22">
        <v>1055825</v>
      </c>
      <c r="F61" s="22">
        <v>435897</v>
      </c>
      <c r="G61" s="22">
        <v>366383</v>
      </c>
      <c r="H61" s="22">
        <v>441671</v>
      </c>
      <c r="I61" s="22">
        <v>294846</v>
      </c>
      <c r="J61" s="22">
        <v>243966</v>
      </c>
      <c r="K61" s="28">
        <f>100*(E61/E60-1)</f>
        <v>1.19334006789511</v>
      </c>
      <c r="L61" s="28">
        <f>100*(D61/D57-1)</f>
        <v>5.2202266387204155</v>
      </c>
      <c r="M61" s="28">
        <f>F61/SUM($F$7:$F$10)*400</f>
        <v>271.53150992554475</v>
      </c>
      <c r="N61" s="28">
        <f>G61/SUM($G$7:$G$10)*400</f>
        <v>231.55639471958668</v>
      </c>
      <c r="O61" s="28">
        <f>H61/SUM($H$7:$H$10)*400</f>
        <v>140.40367514934962</v>
      </c>
      <c r="P61" s="28">
        <f>I61/SUM($I$7:$I$10)*400</f>
        <v>108.6838605871441</v>
      </c>
      <c r="Q61" s="28">
        <f>J61/SUM($J$7:$J$10)*400</f>
        <v>191.0009570951282</v>
      </c>
      <c r="R61" s="28">
        <f>(E61/(SUM($E$7:$E$10)/4))*100</f>
        <v>154.9343620958346</v>
      </c>
      <c r="S61" s="22"/>
      <c r="T61" s="30"/>
      <c r="U61" s="22"/>
      <c r="V61" s="22"/>
      <c r="W61" s="22"/>
      <c r="X61" s="22"/>
      <c r="Y61" s="22"/>
      <c r="Z61" s="22"/>
      <c r="AA61" s="22"/>
      <c r="AB61" s="22"/>
    </row>
    <row r="62" spans="1:28" ht="12">
      <c r="A62" s="25">
        <v>2006</v>
      </c>
      <c r="C62" s="23">
        <v>4</v>
      </c>
      <c r="D62" s="22">
        <v>1111762</v>
      </c>
      <c r="E62" s="22">
        <v>1062816</v>
      </c>
      <c r="F62" s="22">
        <v>450149</v>
      </c>
      <c r="G62" s="22">
        <v>379712</v>
      </c>
      <c r="H62" s="22">
        <v>447543</v>
      </c>
      <c r="I62" s="22">
        <v>295428</v>
      </c>
      <c r="J62" s="22">
        <v>248379</v>
      </c>
      <c r="K62" s="28">
        <f>100*(E62/E61-1)</f>
        <v>0.6621362441692424</v>
      </c>
      <c r="L62" s="28">
        <f>100*(D62/D58-1)</f>
        <v>5.134439183444961</v>
      </c>
      <c r="M62" s="28">
        <f>F62/SUM($F$7:$F$10)*400</f>
        <v>280.4094491622426</v>
      </c>
      <c r="N62" s="28">
        <f>G62/SUM($G$7:$G$10)*400</f>
        <v>239.98040780211883</v>
      </c>
      <c r="O62" s="28">
        <f>H62/SUM($H$7:$H$10)*400</f>
        <v>142.27033694167238</v>
      </c>
      <c r="P62" s="28">
        <f>I62/SUM($I$7:$I$10)*400</f>
        <v>108.89839294254901</v>
      </c>
      <c r="Q62" s="28">
        <f>J62/SUM($J$7:$J$10)*400</f>
        <v>194.45589435548746</v>
      </c>
      <c r="R62" s="28">
        <f>(E62/(SUM($E$7:$E$10)/4))*100</f>
        <v>155.9602386619435</v>
      </c>
      <c r="S62" s="22"/>
      <c r="T62" s="30"/>
      <c r="U62" s="22"/>
      <c r="V62" s="22"/>
      <c r="W62" s="22"/>
      <c r="X62" s="22"/>
      <c r="Y62" s="22"/>
      <c r="Z62" s="22"/>
      <c r="AA62" s="22"/>
      <c r="AB62" s="22"/>
    </row>
    <row r="63" spans="1:28" ht="12">
      <c r="A63" s="25">
        <v>2007</v>
      </c>
      <c r="C63" s="23">
        <v>1</v>
      </c>
      <c r="D63" s="22">
        <v>1066196</v>
      </c>
      <c r="E63" s="22">
        <v>1072892</v>
      </c>
      <c r="F63" s="22">
        <v>443836</v>
      </c>
      <c r="G63" s="22">
        <v>382399</v>
      </c>
      <c r="H63" s="22">
        <v>450627</v>
      </c>
      <c r="I63" s="22">
        <v>294469</v>
      </c>
      <c r="J63" s="22">
        <v>259134</v>
      </c>
      <c r="K63" s="28">
        <f>100*(E63/E62-1)</f>
        <v>0.9480474512991943</v>
      </c>
      <c r="L63" s="28">
        <f>100*(D63/D59-1)</f>
        <v>4.354175210358324</v>
      </c>
      <c r="M63" s="28">
        <f>F63/SUM($F$7:$F$10)*400</f>
        <v>276.47691826122707</v>
      </c>
      <c r="N63" s="28">
        <f>G63/SUM($G$7:$G$10)*400</f>
        <v>241.67860895395043</v>
      </c>
      <c r="O63" s="28">
        <f>H63/SUM($H$7:$H$10)*400</f>
        <v>143.25071585303536</v>
      </c>
      <c r="P63" s="28">
        <f>I63/SUM($I$7:$I$10)*400</f>
        <v>108.54489375211375</v>
      </c>
      <c r="Q63" s="28">
        <f>J63/SUM($J$7:$J$10)*400</f>
        <v>202.87598278403118</v>
      </c>
      <c r="R63" s="28">
        <f>(E63/(SUM($E$7:$E$10)/4))*100</f>
        <v>157.4388157296182</v>
      </c>
      <c r="S63" s="22"/>
      <c r="T63" s="30"/>
      <c r="U63" s="22"/>
      <c r="V63" s="22"/>
      <c r="W63" s="22"/>
      <c r="X63" s="22"/>
      <c r="Y63" s="22"/>
      <c r="Z63" s="22"/>
      <c r="AA63" s="22"/>
      <c r="AB63" s="22"/>
    </row>
    <row r="64" spans="1:28" ht="12">
      <c r="A64" s="25">
        <v>2007</v>
      </c>
      <c r="C64" s="23">
        <v>2</v>
      </c>
      <c r="D64" s="22">
        <v>1108653</v>
      </c>
      <c r="E64" s="22">
        <v>1078430</v>
      </c>
      <c r="F64" s="22">
        <v>452207</v>
      </c>
      <c r="G64" s="22">
        <v>385600</v>
      </c>
      <c r="H64" s="22">
        <v>453851</v>
      </c>
      <c r="I64" s="22">
        <v>296680</v>
      </c>
      <c r="J64" s="22">
        <v>258861</v>
      </c>
      <c r="K64" s="28">
        <f>100*(E64/E63-1)</f>
        <v>0.5161749738091137</v>
      </c>
      <c r="L64" s="28">
        <f>100*(D64/D60-1)</f>
        <v>3.432631127199448</v>
      </c>
      <c r="M64" s="28">
        <f>F64/SUM($F$7:$F$10)*400</f>
        <v>281.6914305647913</v>
      </c>
      <c r="N64" s="28">
        <f>G64/SUM($G$7:$G$10)*400</f>
        <v>243.70166138678</v>
      </c>
      <c r="O64" s="28">
        <f>H64/SUM($H$7:$H$10)*400</f>
        <v>144.27559964364306</v>
      </c>
      <c r="P64" s="28">
        <f>I64/SUM($I$7:$I$10)*400</f>
        <v>109.35989553527574</v>
      </c>
      <c r="Q64" s="28">
        <f>J64/SUM($J$7:$J$10)*400</f>
        <v>202.66225111122856</v>
      </c>
      <c r="R64" s="28">
        <f>(E64/(SUM($E$7:$E$10)/4))*100</f>
        <v>158.25147549547594</v>
      </c>
      <c r="S64" s="22"/>
      <c r="T64" s="30"/>
      <c r="U64" s="22"/>
      <c r="V64" s="22"/>
      <c r="W64" s="22"/>
      <c r="X64" s="22"/>
      <c r="Y64" s="22"/>
      <c r="Z64" s="22"/>
      <c r="AA64" s="22"/>
      <c r="AB64" s="22"/>
    </row>
    <row r="65" spans="1:28" ht="12">
      <c r="A65" s="25">
        <v>2007</v>
      </c>
      <c r="B65" s="25">
        <v>2007</v>
      </c>
      <c r="C65" s="23">
        <v>3</v>
      </c>
      <c r="D65" s="22">
        <v>1012069</v>
      </c>
      <c r="E65" s="22">
        <v>1086974</v>
      </c>
      <c r="F65" s="22">
        <v>457431</v>
      </c>
      <c r="G65" s="22">
        <v>401457</v>
      </c>
      <c r="H65" s="22">
        <v>462573</v>
      </c>
      <c r="I65" s="22">
        <v>295870</v>
      </c>
      <c r="J65" s="22">
        <v>258776</v>
      </c>
      <c r="K65" s="28">
        <f>100*(E65/E64-1)</f>
        <v>0.7922628265163212</v>
      </c>
      <c r="L65" s="28">
        <f>100*(D65/D61-1)</f>
        <v>2.9634565690683123</v>
      </c>
      <c r="M65" s="28">
        <f>F65/SUM($F$7:$F$10)*400</f>
        <v>284.94559521343774</v>
      </c>
      <c r="N65" s="28">
        <f>G65/SUM($G$7:$G$10)*400</f>
        <v>253.7233866062047</v>
      </c>
      <c r="O65" s="28">
        <f>H65/SUM($H$7:$H$10)*400</f>
        <v>147.04825362059114</v>
      </c>
      <c r="P65" s="28">
        <f>I65/SUM($I$7:$I$10)*400</f>
        <v>109.0613195767225</v>
      </c>
      <c r="Q65" s="28">
        <f>J65/SUM($J$7:$J$10)*400</f>
        <v>202.5957046196966</v>
      </c>
      <c r="R65" s="28">
        <f>(E65/(SUM($E$7:$E$10)/4))*100</f>
        <v>159.50524310824017</v>
      </c>
      <c r="S65" s="22"/>
      <c r="T65" s="30"/>
      <c r="U65" s="22"/>
      <c r="V65" s="22"/>
      <c r="W65" s="22"/>
      <c r="X65" s="22"/>
      <c r="Y65" s="22"/>
      <c r="Z65" s="22"/>
      <c r="AA65" s="22"/>
      <c r="AB65" s="22"/>
    </row>
    <row r="66" spans="1:28" ht="12">
      <c r="A66" s="25">
        <v>2007</v>
      </c>
      <c r="C66" s="23">
        <v>4</v>
      </c>
      <c r="D66" s="22">
        <v>1150193</v>
      </c>
      <c r="E66" s="22">
        <v>1099294</v>
      </c>
      <c r="F66" s="22">
        <v>466298</v>
      </c>
      <c r="G66" s="22">
        <v>406426</v>
      </c>
      <c r="H66" s="22">
        <v>467790</v>
      </c>
      <c r="I66" s="22">
        <v>297988</v>
      </c>
      <c r="J66" s="22">
        <v>267618</v>
      </c>
      <c r="K66" s="28">
        <f>100*(E66/E65-1)</f>
        <v>1.1334217745778696</v>
      </c>
      <c r="L66" s="28">
        <f>100*(D66/D62-1)</f>
        <v>3.4567650270471484</v>
      </c>
      <c r="M66" s="28">
        <f>F66/SUM($F$7:$F$10)*400</f>
        <v>290.46907873938494</v>
      </c>
      <c r="N66" s="28">
        <f>G66/SUM($G$7:$G$10)*400</f>
        <v>256.86382632464586</v>
      </c>
      <c r="O66" s="28">
        <f>H66/SUM($H$7:$H$10)*400</f>
        <v>148.70669615644735</v>
      </c>
      <c r="P66" s="28">
        <f>I66/SUM($I$7:$I$10)*400</f>
        <v>109.84204041649504</v>
      </c>
      <c r="Q66" s="28">
        <f>J66/SUM($J$7:$J$10)*400</f>
        <v>209.51810553882106</v>
      </c>
      <c r="R66" s="28">
        <f>(E66/(SUM($E$7:$E$10)/4))*100</f>
        <v>161.31311026522232</v>
      </c>
      <c r="S66" s="22"/>
      <c r="T66" s="30"/>
      <c r="U66" s="22"/>
      <c r="V66" s="22"/>
      <c r="W66" s="22"/>
      <c r="X66" s="22"/>
      <c r="Y66" s="22"/>
      <c r="Z66" s="22"/>
      <c r="AA66" s="22"/>
      <c r="AB66" s="22"/>
    </row>
    <row r="67" spans="1:28" ht="12">
      <c r="A67" s="25">
        <v>2008</v>
      </c>
      <c r="C67" s="23">
        <v>1</v>
      </c>
      <c r="D67" s="22">
        <v>1082497</v>
      </c>
      <c r="E67" s="22">
        <v>1090522</v>
      </c>
      <c r="F67" s="22">
        <v>475465</v>
      </c>
      <c r="G67" s="22">
        <v>414859</v>
      </c>
      <c r="H67" s="22">
        <v>463005</v>
      </c>
      <c r="I67" s="22">
        <v>297885</v>
      </c>
      <c r="J67" s="22">
        <v>267068</v>
      </c>
      <c r="K67" s="28">
        <f>100*(E67/E66-1)</f>
        <v>-0.7979666949878728</v>
      </c>
      <c r="L67" s="28">
        <f>100*(D67/D63-1)</f>
        <v>1.5288933742013677</v>
      </c>
      <c r="M67" s="28">
        <f>F67/SUM($F$7:$F$10)*400</f>
        <v>296.1794400208057</v>
      </c>
      <c r="N67" s="28">
        <f>G67/SUM($G$7:$G$10)*400</f>
        <v>262.19353615471516</v>
      </c>
      <c r="O67" s="28">
        <f>H67/SUM($H$7:$H$10)*400</f>
        <v>147.18558296226064</v>
      </c>
      <c r="P67" s="28">
        <f>I67/SUM($I$7:$I$10)*400</f>
        <v>109.8040733501605</v>
      </c>
      <c r="Q67" s="28">
        <f>J67/SUM($J$7:$J$10)*400</f>
        <v>209.08751059361427</v>
      </c>
      <c r="R67" s="28">
        <f>(E67/(SUM($E$7:$E$10)/4))*100</f>
        <v>160.0258853706568</v>
      </c>
      <c r="S67" s="22"/>
      <c r="T67" s="30"/>
      <c r="U67" s="22"/>
      <c r="V67" s="22"/>
      <c r="W67" s="22"/>
      <c r="X67" s="22"/>
      <c r="Y67" s="22"/>
      <c r="Z67" s="22"/>
      <c r="AA67" s="22"/>
      <c r="AB67" s="22"/>
    </row>
    <row r="68" spans="1:28" ht="12">
      <c r="A68" s="25">
        <v>2008</v>
      </c>
      <c r="C68" s="23">
        <v>2</v>
      </c>
      <c r="D68" s="22">
        <v>1122107</v>
      </c>
      <c r="E68" s="22">
        <v>1090050</v>
      </c>
      <c r="F68" s="22">
        <v>470704</v>
      </c>
      <c r="G68" s="22">
        <v>414536</v>
      </c>
      <c r="H68" s="22">
        <v>463392</v>
      </c>
      <c r="I68" s="22">
        <v>298927</v>
      </c>
      <c r="J68" s="22">
        <v>261929</v>
      </c>
      <c r="K68" s="28">
        <f>100*(E68/E67-1)</f>
        <v>-0.04328202457172248</v>
      </c>
      <c r="L68" s="28">
        <f>100*(D68/D64-1)</f>
        <v>1.2135447249951081</v>
      </c>
      <c r="M68" s="28">
        <f>F68/SUM($F$7:$F$10)*400</f>
        <v>293.21369004144015</v>
      </c>
      <c r="N68" s="28">
        <f>G68/SUM($G$7:$G$10)*400</f>
        <v>261.98939809292074</v>
      </c>
      <c r="O68" s="28">
        <f>H68/SUM($H$7:$H$10)*400</f>
        <v>147.30860716417294</v>
      </c>
      <c r="P68" s="28">
        <f>I68/SUM($I$7:$I$10)*400</f>
        <v>110.18816736104007</v>
      </c>
      <c r="Q68" s="28">
        <f>J68/SUM($J$7:$J$10)*400</f>
        <v>205.06418800558208</v>
      </c>
      <c r="R68" s="28">
        <f>(E68/(SUM($E$7:$E$10)/4))*100</f>
        <v>159.95662292762955</v>
      </c>
      <c r="S68" s="22"/>
      <c r="T68" s="30"/>
      <c r="U68" s="22"/>
      <c r="V68" s="22"/>
      <c r="W68" s="22"/>
      <c r="X68" s="22"/>
      <c r="Y68" s="22"/>
      <c r="Z68" s="22"/>
      <c r="AA68" s="22"/>
      <c r="AB68" s="22"/>
    </row>
    <row r="69" spans="1:28" ht="12">
      <c r="A69" s="25">
        <v>2008</v>
      </c>
      <c r="B69" s="24">
        <v>2008</v>
      </c>
      <c r="C69" s="23">
        <v>3</v>
      </c>
      <c r="D69" s="22">
        <v>1010273</v>
      </c>
      <c r="E69" s="22">
        <v>1084659</v>
      </c>
      <c r="F69" s="22">
        <v>466370</v>
      </c>
      <c r="G69" s="22">
        <v>407597</v>
      </c>
      <c r="H69" s="22">
        <v>460302</v>
      </c>
      <c r="I69" s="22">
        <v>299925</v>
      </c>
      <c r="J69" s="22">
        <v>258686</v>
      </c>
      <c r="K69" s="28">
        <f>100*(E69/E68-1)</f>
        <v>-0.49456446951974264</v>
      </c>
      <c r="L69" s="28">
        <f>100*(D69/D65-1)</f>
        <v>-0.1774582563046634</v>
      </c>
      <c r="M69" s="28">
        <f>F69/SUM($F$7:$F$10)*400</f>
        <v>290.5139294006986</v>
      </c>
      <c r="N69" s="28">
        <f>G69/SUM($G$7:$G$10)*400</f>
        <v>257.60390579944857</v>
      </c>
      <c r="O69" s="28">
        <f>H69/SUM($H$7:$H$10)*400</f>
        <v>146.32632090084235</v>
      </c>
      <c r="P69" s="28">
        <f>I69/SUM($I$7:$I$10)*400</f>
        <v>110.55604243096123</v>
      </c>
      <c r="Q69" s="28">
        <f>J69/SUM($J$7:$J$10)*400</f>
        <v>202.52524362866274</v>
      </c>
      <c r="R69" s="28">
        <f>(E69/(SUM($E$7:$E$10)/4))*100</f>
        <v>159.16553430398582</v>
      </c>
      <c r="S69" s="22"/>
      <c r="T69" s="30"/>
      <c r="U69" s="22"/>
      <c r="V69" s="22"/>
      <c r="W69" s="22"/>
      <c r="X69" s="22"/>
      <c r="Y69" s="22"/>
      <c r="Z69" s="22"/>
      <c r="AA69" s="22"/>
      <c r="AB69" s="22"/>
    </row>
    <row r="70" spans="1:28" ht="12">
      <c r="A70" s="25">
        <v>2008</v>
      </c>
      <c r="C70" s="23">
        <v>4</v>
      </c>
      <c r="D70" s="22">
        <v>1092755</v>
      </c>
      <c r="E70" s="22">
        <v>1046044</v>
      </c>
      <c r="F70" s="22">
        <v>434867</v>
      </c>
      <c r="G70" s="22">
        <v>382545</v>
      </c>
      <c r="H70" s="22">
        <v>455387</v>
      </c>
      <c r="I70" s="22">
        <v>299296</v>
      </c>
      <c r="J70" s="22">
        <v>258894</v>
      </c>
      <c r="K70" s="28">
        <f>100*(E70/E69-1)</f>
        <v>-3.560105065278585</v>
      </c>
      <c r="L70" s="28">
        <f>100*(D70/D66-1)</f>
        <v>-4.993770610671422</v>
      </c>
      <c r="M70" s="28">
        <f>F70/SUM($F$7:$F$10)*400</f>
        <v>270.8898962984188</v>
      </c>
      <c r="N70" s="28">
        <f>G70/SUM($G$7:$G$10)*400</f>
        <v>241.77088188590704</v>
      </c>
      <c r="O70" s="28">
        <f>H70/SUM($H$7:$H$10)*400</f>
        <v>144.76388174735692</v>
      </c>
      <c r="P70" s="28">
        <f>I70/SUM($I$7:$I$10)*400</f>
        <v>110.32418529771432</v>
      </c>
      <c r="Q70" s="28">
        <f>J70/SUM($J$7:$J$10)*400</f>
        <v>202.68808680794095</v>
      </c>
      <c r="R70" s="28">
        <f>(E70/(SUM($E$7:$E$10)/4))*100</f>
        <v>153.4990740550519</v>
      </c>
      <c r="S70" s="22"/>
      <c r="T70" s="30"/>
      <c r="U70" s="22"/>
      <c r="V70" s="22"/>
      <c r="W70" s="22"/>
      <c r="X70" s="22"/>
      <c r="Y70" s="22"/>
      <c r="Z70" s="22"/>
      <c r="AA70" s="22"/>
      <c r="AB70" s="22"/>
    </row>
    <row r="71" spans="1:28" ht="12">
      <c r="A71" s="25">
        <v>2009</v>
      </c>
      <c r="C71" s="23">
        <v>1</v>
      </c>
      <c r="D71" s="22">
        <v>1022689</v>
      </c>
      <c r="E71" s="22">
        <v>1030663</v>
      </c>
      <c r="F71" s="22">
        <v>400820</v>
      </c>
      <c r="G71" s="22">
        <v>350348</v>
      </c>
      <c r="H71" s="22">
        <v>460081</v>
      </c>
      <c r="I71" s="22">
        <v>307402</v>
      </c>
      <c r="J71" s="22">
        <v>232180</v>
      </c>
      <c r="K71" s="28">
        <f>100*(E71/E70-1)</f>
        <v>-1.4703970387478948</v>
      </c>
      <c r="L71" s="28">
        <f>100*(D71/D67-1)</f>
        <v>-5.525003764444614</v>
      </c>
      <c r="M71" s="28">
        <f>F71/SUM($F$7:$F$10)*400</f>
        <v>249.6811398297232</v>
      </c>
      <c r="N71" s="28">
        <f>G71/SUM($G$7:$G$10)*400</f>
        <v>221.42217236394086</v>
      </c>
      <c r="O71" s="28">
        <f>H71/SUM($H$7:$H$10)*400</f>
        <v>146.25606677003455</v>
      </c>
      <c r="P71" s="28">
        <f>I71/SUM($I$7:$I$10)*400</f>
        <v>113.31215655701372</v>
      </c>
      <c r="Q71" s="28">
        <f>J71/SUM($J$7:$J$10)*400</f>
        <v>181.77369886929682</v>
      </c>
      <c r="R71" s="28">
        <f>(E71/(SUM($E$7:$E$10)/4))*100</f>
        <v>151.242028215641</v>
      </c>
      <c r="S71" s="22"/>
      <c r="T71" s="30"/>
      <c r="U71" s="22"/>
      <c r="V71" s="22"/>
      <c r="W71" s="22"/>
      <c r="X71" s="22"/>
      <c r="Y71" s="22"/>
      <c r="Z71" s="22"/>
      <c r="AA71" s="22"/>
      <c r="AB71" s="22"/>
    </row>
    <row r="72" spans="1:28" ht="12">
      <c r="A72" s="25">
        <v>2009</v>
      </c>
      <c r="C72" s="23">
        <v>2</v>
      </c>
      <c r="D72" s="22">
        <v>1063577</v>
      </c>
      <c r="E72" s="22">
        <v>1031323</v>
      </c>
      <c r="F72" s="22">
        <v>387472</v>
      </c>
      <c r="G72" s="22">
        <v>331808</v>
      </c>
      <c r="H72" s="22">
        <v>464527</v>
      </c>
      <c r="I72" s="22">
        <v>304836</v>
      </c>
      <c r="J72" s="22">
        <v>227525</v>
      </c>
      <c r="K72" s="28">
        <f>100*(E72/E71-1)</f>
        <v>0.0640364503237345</v>
      </c>
      <c r="L72" s="28">
        <f>100*(D72/D68-1)</f>
        <v>-5.216080106442611</v>
      </c>
      <c r="M72" s="28">
        <f>F72/SUM($F$7:$F$10)*400</f>
        <v>241.3663255628524</v>
      </c>
      <c r="N72" s="28">
        <f>G72/SUM($G$7:$G$10)*400</f>
        <v>209.7047740182176</v>
      </c>
      <c r="O72" s="28">
        <f>H72/SUM($H$7:$H$10)*400</f>
        <v>147.66941457805004</v>
      </c>
      <c r="P72" s="28">
        <f>I72/SUM($I$7:$I$10)*400</f>
        <v>112.36629740930064</v>
      </c>
      <c r="Q72" s="28">
        <f>J72/SUM($J$7:$J$10)*400</f>
        <v>178.1292998330466</v>
      </c>
      <c r="R72" s="28">
        <f>(E72/(SUM($E$7:$E$10)/4))*100</f>
        <v>151.33887824190788</v>
      </c>
      <c r="S72" s="22"/>
      <c r="T72" s="30"/>
      <c r="U72" s="22"/>
      <c r="V72" s="22"/>
      <c r="W72" s="22"/>
      <c r="X72" s="22"/>
      <c r="Y72" s="22"/>
      <c r="Z72" s="22"/>
      <c r="AA72" s="22"/>
      <c r="AB72" s="22"/>
    </row>
    <row r="73" spans="1:28" ht="12">
      <c r="A73" s="25">
        <v>2009</v>
      </c>
      <c r="B73" s="24">
        <v>2009</v>
      </c>
      <c r="C73" s="23">
        <v>3</v>
      </c>
      <c r="D73" s="22">
        <v>961156</v>
      </c>
      <c r="E73" s="22">
        <v>1030774</v>
      </c>
      <c r="F73" s="22">
        <v>397366</v>
      </c>
      <c r="G73" s="22">
        <v>348051</v>
      </c>
      <c r="H73" s="22">
        <v>467129</v>
      </c>
      <c r="I73" s="22">
        <v>306023</v>
      </c>
      <c r="J73" s="22">
        <v>225195</v>
      </c>
      <c r="K73" s="28">
        <f>100*(E73/E72-1)</f>
        <v>-0.05323259541385461</v>
      </c>
      <c r="L73" s="28">
        <f>100*(D73/D69-1)</f>
        <v>-4.861755188943984</v>
      </c>
      <c r="M73" s="28">
        <f>F73/SUM($F$7:$F$10)*400</f>
        <v>247.52955393837084</v>
      </c>
      <c r="N73" s="28">
        <f>G73/SUM($G$7:$G$10)*400</f>
        <v>219.9704537015824</v>
      </c>
      <c r="O73" s="28">
        <f>H73/SUM($H$7:$H$10)*400</f>
        <v>148.4965695480132</v>
      </c>
      <c r="P73" s="28">
        <f>I73/SUM($I$7:$I$10)*400</f>
        <v>112.8038402028842</v>
      </c>
      <c r="Q73" s="28">
        <f>J73/SUM($J$7:$J$10)*400</f>
        <v>176.30514306517057</v>
      </c>
      <c r="R73" s="28">
        <f>(E73/(SUM($E$7:$E$10)/4))*100</f>
        <v>151.2583166291495</v>
      </c>
      <c r="S73" s="22"/>
      <c r="T73" s="30"/>
      <c r="U73" s="22"/>
      <c r="V73" s="22"/>
      <c r="W73" s="22"/>
      <c r="X73" s="22"/>
      <c r="Y73" s="22"/>
      <c r="Z73" s="22"/>
      <c r="AA73" s="22"/>
      <c r="AB73" s="22"/>
    </row>
    <row r="74" spans="1:28" ht="12">
      <c r="A74" s="25">
        <v>2009</v>
      </c>
      <c r="C74" s="23">
        <v>4</v>
      </c>
      <c r="D74" s="22">
        <v>1078133</v>
      </c>
      <c r="E74" s="22">
        <v>1035546</v>
      </c>
      <c r="F74" s="22">
        <v>397584</v>
      </c>
      <c r="G74" s="22">
        <v>355932</v>
      </c>
      <c r="H74" s="22">
        <v>469201</v>
      </c>
      <c r="I74" s="22">
        <v>306767</v>
      </c>
      <c r="J74" s="22">
        <v>229280</v>
      </c>
      <c r="K74" s="28">
        <f>100*(E74/E73-1)</f>
        <v>0.4629530818588856</v>
      </c>
      <c r="L74" s="28">
        <f>100*(D74/D70-1)</f>
        <v>-1.338085847239312</v>
      </c>
      <c r="M74" s="28">
        <f>F74/SUM($F$7:$F$10)*400</f>
        <v>247.66535177401497</v>
      </c>
      <c r="N74" s="28">
        <f>G74/SUM($G$7:$G$10)*400</f>
        <v>224.95129600808968</v>
      </c>
      <c r="O74" s="28">
        <f>H74/SUM($H$7:$H$10)*400</f>
        <v>149.15524176083554</v>
      </c>
      <c r="P74" s="28">
        <f>I74/SUM($I$7:$I$10)*400</f>
        <v>113.07808774999977</v>
      </c>
      <c r="Q74" s="28">
        <f>J74/SUM($J$7:$J$10)*400</f>
        <v>179.50328915820646</v>
      </c>
      <c r="R74" s="28">
        <f>(E74/(SUM($E$7:$E$10)/4))*100</f>
        <v>151.95857166755204</v>
      </c>
      <c r="S74" s="22"/>
      <c r="T74" s="30"/>
      <c r="U74" s="22"/>
      <c r="V74" s="22"/>
      <c r="W74" s="22"/>
      <c r="X74" s="22"/>
      <c r="Y74" s="22"/>
      <c r="Z74" s="22"/>
      <c r="AA74" s="22"/>
      <c r="AB74" s="22"/>
    </row>
    <row r="75" spans="1:28" ht="12">
      <c r="A75" s="25">
        <v>2010</v>
      </c>
      <c r="C75" s="23">
        <v>1</v>
      </c>
      <c r="D75" s="22">
        <v>1054832</v>
      </c>
      <c r="E75" s="22">
        <v>1063063</v>
      </c>
      <c r="F75" s="22">
        <v>412499</v>
      </c>
      <c r="G75" s="22">
        <v>363065</v>
      </c>
      <c r="H75" s="22">
        <v>480459</v>
      </c>
      <c r="I75" s="22">
        <v>307437</v>
      </c>
      <c r="J75" s="22">
        <v>227486</v>
      </c>
      <c r="K75" s="28">
        <f>100*(E75/E74-1)</f>
        <v>2.65724554969069</v>
      </c>
      <c r="L75" s="28">
        <f>100*(D75/D71-1)</f>
        <v>3.1429887287337532</v>
      </c>
      <c r="M75" s="28">
        <f>F75/SUM($F$7:$F$10)*400</f>
        <v>256.95629085030936</v>
      </c>
      <c r="N75" s="28">
        <f>G75/SUM($G$7:$G$10)*400</f>
        <v>229.45939753991516</v>
      </c>
      <c r="O75" s="28">
        <f>H75/SUM($H$7:$H$10)*400</f>
        <v>152.73406983610283</v>
      </c>
      <c r="P75" s="28">
        <f>I75/SUM($I$7:$I$10)*400</f>
        <v>113.32505798732157</v>
      </c>
      <c r="Q75" s="28">
        <f>J75/SUM($J$7:$J$10)*400</f>
        <v>178.09876673693194</v>
      </c>
      <c r="R75" s="28">
        <f>(E75/(SUM($E$7:$E$10)/4))*100</f>
        <v>155.99648405056158</v>
      </c>
      <c r="S75" s="22"/>
      <c r="T75" s="30"/>
      <c r="U75" s="22"/>
      <c r="V75" s="22"/>
      <c r="W75" s="22"/>
      <c r="X75" s="22"/>
      <c r="Y75" s="22"/>
      <c r="Z75" s="22"/>
      <c r="AA75" s="22"/>
      <c r="AB75" s="22"/>
    </row>
    <row r="76" spans="1:28" ht="12">
      <c r="A76" s="25">
        <v>2010</v>
      </c>
      <c r="C76" s="23">
        <v>2</v>
      </c>
      <c r="D76" s="22">
        <v>1120758</v>
      </c>
      <c r="E76" s="22">
        <v>1085251</v>
      </c>
      <c r="F76" s="22">
        <v>432104</v>
      </c>
      <c r="G76" s="22">
        <v>381850</v>
      </c>
      <c r="H76" s="22">
        <v>480210</v>
      </c>
      <c r="I76" s="22">
        <v>309038</v>
      </c>
      <c r="J76" s="22">
        <v>237622</v>
      </c>
      <c r="K76" s="28">
        <f>100*(E76/E75-1)</f>
        <v>2.0871763950019995</v>
      </c>
      <c r="L76" s="28">
        <f>100*(D76/D72-1)</f>
        <v>5.376291514389653</v>
      </c>
      <c r="M76" s="28">
        <f>F76/SUM($F$7:$F$10)*400</f>
        <v>269.1687521705073</v>
      </c>
      <c r="N76" s="28">
        <f>G76/SUM($G$7:$G$10)*400</f>
        <v>241.33163744953822</v>
      </c>
      <c r="O76" s="28">
        <f>H76/SUM($H$7:$H$10)*400</f>
        <v>152.6549147294461</v>
      </c>
      <c r="P76" s="28">
        <f>I76/SUM($I$7:$I$10)*400</f>
        <v>113.91520627083236</v>
      </c>
      <c r="Q76" s="28">
        <f>J76/SUM($J$7:$J$10)*400</f>
        <v>186.03424012714294</v>
      </c>
      <c r="R76" s="28">
        <f>(E76/(SUM($E$7:$E$10)/4))*100</f>
        <v>159.25240584269795</v>
      </c>
      <c r="S76" s="22"/>
      <c r="T76" s="30"/>
      <c r="U76" s="22"/>
      <c r="V76" s="22"/>
      <c r="W76" s="22"/>
      <c r="X76" s="22"/>
      <c r="Y76" s="22"/>
      <c r="Z76" s="22"/>
      <c r="AA76" s="22"/>
      <c r="AB76" s="22"/>
    </row>
    <row r="77" spans="1:28" ht="12">
      <c r="A77" s="25">
        <v>2010</v>
      </c>
      <c r="B77" s="24">
        <v>2010</v>
      </c>
      <c r="C77" s="23">
        <v>3</v>
      </c>
      <c r="D77" s="22">
        <v>1026372</v>
      </c>
      <c r="E77" s="22">
        <v>1098638</v>
      </c>
      <c r="F77" s="22">
        <v>443517</v>
      </c>
      <c r="G77" s="22">
        <v>396655</v>
      </c>
      <c r="H77" s="22">
        <v>486727</v>
      </c>
      <c r="I77" s="22">
        <v>308664</v>
      </c>
      <c r="J77" s="22">
        <v>249764</v>
      </c>
      <c r="K77" s="28">
        <f>100*(E77/E76-1)</f>
        <v>1.2335395221934942</v>
      </c>
      <c r="L77" s="28">
        <f>100*(D77/D73-1)</f>
        <v>6.785162866381733</v>
      </c>
      <c r="M77" s="28">
        <f>F77/SUM($F$7:$F$10)*400</f>
        <v>276.2782049145735</v>
      </c>
      <c r="N77" s="28">
        <f>G77/SUM($G$7:$G$10)*400</f>
        <v>250.68849195376873</v>
      </c>
      <c r="O77" s="28">
        <f>H77/SUM($H$7:$H$10)*400</f>
        <v>154.7266168582893</v>
      </c>
      <c r="P77" s="28">
        <f>I77/SUM($I$7:$I$10)*400</f>
        <v>113.77734527268555</v>
      </c>
      <c r="Q77" s="28">
        <f>J77/SUM($J$7:$J$10)*400</f>
        <v>195.5402107175082</v>
      </c>
      <c r="R77" s="28">
        <f>(E77/(SUM($E$7:$E$10)/4))*100</f>
        <v>161.2168472088116</v>
      </c>
      <c r="S77" s="22"/>
      <c r="T77" s="30"/>
      <c r="U77" s="22"/>
      <c r="V77" s="22"/>
      <c r="W77" s="22"/>
      <c r="X77" s="22"/>
      <c r="Y77" s="22"/>
      <c r="Z77" s="22"/>
      <c r="AA77" s="22"/>
      <c r="AB77" s="22"/>
    </row>
    <row r="78" spans="1:28" ht="12">
      <c r="A78" s="25">
        <v>2010</v>
      </c>
      <c r="C78" s="23">
        <v>4</v>
      </c>
      <c r="D78" s="22">
        <v>1159344</v>
      </c>
      <c r="E78" s="22">
        <v>1115728</v>
      </c>
      <c r="F78" s="22">
        <v>456410</v>
      </c>
      <c r="G78" s="22">
        <v>397557</v>
      </c>
      <c r="H78" s="22">
        <v>490041</v>
      </c>
      <c r="I78" s="22">
        <v>310686</v>
      </c>
      <c r="J78" s="22">
        <v>253183</v>
      </c>
      <c r="K78" s="28">
        <f>100*(E78/E77-1)</f>
        <v>1.5555624327576512</v>
      </c>
      <c r="L78" s="28">
        <f>100*(D78/D74-1)</f>
        <v>7.532558598985473</v>
      </c>
      <c r="M78" s="28">
        <f>F78/SUM($F$7:$F$10)*400</f>
        <v>284.30958791897604</v>
      </c>
      <c r="N78" s="28">
        <f>G78/SUM($G$7:$G$10)*400</f>
        <v>251.25856171147328</v>
      </c>
      <c r="O78" s="28">
        <f>H78/SUM($H$7:$H$10)*400</f>
        <v>155.78011092841152</v>
      </c>
      <c r="P78" s="28">
        <f>I78/SUM($I$7:$I$10)*400</f>
        <v>114.52267933218509</v>
      </c>
      <c r="Q78" s="28">
        <f>J78/SUM($J$7:$J$10)*400</f>
        <v>198.21694547689367</v>
      </c>
      <c r="R78" s="28">
        <f>(E78/(SUM($E$7:$E$10)/4))*100</f>
        <v>163.72467591926815</v>
      </c>
      <c r="S78" s="22"/>
      <c r="T78" s="30"/>
      <c r="U78" s="22"/>
      <c r="V78" s="22"/>
      <c r="W78" s="22"/>
      <c r="X78" s="22"/>
      <c r="Y78" s="22"/>
      <c r="Z78" s="22"/>
      <c r="AA78" s="22"/>
      <c r="AB78" s="22"/>
    </row>
    <row r="79" spans="1:28" ht="12">
      <c r="A79" s="25">
        <v>2011</v>
      </c>
      <c r="C79" s="23">
        <v>1</v>
      </c>
      <c r="D79" s="22">
        <v>1110975</v>
      </c>
      <c r="E79" s="22">
        <v>1120084</v>
      </c>
      <c r="F79" s="22">
        <v>460056</v>
      </c>
      <c r="G79" s="22">
        <v>410680</v>
      </c>
      <c r="H79" s="22">
        <v>492025</v>
      </c>
      <c r="I79" s="22">
        <v>310573</v>
      </c>
      <c r="J79" s="22">
        <v>248423</v>
      </c>
      <c r="K79" s="28">
        <f>100*(E79/E78-1)</f>
        <v>0.39041773622245923</v>
      </c>
      <c r="L79" s="28">
        <f>100*(D79/D75-1)</f>
        <v>5.322458931848861</v>
      </c>
      <c r="M79" s="28">
        <f>F79/SUM($F$7:$F$10)*400</f>
        <v>286.58077557383154</v>
      </c>
      <c r="N79" s="28">
        <f>G79/SUM($G$7:$G$10)*400</f>
        <v>259.55238147905294</v>
      </c>
      <c r="O79" s="28">
        <f>H79/SUM($H$7:$H$10)*400</f>
        <v>156.41080864570858</v>
      </c>
      <c r="P79" s="28">
        <f>I79/SUM($I$7:$I$10)*400</f>
        <v>114.48102614290545</v>
      </c>
      <c r="Q79" s="28">
        <f>J79/SUM($J$7:$J$10)*400</f>
        <v>194.490341951104</v>
      </c>
      <c r="R79" s="28">
        <f>(E79/(SUM($E$7:$E$10)/4))*100</f>
        <v>164.3638860926297</v>
      </c>
      <c r="S79" s="22"/>
      <c r="T79" s="30"/>
      <c r="U79" s="22"/>
      <c r="V79" s="22"/>
      <c r="W79" s="22"/>
      <c r="X79" s="22"/>
      <c r="Y79" s="22"/>
      <c r="Z79" s="22"/>
      <c r="AA79" s="22"/>
      <c r="AB79" s="22"/>
    </row>
    <row r="80" spans="1:28" ht="12">
      <c r="A80" s="25">
        <v>2011</v>
      </c>
      <c r="C80" s="23">
        <v>2</v>
      </c>
      <c r="D80" s="22">
        <v>1161029</v>
      </c>
      <c r="E80" s="22">
        <v>1123900</v>
      </c>
      <c r="F80" s="22">
        <v>462247</v>
      </c>
      <c r="G80" s="22">
        <v>413254</v>
      </c>
      <c r="H80" s="22">
        <v>496618</v>
      </c>
      <c r="I80" s="22">
        <v>311558</v>
      </c>
      <c r="J80" s="22">
        <v>263333</v>
      </c>
      <c r="K80" s="28">
        <f>100*(E80/E79-1)</f>
        <v>0.3406887340592357</v>
      </c>
      <c r="L80" s="28">
        <f>100*(D80/D76-1)</f>
        <v>3.5931931781883364</v>
      </c>
      <c r="M80" s="28">
        <f>F80/SUM($F$7:$F$10)*400</f>
        <v>287.94560611464016</v>
      </c>
      <c r="N80" s="28">
        <f>G80/SUM($G$7:$G$10)*400</f>
        <v>261.17916590957566</v>
      </c>
      <c r="O80" s="28">
        <f>H80/SUM($H$7:$H$10)*400</f>
        <v>157.87088657693104</v>
      </c>
      <c r="P80" s="28">
        <f>I80/SUM($I$7:$I$10)*400</f>
        <v>114.84410925299797</v>
      </c>
      <c r="Q80" s="28">
        <f>J80/SUM($J$7:$J$10)*400</f>
        <v>206.16337946570997</v>
      </c>
      <c r="R80" s="28">
        <f>(E80/(SUM($E$7:$E$10)/4))*100</f>
        <v>164.92385533540926</v>
      </c>
      <c r="S80" s="22"/>
      <c r="T80" s="30"/>
      <c r="U80" s="22"/>
      <c r="V80" s="22"/>
      <c r="W80" s="22"/>
      <c r="X80" s="22"/>
      <c r="Y80" s="22"/>
      <c r="Z80" s="22"/>
      <c r="AA80" s="22"/>
      <c r="AB80" s="22"/>
    </row>
    <row r="81" spans="1:27" ht="12">
      <c r="A81" s="25">
        <v>2011</v>
      </c>
      <c r="B81" s="24">
        <v>2011</v>
      </c>
      <c r="C81" s="23">
        <v>3</v>
      </c>
      <c r="D81" s="22">
        <v>1065263</v>
      </c>
      <c r="E81" s="22">
        <v>1138503</v>
      </c>
      <c r="F81" s="22">
        <v>478319</v>
      </c>
      <c r="G81" s="22">
        <v>414706</v>
      </c>
      <c r="H81" s="22">
        <v>494473</v>
      </c>
      <c r="I81" s="22">
        <v>312303</v>
      </c>
      <c r="J81" s="22">
        <v>261533</v>
      </c>
      <c r="K81" s="28">
        <f>100*(E81/E80-1)</f>
        <v>1.299314885665992</v>
      </c>
      <c r="L81" s="28">
        <f>100*(D81/D77-1)</f>
        <v>3.7891719571461424</v>
      </c>
      <c r="M81" s="28">
        <f>F81/SUM($F$7:$F$10)*400</f>
        <v>297.95727040121096</v>
      </c>
      <c r="N81" s="28">
        <f>G81/SUM($G$7:$G$10)*400</f>
        <v>262.0968391780757</v>
      </c>
      <c r="O81" s="28">
        <f>H81/SUM($H$7:$H$10)*400</f>
        <v>157.18900824850252</v>
      </c>
      <c r="P81" s="28">
        <f>I81/SUM($I$7:$I$10)*400</f>
        <v>115.11872541240804</v>
      </c>
      <c r="Q81" s="28">
        <f>J81/SUM($J$7:$J$10)*400</f>
        <v>204.7541596450332</v>
      </c>
      <c r="R81" s="28">
        <f>(E81/(SUM($E$7:$E$10)/4))*100</f>
        <v>167.06673553779646</v>
      </c>
      <c r="S81" s="22"/>
      <c r="T81" s="30"/>
      <c r="U81" s="22"/>
      <c r="V81" s="22"/>
      <c r="W81" s="22"/>
      <c r="X81" s="22"/>
      <c r="Y81" s="22"/>
      <c r="Z81" s="22"/>
      <c r="AA81" s="22"/>
    </row>
    <row r="82" spans="1:27" ht="12">
      <c r="A82" s="25">
        <v>2011</v>
      </c>
      <c r="C82" s="23">
        <v>4</v>
      </c>
      <c r="D82" s="22">
        <v>1163954</v>
      </c>
      <c r="E82" s="22">
        <v>1122243</v>
      </c>
      <c r="F82" s="22">
        <v>462691</v>
      </c>
      <c r="G82" s="22">
        <v>409934</v>
      </c>
      <c r="H82" s="22">
        <v>493332</v>
      </c>
      <c r="I82" s="22">
        <v>312597</v>
      </c>
      <c r="J82" s="22">
        <v>254055</v>
      </c>
      <c r="K82" s="28">
        <f>100*(E82/E81-1)</f>
        <v>-1.4281912300626365</v>
      </c>
      <c r="L82" s="28">
        <f>100*(D82/D78-1)</f>
        <v>0.39763866462412256</v>
      </c>
      <c r="M82" s="28">
        <f>F82/SUM($F$7:$F$10)*400</f>
        <v>288.22218519274105</v>
      </c>
      <c r="N82" s="28">
        <f>G82/SUM($G$7:$G$10)*400</f>
        <v>259.0809047171376</v>
      </c>
      <c r="O82" s="28">
        <f>H82/SUM($H$7:$H$10)*400</f>
        <v>156.8262934826578</v>
      </c>
      <c r="P82" s="28">
        <f>I82/SUM($I$7:$I$10)*400</f>
        <v>115.22709742699404</v>
      </c>
      <c r="Q82" s="28">
        <f>J82/SUM($J$7:$J$10)*400</f>
        <v>198.89963419002154</v>
      </c>
      <c r="R82" s="28">
        <f>(E82/(SUM($E$7:$E$10)/4))*100</f>
        <v>164.6807030724937</v>
      </c>
      <c r="S82" s="22"/>
      <c r="T82" s="30"/>
      <c r="U82" s="22"/>
      <c r="V82" s="22"/>
      <c r="W82" s="22"/>
      <c r="X82" s="22"/>
      <c r="Y82" s="22"/>
      <c r="Z82" s="22"/>
      <c r="AA82" s="22"/>
    </row>
    <row r="83" spans="1:27" ht="12">
      <c r="A83" s="25">
        <v>2012</v>
      </c>
      <c r="C83" s="23">
        <v>1</v>
      </c>
      <c r="D83" s="22">
        <v>1115592</v>
      </c>
      <c r="E83" s="22">
        <v>1124544</v>
      </c>
      <c r="F83" s="22">
        <v>473860</v>
      </c>
      <c r="G83" s="22">
        <v>418261</v>
      </c>
      <c r="H83" s="22">
        <v>496643</v>
      </c>
      <c r="I83" s="22">
        <v>314220</v>
      </c>
      <c r="J83" s="22">
        <v>261146</v>
      </c>
      <c r="K83" s="28">
        <f>100*(E83/E82-1)</f>
        <v>0.20503580775286245</v>
      </c>
      <c r="L83" s="28">
        <f>100*(D83/D79-1)</f>
        <v>0.41558090866131714</v>
      </c>
      <c r="M83" s="28">
        <f>F83/SUM($F$7:$F$10)*400</f>
        <v>295.1796440290221</v>
      </c>
      <c r="N83" s="28">
        <f>G83/SUM($G$7:$G$10)*400</f>
        <v>264.3436218705809</v>
      </c>
      <c r="O83" s="28">
        <f>H83/SUM($H$7:$H$10)*400</f>
        <v>157.8788338767962</v>
      </c>
      <c r="P83" s="28">
        <f>I83/SUM($I$7:$I$10)*400</f>
        <v>115.82535518098402</v>
      </c>
      <c r="Q83" s="28">
        <f>J83/SUM($J$7:$J$10)*400</f>
        <v>204.45117738358766</v>
      </c>
      <c r="R83" s="28">
        <f>(E83/(SUM($E$7:$E$10)/4))*100</f>
        <v>165.0183574822515</v>
      </c>
      <c r="S83" s="22"/>
      <c r="T83" s="30"/>
      <c r="U83" s="22"/>
      <c r="V83" s="22"/>
      <c r="W83" s="22"/>
      <c r="X83" s="22"/>
      <c r="Y83" s="22"/>
      <c r="Z83" s="22"/>
      <c r="AA83" s="22"/>
    </row>
    <row r="84" spans="1:27" ht="12">
      <c r="A84" s="25">
        <v>2012</v>
      </c>
      <c r="C84" s="23">
        <v>2</v>
      </c>
      <c r="D84" s="22">
        <v>1164288</v>
      </c>
      <c r="E84" s="22">
        <v>1126081</v>
      </c>
      <c r="F84" s="22">
        <v>481033</v>
      </c>
      <c r="G84" s="22">
        <v>420376</v>
      </c>
      <c r="H84" s="22">
        <v>496280</v>
      </c>
      <c r="I84" s="22">
        <v>316013</v>
      </c>
      <c r="J84" s="22">
        <v>254884</v>
      </c>
      <c r="K84" s="28">
        <f>100*(E84/E83-1)</f>
        <v>0.1366776222184285</v>
      </c>
      <c r="L84" s="28">
        <f>100*(D84/D80-1)</f>
        <v>0.2806992762454774</v>
      </c>
      <c r="M84" s="28">
        <f>F84/SUM($F$7:$F$10)*400</f>
        <v>299.6478911623952</v>
      </c>
      <c r="N84" s="28">
        <f>G84/SUM($G$7:$G$10)*400</f>
        <v>265.68031537118526</v>
      </c>
      <c r="O84" s="28">
        <f>H84/SUM($H$7:$H$10)*400</f>
        <v>157.76343908275442</v>
      </c>
      <c r="P84" s="28">
        <f>I84/SUM($I$7:$I$10)*400</f>
        <v>116.48627702504075</v>
      </c>
      <c r="Q84" s="28">
        <f>J84/SUM($J$7:$J$10)*400</f>
        <v>199.54865820743325</v>
      </c>
      <c r="R84" s="28">
        <f>(E84/(SUM($E$7:$E$10)/4))*100</f>
        <v>165.24390064948216</v>
      </c>
      <c r="S84" s="22"/>
      <c r="T84" s="30"/>
      <c r="U84" s="22"/>
      <c r="V84" s="22"/>
      <c r="W84" s="22"/>
      <c r="X84" s="22"/>
      <c r="Y84" s="22"/>
      <c r="Z84" s="22"/>
      <c r="AA84" s="22"/>
    </row>
    <row r="85" spans="1:27" ht="12">
      <c r="A85" s="25">
        <v>2012</v>
      </c>
      <c r="B85" s="24">
        <v>2012</v>
      </c>
      <c r="C85" s="23">
        <v>3</v>
      </c>
      <c r="D85" s="22">
        <v>1051989</v>
      </c>
      <c r="E85" s="22">
        <v>1124763</v>
      </c>
      <c r="F85" s="22">
        <v>473518</v>
      </c>
      <c r="G85" s="22">
        <v>420834</v>
      </c>
      <c r="H85" s="22">
        <v>498992</v>
      </c>
      <c r="I85" s="22">
        <v>318539</v>
      </c>
      <c r="J85" s="22">
        <v>248820</v>
      </c>
      <c r="K85" s="28">
        <f>100*(E85/E84-1)</f>
        <v>-0.11704309015070358</v>
      </c>
      <c r="L85" s="28">
        <f>100*(D85/D81-1)</f>
        <v>-1.246077259794065</v>
      </c>
      <c r="M85" s="28">
        <f>F85/SUM($F$7:$F$10)*400</f>
        <v>294.96660338778224</v>
      </c>
      <c r="N85" s="28">
        <f>G85/SUM($G$7:$G$10)*400</f>
        <v>265.96977429472037</v>
      </c>
      <c r="O85" s="28">
        <f>H85/SUM($H$7:$H$10)*400</f>
        <v>158.6255621721242</v>
      </c>
      <c r="P85" s="28">
        <f>I85/SUM($I$7:$I$10)*400</f>
        <v>117.41739168097342</v>
      </c>
      <c r="Q85" s="28">
        <f>J85/SUM($J$7:$J$10)*400</f>
        <v>194.80115321155324</v>
      </c>
      <c r="R85" s="28">
        <f>(E85/(SUM($E$7:$E$10)/4))*100</f>
        <v>165.05049408187642</v>
      </c>
      <c r="T85" s="30"/>
      <c r="U85" s="22"/>
      <c r="V85" s="22"/>
      <c r="W85" s="22"/>
      <c r="X85" s="22"/>
      <c r="Y85" s="22"/>
      <c r="Z85" s="22"/>
      <c r="AA85" s="22"/>
    </row>
    <row r="86" spans="1:27" ht="12">
      <c r="A86" s="25">
        <v>2012</v>
      </c>
      <c r="C86" s="23">
        <v>4</v>
      </c>
      <c r="D86" s="22">
        <v>1157308</v>
      </c>
      <c r="E86" s="22">
        <v>1116342</v>
      </c>
      <c r="F86" s="22">
        <v>464780</v>
      </c>
      <c r="G86" s="22">
        <v>414257</v>
      </c>
      <c r="H86" s="22">
        <v>500708</v>
      </c>
      <c r="I86" s="22">
        <v>319275</v>
      </c>
      <c r="J86" s="22">
        <v>255294</v>
      </c>
      <c r="K86" s="28">
        <f>100*(E86/E85-1)</f>
        <v>-0.7486910575827954</v>
      </c>
      <c r="L86" s="28">
        <f>100*(D86/D82-1)</f>
        <v>-0.5709847640027021</v>
      </c>
      <c r="M86" s="28">
        <f>F86/SUM($F$7:$F$10)*400</f>
        <v>289.52347729668867</v>
      </c>
      <c r="N86" s="28">
        <f>G86/SUM($G$7:$G$10)*400</f>
        <v>261.81306831199</v>
      </c>
      <c r="O86" s="28">
        <f>H86/SUM($H$7:$H$10)*400</f>
        <v>159.17106483486702</v>
      </c>
      <c r="P86" s="28">
        <f>I86/SUM($I$7:$I$10)*400</f>
        <v>117.6886903297329</v>
      </c>
      <c r="Q86" s="28">
        <f>J86/SUM($J$7:$J$10)*400</f>
        <v>199.86964716658738</v>
      </c>
      <c r="R86" s="28">
        <f>(E86/(SUM($E$7:$E$10)/4))*100</f>
        <v>163.81477579218918</v>
      </c>
      <c r="T86" s="30"/>
      <c r="U86" s="22"/>
      <c r="V86" s="22"/>
      <c r="W86" s="22"/>
      <c r="X86" s="22"/>
      <c r="Y86" s="22"/>
      <c r="Z86" s="22"/>
      <c r="AA86" s="22"/>
    </row>
    <row r="87" spans="1:27" ht="12">
      <c r="A87" s="25">
        <v>2013</v>
      </c>
      <c r="C87" s="23">
        <v>1</v>
      </c>
      <c r="D87" s="22">
        <v>1123482</v>
      </c>
      <c r="E87" s="22">
        <v>1132146</v>
      </c>
      <c r="F87" s="22">
        <v>462704</v>
      </c>
      <c r="G87" s="22">
        <v>408920</v>
      </c>
      <c r="H87" s="22">
        <v>502675</v>
      </c>
      <c r="I87" s="22">
        <v>321366</v>
      </c>
      <c r="J87" s="22">
        <v>249758</v>
      </c>
      <c r="K87" s="28">
        <f>100*(E87/E86-1)</f>
        <v>1.4156951901836523</v>
      </c>
      <c r="L87" s="28">
        <f>100*(D87/D83-1)</f>
        <v>0.7072478110276892</v>
      </c>
      <c r="M87" s="28">
        <f>F87/SUM($F$7:$F$10)*400</f>
        <v>288.2302832288116</v>
      </c>
      <c r="N87" s="28">
        <f>G87/SUM($G$7:$G$10)*400</f>
        <v>258.4400502445075</v>
      </c>
      <c r="O87" s="28">
        <f>H87/SUM($H$7:$H$10)*400</f>
        <v>159.79635838825578</v>
      </c>
      <c r="P87" s="28">
        <f>I87/SUM($I$7:$I$10)*400</f>
        <v>118.45945863755367</v>
      </c>
      <c r="Q87" s="28">
        <f>J87/SUM($J$7:$J$10)*400</f>
        <v>195.53551331810593</v>
      </c>
      <c r="R87" s="28">
        <f>(E87/(SUM($E$7:$E$10)/4))*100</f>
        <v>166.13389369388935</v>
      </c>
      <c r="T87" s="30"/>
      <c r="U87" s="22"/>
      <c r="V87" s="22"/>
      <c r="W87" s="22"/>
      <c r="X87" s="22"/>
      <c r="Y87" s="22"/>
      <c r="Z87" s="22"/>
      <c r="AA87" s="22"/>
    </row>
    <row r="88" spans="1:27" ht="12">
      <c r="A88" s="25">
        <v>2013</v>
      </c>
      <c r="C88" s="23">
        <v>2</v>
      </c>
      <c r="D88" s="22">
        <v>1170154</v>
      </c>
      <c r="E88" s="22">
        <v>1131155</v>
      </c>
      <c r="F88" s="22">
        <v>468942</v>
      </c>
      <c r="G88" s="22">
        <v>419481</v>
      </c>
      <c r="H88" s="22">
        <v>504331</v>
      </c>
      <c r="I88" s="22">
        <v>321603</v>
      </c>
      <c r="J88" s="22">
        <v>254126</v>
      </c>
      <c r="K88" s="28">
        <f>100*(E88/E87-1)</f>
        <v>-0.08753288003490178</v>
      </c>
      <c r="L88" s="28">
        <f>100*(D88/D84-1)</f>
        <v>0.5038272317502202</v>
      </c>
      <c r="M88" s="28">
        <f>F88/SUM($F$7:$F$10)*400</f>
        <v>292.11609469095873</v>
      </c>
      <c r="N88" s="28">
        <f>G88/SUM($G$7:$G$10)*400</f>
        <v>265.1146696581635</v>
      </c>
      <c r="O88" s="28">
        <f>H88/SUM($H$7:$H$10)*400</f>
        <v>160.3227875313223</v>
      </c>
      <c r="P88" s="28">
        <f>I88/SUM($I$7:$I$10)*400</f>
        <v>118.54681975135257</v>
      </c>
      <c r="Q88" s="28">
        <f>J88/SUM($J$7:$J$10)*400</f>
        <v>198.95522008294824</v>
      </c>
      <c r="R88" s="28">
        <f>(E88/(SUM($E$7:$E$10)/4))*100</f>
        <v>165.98847191202495</v>
      </c>
      <c r="T88" s="30"/>
      <c r="U88" s="22"/>
      <c r="V88" s="22"/>
      <c r="W88" s="22"/>
      <c r="X88" s="22"/>
      <c r="Y88" s="22"/>
      <c r="Z88" s="22"/>
      <c r="AA88" s="22"/>
    </row>
    <row r="89" spans="1:27" ht="12">
      <c r="A89" s="25">
        <v>2013</v>
      </c>
      <c r="B89" s="24">
        <v>2013</v>
      </c>
      <c r="C89" s="23">
        <v>3</v>
      </c>
      <c r="D89" s="22">
        <v>1061547</v>
      </c>
      <c r="E89" s="22">
        <v>1136297</v>
      </c>
      <c r="F89" s="22">
        <v>472008</v>
      </c>
      <c r="G89" s="22">
        <v>419599</v>
      </c>
      <c r="H89" s="22">
        <v>509024</v>
      </c>
      <c r="I89" s="22">
        <v>321833</v>
      </c>
      <c r="J89" s="22">
        <v>260013</v>
      </c>
      <c r="K89" s="28">
        <f>100*(E89/E88-1)</f>
        <v>0.45457961110546563</v>
      </c>
      <c r="L89" s="28">
        <f>100*(D89/D85-1)</f>
        <v>0.9085646332803954</v>
      </c>
      <c r="M89" s="28">
        <f>F89/SUM($F$7:$F$10)*400</f>
        <v>294.0259853518986</v>
      </c>
      <c r="N89" s="28">
        <f>G89/SUM($G$7:$G$10)*400</f>
        <v>265.18924641138875</v>
      </c>
      <c r="O89" s="28">
        <f>H89/SUM($H$7:$H$10)*400</f>
        <v>161.8146546620053</v>
      </c>
      <c r="P89" s="28">
        <f>I89/SUM($I$7:$I$10)*400</f>
        <v>118.63160057908992</v>
      </c>
      <c r="Q89" s="28">
        <f>J89/SUM($J$7:$J$10)*400</f>
        <v>203.56415179646172</v>
      </c>
      <c r="R89" s="28">
        <f>(E89/(SUM($E$7:$E$10)/4))*100</f>
        <v>166.74302166212254</v>
      </c>
      <c r="T89" s="30"/>
      <c r="U89" s="22"/>
      <c r="V89" s="22"/>
      <c r="W89" s="22"/>
      <c r="X89" s="22"/>
      <c r="Y89" s="22"/>
      <c r="Z89" s="22"/>
      <c r="AA89" s="22"/>
    </row>
    <row r="90" spans="1:27" ht="12">
      <c r="A90" s="25">
        <v>2013</v>
      </c>
      <c r="C90" s="23">
        <v>4</v>
      </c>
      <c r="D90" s="22">
        <v>1187342</v>
      </c>
      <c r="E90" s="22">
        <v>1143796</v>
      </c>
      <c r="F90" s="22">
        <v>468247</v>
      </c>
      <c r="G90" s="22">
        <v>421618</v>
      </c>
      <c r="H90" s="22">
        <v>512292</v>
      </c>
      <c r="I90" s="22">
        <v>323305</v>
      </c>
      <c r="J90" s="22">
        <v>261439</v>
      </c>
      <c r="K90" s="28">
        <f>100*(E90/E89-1)</f>
        <v>0.6599506995090154</v>
      </c>
      <c r="L90" s="28">
        <f>100*(D90/D86-1)</f>
        <v>2.5951604931444328</v>
      </c>
      <c r="M90" s="28">
        <f>F90/SUM($F$7:$F$10)*400</f>
        <v>291.6831612241116</v>
      </c>
      <c r="N90" s="28">
        <f>G90/SUM($G$7:$G$10)*400</f>
        <v>266.4652672991997</v>
      </c>
      <c r="O90" s="28">
        <f>H90/SUM($H$7:$H$10)*400</f>
        <v>162.85352570037568</v>
      </c>
      <c r="P90" s="28">
        <f>I90/SUM($I$7:$I$10)*400</f>
        <v>119.17419787660887</v>
      </c>
      <c r="Q90" s="28">
        <f>J90/SUM($J$7:$J$10)*400</f>
        <v>204.68056705439784</v>
      </c>
      <c r="R90" s="28">
        <f>(E90/(SUM($E$7:$E$10)/4))*100</f>
        <v>167.8434433999642</v>
      </c>
      <c r="T90" s="30"/>
      <c r="U90" s="22"/>
      <c r="V90" s="22"/>
      <c r="W90" s="22"/>
      <c r="X90" s="22"/>
      <c r="Y90" s="22"/>
      <c r="Z90" s="22"/>
      <c r="AA90" s="22"/>
    </row>
    <row r="91" spans="1:27" ht="12">
      <c r="A91" s="25">
        <v>2014</v>
      </c>
      <c r="C91" s="23">
        <v>1</v>
      </c>
      <c r="D91" s="22">
        <v>1143984</v>
      </c>
      <c r="E91" s="22">
        <v>1153757</v>
      </c>
      <c r="F91" s="22">
        <v>482014</v>
      </c>
      <c r="G91" s="22">
        <v>431866</v>
      </c>
      <c r="H91" s="22">
        <v>515606</v>
      </c>
      <c r="I91" s="22">
        <v>323670</v>
      </c>
      <c r="J91" s="22">
        <v>267115</v>
      </c>
      <c r="K91" s="28">
        <f>100*(E91/E90-1)</f>
        <v>0.870872078587448</v>
      </c>
      <c r="L91" s="28">
        <f>100*(D91/D87-1)</f>
        <v>1.8248623475943582</v>
      </c>
      <c r="M91" s="28">
        <f>F91/SUM($F$7:$F$10)*400</f>
        <v>300.2589814227938</v>
      </c>
      <c r="N91" s="28">
        <f>G91/SUM($G$7:$G$10)*400</f>
        <v>272.942068714894</v>
      </c>
      <c r="O91" s="28">
        <f>H91/SUM($H$7:$H$10)*400</f>
        <v>163.90701977049787</v>
      </c>
      <c r="P91" s="28">
        <f>I91/SUM($I$7:$I$10)*400</f>
        <v>119.3087413641051</v>
      </c>
      <c r="Q91" s="28">
        <f>J91/SUM($J$7:$J$10)*400</f>
        <v>209.12430688893195</v>
      </c>
      <c r="R91" s="28">
        <f>(E91/(SUM($E$7:$E$10)/4))*100</f>
        <v>169.3051450842742</v>
      </c>
      <c r="T91" s="30"/>
      <c r="U91" s="22"/>
      <c r="V91" s="22"/>
      <c r="W91" s="22"/>
      <c r="X91" s="22"/>
      <c r="Y91" s="22"/>
      <c r="Z91" s="22"/>
      <c r="AA91" s="22"/>
    </row>
    <row r="92" spans="1:27" ht="12">
      <c r="A92" s="25">
        <v>2014</v>
      </c>
      <c r="C92" s="23">
        <v>2</v>
      </c>
      <c r="D92" s="22">
        <v>1203707</v>
      </c>
      <c r="E92" s="22">
        <v>1163122</v>
      </c>
      <c r="F92" s="22">
        <v>487643</v>
      </c>
      <c r="G92" s="22">
        <v>444608</v>
      </c>
      <c r="H92" s="22">
        <v>522289</v>
      </c>
      <c r="I92" s="22">
        <v>326198</v>
      </c>
      <c r="J92" s="22">
        <v>269330</v>
      </c>
      <c r="K92" s="28">
        <f>100*(E92/E91-1)</f>
        <v>0.8116960503814941</v>
      </c>
      <c r="L92" s="28">
        <f>100*(D92/D88-1)</f>
        <v>2.8674003592689568</v>
      </c>
      <c r="M92" s="28">
        <f>F92/SUM($F$7:$F$10)*400</f>
        <v>303.7654310413296</v>
      </c>
      <c r="N92" s="28">
        <f>G92/SUM($G$7:$G$10)*400</f>
        <v>280.9950940504499</v>
      </c>
      <c r="O92" s="28">
        <f>H92/SUM($H$7:$H$10)*400</f>
        <v>166.0314919704456</v>
      </c>
      <c r="P92" s="28">
        <f>I92/SUM($I$7:$I$10)*400</f>
        <v>120.2405932446268</v>
      </c>
      <c r="Q92" s="28">
        <f>J92/SUM($J$7:$J$10)*400</f>
        <v>210.8584301682648</v>
      </c>
      <c r="R92" s="28">
        <f>(E92/(SUM($E$7:$E$10)/4))*100</f>
        <v>170.67938826001588</v>
      </c>
      <c r="T92" s="30"/>
      <c r="U92" s="22"/>
      <c r="V92" s="22"/>
      <c r="W92" s="22"/>
      <c r="X92" s="22"/>
      <c r="Y92" s="22"/>
      <c r="Z92" s="22"/>
      <c r="AA92" s="22"/>
    </row>
    <row r="93" spans="1:27" ht="12">
      <c r="A93" s="25">
        <v>2014</v>
      </c>
      <c r="B93" s="24">
        <v>2014</v>
      </c>
      <c r="C93" s="23">
        <v>3</v>
      </c>
      <c r="D93" s="22">
        <v>1093314</v>
      </c>
      <c r="E93" s="22">
        <v>1171489</v>
      </c>
      <c r="F93" s="22">
        <v>491419</v>
      </c>
      <c r="G93" s="22">
        <v>444981</v>
      </c>
      <c r="H93" s="22">
        <v>521588</v>
      </c>
      <c r="I93" s="22">
        <v>327744</v>
      </c>
      <c r="J93" s="22">
        <v>272386</v>
      </c>
      <c r="K93" s="28">
        <f>100*(E93/E92-1)</f>
        <v>0.7193570407919347</v>
      </c>
      <c r="L93" s="28">
        <f>100*(D93/D89-1)</f>
        <v>2.992519407996075</v>
      </c>
      <c r="M93" s="28">
        <f>F93/SUM($F$7:$F$10)*400</f>
        <v>306.11759905689024</v>
      </c>
      <c r="N93" s="28">
        <f>G93/SUM($G$7:$G$10)*400</f>
        <v>281.2308324314075</v>
      </c>
      <c r="O93" s="28">
        <f>H93/SUM($H$7:$H$10)*400</f>
        <v>165.8086496822272</v>
      </c>
      <c r="P93" s="28">
        <f>I93/SUM($I$7:$I$10)*400</f>
        <v>120.81046785193949</v>
      </c>
      <c r="Q93" s="28">
        <f>J93/SUM($J$7:$J$10)*400</f>
        <v>213.2509722638138</v>
      </c>
      <c r="R93" s="28">
        <f>(E93/(SUM($E$7:$E$10)/4))*100</f>
        <v>171.90718245664493</v>
      </c>
      <c r="T93" s="30"/>
      <c r="U93" s="22"/>
      <c r="V93" s="22"/>
      <c r="W93" s="22"/>
      <c r="X93" s="22"/>
      <c r="Y93" s="22"/>
      <c r="Z93" s="22"/>
      <c r="AA93" s="22"/>
    </row>
    <row r="94" spans="1:27" ht="12">
      <c r="A94" s="25">
        <v>2014</v>
      </c>
      <c r="C94" s="23">
        <v>4</v>
      </c>
      <c r="D94" s="22">
        <v>1227598</v>
      </c>
      <c r="E94" s="22">
        <v>1180339</v>
      </c>
      <c r="F94" s="22">
        <v>495099</v>
      </c>
      <c r="G94" s="22">
        <v>456773</v>
      </c>
      <c r="H94" s="22">
        <v>527554</v>
      </c>
      <c r="I94" s="22">
        <v>329115</v>
      </c>
      <c r="J94" s="22">
        <v>279602</v>
      </c>
      <c r="K94" s="28">
        <f>100*(E94/E93-1)</f>
        <v>0.75544883477352</v>
      </c>
      <c r="L94" s="28">
        <f>100*(D94/D90-1)</f>
        <v>3.3904300530091636</v>
      </c>
      <c r="M94" s="28">
        <f>F94/SUM($F$7:$F$10)*400</f>
        <v>308.40996619069944</v>
      </c>
      <c r="N94" s="28">
        <f>G94/SUM($G$7:$G$10)*400</f>
        <v>288.6834517028622</v>
      </c>
      <c r="O94" s="28">
        <f>H94/SUM($H$7:$H$10)*400</f>
        <v>167.70519332204287</v>
      </c>
      <c r="P94" s="28">
        <f>I94/SUM($I$7:$I$10)*400</f>
        <v>121.31583530771293</v>
      </c>
      <c r="Q94" s="28">
        <f>J94/SUM($J$7:$J$10)*400</f>
        <v>218.9003779449269</v>
      </c>
      <c r="R94" s="28">
        <f>(E94/(SUM($E$7:$E$10)/4))*100</f>
        <v>173.20585326340566</v>
      </c>
      <c r="T94" s="30"/>
      <c r="U94" s="22"/>
      <c r="V94" s="22"/>
      <c r="W94" s="22"/>
      <c r="X94" s="22"/>
      <c r="Y94" s="22"/>
      <c r="Z94" s="22"/>
      <c r="AA94" s="22"/>
    </row>
    <row r="95" spans="1:27" ht="12">
      <c r="A95" s="25">
        <v>2015</v>
      </c>
      <c r="C95" s="23">
        <v>1</v>
      </c>
      <c r="D95" s="22">
        <v>1185393</v>
      </c>
      <c r="E95" s="22">
        <v>1197106</v>
      </c>
      <c r="F95" s="22">
        <v>503458</v>
      </c>
      <c r="G95" s="22">
        <v>460139</v>
      </c>
      <c r="H95" s="22">
        <v>535133</v>
      </c>
      <c r="I95" s="22">
        <v>330608</v>
      </c>
      <c r="J95" s="22">
        <v>282844</v>
      </c>
      <c r="K95" s="28">
        <f>100*(E95/E94-1)</f>
        <v>1.42052410366853</v>
      </c>
      <c r="L95" s="28">
        <f>100*(D95/D91-1)</f>
        <v>3.619718457600807</v>
      </c>
      <c r="M95" s="28">
        <f>F95/SUM($F$7:$F$10)*400</f>
        <v>313.61700338404466</v>
      </c>
      <c r="N95" s="28">
        <f>G95/SUM($G$7:$G$10)*400</f>
        <v>290.8107851889304</v>
      </c>
      <c r="O95" s="28">
        <f>H95/SUM($H$7:$H$10)*400</f>
        <v>170.11449674915698</v>
      </c>
      <c r="P95" s="28">
        <f>I95/SUM($I$7:$I$10)*400</f>
        <v>121.86617346341662</v>
      </c>
      <c r="Q95" s="28">
        <f>J95/SUM($J$7:$J$10)*400</f>
        <v>221.43853942194585</v>
      </c>
      <c r="R95" s="28">
        <f>(E95/(SUM($E$7:$E$10)/4))*100</f>
        <v>175.66628415797706</v>
      </c>
      <c r="T95" s="22"/>
      <c r="U95" s="22"/>
      <c r="V95" s="22"/>
      <c r="W95" s="22"/>
      <c r="X95" s="22"/>
      <c r="Y95" s="22"/>
      <c r="Z95" s="22"/>
      <c r="AA95" s="22"/>
    </row>
    <row r="96" spans="1:27" ht="12">
      <c r="A96" s="25">
        <v>2015</v>
      </c>
      <c r="C96" s="23">
        <v>2</v>
      </c>
      <c r="D96" s="29">
        <v>1251483</v>
      </c>
      <c r="E96" s="22">
        <v>1209156</v>
      </c>
      <c r="F96" s="22">
        <v>508356</v>
      </c>
      <c r="G96" s="22">
        <v>459827</v>
      </c>
      <c r="H96" s="22">
        <v>538068</v>
      </c>
      <c r="I96" s="22">
        <v>330256</v>
      </c>
      <c r="J96" s="22">
        <v>288702</v>
      </c>
      <c r="K96" s="28">
        <f>100*(E96/E95-1)</f>
        <v>1.0065942364335223</v>
      </c>
      <c r="L96" s="28">
        <f>100*(D96/D92-1)</f>
        <v>3.9690722077714957</v>
      </c>
      <c r="M96" s="28">
        <f>F96/SUM($F$7:$F$10)*400</f>
        <v>316.66809420507656</v>
      </c>
      <c r="N96" s="28">
        <f>G96/SUM($G$7:$G$10)*400</f>
        <v>290.6135991973519</v>
      </c>
      <c r="O96" s="28">
        <f>H96/SUM($H$7:$H$10)*400</f>
        <v>171.04750975332377</v>
      </c>
      <c r="P96" s="28">
        <f>I96/SUM($I$7:$I$10)*400</f>
        <v>121.73642193574904</v>
      </c>
      <c r="Q96" s="28">
        <f>J96/SUM($J$7:$J$10)*400</f>
        <v>226.0247670383484</v>
      </c>
      <c r="R96" s="28">
        <f>(E96/(SUM($E$7:$E$10)/4))*100</f>
        <v>177.43453084966822</v>
      </c>
      <c r="T96" s="22"/>
      <c r="U96" s="22"/>
      <c r="V96" s="22"/>
      <c r="W96" s="22"/>
      <c r="X96" s="22"/>
      <c r="Y96" s="22"/>
      <c r="Z96" s="22"/>
      <c r="AA96" s="22"/>
    </row>
    <row r="97" spans="1:27" ht="12">
      <c r="A97" s="25">
        <v>2015</v>
      </c>
      <c r="B97" s="24">
        <v>2015</v>
      </c>
      <c r="C97" s="23">
        <v>3</v>
      </c>
      <c r="D97" s="29">
        <v>1142791</v>
      </c>
      <c r="E97" s="22">
        <v>1225766</v>
      </c>
      <c r="F97" s="22">
        <v>522416</v>
      </c>
      <c r="G97" s="22">
        <v>475112</v>
      </c>
      <c r="H97" s="22">
        <v>544169</v>
      </c>
      <c r="I97" s="22">
        <v>334061</v>
      </c>
      <c r="J97" s="22">
        <v>288298</v>
      </c>
      <c r="K97" s="28">
        <f>100*(E97/E96-1)</f>
        <v>1.3736854467082837</v>
      </c>
      <c r="L97" s="28">
        <f>100*(D97/D93-1)</f>
        <v>4.525415388442844</v>
      </c>
      <c r="M97" s="28">
        <f>F97/SUM($F$7:$F$10)*400</f>
        <v>325.42643167827123</v>
      </c>
      <c r="N97" s="28">
        <f>G97/SUM($G$7:$G$10)*400</f>
        <v>300.2738167655493</v>
      </c>
      <c r="O97" s="28">
        <f>H97/SUM($H$7:$H$10)*400</f>
        <v>172.98696881241113</v>
      </c>
      <c r="P97" s="28">
        <f>I97/SUM($I$7:$I$10)*400</f>
        <v>123.13899171636021</v>
      </c>
      <c r="Q97" s="28">
        <f>J97/SUM($J$7:$J$10)*400</f>
        <v>225.7084754785965</v>
      </c>
      <c r="R97" s="28">
        <f>(E97/(SUM($E$7:$E$10)/4))*100</f>
        <v>179.87192317738524</v>
      </c>
      <c r="T97" s="22"/>
      <c r="U97" s="22"/>
      <c r="V97" s="22"/>
      <c r="W97" s="22"/>
      <c r="X97" s="22"/>
      <c r="Y97" s="22"/>
      <c r="Z97" s="22"/>
      <c r="AA97" s="22"/>
    </row>
    <row r="98" spans="1:27" ht="12">
      <c r="A98" s="25">
        <v>2015</v>
      </c>
      <c r="C98" s="23">
        <v>4</v>
      </c>
      <c r="D98" s="22">
        <v>1287489</v>
      </c>
      <c r="E98" s="22">
        <v>1234864</v>
      </c>
      <c r="F98" s="22">
        <v>527360</v>
      </c>
      <c r="G98" s="22">
        <v>485679</v>
      </c>
      <c r="H98" s="22">
        <v>549528</v>
      </c>
      <c r="I98" s="22">
        <v>337093</v>
      </c>
      <c r="J98" s="22">
        <v>300058</v>
      </c>
      <c r="K98" s="28">
        <f>100*(E98/E97-1)</f>
        <v>0.7422297567398761</v>
      </c>
      <c r="L98" s="28">
        <f>100*(D98/D94-1)</f>
        <v>4.878714367406922</v>
      </c>
      <c r="M98" s="28">
        <f>F98/SUM($F$7:$F$10)*400</f>
        <v>328.50617708847574</v>
      </c>
      <c r="N98" s="28">
        <f>G98/SUM($G$7:$G$10)*400</f>
        <v>306.952228217505</v>
      </c>
      <c r="O98" s="28">
        <f>H98/SUM($H$7:$H$10)*400</f>
        <v>174.69055201150135</v>
      </c>
      <c r="P98" s="28">
        <f>I98/SUM($I$7:$I$10)*400</f>
        <v>124.25662419331502</v>
      </c>
      <c r="Q98" s="28">
        <f>J98/SUM($J$7:$J$10)*400</f>
        <v>234.9153783070181</v>
      </c>
      <c r="R98" s="28">
        <f>(E98/(SUM($E$7:$E$10)/4))*100</f>
        <v>181.20698611522806</v>
      </c>
      <c r="T98" s="22"/>
      <c r="U98" s="22"/>
      <c r="V98" s="22"/>
      <c r="W98" s="22"/>
      <c r="X98" s="22"/>
      <c r="Y98" s="22"/>
      <c r="Z98" s="22"/>
      <c r="AA98" s="22"/>
    </row>
    <row r="99" spans="1:27" ht="12">
      <c r="A99" s="25">
        <v>2016</v>
      </c>
      <c r="C99" s="23">
        <v>1</v>
      </c>
      <c r="D99" s="22">
        <v>1220364</v>
      </c>
      <c r="E99" s="22">
        <v>1233974</v>
      </c>
      <c r="F99" s="27">
        <v>522594</v>
      </c>
      <c r="G99" s="27">
        <v>483007</v>
      </c>
      <c r="H99" s="27">
        <v>552934</v>
      </c>
      <c r="I99" s="27">
        <v>340689</v>
      </c>
      <c r="J99" s="27">
        <v>295834</v>
      </c>
      <c r="K99" s="28">
        <f>100*(E99/E98-1)</f>
        <v>-0.07207271408025129</v>
      </c>
      <c r="L99" s="28">
        <f>100*(D99/D95-1)</f>
        <v>2.9501608327364925</v>
      </c>
      <c r="M99" s="28">
        <f>F99/SUM($F$7:$F$10)*400</f>
        <v>325.53731247985223</v>
      </c>
      <c r="N99" s="28">
        <f>G99/SUM($G$7:$G$10)*400</f>
        <v>305.26350716142235</v>
      </c>
      <c r="O99" s="28">
        <f>H99/SUM($H$7:$H$10)*400</f>
        <v>175.77329214512721</v>
      </c>
      <c r="P99" s="28">
        <f>I99/SUM($I$7:$I$10)*400</f>
        <v>125.58215400437358</v>
      </c>
      <c r="Q99" s="28">
        <f>J99/SUM($J$7:$J$10)*400</f>
        <v>231.60840912782993</v>
      </c>
      <c r="R99" s="28">
        <f>(E99/(SUM($E$7:$E$10)/4))*100</f>
        <v>181.07638532223177</v>
      </c>
      <c r="T99" s="22"/>
      <c r="U99" s="22"/>
      <c r="V99" s="22"/>
      <c r="W99" s="22"/>
      <c r="X99" s="22"/>
      <c r="Y99" s="22"/>
      <c r="Z99" s="22"/>
      <c r="AA99" s="22"/>
    </row>
    <row r="100" spans="1:27" ht="12">
      <c r="A100" s="25">
        <v>2016</v>
      </c>
      <c r="C100" s="23">
        <v>2</v>
      </c>
      <c r="D100" s="27">
        <v>1278745</v>
      </c>
      <c r="E100" s="27">
        <v>1234914</v>
      </c>
      <c r="F100" s="27">
        <v>518945</v>
      </c>
      <c r="G100" s="27">
        <v>485612</v>
      </c>
      <c r="H100" s="27">
        <v>550433</v>
      </c>
      <c r="I100" s="27">
        <v>344476</v>
      </c>
      <c r="J100" s="27">
        <v>303123</v>
      </c>
      <c r="K100" s="28">
        <f>100*(E100/E99-1)</f>
        <v>0.07617664553709602</v>
      </c>
      <c r="L100" s="28">
        <f>100*(D100/D96-1)</f>
        <v>2.1783755752175615</v>
      </c>
      <c r="M100" s="28">
        <f>F100/SUM($F$7:$F$10)*400</f>
        <v>323.264256047442</v>
      </c>
      <c r="N100" s="28">
        <f>G100/SUM($G$7:$G$10)*400</f>
        <v>306.90988378982627</v>
      </c>
      <c r="O100" s="28">
        <f>H100/SUM($H$7:$H$10)*400</f>
        <v>174.97824426661919</v>
      </c>
      <c r="P100" s="28">
        <f>I100/SUM($I$7:$I$10)*400</f>
        <v>126.97808876368357</v>
      </c>
      <c r="Q100" s="28">
        <f>J100/SUM($J$7:$J$10)*400</f>
        <v>237.3149665016705</v>
      </c>
      <c r="R100" s="28">
        <f>(E100/(SUM($E$7:$E$10)/4))*100</f>
        <v>181.2143232384301</v>
      </c>
      <c r="T100" s="22"/>
      <c r="U100" s="22"/>
      <c r="V100" s="22"/>
      <c r="W100" s="22"/>
      <c r="X100" s="22"/>
      <c r="Y100" s="22"/>
      <c r="Z100" s="22"/>
      <c r="AA100" s="22"/>
    </row>
    <row r="101" spans="1:27" ht="12">
      <c r="A101" s="25">
        <v>2016</v>
      </c>
      <c r="B101" s="24">
        <v>2016</v>
      </c>
      <c r="C101" s="23">
        <v>3</v>
      </c>
      <c r="D101" s="27">
        <v>1152747</v>
      </c>
      <c r="E101" s="27">
        <v>1238427</v>
      </c>
      <c r="F101" s="27">
        <v>527300</v>
      </c>
      <c r="G101" s="27">
        <v>495209</v>
      </c>
      <c r="H101" s="27">
        <v>555428</v>
      </c>
      <c r="I101" s="27">
        <v>343453</v>
      </c>
      <c r="J101" s="27">
        <v>301305</v>
      </c>
      <c r="K101" s="28">
        <f>100*(E101/E100-1)</f>
        <v>0.28447325076887964</v>
      </c>
      <c r="L101" s="28">
        <f>100*(D101/D97-1)</f>
        <v>0.8712004207243496</v>
      </c>
      <c r="M101" s="28">
        <f>F101/SUM($F$7:$F$10)*400</f>
        <v>328.46880153738095</v>
      </c>
      <c r="N101" s="28">
        <f>G101/SUM($G$7:$G$10)*400</f>
        <v>312.9752490500154</v>
      </c>
      <c r="O101" s="28">
        <f>H101/SUM($H$7:$H$10)*400</f>
        <v>176.56611477967303</v>
      </c>
      <c r="P101" s="28">
        <f>I101/SUM($I$7:$I$10)*400</f>
        <v>126.60099838639968</v>
      </c>
      <c r="Q101" s="28">
        <f>J101/SUM($J$7:$J$10)*400</f>
        <v>235.89165448278698</v>
      </c>
      <c r="R101" s="28">
        <f>(E101/(SUM($E$7:$E$10)/4))*100</f>
        <v>181.72982951460529</v>
      </c>
      <c r="T101" s="22"/>
      <c r="U101" s="22"/>
      <c r="V101" s="22"/>
      <c r="W101" s="22"/>
      <c r="X101" s="22"/>
      <c r="Y101" s="22"/>
      <c r="Z101" s="22"/>
      <c r="AA101" s="22"/>
    </row>
    <row r="102" spans="1:27" ht="12">
      <c r="A102" s="25">
        <v>2016</v>
      </c>
      <c r="C102" s="23">
        <v>4</v>
      </c>
      <c r="D102" s="27">
        <v>1304820</v>
      </c>
      <c r="E102" s="27">
        <v>1249438</v>
      </c>
      <c r="F102" s="27">
        <v>535420</v>
      </c>
      <c r="G102" s="27">
        <v>495246</v>
      </c>
      <c r="H102" s="27">
        <v>557227</v>
      </c>
      <c r="I102" s="27">
        <v>344476</v>
      </c>
      <c r="J102" s="27">
        <v>304702</v>
      </c>
      <c r="K102" s="28">
        <f>100*(E102/E101-1)</f>
        <v>0.889111752246996</v>
      </c>
      <c r="L102" s="28">
        <f>100*(D102/D98-1)</f>
        <v>1.346108588112216</v>
      </c>
      <c r="M102" s="28">
        <f>F102/SUM($F$7:$F$10)*400</f>
        <v>333.52695945219904</v>
      </c>
      <c r="N102" s="28">
        <f>G102/SUM($G$7:$G$10)*400</f>
        <v>312.9986332861962</v>
      </c>
      <c r="O102" s="28">
        <f>H102/SUM($H$7:$H$10)*400</f>
        <v>177.1380024779681</v>
      </c>
      <c r="P102" s="28">
        <f>I102/SUM($I$7:$I$10)*400</f>
        <v>126.97808876368357</v>
      </c>
      <c r="Q102" s="28">
        <f>J102/SUM($J$7:$J$10)*400</f>
        <v>238.55116544436422</v>
      </c>
      <c r="R102" s="28">
        <f>(E102/(SUM($E$7:$E$10)/4))*100</f>
        <v>183.34561078615806</v>
      </c>
      <c r="T102" s="22"/>
      <c r="U102" s="22"/>
      <c r="V102" s="22"/>
      <c r="W102" s="22"/>
      <c r="X102" s="22"/>
      <c r="Y102" s="22"/>
      <c r="Z102" s="22"/>
      <c r="AA102" s="22"/>
    </row>
    <row r="103" spans="1:27" ht="12">
      <c r="A103" s="25">
        <v>2017</v>
      </c>
      <c r="C103" s="23">
        <v>1</v>
      </c>
      <c r="D103" s="27">
        <v>1240107</v>
      </c>
      <c r="E103" s="27">
        <v>1255278</v>
      </c>
      <c r="F103" s="27">
        <v>529447</v>
      </c>
      <c r="G103" s="27">
        <v>501221</v>
      </c>
      <c r="H103" s="27">
        <v>565859</v>
      </c>
      <c r="I103" s="27">
        <v>344019</v>
      </c>
      <c r="J103" s="27">
        <v>311971</v>
      </c>
      <c r="K103" s="28">
        <f>100*(E103/E102-1)</f>
        <v>0.4674101476023651</v>
      </c>
      <c r="L103" s="28">
        <f>100*(D103/D99-1)</f>
        <v>1.617796001848637</v>
      </c>
      <c r="M103" s="28">
        <f>F103/SUM($F$7:$F$10)*400</f>
        <v>329.8062233407202</v>
      </c>
      <c r="N103" s="28">
        <f>G103/SUM($G$7:$G$10)*400</f>
        <v>316.7748714262014</v>
      </c>
      <c r="O103" s="28">
        <f>H103/SUM($H$7:$H$10)*400</f>
        <v>179.88204617540165</v>
      </c>
      <c r="P103" s="28">
        <f>I103/SUM($I$7:$I$10)*400</f>
        <v>126.80963294509245</v>
      </c>
      <c r="Q103" s="28">
        <f>J103/SUM($J$7:$J$10)*400</f>
        <v>244.24206482019724</v>
      </c>
      <c r="R103" s="28">
        <f>(E103/(SUM($E$7:$E$10)/4))*100</f>
        <v>184.2025867761561</v>
      </c>
      <c r="T103" s="22"/>
      <c r="U103" s="22"/>
      <c r="V103" s="22"/>
      <c r="W103" s="22"/>
      <c r="X103" s="22"/>
      <c r="Y103" s="22"/>
      <c r="Z103" s="22"/>
      <c r="AA103" s="22"/>
    </row>
    <row r="104" spans="1:27" ht="12">
      <c r="A104" s="25">
        <v>2017</v>
      </c>
      <c r="C104" s="23">
        <v>2</v>
      </c>
      <c r="D104" s="27">
        <v>1318096</v>
      </c>
      <c r="E104" s="27">
        <v>1271703</v>
      </c>
      <c r="F104" s="27">
        <v>551546</v>
      </c>
      <c r="G104" s="27">
        <v>512520</v>
      </c>
      <c r="H104" s="27">
        <v>566424</v>
      </c>
      <c r="I104" s="27">
        <v>344289</v>
      </c>
      <c r="J104" s="27">
        <v>319730</v>
      </c>
      <c r="K104" s="28">
        <f>100*(E104/E103-1)</f>
        <v>1.3084750947598867</v>
      </c>
      <c r="L104" s="28">
        <f>100*(D104/D100-1)</f>
        <v>3.077314085294569</v>
      </c>
      <c r="M104" s="28">
        <f>F104/SUM($F$7:$F$10)*400</f>
        <v>343.57226173475505</v>
      </c>
      <c r="N104" s="28">
        <f>G104/SUM($G$7:$G$10)*400</f>
        <v>323.91591155070665</v>
      </c>
      <c r="O104" s="28">
        <f>H104/SUM($H$7:$H$10)*400</f>
        <v>180.0616551523537</v>
      </c>
      <c r="P104" s="28">
        <f>I104/SUM($I$7:$I$10)*400</f>
        <v>126.90915826461018</v>
      </c>
      <c r="Q104" s="28">
        <f>J104/SUM($J$7:$J$10)*400</f>
        <v>250.31658514721454</v>
      </c>
      <c r="R104" s="28">
        <f>(E104/(SUM($E$7:$E$10)/4))*100</f>
        <v>186.6128317480256</v>
      </c>
      <c r="T104" s="22"/>
      <c r="U104" s="22"/>
      <c r="V104" s="22"/>
      <c r="W104" s="22"/>
      <c r="X104" s="22"/>
      <c r="Y104" s="22"/>
      <c r="Z104" s="22"/>
      <c r="AA104" s="22"/>
    </row>
    <row r="105" spans="1:27" ht="12">
      <c r="A105" s="25">
        <v>2017</v>
      </c>
      <c r="B105" s="24">
        <v>2017</v>
      </c>
      <c r="C105" s="23">
        <v>3</v>
      </c>
      <c r="D105" s="27">
        <v>1192861</v>
      </c>
      <c r="E105" s="27">
        <v>1283101</v>
      </c>
      <c r="F105" s="27">
        <v>553771</v>
      </c>
      <c r="G105" s="27">
        <v>520566</v>
      </c>
      <c r="H105" s="27">
        <v>569225</v>
      </c>
      <c r="I105" s="27">
        <v>346495</v>
      </c>
      <c r="J105" s="27">
        <v>328111</v>
      </c>
      <c r="K105" s="28">
        <f>100*(E105/E104-1)</f>
        <v>0.8962784549537028</v>
      </c>
      <c r="L105" s="28">
        <f>100*(D105/D101-1)</f>
        <v>3.4798615828104618</v>
      </c>
      <c r="M105" s="28">
        <f>F105/SUM($F$7:$F$10)*400</f>
        <v>344.9582717545174</v>
      </c>
      <c r="N105" s="28">
        <f>G105/SUM($G$7:$G$10)*400</f>
        <v>329.0010349104526</v>
      </c>
      <c r="O105" s="28">
        <f>H105/SUM($H$7:$H$10)*400</f>
        <v>180.95207062924337</v>
      </c>
      <c r="P105" s="28">
        <f>I105/SUM($I$7:$I$10)*400</f>
        <v>127.72231698629962</v>
      </c>
      <c r="Q105" s="28">
        <f>J105/SUM($J$7:$J$10)*400</f>
        <v>256.8780692122657</v>
      </c>
      <c r="R105" s="28">
        <f>(E105/(SUM($E$7:$E$10)/4))*100</f>
        <v>188.28540235316217</v>
      </c>
      <c r="T105" s="22"/>
      <c r="U105" s="22"/>
      <c r="V105" s="22"/>
      <c r="W105" s="22"/>
      <c r="X105" s="22"/>
      <c r="Y105" s="22"/>
      <c r="Z105" s="22"/>
      <c r="AA105" s="22"/>
    </row>
    <row r="106" spans="1:27" ht="12">
      <c r="A106" s="25">
        <v>2017</v>
      </c>
      <c r="C106" s="23">
        <v>4</v>
      </c>
      <c r="D106" s="27">
        <v>1344675</v>
      </c>
      <c r="E106" s="27">
        <v>1285832</v>
      </c>
      <c r="F106" s="27">
        <v>564423</v>
      </c>
      <c r="G106" s="27">
        <v>524272</v>
      </c>
      <c r="H106" s="27">
        <v>572578</v>
      </c>
      <c r="I106" s="27">
        <v>346619</v>
      </c>
      <c r="J106" s="27">
        <v>316609</v>
      </c>
      <c r="K106" s="28">
        <f>100*(E106/E105-1)</f>
        <v>0.21284372781253946</v>
      </c>
      <c r="L106" s="28">
        <f>100*(D106/D102-1)</f>
        <v>3.0544442911665914</v>
      </c>
      <c r="M106" s="28">
        <f>F106/SUM($F$7:$F$10)*400</f>
        <v>351.59367792553235</v>
      </c>
      <c r="N106" s="28">
        <f>G106/SUM($G$7:$G$10)*400</f>
        <v>331.34325056683076</v>
      </c>
      <c r="O106" s="28">
        <f>H106/SUM($H$7:$H$10)*400</f>
        <v>182.0179624871552</v>
      </c>
      <c r="P106" s="28">
        <f>I106/SUM($I$7:$I$10)*400</f>
        <v>127.76802491081887</v>
      </c>
      <c r="Q106" s="28">
        <f>J106/SUM($J$7:$J$10)*400</f>
        <v>247.8731545581411</v>
      </c>
      <c r="R106" s="28">
        <f>(E106/(SUM($E$7:$E$10)/4))*100</f>
        <v>188.68615602245745</v>
      </c>
      <c r="T106" s="22"/>
      <c r="U106" s="22"/>
      <c r="V106" s="22"/>
      <c r="W106" s="22"/>
      <c r="X106" s="22"/>
      <c r="Y106" s="22"/>
      <c r="Z106" s="22"/>
      <c r="AA106" s="22"/>
    </row>
    <row r="107" spans="1:27" ht="12">
      <c r="A107" s="25">
        <v>2018</v>
      </c>
      <c r="C107" s="23">
        <v>1</v>
      </c>
      <c r="D107" s="27">
        <v>1274480</v>
      </c>
      <c r="E107" s="27">
        <v>1290609</v>
      </c>
      <c r="F107" s="27">
        <v>563082</v>
      </c>
      <c r="G107" s="27">
        <v>530811</v>
      </c>
      <c r="H107" s="27">
        <v>578435</v>
      </c>
      <c r="I107" s="27">
        <v>346726</v>
      </c>
      <c r="J107" s="27">
        <v>324915</v>
      </c>
      <c r="K107" s="28">
        <f>100*(E107/E106-1)</f>
        <v>0.37151043060057454</v>
      </c>
      <c r="L107" s="28">
        <f>100*(D107/D103-1)</f>
        <v>2.7717769515049895</v>
      </c>
      <c r="M107" s="28">
        <f>F107/SUM($F$7:$F$10)*400</f>
        <v>350.75833435856543</v>
      </c>
      <c r="N107" s="28">
        <f>G107/SUM($G$7:$G$10)*400</f>
        <v>335.47594030699713</v>
      </c>
      <c r="O107" s="28">
        <f>H107/SUM($H$7:$H$10)*400</f>
        <v>183.87985589955883</v>
      </c>
      <c r="P107" s="28">
        <f>I107/SUM($I$7:$I$10)*400</f>
        <v>127.80746642633144</v>
      </c>
      <c r="Q107" s="28">
        <f>J107/SUM($J$7:$J$10)*400</f>
        <v>254.37592113066404</v>
      </c>
      <c r="R107" s="28">
        <f>(E107/(SUM($E$7:$E$10)/4))*100</f>
        <v>189.38714477318018</v>
      </c>
      <c r="T107" s="22"/>
      <c r="U107" s="22"/>
      <c r="V107" s="22"/>
      <c r="W107" s="22"/>
      <c r="X107" s="22"/>
      <c r="Y107" s="22"/>
      <c r="Z107" s="22"/>
      <c r="AA107" s="22"/>
    </row>
    <row r="108" spans="1:27" ht="12">
      <c r="A108" s="25">
        <v>2018</v>
      </c>
      <c r="C108" s="23">
        <v>2</v>
      </c>
      <c r="D108" s="27">
        <v>1352253</v>
      </c>
      <c r="E108" s="27">
        <v>1304270</v>
      </c>
      <c r="F108" s="27">
        <v>566038</v>
      </c>
      <c r="G108" s="27">
        <v>532124</v>
      </c>
      <c r="H108" s="27">
        <v>581315</v>
      </c>
      <c r="I108" s="27">
        <v>349786</v>
      </c>
      <c r="J108" s="27">
        <v>325054</v>
      </c>
      <c r="K108" s="28">
        <f>100*(E108/E107-1)</f>
        <v>1.0584925411181834</v>
      </c>
      <c r="L108" s="28">
        <f>100*(D108/D104-1)</f>
        <v>2.5913893980408</v>
      </c>
      <c r="M108" s="28">
        <f>F108/SUM($F$7:$F$10)*400</f>
        <v>352.59970317583173</v>
      </c>
      <c r="N108" s="28">
        <f>G108/SUM($G$7:$G$10)*400</f>
        <v>336.30576468822335</v>
      </c>
      <c r="O108" s="28">
        <f>H108/SUM($H$7:$H$10)*400</f>
        <v>184.79538484402232</v>
      </c>
      <c r="P108" s="28">
        <f>I108/SUM($I$7:$I$10)*400</f>
        <v>128.93542004753255</v>
      </c>
      <c r="Q108" s="28">
        <f>J108/SUM($J$7:$J$10)*400</f>
        <v>254.4847442168163</v>
      </c>
      <c r="R108" s="28">
        <f>(E108/(SUM($E$7:$E$10)/4))*100</f>
        <v>191.39179357444098</v>
      </c>
      <c r="T108" s="22"/>
      <c r="U108" s="22"/>
      <c r="V108" s="22"/>
      <c r="W108" s="22"/>
      <c r="X108" s="22"/>
      <c r="Y108" s="22"/>
      <c r="Z108" s="22"/>
      <c r="AA108" s="22"/>
    </row>
    <row r="109" spans="1:27" ht="12">
      <c r="A109" s="25">
        <v>2018</v>
      </c>
      <c r="B109" s="24">
        <v>2018</v>
      </c>
      <c r="C109" s="23">
        <v>3</v>
      </c>
      <c r="D109" s="27">
        <v>1200680</v>
      </c>
      <c r="E109" s="27">
        <v>1293493</v>
      </c>
      <c r="F109" s="27">
        <v>576243</v>
      </c>
      <c r="G109" s="27">
        <v>529073</v>
      </c>
      <c r="H109" s="27">
        <v>575670</v>
      </c>
      <c r="I109" s="27">
        <v>349095</v>
      </c>
      <c r="J109" s="27">
        <v>319544</v>
      </c>
      <c r="K109" s="28">
        <f>100*(E109/E108-1)</f>
        <v>-0.8262859683961121</v>
      </c>
      <c r="L109" s="28">
        <f>100*(D109/D105-1)</f>
        <v>0.655482910414551</v>
      </c>
      <c r="M109" s="28">
        <f>F109/SUM($F$7:$F$10)*400</f>
        <v>358.956661491191</v>
      </c>
      <c r="N109" s="28">
        <f>G109/SUM($G$7:$G$10)*400</f>
        <v>334.37751321288346</v>
      </c>
      <c r="O109" s="28">
        <f>H109/SUM($H$7:$H$10)*400</f>
        <v>183.00088453447498</v>
      </c>
      <c r="P109" s="28">
        <f>I109/SUM($I$7:$I$10)*400</f>
        <v>128.68070895202604</v>
      </c>
      <c r="Q109" s="28">
        <f>J109/SUM($J$7:$J$10)*400</f>
        <v>250.17096576574463</v>
      </c>
      <c r="R109" s="28">
        <f>(E109/(SUM($E$7:$E$10)/4))*100</f>
        <v>189.81035003947372</v>
      </c>
      <c r="T109" s="22"/>
      <c r="U109" s="22"/>
      <c r="V109" s="22"/>
      <c r="W109" s="22"/>
      <c r="X109" s="22"/>
      <c r="Y109" s="22"/>
      <c r="Z109" s="22"/>
      <c r="AA109" s="22"/>
    </row>
    <row r="110" spans="1:27" ht="12">
      <c r="A110" s="25">
        <v>2018</v>
      </c>
      <c r="C110" s="23">
        <v>4</v>
      </c>
      <c r="D110" s="27">
        <v>1372737</v>
      </c>
      <c r="E110" s="27">
        <v>1310730</v>
      </c>
      <c r="F110" s="27">
        <v>591158</v>
      </c>
      <c r="G110" s="27">
        <v>548371</v>
      </c>
      <c r="H110" s="27">
        <v>580811</v>
      </c>
      <c r="I110" s="27">
        <v>350279</v>
      </c>
      <c r="J110" s="27">
        <v>325001</v>
      </c>
      <c r="K110" s="28">
        <f>100*(E110/E109-1)</f>
        <v>1.3325932185176192</v>
      </c>
      <c r="L110" s="28">
        <f>100*(D110/D106-1)</f>
        <v>2.0868983211556724</v>
      </c>
      <c r="M110" s="28">
        <f>F110/SUM($F$7:$F$10)*400</f>
        <v>368.24760056748545</v>
      </c>
      <c r="N110" s="28">
        <f>G110/SUM($G$7:$G$10)*400</f>
        <v>346.5739723971212</v>
      </c>
      <c r="O110" s="28">
        <f>H110/SUM($H$7:$H$10)*400</f>
        <v>184.63516727874122</v>
      </c>
      <c r="P110" s="28">
        <f>I110/SUM($I$7:$I$10)*400</f>
        <v>129.11714590872606</v>
      </c>
      <c r="Q110" s="28">
        <f>J110/SUM($J$7:$J$10)*400</f>
        <v>254.44325052209638</v>
      </c>
      <c r="R110" s="28">
        <f>(E110/(SUM($E$7:$E$10)/4))*100</f>
        <v>192.33974989214428</v>
      </c>
      <c r="T110" s="22"/>
      <c r="U110" s="22"/>
      <c r="V110" s="22"/>
      <c r="W110" s="22"/>
      <c r="X110" s="22"/>
      <c r="Y110" s="22"/>
      <c r="Z110" s="22"/>
      <c r="AA110" s="22"/>
    </row>
    <row r="111" spans="1:27" ht="12">
      <c r="A111" s="25">
        <v>2019</v>
      </c>
      <c r="C111" s="23">
        <v>1</v>
      </c>
      <c r="D111" s="27">
        <v>1301203</v>
      </c>
      <c r="E111" s="27">
        <v>1317612</v>
      </c>
      <c r="F111" s="27">
        <v>598359</v>
      </c>
      <c r="G111" s="27">
        <v>546164</v>
      </c>
      <c r="H111" s="27">
        <v>578974</v>
      </c>
      <c r="I111" s="27">
        <v>352355</v>
      </c>
      <c r="J111" s="27">
        <v>322551</v>
      </c>
      <c r="K111" s="28">
        <f>100*(E111/E110-1)</f>
        <v>0.5250509258199587</v>
      </c>
      <c r="L111" s="28">
        <f>100*(D111/D107-1)</f>
        <v>2.096776724624938</v>
      </c>
      <c r="M111" s="28">
        <f>F111/SUM($F$7:$F$10)*400</f>
        <v>372.7332896247027</v>
      </c>
      <c r="N111" s="28">
        <f>G111/SUM($G$7:$G$10)*400</f>
        <v>345.1791343092565</v>
      </c>
      <c r="O111" s="28">
        <f>H111/SUM($H$7:$H$10)*400</f>
        <v>184.05119968465112</v>
      </c>
      <c r="P111" s="28">
        <f>I111/SUM($I$7:$I$10)*400</f>
        <v>129.88238503212918</v>
      </c>
      <c r="Q111" s="28">
        <f>J111/SUM($J$7:$J$10)*400</f>
        <v>252.5251457661752</v>
      </c>
      <c r="R111" s="28">
        <f>(E111/(SUM($E$7:$E$10)/4))*100</f>
        <v>193.3496315296728</v>
      </c>
      <c r="T111" s="22"/>
      <c r="U111" s="22"/>
      <c r="V111" s="22"/>
      <c r="W111" s="22"/>
      <c r="X111" s="22"/>
      <c r="Y111" s="22"/>
      <c r="Z111" s="22"/>
      <c r="AA111" s="22"/>
    </row>
    <row r="112" spans="1:27" ht="12">
      <c r="A112" s="25">
        <v>2019</v>
      </c>
      <c r="C112" s="23">
        <v>2</v>
      </c>
      <c r="D112" s="27">
        <v>1372999</v>
      </c>
      <c r="E112" s="27">
        <v>1325630</v>
      </c>
      <c r="F112" s="27">
        <v>616678</v>
      </c>
      <c r="G112" s="27">
        <v>548411</v>
      </c>
      <c r="H112" s="27">
        <v>582648</v>
      </c>
      <c r="I112" s="27">
        <v>349001</v>
      </c>
      <c r="J112" s="27">
        <v>312735</v>
      </c>
      <c r="K112" s="28">
        <f>100*(E112/E111-1)</f>
        <v>0.6085251196862096</v>
      </c>
      <c r="L112" s="28">
        <f>100*(D112/D108-1)</f>
        <v>1.5341803641774066</v>
      </c>
      <c r="M112" s="28">
        <f>F112/SUM($F$7:$F$10)*400</f>
        <v>384.1446682997706</v>
      </c>
      <c r="N112" s="28">
        <f>G112/SUM($G$7:$G$10)*400</f>
        <v>346.59925265245175</v>
      </c>
      <c r="O112" s="28">
        <f>H112/SUM($H$7:$H$10)*400</f>
        <v>185.2191348728313</v>
      </c>
      <c r="P112" s="28">
        <f>I112/SUM($I$7:$I$10)*400</f>
        <v>128.64605939634208</v>
      </c>
      <c r="Q112" s="28">
        <f>J112/SUM($J$7:$J$10)*400</f>
        <v>244.8402003440845</v>
      </c>
      <c r="R112" s="28">
        <f>(E112/(SUM($E$7:$E$10)/4))*100</f>
        <v>194.5262126063516</v>
      </c>
      <c r="T112" s="22"/>
      <c r="U112" s="22"/>
      <c r="V112" s="22"/>
      <c r="W112" s="22"/>
      <c r="X112" s="22"/>
      <c r="Y112" s="22"/>
      <c r="Z112" s="22"/>
      <c r="AA112" s="22"/>
    </row>
    <row r="113" spans="1:27" ht="12">
      <c r="A113" s="25">
        <v>2019</v>
      </c>
      <c r="B113" s="24">
        <v>2019</v>
      </c>
      <c r="C113" s="23">
        <v>3</v>
      </c>
      <c r="D113" s="27">
        <v>1232122</v>
      </c>
      <c r="E113" s="27">
        <v>1327280</v>
      </c>
      <c r="F113" s="27">
        <v>622747</v>
      </c>
      <c r="G113" s="27">
        <v>550492</v>
      </c>
      <c r="H113" s="27">
        <v>583463</v>
      </c>
      <c r="I113" s="27">
        <v>349071</v>
      </c>
      <c r="J113" s="27">
        <v>321276</v>
      </c>
      <c r="K113" s="28">
        <f>100*(E113/E112-1)</f>
        <v>0.12446912034278501</v>
      </c>
      <c r="L113" s="28">
        <f>100*(D113/D109-1)</f>
        <v>2.618682746443679</v>
      </c>
      <c r="M113" s="28">
        <f>F113/SUM($F$7:$F$10)*400</f>
        <v>387.92520529300094</v>
      </c>
      <c r="N113" s="28">
        <f>G113/SUM($G$7:$G$10)*400</f>
        <v>347.91445793602514</v>
      </c>
      <c r="O113" s="28">
        <f>H113/SUM($H$7:$H$10)*400</f>
        <v>185.47821684843467</v>
      </c>
      <c r="P113" s="28">
        <f>I113/SUM($I$7:$I$10)*400</f>
        <v>128.67186225695778</v>
      </c>
      <c r="Q113" s="28">
        <f>J113/SUM($J$7:$J$10)*400</f>
        <v>251.5269483931958</v>
      </c>
      <c r="R113" s="28">
        <f>(E113/(SUM($E$7:$E$10)/4))*100</f>
        <v>194.76833767201884</v>
      </c>
      <c r="T113" s="22"/>
      <c r="U113" s="22"/>
      <c r="V113" s="22"/>
      <c r="W113" s="22"/>
      <c r="X113" s="22"/>
      <c r="Y113" s="22"/>
      <c r="Z113" s="22"/>
      <c r="AA113" s="22"/>
    </row>
    <row r="114" spans="1:27" ht="12">
      <c r="A114" s="25">
        <v>2019</v>
      </c>
      <c r="C114" s="23">
        <v>4</v>
      </c>
      <c r="D114" s="27">
        <v>1398271</v>
      </c>
      <c r="E114" s="27">
        <v>1333506</v>
      </c>
      <c r="F114" s="27">
        <v>597919</v>
      </c>
      <c r="G114" s="27">
        <v>542190</v>
      </c>
      <c r="H114" s="27">
        <v>588095</v>
      </c>
      <c r="I114" s="27">
        <v>349325</v>
      </c>
      <c r="J114" s="27">
        <v>334589</v>
      </c>
      <c r="K114" s="28">
        <f>100*(E114/E113-1)</f>
        <v>0.4690796214815274</v>
      </c>
      <c r="L114" s="28">
        <f>100*(D114/D110-1)</f>
        <v>1.8600795345357524</v>
      </c>
      <c r="M114" s="28">
        <f>F114/SUM($F$7:$F$10)*400</f>
        <v>372.45920225000816</v>
      </c>
      <c r="N114" s="28">
        <f>G114/SUM($G$7:$G$10)*400</f>
        <v>342.6675409421635</v>
      </c>
      <c r="O114" s="28">
        <f>H114/SUM($H$7:$H$10)*400</f>
        <v>186.95069256744674</v>
      </c>
      <c r="P114" s="28">
        <f>I114/SUM($I$7:$I$10)*400</f>
        <v>128.76548977976336</v>
      </c>
      <c r="Q114" s="28">
        <f>J114/SUM($J$7:$J$10)*400</f>
        <v>261.9496947669013</v>
      </c>
      <c r="R114" s="28">
        <f>(E114/(SUM($E$7:$E$10)/4))*100</f>
        <v>195.68195625313663</v>
      </c>
      <c r="T114" s="22"/>
      <c r="U114" s="22"/>
      <c r="V114" s="22"/>
      <c r="W114" s="22"/>
      <c r="X114" s="22"/>
      <c r="Y114" s="22"/>
      <c r="Z114" s="22"/>
      <c r="AA114" s="22"/>
    </row>
    <row r="115" spans="1:27" ht="12">
      <c r="A115" s="25">
        <v>2020</v>
      </c>
      <c r="C115" s="23">
        <v>1</v>
      </c>
      <c r="D115" s="27">
        <v>1313856</v>
      </c>
      <c r="E115" s="27">
        <v>1330477</v>
      </c>
      <c r="F115" s="27">
        <v>605101</v>
      </c>
      <c r="G115" s="27">
        <v>538143</v>
      </c>
      <c r="H115" s="27">
        <v>588875</v>
      </c>
      <c r="I115" s="27">
        <v>346056</v>
      </c>
      <c r="J115" s="27">
        <v>335621</v>
      </c>
      <c r="K115" s="28">
        <f>100*(E115/E114-1)</f>
        <v>-0.2271455846467929</v>
      </c>
      <c r="L115" s="28">
        <f>100*(D115/D111-1)</f>
        <v>0.9724078410517034</v>
      </c>
      <c r="M115" s="28">
        <f>F115/SUM($F$7:$F$10)*400</f>
        <v>376.9330557160455</v>
      </c>
      <c r="N115" s="28">
        <f>G115/SUM($G$7:$G$10)*400</f>
        <v>340.1098111090922</v>
      </c>
      <c r="O115" s="28">
        <f>H115/SUM($H$7:$H$10)*400</f>
        <v>187.19864832323893</v>
      </c>
      <c r="P115" s="28">
        <f>I115/SUM($I$7:$I$10)*400</f>
        <v>127.56049618900964</v>
      </c>
      <c r="Q115" s="28">
        <f>J115/SUM($J$7:$J$10)*400</f>
        <v>262.75764746408936</v>
      </c>
      <c r="R115" s="28">
        <f>(E115/(SUM($E$7:$E$10)/4))*100</f>
        <v>195.23747332955716</v>
      </c>
      <c r="T115" s="22"/>
      <c r="U115" s="22"/>
      <c r="V115" s="22"/>
      <c r="W115" s="22"/>
      <c r="X115" s="22"/>
      <c r="Y115" s="22"/>
      <c r="Z115" s="22"/>
      <c r="AA115" s="22"/>
    </row>
    <row r="116" spans="1:25" ht="12">
      <c r="A116" s="25">
        <v>2020</v>
      </c>
      <c r="C116" s="23">
        <v>2</v>
      </c>
      <c r="D116" s="27">
        <v>1264999</v>
      </c>
      <c r="E116" s="27">
        <v>1223128</v>
      </c>
      <c r="F116" s="27">
        <v>505094</v>
      </c>
      <c r="G116" s="27">
        <v>466749</v>
      </c>
      <c r="H116" s="27">
        <v>535490</v>
      </c>
      <c r="I116" s="27">
        <v>337472</v>
      </c>
      <c r="J116" s="27">
        <v>313004</v>
      </c>
      <c r="K116" s="28">
        <f>100*(E116/E115-1)</f>
        <v>-8.068459657701709</v>
      </c>
      <c r="L116" s="28">
        <f>100*(D116/D112-1)</f>
        <v>-7.8659926190769225</v>
      </c>
      <c r="M116" s="28">
        <f>F116/SUM($F$7:$F$10)*400</f>
        <v>314.6361100772273</v>
      </c>
      <c r="N116" s="28">
        <f>G116/SUM($G$7:$G$10)*400</f>
        <v>294.9883473823086</v>
      </c>
      <c r="O116" s="28">
        <f>H116/SUM($H$7:$H$10)*400</f>
        <v>170.22798419123112</v>
      </c>
      <c r="P116" s="28">
        <f>I116/SUM($I$7:$I$10)*400</f>
        <v>124.39632825293438</v>
      </c>
      <c r="Q116" s="28">
        <f>J116/SUM($J$7:$J$10)*400</f>
        <v>245.05080041728564</v>
      </c>
      <c r="R116" s="28">
        <f>(E116/(SUM($E$7:$E$10)/4))*100</f>
        <v>179.48481655724572</v>
      </c>
      <c r="T116" s="22"/>
      <c r="U116" s="22"/>
      <c r="V116" s="22"/>
      <c r="W116" s="22"/>
      <c r="X116" s="22"/>
      <c r="Y116" s="22"/>
    </row>
    <row r="117" spans="1:25" ht="12">
      <c r="A117" s="25">
        <v>2020</v>
      </c>
      <c r="B117" s="24">
        <v>2020</v>
      </c>
      <c r="C117" s="23">
        <v>3</v>
      </c>
      <c r="D117" s="27">
        <v>1219550</v>
      </c>
      <c r="E117" s="27">
        <v>1312514</v>
      </c>
      <c r="F117" s="27">
        <v>574407</v>
      </c>
      <c r="G117" s="27">
        <v>506739</v>
      </c>
      <c r="H117" s="27">
        <v>566092</v>
      </c>
      <c r="I117" s="27">
        <v>343009</v>
      </c>
      <c r="J117" s="27">
        <v>330762</v>
      </c>
      <c r="K117" s="28">
        <f>100*(E117/E116-1)</f>
        <v>7.30798411940532</v>
      </c>
      <c r="L117" s="28">
        <f>100*(D117/D113-1)</f>
        <v>-1.0203535039549627</v>
      </c>
      <c r="M117" s="28">
        <f>F117/SUM($F$7:$F$10)*400</f>
        <v>357.8129696276928</v>
      </c>
      <c r="N117" s="28">
        <f>G117/SUM($G$7:$G$10)*400</f>
        <v>320.2622826490547</v>
      </c>
      <c r="O117" s="28">
        <f>H117/SUM($H$7:$H$10)*400</f>
        <v>179.9561150101447</v>
      </c>
      <c r="P117" s="28">
        <f>I117/SUM($I$7:$I$10)*400</f>
        <v>126.43733452763716</v>
      </c>
      <c r="Q117" s="28">
        <f>J117/SUM($J$7:$J$10)*400</f>
        <v>258.95353684816246</v>
      </c>
      <c r="R117" s="28">
        <f>(E117/(SUM($E$7:$E$10)/4))*100</f>
        <v>192.601538447993</v>
      </c>
      <c r="T117" s="22"/>
      <c r="U117" s="22"/>
      <c r="V117" s="22"/>
      <c r="W117" s="22"/>
      <c r="X117" s="22"/>
      <c r="Y117" s="22"/>
    </row>
    <row r="118" spans="1:25" ht="12">
      <c r="A118" s="25">
        <v>2020</v>
      </c>
      <c r="C118" s="23">
        <v>4</v>
      </c>
      <c r="D118" s="27">
        <v>1379265</v>
      </c>
      <c r="E118" s="27">
        <v>1314506</v>
      </c>
      <c r="F118" s="27">
        <v>608731</v>
      </c>
      <c r="G118" s="27">
        <v>537027</v>
      </c>
      <c r="H118" s="27">
        <v>568009</v>
      </c>
      <c r="I118" s="27">
        <v>345030</v>
      </c>
      <c r="J118" s="27">
        <v>331705</v>
      </c>
      <c r="K118" s="28">
        <f>100*(E118/E117-1)</f>
        <v>0.15176980969346943</v>
      </c>
      <c r="L118" s="28">
        <f>100*(D118/D114-1)</f>
        <v>-1.3592501024479509</v>
      </c>
      <c r="M118" s="28">
        <f>F118/SUM($F$7:$F$10)*400</f>
        <v>379.1942765572757</v>
      </c>
      <c r="N118" s="28">
        <f>G118/SUM($G$7:$G$10)*400</f>
        <v>339.4044919853691</v>
      </c>
      <c r="O118" s="28">
        <f>H118/SUM($H$7:$H$10)*400</f>
        <v>180.56551396380323</v>
      </c>
      <c r="P118" s="28">
        <f>I118/SUM($I$7:$I$10)*400</f>
        <v>127.18229997484221</v>
      </c>
      <c r="Q118" s="28">
        <f>J118/SUM($J$7:$J$10)*400</f>
        <v>259.69181145421703</v>
      </c>
      <c r="R118" s="28">
        <f>(E118/(SUM($E$7:$E$10)/4))*100</f>
        <v>192.8938494363622</v>
      </c>
      <c r="T118" s="22"/>
      <c r="U118" s="22"/>
      <c r="V118" s="22"/>
      <c r="W118" s="22"/>
      <c r="X118" s="22"/>
      <c r="Y118" s="22"/>
    </row>
    <row r="119" spans="1:25" ht="12">
      <c r="A119" s="25">
        <v>2021</v>
      </c>
      <c r="C119" s="23">
        <v>1</v>
      </c>
      <c r="D119" s="27">
        <v>1316295</v>
      </c>
      <c r="E119" s="27">
        <v>1334265</v>
      </c>
      <c r="F119" s="27">
        <v>619941</v>
      </c>
      <c r="G119" s="27">
        <v>556251</v>
      </c>
      <c r="H119" s="27">
        <v>582474</v>
      </c>
      <c r="I119" s="27">
        <v>350188</v>
      </c>
      <c r="J119" s="27">
        <v>338746</v>
      </c>
      <c r="K119" s="28">
        <f>100*(E119/E118-1)</f>
        <v>1.5031502328631374</v>
      </c>
      <c r="L119" s="28">
        <f>100*(D119/D115-1)</f>
        <v>0.18563678211311885</v>
      </c>
      <c r="M119" s="28">
        <f>F119/SUM($F$7:$F$10)*400</f>
        <v>386.1772753534715</v>
      </c>
      <c r="N119" s="28">
        <f>G119/SUM($G$7:$G$10)*400</f>
        <v>351.55418269724527</v>
      </c>
      <c r="O119" s="28">
        <f>H119/SUM($H$7:$H$10)*400</f>
        <v>185.16382166576994</v>
      </c>
      <c r="P119" s="28">
        <f>I119/SUM($I$7:$I$10)*400</f>
        <v>129.08360218992564</v>
      </c>
      <c r="Q119" s="28">
        <f>J119/SUM($J$7:$J$10)*400</f>
        <v>265.2042096527643</v>
      </c>
      <c r="R119" s="28">
        <f>(E119/(SUM($E$7:$E$10)/4))*100</f>
        <v>195.79333378334357</v>
      </c>
      <c r="T119" s="22"/>
      <c r="U119" s="22"/>
      <c r="V119" s="22"/>
      <c r="W119" s="22"/>
      <c r="X119" s="22"/>
      <c r="Y119" s="22"/>
    </row>
    <row r="120" spans="1:25" ht="12">
      <c r="A120" s="25">
        <v>2021</v>
      </c>
      <c r="C120" s="23">
        <v>2</v>
      </c>
      <c r="D120" s="27">
        <v>1389364</v>
      </c>
      <c r="E120" s="27">
        <v>1345515</v>
      </c>
      <c r="F120" s="27">
        <v>622804</v>
      </c>
      <c r="G120" s="27">
        <v>555958</v>
      </c>
      <c r="H120" s="27">
        <v>587824</v>
      </c>
      <c r="I120" s="27">
        <v>352451</v>
      </c>
      <c r="J120" s="27">
        <v>344242</v>
      </c>
      <c r="K120" s="28">
        <f>100*(E120/E119-1)</f>
        <v>0.8431608413620895</v>
      </c>
      <c r="L120" s="28">
        <f>100*(D120/D116-1)</f>
        <v>9.831233068168444</v>
      </c>
      <c r="M120" s="28">
        <f>F120/SUM($F$7:$F$10)*400</f>
        <v>387.9607120665409</v>
      </c>
      <c r="N120" s="28">
        <f>G120/SUM($G$7:$G$10)*400</f>
        <v>351.36900482694875</v>
      </c>
      <c r="O120" s="28">
        <f>H120/SUM($H$7:$H$10)*400</f>
        <v>186.8645438369087</v>
      </c>
      <c r="P120" s="28">
        <f>I120/SUM($I$7:$I$10)*400</f>
        <v>129.91777181240215</v>
      </c>
      <c r="Q120" s="28">
        <f>J120/SUM($J$7:$J$10)*400</f>
        <v>269.5070275052307</v>
      </c>
      <c r="R120" s="28">
        <f>(E120/(SUM($E$7:$E$10)/4))*100</f>
        <v>197.4441865038021</v>
      </c>
      <c r="T120" s="22"/>
      <c r="U120" s="22"/>
      <c r="V120" s="22"/>
      <c r="W120" s="22"/>
      <c r="X120" s="22"/>
      <c r="Y120" s="22"/>
    </row>
    <row r="121" spans="1:25" ht="12">
      <c r="A121" s="25">
        <v>2021</v>
      </c>
      <c r="B121" s="24">
        <v>2021</v>
      </c>
      <c r="C121" s="23">
        <v>3</v>
      </c>
      <c r="D121" s="27">
        <v>1274925</v>
      </c>
      <c r="E121" s="27">
        <v>1369554</v>
      </c>
      <c r="F121" s="27">
        <v>625483</v>
      </c>
      <c r="G121" s="27">
        <v>568656</v>
      </c>
      <c r="H121" s="27">
        <v>608761</v>
      </c>
      <c r="I121" s="27">
        <v>350701</v>
      </c>
      <c r="J121" s="27">
        <v>348816</v>
      </c>
      <c r="K121" s="28">
        <f>100*(E121/E120-1)</f>
        <v>1.7866021560517753</v>
      </c>
      <c r="L121" s="28">
        <f>100*(D121/D117-1)</f>
        <v>4.540609241113525</v>
      </c>
      <c r="M121" s="28">
        <f>F121/SUM($F$7:$F$10)*400</f>
        <v>389.62953042291997</v>
      </c>
      <c r="N121" s="28">
        <f>G121/SUM($G$7:$G$10)*400</f>
        <v>359.394221881641</v>
      </c>
      <c r="O121" s="28">
        <f>H121/SUM($H$7:$H$10)*400</f>
        <v>193.5202485279614</v>
      </c>
      <c r="P121" s="28">
        <f>I121/SUM($I$7:$I$10)*400</f>
        <v>129.27270029700935</v>
      </c>
      <c r="Q121" s="28">
        <f>J121/SUM($J$7:$J$10)*400</f>
        <v>273.08801164955054</v>
      </c>
      <c r="R121" s="28">
        <f>(E121/(SUM($E$7:$E$10)/4))*100</f>
        <v>200.9717285968779</v>
      </c>
      <c r="T121" s="22"/>
      <c r="U121" s="22"/>
      <c r="V121" s="22"/>
      <c r="W121" s="22"/>
      <c r="X121" s="22"/>
      <c r="Y121" s="22"/>
    </row>
    <row r="122" spans="1:25" ht="12">
      <c r="A122" s="25">
        <v>2021</v>
      </c>
      <c r="C122" s="23">
        <v>4</v>
      </c>
      <c r="D122" s="27">
        <v>1469424</v>
      </c>
      <c r="E122" s="27">
        <v>1398657</v>
      </c>
      <c r="F122" s="27">
        <v>648144</v>
      </c>
      <c r="G122" s="27">
        <v>596697</v>
      </c>
      <c r="H122" s="27">
        <v>620114</v>
      </c>
      <c r="I122" s="27">
        <v>351078</v>
      </c>
      <c r="J122" s="27">
        <v>354115</v>
      </c>
      <c r="K122" s="28">
        <f>100*(E122/E121-1)</f>
        <v>2.124998357129404</v>
      </c>
      <c r="L122" s="28">
        <f>100*(D122/D118-1)</f>
        <v>6.536742395406248</v>
      </c>
      <c r="M122" s="28">
        <f>F122/SUM($F$7:$F$10)*400</f>
        <v>403.745653145542</v>
      </c>
      <c r="N122" s="28">
        <f>G122/SUM($G$7:$G$10)*400</f>
        <v>377.11631287476</v>
      </c>
      <c r="O122" s="28">
        <f>H122/SUM($H$7:$H$10)*400</f>
        <v>197.12927634271617</v>
      </c>
      <c r="P122" s="28">
        <f>I122/SUM($I$7:$I$10)*400</f>
        <v>129.4116671320397</v>
      </c>
      <c r="Q122" s="28">
        <f>J122/SUM($J$7:$J$10)*400</f>
        <v>277.2365982216429</v>
      </c>
      <c r="R122" s="28">
        <f>(E122/(SUM($E$7:$E$10)/4))*100</f>
        <v>205.24237452785613</v>
      </c>
      <c r="T122" s="22"/>
      <c r="U122" s="22"/>
      <c r="V122" s="22"/>
      <c r="W122" s="22"/>
      <c r="X122" s="22"/>
      <c r="Y122" s="22"/>
    </row>
    <row r="123" spans="1:25" ht="12">
      <c r="A123" s="25">
        <v>2022</v>
      </c>
      <c r="C123" s="23">
        <v>1</v>
      </c>
      <c r="D123" s="27">
        <v>1375250</v>
      </c>
      <c r="E123" s="27">
        <v>1396060</v>
      </c>
      <c r="F123" s="27">
        <v>661927</v>
      </c>
      <c r="G123" s="27">
        <v>608323</v>
      </c>
      <c r="H123" s="27">
        <v>612541</v>
      </c>
      <c r="I123" s="27">
        <v>350481</v>
      </c>
      <c r="J123" s="27">
        <v>358363</v>
      </c>
      <c r="K123" s="28">
        <f>100*(E123/E122-1)</f>
        <v>-0.1856781183664058</v>
      </c>
      <c r="L123" s="28">
        <f>100*(D123/D119-1)</f>
        <v>4.478859222286791</v>
      </c>
      <c r="M123" s="28">
        <f>F123/SUM($F$7:$F$10)*400</f>
        <v>412.3314401578494</v>
      </c>
      <c r="N123" s="28">
        <f>G123/SUM($G$7:$G$10)*400</f>
        <v>384.46401908659277</v>
      </c>
      <c r="O123" s="28">
        <f>H123/SUM($H$7:$H$10)*400</f>
        <v>194.7218802675697</v>
      </c>
      <c r="P123" s="28">
        <f>I123/SUM($I$7:$I$10)*400</f>
        <v>129.19160559221712</v>
      </c>
      <c r="Q123" s="28">
        <f>J123/SUM($J$7:$J$10)*400</f>
        <v>280.56235699844007</v>
      </c>
      <c r="R123" s="28">
        <f>(E123/(SUM($E$7:$E$10)/4))*100</f>
        <v>204.8612843487423</v>
      </c>
      <c r="T123" s="22"/>
      <c r="U123" s="22"/>
      <c r="V123" s="22"/>
      <c r="W123" s="22"/>
      <c r="X123" s="22"/>
      <c r="Y123" s="22"/>
    </row>
    <row r="124" spans="1:18" ht="12">
      <c r="A124" s="25">
        <v>2022</v>
      </c>
      <c r="C124" s="23">
        <v>2</v>
      </c>
      <c r="D124" s="27">
        <v>1443330</v>
      </c>
      <c r="E124" s="27">
        <v>1398953</v>
      </c>
      <c r="F124" s="27">
        <v>660654</v>
      </c>
      <c r="G124" s="27">
        <v>620306</v>
      </c>
      <c r="H124" s="27">
        <v>621207</v>
      </c>
      <c r="I124" s="27">
        <v>349755</v>
      </c>
      <c r="J124" s="27">
        <v>367004</v>
      </c>
      <c r="K124" s="28">
        <f>100*(E124/E123-1)</f>
        <v>0.2072260504562884</v>
      </c>
      <c r="L124" s="28">
        <f>100*(D124/D120-1)</f>
        <v>3.8842232848987024</v>
      </c>
      <c r="M124" s="28">
        <f>F124/SUM($F$7:$F$10)*400</f>
        <v>411.5384555487899</v>
      </c>
      <c r="N124" s="28">
        <f>G124/SUM($G$7:$G$10)*400</f>
        <v>392.03735157725094</v>
      </c>
      <c r="O124" s="28">
        <f>H124/SUM($H$7:$H$10)*400</f>
        <v>197.47673229281986</v>
      </c>
      <c r="P124" s="28">
        <f>I124/SUM($I$7:$I$10)*400</f>
        <v>128.92399306640274</v>
      </c>
      <c r="Q124" s="28">
        <f>J124/SUM($J$7:$J$10)*400</f>
        <v>287.327395037589</v>
      </c>
      <c r="R124" s="28">
        <f>(E124/(SUM($E$7:$E$10)/4))*100</f>
        <v>205.2858102972122</v>
      </c>
    </row>
    <row r="125" spans="1:18" ht="12">
      <c r="A125" s="25">
        <v>2022</v>
      </c>
      <c r="B125" s="25">
        <v>2022</v>
      </c>
      <c r="C125" s="23">
        <v>3</v>
      </c>
      <c r="D125" s="27">
        <v>1309274</v>
      </c>
      <c r="E125" s="27">
        <v>1403754</v>
      </c>
      <c r="F125" s="27">
        <v>679420</v>
      </c>
      <c r="G125" s="27">
        <v>627418</v>
      </c>
      <c r="H125" s="27">
        <v>609982</v>
      </c>
      <c r="I125" s="27">
        <v>351473</v>
      </c>
      <c r="J125" s="27">
        <v>368752</v>
      </c>
      <c r="K125" s="28">
        <f>100*(E125/E124-1)</f>
        <v>0.34318522495038195</v>
      </c>
      <c r="L125" s="28">
        <f>100*(D125/D121-1)</f>
        <v>2.6941976979037996</v>
      </c>
      <c r="M125" s="28">
        <f>F125/SUM($F$7:$F$10)*400</f>
        <v>423.22828207951335</v>
      </c>
      <c r="N125" s="28">
        <f>G125/SUM($G$7:$G$10)*400</f>
        <v>396.5321809750278</v>
      </c>
      <c r="O125" s="28">
        <f>H125/SUM($H$7:$H$10)*400</f>
        <v>193.90839465337456</v>
      </c>
      <c r="P125" s="28">
        <f>I125/SUM($I$7:$I$10)*400</f>
        <v>129.55726898837122</v>
      </c>
      <c r="Q125" s="28">
        <f>J125/SUM($J$7:$J$10)*400</f>
        <v>288.6959040634462</v>
      </c>
      <c r="R125" s="28">
        <f>(E125/(SUM($E$7:$E$10)/4))*100</f>
        <v>205.9903208670719</v>
      </c>
    </row>
    <row r="126" spans="1:18" ht="12">
      <c r="A126" s="25">
        <v>2022</v>
      </c>
      <c r="C126" s="23">
        <v>4</v>
      </c>
      <c r="D126" s="27">
        <v>1466816</v>
      </c>
      <c r="E126" s="27">
        <v>1396821</v>
      </c>
      <c r="F126" s="27">
        <v>682533</v>
      </c>
      <c r="G126" s="27">
        <v>621635</v>
      </c>
      <c r="H126" s="27">
        <v>607666</v>
      </c>
      <c r="I126" s="27">
        <v>352267</v>
      </c>
      <c r="J126" s="27">
        <v>365199</v>
      </c>
      <c r="K126" s="28">
        <f>100*(E126/E125-1)</f>
        <v>-0.4938899550775977</v>
      </c>
      <c r="L126" s="28">
        <f>100*(D126/D122-1)</f>
        <v>-0.17748451093761997</v>
      </c>
      <c r="M126" s="28">
        <f>F126/SUM($F$7:$F$10)*400</f>
        <v>425.1674502554775</v>
      </c>
      <c r="N126" s="28">
        <f>G126/SUM($G$7:$G$10)*400</f>
        <v>392.87728806060943</v>
      </c>
      <c r="O126" s="28">
        <f>H126/SUM($H$7:$H$10)*400</f>
        <v>193.1721567938685</v>
      </c>
      <c r="P126" s="28">
        <f>I126/SUM($I$7:$I$10)*400</f>
        <v>129.84994715021227</v>
      </c>
      <c r="Q126" s="28">
        <f>J126/SUM($J$7:$J$10)*400</f>
        <v>285.91426071741034</v>
      </c>
      <c r="R126" s="28">
        <f>(E126/(SUM($E$7:$E$10)/4))*100</f>
        <v>204.97295536387728</v>
      </c>
    </row>
    <row r="127" spans="4:18" ht="12">
      <c r="D127" s="27"/>
      <c r="E127" s="27"/>
      <c r="F127" s="27"/>
      <c r="G127" s="27"/>
      <c r="H127" s="27"/>
      <c r="I127" s="27"/>
      <c r="J127" s="27"/>
      <c r="M127" s="19"/>
      <c r="N127" s="19"/>
      <c r="O127" s="19"/>
      <c r="P127" s="19"/>
      <c r="Q127" s="19"/>
      <c r="R127" s="19"/>
    </row>
    <row r="128" spans="4:18" ht="12">
      <c r="D128" s="27"/>
      <c r="E128" s="27"/>
      <c r="F128" s="27"/>
      <c r="G128" s="27"/>
      <c r="H128" s="27"/>
      <c r="I128" s="27"/>
      <c r="J128" s="27"/>
      <c r="M128" s="19"/>
      <c r="N128" s="19"/>
      <c r="O128" s="19"/>
      <c r="P128" s="19"/>
      <c r="Q128" s="19"/>
      <c r="R128" s="19"/>
    </row>
    <row r="129" spans="4:18" ht="12">
      <c r="D129" s="27"/>
      <c r="E129" s="27"/>
      <c r="F129" s="27"/>
      <c r="G129" s="27"/>
      <c r="H129" s="27"/>
      <c r="I129" s="27"/>
      <c r="J129" s="27"/>
      <c r="M129" s="19"/>
      <c r="N129" s="19"/>
      <c r="O129" s="19"/>
      <c r="P129" s="19"/>
      <c r="Q129" s="19"/>
      <c r="R129" s="19"/>
    </row>
    <row r="130" spans="4:18" ht="12">
      <c r="D130" s="27"/>
      <c r="E130" s="27"/>
      <c r="F130" s="27"/>
      <c r="G130" s="27"/>
      <c r="H130" s="27"/>
      <c r="I130" s="27"/>
      <c r="J130" s="27"/>
      <c r="M130" s="19"/>
      <c r="N130" s="19"/>
      <c r="O130" s="19"/>
      <c r="P130" s="19"/>
      <c r="Q130" s="19"/>
      <c r="R130" s="19"/>
    </row>
    <row r="131" spans="4:18" ht="12">
      <c r="D131" s="27"/>
      <c r="E131" s="27"/>
      <c r="F131" s="27"/>
      <c r="G131" s="27"/>
      <c r="H131" s="27"/>
      <c r="I131" s="27"/>
      <c r="J131" s="27"/>
      <c r="M131" s="19"/>
      <c r="N131" s="19"/>
      <c r="O131" s="19"/>
      <c r="P131" s="19"/>
      <c r="Q131" s="19"/>
      <c r="R131" s="19"/>
    </row>
    <row r="132" spans="4:18" ht="12">
      <c r="D132" s="27"/>
      <c r="E132" s="27"/>
      <c r="F132" s="27"/>
      <c r="G132" s="27"/>
      <c r="H132" s="27"/>
      <c r="I132" s="27"/>
      <c r="J132" s="27"/>
      <c r="M132" s="19"/>
      <c r="N132" s="19"/>
      <c r="O132" s="19"/>
      <c r="P132" s="19"/>
      <c r="Q132" s="19"/>
      <c r="R132" s="19"/>
    </row>
    <row r="133" spans="4:18" ht="12">
      <c r="D133" s="27"/>
      <c r="E133" s="27"/>
      <c r="F133" s="27"/>
      <c r="G133" s="27"/>
      <c r="H133" s="27"/>
      <c r="I133" s="27"/>
      <c r="J133" s="27"/>
      <c r="M133" s="19"/>
      <c r="N133" s="19"/>
      <c r="O133" s="19"/>
      <c r="P133" s="19"/>
      <c r="Q133" s="19"/>
      <c r="R133" s="19"/>
    </row>
    <row r="134" spans="4:18" ht="12">
      <c r="D134" s="27"/>
      <c r="E134" s="27"/>
      <c r="F134" s="27"/>
      <c r="G134" s="27"/>
      <c r="H134" s="27"/>
      <c r="I134" s="27"/>
      <c r="J134" s="27"/>
      <c r="M134" s="19"/>
      <c r="N134" s="19"/>
      <c r="O134" s="19"/>
      <c r="P134" s="19"/>
      <c r="Q134" s="19"/>
      <c r="R134" s="19"/>
    </row>
    <row r="135" spans="4:18" ht="12">
      <c r="D135" s="27"/>
      <c r="E135" s="27"/>
      <c r="F135" s="27"/>
      <c r="G135" s="27"/>
      <c r="H135" s="27"/>
      <c r="I135" s="27"/>
      <c r="J135" s="27"/>
      <c r="M135" s="19"/>
      <c r="N135" s="19"/>
      <c r="O135" s="19"/>
      <c r="P135" s="19"/>
      <c r="Q135" s="19"/>
      <c r="R135" s="19"/>
    </row>
    <row r="136" spans="4:18" ht="12">
      <c r="D136" s="27"/>
      <c r="E136" s="27"/>
      <c r="F136" s="27"/>
      <c r="G136" s="27"/>
      <c r="H136" s="27"/>
      <c r="I136" s="27"/>
      <c r="J136" s="27"/>
      <c r="M136" s="19"/>
      <c r="N136" s="19"/>
      <c r="O136" s="19"/>
      <c r="P136" s="19"/>
      <c r="Q136" s="19"/>
      <c r="R136" s="19"/>
    </row>
    <row r="137" spans="4:18" ht="12">
      <c r="D137" s="27"/>
      <c r="E137" s="27"/>
      <c r="F137" s="27"/>
      <c r="G137" s="27"/>
      <c r="H137" s="27"/>
      <c r="I137" s="27"/>
      <c r="J137" s="27"/>
      <c r="M137" s="19"/>
      <c r="N137" s="19"/>
      <c r="O137" s="19"/>
      <c r="P137" s="19"/>
      <c r="Q137" s="19"/>
      <c r="R137" s="19"/>
    </row>
    <row r="138" spans="4:18" ht="12">
      <c r="D138" s="27"/>
      <c r="E138" s="27"/>
      <c r="F138" s="27"/>
      <c r="G138" s="27"/>
      <c r="H138" s="27"/>
      <c r="I138" s="27"/>
      <c r="J138" s="27"/>
      <c r="M138" s="19"/>
      <c r="N138" s="19"/>
      <c r="O138" s="19"/>
      <c r="P138" s="19"/>
      <c r="Q138" s="19"/>
      <c r="R138" s="19"/>
    </row>
    <row r="139" spans="4:18" ht="12">
      <c r="D139" s="27"/>
      <c r="E139" s="27"/>
      <c r="F139" s="27"/>
      <c r="G139" s="27"/>
      <c r="H139" s="27"/>
      <c r="I139" s="27"/>
      <c r="J139" s="27"/>
      <c r="M139" s="19"/>
      <c r="N139" s="19"/>
      <c r="O139" s="19"/>
      <c r="P139" s="19"/>
      <c r="Q139" s="19"/>
      <c r="R139" s="19"/>
    </row>
    <row r="140" spans="4:18" ht="12">
      <c r="D140" s="27"/>
      <c r="E140" s="27"/>
      <c r="F140" s="27"/>
      <c r="G140" s="27"/>
      <c r="H140" s="27"/>
      <c r="I140" s="27"/>
      <c r="J140" s="27"/>
      <c r="M140" s="19"/>
      <c r="N140" s="19"/>
      <c r="O140" s="19"/>
      <c r="P140" s="19"/>
      <c r="Q140" s="19"/>
      <c r="R140" s="19"/>
    </row>
    <row r="141" spans="4:18" ht="12">
      <c r="D141" s="27"/>
      <c r="E141" s="27"/>
      <c r="F141" s="27"/>
      <c r="G141" s="27"/>
      <c r="H141" s="27"/>
      <c r="I141" s="27"/>
      <c r="J141" s="27"/>
      <c r="M141" s="19"/>
      <c r="N141" s="19"/>
      <c r="O141" s="19"/>
      <c r="P141" s="19"/>
      <c r="Q141" s="19"/>
      <c r="R141" s="19"/>
    </row>
    <row r="142" spans="4:18" ht="12">
      <c r="D142" s="27"/>
      <c r="E142" s="27"/>
      <c r="F142" s="27"/>
      <c r="G142" s="27"/>
      <c r="H142" s="27"/>
      <c r="I142" s="27"/>
      <c r="J142" s="27"/>
      <c r="M142" s="19"/>
      <c r="N142" s="19"/>
      <c r="O142" s="19"/>
      <c r="P142" s="19"/>
      <c r="Q142" s="19"/>
      <c r="R142" s="19"/>
    </row>
    <row r="143" spans="4:18" ht="12">
      <c r="D143" s="27"/>
      <c r="E143" s="27"/>
      <c r="F143" s="27"/>
      <c r="G143" s="27"/>
      <c r="H143" s="27"/>
      <c r="I143" s="27"/>
      <c r="J143" s="27"/>
      <c r="M143" s="19"/>
      <c r="N143" s="19"/>
      <c r="O143" s="19"/>
      <c r="P143" s="19"/>
      <c r="Q143" s="19"/>
      <c r="R143" s="19"/>
    </row>
    <row r="144" spans="4:18" ht="12">
      <c r="D144" s="27"/>
      <c r="E144" s="27"/>
      <c r="F144" s="27"/>
      <c r="G144" s="27"/>
      <c r="H144" s="27"/>
      <c r="I144" s="27"/>
      <c r="J144" s="27"/>
      <c r="M144" s="19"/>
      <c r="N144" s="19"/>
      <c r="O144" s="19"/>
      <c r="P144" s="19"/>
      <c r="Q144" s="19"/>
      <c r="R144" s="19"/>
    </row>
    <row r="145" spans="4:18" ht="12">
      <c r="D145" s="27"/>
      <c r="E145" s="27"/>
      <c r="F145" s="27"/>
      <c r="G145" s="27"/>
      <c r="H145" s="27"/>
      <c r="I145" s="27"/>
      <c r="J145" s="27"/>
      <c r="M145" s="19"/>
      <c r="N145" s="19"/>
      <c r="O145" s="19"/>
      <c r="P145" s="19"/>
      <c r="Q145" s="19"/>
      <c r="R145" s="19"/>
    </row>
    <row r="146" spans="4:18" ht="12">
      <c r="D146" s="27"/>
      <c r="E146" s="27"/>
      <c r="F146" s="27"/>
      <c r="G146" s="27"/>
      <c r="H146" s="27"/>
      <c r="I146" s="27"/>
      <c r="J146" s="27"/>
      <c r="M146" s="19"/>
      <c r="N146" s="19"/>
      <c r="O146" s="19"/>
      <c r="P146" s="19"/>
      <c r="Q146" s="19"/>
      <c r="R146" s="19"/>
    </row>
    <row r="147" spans="4:18" ht="12">
      <c r="D147" s="27"/>
      <c r="E147" s="27"/>
      <c r="F147" s="27"/>
      <c r="G147" s="27"/>
      <c r="H147" s="27"/>
      <c r="I147" s="27"/>
      <c r="J147" s="27"/>
      <c r="M147" s="19"/>
      <c r="N147" s="19"/>
      <c r="O147" s="19"/>
      <c r="P147" s="19"/>
      <c r="Q147" s="19"/>
      <c r="R147" s="19"/>
    </row>
    <row r="148" spans="4:18" ht="12">
      <c r="D148" s="27"/>
      <c r="E148" s="27"/>
      <c r="F148" s="27"/>
      <c r="G148" s="27"/>
      <c r="H148" s="27"/>
      <c r="I148" s="27"/>
      <c r="J148" s="27"/>
      <c r="M148" s="19"/>
      <c r="N148" s="19"/>
      <c r="O148" s="19"/>
      <c r="P148" s="19"/>
      <c r="Q148" s="19"/>
      <c r="R148" s="19"/>
    </row>
    <row r="149" spans="4:18" ht="12">
      <c r="D149" s="27"/>
      <c r="E149" s="27"/>
      <c r="F149" s="27"/>
      <c r="G149" s="27"/>
      <c r="H149" s="27"/>
      <c r="I149" s="27"/>
      <c r="J149" s="27"/>
      <c r="M149" s="19"/>
      <c r="N149" s="19"/>
      <c r="O149" s="19"/>
      <c r="P149" s="19"/>
      <c r="Q149" s="19"/>
      <c r="R149" s="19"/>
    </row>
    <row r="150" spans="4:18" ht="12">
      <c r="D150" s="27"/>
      <c r="E150" s="27"/>
      <c r="F150" s="27"/>
      <c r="G150" s="27"/>
      <c r="H150" s="27"/>
      <c r="I150" s="27"/>
      <c r="J150" s="27"/>
      <c r="M150" s="19"/>
      <c r="N150" s="19"/>
      <c r="O150" s="19"/>
      <c r="P150" s="19"/>
      <c r="Q150" s="19"/>
      <c r="R150" s="19"/>
    </row>
    <row r="151" spans="4:18" ht="12">
      <c r="D151" s="27"/>
      <c r="E151" s="27"/>
      <c r="F151" s="27"/>
      <c r="G151" s="27"/>
      <c r="H151" s="27"/>
      <c r="I151" s="27"/>
      <c r="J151" s="27"/>
      <c r="M151" s="19"/>
      <c r="N151" s="19"/>
      <c r="O151" s="19"/>
      <c r="P151" s="19"/>
      <c r="Q151" s="19"/>
      <c r="R151" s="19"/>
    </row>
    <row r="152" spans="4:18" ht="12">
      <c r="D152" s="27"/>
      <c r="E152" s="27"/>
      <c r="F152" s="27"/>
      <c r="G152" s="27"/>
      <c r="H152" s="27"/>
      <c r="I152" s="27"/>
      <c r="J152" s="27"/>
      <c r="M152" s="19"/>
      <c r="N152" s="19"/>
      <c r="O152" s="19"/>
      <c r="P152" s="19"/>
      <c r="Q152" s="19"/>
      <c r="R152" s="19"/>
    </row>
    <row r="153" spans="4:18" ht="12">
      <c r="D153" s="27"/>
      <c r="E153" s="27"/>
      <c r="F153" s="27"/>
      <c r="G153" s="27"/>
      <c r="H153" s="27"/>
      <c r="I153" s="27"/>
      <c r="J153" s="27"/>
      <c r="M153" s="19"/>
      <c r="N153" s="19"/>
      <c r="O153" s="19"/>
      <c r="P153" s="19"/>
      <c r="Q153" s="19"/>
      <c r="R153" s="19"/>
    </row>
    <row r="154" spans="4:18" ht="12">
      <c r="D154" s="27"/>
      <c r="E154" s="27"/>
      <c r="F154" s="27"/>
      <c r="G154" s="27"/>
      <c r="H154" s="27"/>
      <c r="I154" s="27"/>
      <c r="J154" s="27"/>
      <c r="M154" s="19"/>
      <c r="N154" s="19"/>
      <c r="O154" s="19"/>
      <c r="P154" s="19"/>
      <c r="Q154" s="19"/>
      <c r="R154" s="19"/>
    </row>
    <row r="155" spans="4:18" ht="12">
      <c r="D155" s="27"/>
      <c r="E155" s="27"/>
      <c r="F155" s="27"/>
      <c r="G155" s="27"/>
      <c r="H155" s="27"/>
      <c r="I155" s="27"/>
      <c r="J155" s="27"/>
      <c r="M155" s="19"/>
      <c r="N155" s="19"/>
      <c r="O155" s="19"/>
      <c r="P155" s="19"/>
      <c r="Q155" s="19"/>
      <c r="R155" s="19"/>
    </row>
    <row r="156" spans="4:18" ht="12">
      <c r="D156" s="27"/>
      <c r="F156" s="22"/>
      <c r="G156" s="22"/>
      <c r="H156" s="22"/>
      <c r="I156" s="22"/>
      <c r="J156" s="22"/>
      <c r="M156" s="19"/>
      <c r="N156" s="19"/>
      <c r="O156" s="19"/>
      <c r="P156" s="19"/>
      <c r="Q156" s="19"/>
      <c r="R156" s="19"/>
    </row>
    <row r="157" spans="4:18" ht="12">
      <c r="D157" s="27"/>
      <c r="F157" s="22"/>
      <c r="G157" s="22"/>
      <c r="H157" s="22"/>
      <c r="I157" s="22"/>
      <c r="J157" s="22"/>
      <c r="M157" s="19"/>
      <c r="N157" s="19"/>
      <c r="O157" s="19"/>
      <c r="P157" s="19"/>
      <c r="Q157" s="19"/>
      <c r="R157" s="19"/>
    </row>
    <row r="158" spans="6:18" ht="12">
      <c r="F158" s="22"/>
      <c r="G158" s="22"/>
      <c r="H158" s="22"/>
      <c r="I158" s="22"/>
      <c r="J158" s="22"/>
      <c r="M158" s="19"/>
      <c r="N158" s="19"/>
      <c r="O158" s="19"/>
      <c r="P158" s="19"/>
      <c r="Q158" s="19"/>
      <c r="R158" s="19"/>
    </row>
    <row r="159" spans="6:18" ht="12">
      <c r="F159" s="22"/>
      <c r="G159" s="22"/>
      <c r="H159" s="22"/>
      <c r="I159" s="22"/>
      <c r="J159" s="22"/>
      <c r="M159" s="19"/>
      <c r="N159" s="19"/>
      <c r="O159" s="19"/>
      <c r="P159" s="19"/>
      <c r="Q159" s="19"/>
      <c r="R159" s="19"/>
    </row>
    <row r="160" spans="6:18" ht="12">
      <c r="F160" s="22"/>
      <c r="G160" s="22"/>
      <c r="H160" s="22"/>
      <c r="I160" s="22"/>
      <c r="J160" s="22"/>
      <c r="M160" s="19"/>
      <c r="N160" s="19"/>
      <c r="O160" s="19"/>
      <c r="P160" s="19"/>
      <c r="Q160" s="19"/>
      <c r="R160" s="19"/>
    </row>
    <row r="161" spans="6:18" ht="12">
      <c r="F161" s="22"/>
      <c r="G161" s="22"/>
      <c r="H161" s="22"/>
      <c r="I161" s="22"/>
      <c r="J161" s="22"/>
      <c r="M161" s="19"/>
      <c r="N161" s="19"/>
      <c r="O161" s="19"/>
      <c r="P161" s="19"/>
      <c r="Q161" s="19"/>
      <c r="R161" s="19"/>
    </row>
    <row r="162" spans="6:18" ht="12">
      <c r="F162" s="22"/>
      <c r="G162" s="22"/>
      <c r="H162" s="22"/>
      <c r="I162" s="22"/>
      <c r="J162" s="22"/>
      <c r="M162" s="19"/>
      <c r="N162" s="19"/>
      <c r="O162" s="19"/>
      <c r="P162" s="19"/>
      <c r="Q162" s="19"/>
      <c r="R162" s="19"/>
    </row>
    <row r="163" spans="6:18" ht="12">
      <c r="F163" s="22"/>
      <c r="G163" s="22"/>
      <c r="H163" s="22"/>
      <c r="I163" s="22"/>
      <c r="J163" s="22"/>
      <c r="M163" s="19"/>
      <c r="N163" s="19"/>
      <c r="O163" s="19"/>
      <c r="P163" s="19"/>
      <c r="Q163" s="19"/>
      <c r="R163" s="19"/>
    </row>
    <row r="164" spans="6:18" ht="12">
      <c r="F164" s="22"/>
      <c r="G164" s="22"/>
      <c r="H164" s="22"/>
      <c r="I164" s="22"/>
      <c r="J164" s="22"/>
      <c r="M164" s="19"/>
      <c r="N164" s="19"/>
      <c r="O164" s="19"/>
      <c r="P164" s="19"/>
      <c r="Q164" s="19"/>
      <c r="R164" s="19"/>
    </row>
    <row r="165" spans="6:18" ht="12">
      <c r="F165" s="22"/>
      <c r="G165" s="22"/>
      <c r="H165" s="22"/>
      <c r="I165" s="22"/>
      <c r="J165" s="22"/>
      <c r="M165" s="19"/>
      <c r="N165" s="19"/>
      <c r="O165" s="19"/>
      <c r="P165" s="19"/>
      <c r="Q165" s="19"/>
      <c r="R165" s="19"/>
    </row>
    <row r="166" spans="6:18" ht="12">
      <c r="F166" s="22"/>
      <c r="G166" s="22"/>
      <c r="H166" s="22"/>
      <c r="I166" s="22"/>
      <c r="J166" s="22"/>
      <c r="M166" s="19"/>
      <c r="N166" s="19"/>
      <c r="O166" s="19"/>
      <c r="P166" s="19"/>
      <c r="Q166" s="19"/>
      <c r="R166" s="19"/>
    </row>
    <row r="167" spans="6:18" ht="12">
      <c r="F167" s="22"/>
      <c r="G167" s="22"/>
      <c r="H167" s="22"/>
      <c r="I167" s="22"/>
      <c r="J167" s="22"/>
      <c r="M167" s="19"/>
      <c r="N167" s="19"/>
      <c r="O167" s="19"/>
      <c r="P167" s="19"/>
      <c r="Q167" s="19"/>
      <c r="R167" s="19"/>
    </row>
    <row r="168" spans="6:18" ht="12">
      <c r="F168" s="22"/>
      <c r="G168" s="22"/>
      <c r="H168" s="22"/>
      <c r="I168" s="22"/>
      <c r="J168" s="22"/>
      <c r="M168" s="19"/>
      <c r="N168" s="19"/>
      <c r="O168" s="19"/>
      <c r="P168" s="19"/>
      <c r="Q168" s="19"/>
      <c r="R168" s="19"/>
    </row>
    <row r="169" spans="6:18" ht="12">
      <c r="F169" s="22"/>
      <c r="G169" s="22"/>
      <c r="H169" s="22"/>
      <c r="I169" s="22"/>
      <c r="J169" s="22"/>
      <c r="M169" s="19"/>
      <c r="N169" s="19"/>
      <c r="O169" s="19"/>
      <c r="P169" s="19"/>
      <c r="Q169" s="19"/>
      <c r="R169" s="19"/>
    </row>
    <row r="170" spans="6:18" ht="12">
      <c r="F170" s="22"/>
      <c r="G170" s="22"/>
      <c r="H170" s="22"/>
      <c r="I170" s="22"/>
      <c r="J170" s="22"/>
      <c r="M170" s="19"/>
      <c r="N170" s="19"/>
      <c r="O170" s="19"/>
      <c r="P170" s="19"/>
      <c r="Q170" s="19"/>
      <c r="R170" s="19"/>
    </row>
    <row r="171" spans="6:18" ht="12">
      <c r="F171" s="22"/>
      <c r="G171" s="22"/>
      <c r="H171" s="22"/>
      <c r="I171" s="22"/>
      <c r="J171" s="22"/>
      <c r="M171" s="19"/>
      <c r="N171" s="19"/>
      <c r="O171" s="19"/>
      <c r="P171" s="19"/>
      <c r="Q171" s="19"/>
      <c r="R171" s="19"/>
    </row>
    <row r="172" spans="6:18" ht="12">
      <c r="F172" s="22"/>
      <c r="G172" s="22"/>
      <c r="H172" s="22"/>
      <c r="I172" s="22"/>
      <c r="J172" s="22"/>
      <c r="M172" s="19"/>
      <c r="N172" s="19"/>
      <c r="O172" s="19"/>
      <c r="P172" s="19"/>
      <c r="Q172" s="19"/>
      <c r="R172" s="19"/>
    </row>
    <row r="173" spans="6:18" ht="12">
      <c r="F173" s="22"/>
      <c r="G173" s="22"/>
      <c r="H173" s="22"/>
      <c r="I173" s="22"/>
      <c r="J173" s="22"/>
      <c r="M173" s="19"/>
      <c r="N173" s="19"/>
      <c r="O173" s="19"/>
      <c r="P173" s="19"/>
      <c r="Q173" s="19"/>
      <c r="R173" s="19"/>
    </row>
    <row r="174" spans="6:18" ht="12">
      <c r="F174" s="22"/>
      <c r="G174" s="22"/>
      <c r="H174" s="22"/>
      <c r="I174" s="22"/>
      <c r="J174" s="22"/>
      <c r="K174" s="26"/>
      <c r="L174" s="26"/>
      <c r="M174" s="19"/>
      <c r="N174" s="19"/>
      <c r="O174" s="19"/>
      <c r="P174" s="19"/>
      <c r="Q174" s="19"/>
      <c r="R174" s="19"/>
    </row>
    <row r="175" spans="6:18" ht="12">
      <c r="F175" s="22"/>
      <c r="G175" s="22"/>
      <c r="H175" s="22"/>
      <c r="I175" s="22"/>
      <c r="J175" s="22"/>
      <c r="K175" s="26"/>
      <c r="L175" s="26"/>
      <c r="M175" s="19"/>
      <c r="N175" s="19"/>
      <c r="O175" s="19"/>
      <c r="P175" s="19"/>
      <c r="Q175" s="19"/>
      <c r="R175" s="19"/>
    </row>
    <row r="176" spans="6:18" ht="12">
      <c r="F176" s="22"/>
      <c r="G176" s="22"/>
      <c r="H176" s="22"/>
      <c r="I176" s="22"/>
      <c r="J176" s="22"/>
      <c r="K176" s="26"/>
      <c r="L176" s="26"/>
      <c r="M176" s="19"/>
      <c r="N176" s="19"/>
      <c r="O176" s="19"/>
      <c r="P176" s="19"/>
      <c r="Q176" s="19"/>
      <c r="R176" s="19"/>
    </row>
    <row r="177" spans="6:18" ht="12">
      <c r="F177" s="22"/>
      <c r="G177" s="22"/>
      <c r="H177" s="22"/>
      <c r="I177" s="22"/>
      <c r="J177" s="22"/>
      <c r="K177" s="26"/>
      <c r="L177" s="26"/>
      <c r="M177" s="19"/>
      <c r="N177" s="19"/>
      <c r="O177" s="19"/>
      <c r="P177" s="19"/>
      <c r="Q177" s="19"/>
      <c r="R177" s="19"/>
    </row>
    <row r="178" spans="6:18" ht="12">
      <c r="F178" s="22"/>
      <c r="G178" s="22"/>
      <c r="H178" s="22"/>
      <c r="I178" s="22"/>
      <c r="J178" s="22"/>
      <c r="K178" s="26"/>
      <c r="L178" s="26"/>
      <c r="M178" s="19"/>
      <c r="N178" s="19"/>
      <c r="O178" s="19"/>
      <c r="P178" s="19"/>
      <c r="Q178" s="19"/>
      <c r="R178" s="19"/>
    </row>
    <row r="179" spans="6:18" ht="12">
      <c r="F179" s="22"/>
      <c r="G179" s="22"/>
      <c r="H179" s="22"/>
      <c r="I179" s="22"/>
      <c r="J179" s="22"/>
      <c r="K179" s="26"/>
      <c r="L179" s="26"/>
      <c r="M179" s="19"/>
      <c r="N179" s="19"/>
      <c r="O179" s="19"/>
      <c r="P179" s="19"/>
      <c r="Q179" s="19"/>
      <c r="R179" s="19"/>
    </row>
    <row r="180" spans="6:18" ht="12">
      <c r="F180" s="22"/>
      <c r="G180" s="22"/>
      <c r="H180" s="22"/>
      <c r="I180" s="22"/>
      <c r="J180" s="22"/>
      <c r="K180" s="26"/>
      <c r="L180" s="26"/>
      <c r="M180" s="19"/>
      <c r="N180" s="19"/>
      <c r="O180" s="19"/>
      <c r="P180" s="19"/>
      <c r="Q180" s="19"/>
      <c r="R180" s="19"/>
    </row>
    <row r="181" spans="6:18" ht="12">
      <c r="F181" s="22"/>
      <c r="G181" s="22"/>
      <c r="H181" s="22"/>
      <c r="I181" s="22"/>
      <c r="J181" s="22"/>
      <c r="K181" s="26"/>
      <c r="L181" s="26"/>
      <c r="M181" s="19"/>
      <c r="N181" s="19"/>
      <c r="O181" s="19"/>
      <c r="P181" s="19"/>
      <c r="Q181" s="19"/>
      <c r="R181" s="19"/>
    </row>
    <row r="182" spans="6:18" ht="12">
      <c r="F182" s="22"/>
      <c r="G182" s="22"/>
      <c r="H182" s="22"/>
      <c r="I182" s="22"/>
      <c r="J182" s="22"/>
      <c r="K182" s="26"/>
      <c r="L182" s="26"/>
      <c r="M182" s="19"/>
      <c r="N182" s="19"/>
      <c r="O182" s="19"/>
      <c r="P182" s="19"/>
      <c r="Q182" s="19"/>
      <c r="R182" s="19"/>
    </row>
    <row r="183" spans="6:18" ht="12">
      <c r="F183" s="22"/>
      <c r="G183" s="22"/>
      <c r="H183" s="22"/>
      <c r="I183" s="22"/>
      <c r="J183" s="22"/>
      <c r="K183" s="26"/>
      <c r="L183" s="26"/>
      <c r="M183" s="19"/>
      <c r="N183" s="19"/>
      <c r="O183" s="19"/>
      <c r="P183" s="19"/>
      <c r="Q183" s="19"/>
      <c r="R183" s="19"/>
    </row>
    <row r="184" spans="6:18" ht="12">
      <c r="F184" s="22"/>
      <c r="G184" s="22"/>
      <c r="H184" s="22"/>
      <c r="I184" s="22"/>
      <c r="J184" s="22"/>
      <c r="K184" s="26"/>
      <c r="L184" s="26"/>
      <c r="M184" s="19"/>
      <c r="N184" s="19"/>
      <c r="O184" s="19"/>
      <c r="P184" s="19"/>
      <c r="Q184" s="19"/>
      <c r="R184" s="19"/>
    </row>
    <row r="185" spans="6:18" ht="12">
      <c r="F185" s="22"/>
      <c r="G185" s="22"/>
      <c r="H185" s="22"/>
      <c r="I185" s="22"/>
      <c r="J185" s="22"/>
      <c r="K185" s="26"/>
      <c r="L185" s="26"/>
      <c r="M185" s="19"/>
      <c r="N185" s="19"/>
      <c r="O185" s="19"/>
      <c r="P185" s="19"/>
      <c r="Q185" s="19"/>
      <c r="R185" s="19"/>
    </row>
    <row r="186" spans="6:18" ht="12">
      <c r="F186" s="22"/>
      <c r="G186" s="22"/>
      <c r="H186" s="22"/>
      <c r="I186" s="22"/>
      <c r="J186" s="22"/>
      <c r="K186" s="26"/>
      <c r="L186" s="26"/>
      <c r="M186" s="19"/>
      <c r="N186" s="19"/>
      <c r="O186" s="19"/>
      <c r="P186" s="19"/>
      <c r="Q186" s="19"/>
      <c r="R186" s="19"/>
    </row>
    <row r="187" spans="6:18" ht="12">
      <c r="F187" s="22"/>
      <c r="G187" s="22"/>
      <c r="H187" s="22"/>
      <c r="I187" s="22"/>
      <c r="J187" s="22"/>
      <c r="K187" s="26"/>
      <c r="L187" s="26"/>
      <c r="M187" s="19"/>
      <c r="N187" s="19"/>
      <c r="O187" s="19"/>
      <c r="P187" s="19"/>
      <c r="Q187" s="19"/>
      <c r="R187" s="19"/>
    </row>
    <row r="188" spans="6:18" ht="12">
      <c r="F188" s="22"/>
      <c r="G188" s="22"/>
      <c r="H188" s="22"/>
      <c r="I188" s="22"/>
      <c r="J188" s="22"/>
      <c r="K188" s="26"/>
      <c r="L188" s="26"/>
      <c r="M188" s="19"/>
      <c r="N188" s="19"/>
      <c r="O188" s="19"/>
      <c r="P188" s="19"/>
      <c r="Q188" s="19"/>
      <c r="R188" s="19"/>
    </row>
    <row r="189" spans="6:18" ht="12">
      <c r="F189" s="22"/>
      <c r="G189" s="22"/>
      <c r="H189" s="22"/>
      <c r="I189" s="22"/>
      <c r="J189" s="22"/>
      <c r="K189" s="26"/>
      <c r="L189" s="26"/>
      <c r="M189" s="19"/>
      <c r="N189" s="19"/>
      <c r="O189" s="19"/>
      <c r="P189" s="19"/>
      <c r="Q189" s="19"/>
      <c r="R189" s="19"/>
    </row>
    <row r="190" spans="6:18" ht="12">
      <c r="F190" s="22"/>
      <c r="G190" s="22"/>
      <c r="H190" s="22"/>
      <c r="I190" s="22"/>
      <c r="J190" s="22"/>
      <c r="K190" s="26"/>
      <c r="L190" s="26"/>
      <c r="M190" s="19"/>
      <c r="N190" s="19"/>
      <c r="O190" s="19"/>
      <c r="P190" s="19"/>
      <c r="Q190" s="19"/>
      <c r="R190" s="19"/>
    </row>
    <row r="191" spans="6:18" ht="12">
      <c r="F191" s="22"/>
      <c r="G191" s="22"/>
      <c r="H191" s="22"/>
      <c r="I191" s="22"/>
      <c r="J191" s="22"/>
      <c r="K191" s="26"/>
      <c r="L191" s="26"/>
      <c r="M191" s="19"/>
      <c r="N191" s="19"/>
      <c r="O191" s="19"/>
      <c r="P191" s="19"/>
      <c r="Q191" s="19"/>
      <c r="R191" s="19"/>
    </row>
    <row r="192" spans="6:18" ht="12">
      <c r="F192" s="22"/>
      <c r="G192" s="22"/>
      <c r="H192" s="22"/>
      <c r="I192" s="22"/>
      <c r="J192" s="22"/>
      <c r="K192" s="26"/>
      <c r="L192" s="26"/>
      <c r="M192" s="19"/>
      <c r="N192" s="19"/>
      <c r="O192" s="19"/>
      <c r="P192" s="19"/>
      <c r="Q192" s="19"/>
      <c r="R192" s="19"/>
    </row>
    <row r="193" spans="6:18" ht="12">
      <c r="F193" s="22"/>
      <c r="G193" s="22"/>
      <c r="H193" s="22"/>
      <c r="I193" s="22"/>
      <c r="J193" s="22"/>
      <c r="K193" s="26"/>
      <c r="L193" s="26"/>
      <c r="M193" s="19"/>
      <c r="N193" s="19"/>
      <c r="O193" s="19"/>
      <c r="P193" s="19"/>
      <c r="Q193" s="19"/>
      <c r="R193" s="19"/>
    </row>
    <row r="194" spans="6:18" ht="12">
      <c r="F194" s="22"/>
      <c r="G194" s="22"/>
      <c r="H194" s="22"/>
      <c r="I194" s="22"/>
      <c r="J194" s="22"/>
      <c r="K194" s="26"/>
      <c r="L194" s="26"/>
      <c r="M194" s="19"/>
      <c r="N194" s="19"/>
      <c r="O194" s="19"/>
      <c r="P194" s="19"/>
      <c r="Q194" s="19"/>
      <c r="R194" s="19"/>
    </row>
    <row r="195" spans="6:18" ht="12">
      <c r="F195" s="22"/>
      <c r="G195" s="22"/>
      <c r="H195" s="22"/>
      <c r="I195" s="22"/>
      <c r="J195" s="22"/>
      <c r="K195" s="26"/>
      <c r="L195" s="26"/>
      <c r="M195" s="19"/>
      <c r="N195" s="19"/>
      <c r="O195" s="19"/>
      <c r="P195" s="19"/>
      <c r="Q195" s="19"/>
      <c r="R195" s="19"/>
    </row>
    <row r="196" spans="6:18" ht="12">
      <c r="F196" s="22"/>
      <c r="G196" s="22"/>
      <c r="H196" s="22"/>
      <c r="I196" s="22"/>
      <c r="J196" s="22"/>
      <c r="K196" s="26"/>
      <c r="L196" s="26"/>
      <c r="M196" s="19"/>
      <c r="N196" s="19"/>
      <c r="O196" s="19"/>
      <c r="P196" s="19"/>
      <c r="Q196" s="19"/>
      <c r="R196" s="19"/>
    </row>
    <row r="197" spans="6:18" ht="12">
      <c r="F197" s="22"/>
      <c r="G197" s="22"/>
      <c r="H197" s="22"/>
      <c r="I197" s="22"/>
      <c r="J197" s="22"/>
      <c r="K197" s="26"/>
      <c r="L197" s="26"/>
      <c r="M197" s="19"/>
      <c r="N197" s="19"/>
      <c r="O197" s="19"/>
      <c r="P197" s="19"/>
      <c r="Q197" s="19"/>
      <c r="R197" s="19"/>
    </row>
    <row r="198" spans="6:18" ht="12">
      <c r="F198" s="22"/>
      <c r="G198" s="22"/>
      <c r="H198" s="22"/>
      <c r="I198" s="22"/>
      <c r="J198" s="22"/>
      <c r="K198" s="26"/>
      <c r="L198" s="26"/>
      <c r="M198" s="19"/>
      <c r="N198" s="19"/>
      <c r="O198" s="19"/>
      <c r="P198" s="19"/>
      <c r="Q198" s="19"/>
      <c r="R198" s="19"/>
    </row>
    <row r="199" spans="6:18" ht="12">
      <c r="F199" s="22"/>
      <c r="G199" s="22"/>
      <c r="H199" s="22"/>
      <c r="I199" s="22"/>
      <c r="J199" s="22"/>
      <c r="K199" s="26"/>
      <c r="L199" s="26"/>
      <c r="M199" s="19"/>
      <c r="N199" s="19"/>
      <c r="O199" s="19"/>
      <c r="P199" s="19"/>
      <c r="Q199" s="19"/>
      <c r="R199" s="19"/>
    </row>
    <row r="200" spans="6:18" ht="12">
      <c r="F200" s="22"/>
      <c r="G200" s="22"/>
      <c r="H200" s="22"/>
      <c r="I200" s="22"/>
      <c r="J200" s="22"/>
      <c r="K200" s="26"/>
      <c r="L200" s="26"/>
      <c r="M200" s="19"/>
      <c r="N200" s="19"/>
      <c r="O200" s="19"/>
      <c r="P200" s="19"/>
      <c r="Q200" s="19"/>
      <c r="R200" s="19"/>
    </row>
    <row r="201" spans="6:18" ht="12">
      <c r="F201" s="22"/>
      <c r="G201" s="22"/>
      <c r="H201" s="22"/>
      <c r="I201" s="22"/>
      <c r="J201" s="22"/>
      <c r="K201" s="26"/>
      <c r="L201" s="26"/>
      <c r="M201" s="19"/>
      <c r="N201" s="19"/>
      <c r="O201" s="19"/>
      <c r="P201" s="19"/>
      <c r="Q201" s="19"/>
      <c r="R201" s="19"/>
    </row>
    <row r="202" spans="6:18" ht="12">
      <c r="F202" s="22"/>
      <c r="G202" s="22"/>
      <c r="H202" s="22"/>
      <c r="I202" s="22"/>
      <c r="J202" s="22"/>
      <c r="K202" s="26"/>
      <c r="L202" s="26"/>
      <c r="M202" s="19"/>
      <c r="N202" s="19"/>
      <c r="O202" s="19"/>
      <c r="P202" s="19"/>
      <c r="Q202" s="19"/>
      <c r="R202" s="19"/>
    </row>
    <row r="203" spans="6:18" ht="12">
      <c r="F203" s="22"/>
      <c r="G203" s="22"/>
      <c r="H203" s="22"/>
      <c r="I203" s="22"/>
      <c r="J203" s="22"/>
      <c r="K203" s="26"/>
      <c r="L203" s="26"/>
      <c r="M203" s="19"/>
      <c r="N203" s="19"/>
      <c r="O203" s="19"/>
      <c r="P203" s="19"/>
      <c r="Q203" s="19"/>
      <c r="R203" s="19"/>
    </row>
    <row r="204" spans="6:18" ht="12">
      <c r="F204" s="22"/>
      <c r="G204" s="22"/>
      <c r="H204" s="22"/>
      <c r="I204" s="22"/>
      <c r="J204" s="22"/>
      <c r="K204" s="26"/>
      <c r="L204" s="26"/>
      <c r="M204" s="19"/>
      <c r="N204" s="19"/>
      <c r="O204" s="19"/>
      <c r="P204" s="19"/>
      <c r="Q204" s="19"/>
      <c r="R204" s="19"/>
    </row>
    <row r="205" spans="6:18" ht="12">
      <c r="F205" s="22"/>
      <c r="G205" s="22"/>
      <c r="H205" s="22"/>
      <c r="I205" s="22"/>
      <c r="J205" s="22"/>
      <c r="K205" s="26"/>
      <c r="L205" s="26"/>
      <c r="M205" s="19"/>
      <c r="N205" s="19"/>
      <c r="O205" s="19"/>
      <c r="P205" s="19"/>
      <c r="Q205" s="19"/>
      <c r="R205" s="19"/>
    </row>
    <row r="206" spans="6:18" ht="12">
      <c r="F206" s="22"/>
      <c r="G206" s="22"/>
      <c r="H206" s="22"/>
      <c r="I206" s="22"/>
      <c r="J206" s="22"/>
      <c r="K206" s="26"/>
      <c r="L206" s="26"/>
      <c r="M206" s="19"/>
      <c r="N206" s="19"/>
      <c r="O206" s="19"/>
      <c r="P206" s="19"/>
      <c r="Q206" s="19"/>
      <c r="R206" s="19"/>
    </row>
    <row r="207" spans="6:18" ht="12">
      <c r="F207" s="22"/>
      <c r="G207" s="22"/>
      <c r="H207" s="22"/>
      <c r="I207" s="22"/>
      <c r="J207" s="22"/>
      <c r="K207" s="26"/>
      <c r="L207" s="26"/>
      <c r="M207" s="19"/>
      <c r="N207" s="19"/>
      <c r="O207" s="19"/>
      <c r="P207" s="19"/>
      <c r="Q207" s="19"/>
      <c r="R207" s="19"/>
    </row>
    <row r="208" spans="6:18" ht="12">
      <c r="F208" s="22"/>
      <c r="G208" s="22"/>
      <c r="H208" s="22"/>
      <c r="I208" s="22"/>
      <c r="J208" s="22"/>
      <c r="K208" s="26"/>
      <c r="L208" s="26"/>
      <c r="M208" s="19"/>
      <c r="N208" s="19"/>
      <c r="O208" s="19"/>
      <c r="P208" s="19"/>
      <c r="Q208" s="19"/>
      <c r="R208" s="19"/>
    </row>
    <row r="209" spans="6:18" ht="12">
      <c r="F209" s="22"/>
      <c r="G209" s="22"/>
      <c r="H209" s="22"/>
      <c r="I209" s="22"/>
      <c r="J209" s="22"/>
      <c r="K209" s="26"/>
      <c r="L209" s="26"/>
      <c r="M209" s="19"/>
      <c r="N209" s="19"/>
      <c r="O209" s="19"/>
      <c r="P209" s="19"/>
      <c r="Q209" s="19"/>
      <c r="R209" s="19"/>
    </row>
    <row r="210" spans="6:18" ht="12">
      <c r="F210" s="22"/>
      <c r="G210" s="22"/>
      <c r="H210" s="22"/>
      <c r="I210" s="22"/>
      <c r="J210" s="22"/>
      <c r="K210" s="26"/>
      <c r="L210" s="26"/>
      <c r="M210" s="19"/>
      <c r="N210" s="19"/>
      <c r="O210" s="19"/>
      <c r="P210" s="19"/>
      <c r="Q210" s="19"/>
      <c r="R210" s="19"/>
    </row>
    <row r="211" spans="6:18" ht="12">
      <c r="F211" s="22"/>
      <c r="G211" s="22"/>
      <c r="H211" s="22"/>
      <c r="I211" s="22"/>
      <c r="J211" s="22"/>
      <c r="K211" s="26"/>
      <c r="L211" s="26"/>
      <c r="M211" s="19"/>
      <c r="N211" s="19"/>
      <c r="O211" s="19"/>
      <c r="P211" s="19"/>
      <c r="Q211" s="19"/>
      <c r="R211" s="19"/>
    </row>
    <row r="212" spans="6:18" ht="12">
      <c r="F212" s="22"/>
      <c r="G212" s="22"/>
      <c r="H212" s="22"/>
      <c r="I212" s="22"/>
      <c r="J212" s="22"/>
      <c r="K212" s="26"/>
      <c r="L212" s="26"/>
      <c r="M212" s="19"/>
      <c r="N212" s="19"/>
      <c r="O212" s="19"/>
      <c r="P212" s="19"/>
      <c r="Q212" s="19"/>
      <c r="R212" s="19"/>
    </row>
    <row r="213" spans="6:18" ht="12">
      <c r="F213" s="22"/>
      <c r="G213" s="22"/>
      <c r="H213" s="22"/>
      <c r="I213" s="22"/>
      <c r="J213" s="22"/>
      <c r="K213" s="26"/>
      <c r="L213" s="26"/>
      <c r="M213" s="19"/>
      <c r="N213" s="19"/>
      <c r="O213" s="19"/>
      <c r="P213" s="19"/>
      <c r="Q213" s="19"/>
      <c r="R213" s="19"/>
    </row>
    <row r="214" spans="6:18" ht="12">
      <c r="F214" s="22"/>
      <c r="G214" s="22"/>
      <c r="H214" s="22"/>
      <c r="I214" s="22"/>
      <c r="J214" s="22"/>
      <c r="K214" s="26"/>
      <c r="L214" s="26"/>
      <c r="M214" s="19"/>
      <c r="N214" s="19"/>
      <c r="O214" s="19"/>
      <c r="P214" s="19"/>
      <c r="Q214" s="19"/>
      <c r="R214" s="19"/>
    </row>
    <row r="215" spans="6:18" ht="12">
      <c r="F215" s="22"/>
      <c r="G215" s="22"/>
      <c r="H215" s="22"/>
      <c r="I215" s="22"/>
      <c r="J215" s="22"/>
      <c r="K215" s="26"/>
      <c r="L215" s="26"/>
      <c r="M215" s="19"/>
      <c r="N215" s="19"/>
      <c r="O215" s="19"/>
      <c r="P215" s="19"/>
      <c r="Q215" s="19"/>
      <c r="R215" s="19"/>
    </row>
    <row r="216" spans="6:18" ht="12">
      <c r="F216" s="22"/>
      <c r="G216" s="22"/>
      <c r="H216" s="22"/>
      <c r="I216" s="22"/>
      <c r="J216" s="22"/>
      <c r="K216" s="26"/>
      <c r="L216" s="26"/>
      <c r="M216" s="19"/>
      <c r="N216" s="19"/>
      <c r="O216" s="19"/>
      <c r="P216" s="19"/>
      <c r="Q216" s="19"/>
      <c r="R216" s="19"/>
    </row>
    <row r="217" spans="6:18" ht="12">
      <c r="F217" s="22"/>
      <c r="G217" s="22"/>
      <c r="H217" s="22"/>
      <c r="I217" s="22"/>
      <c r="J217" s="22"/>
      <c r="K217" s="26"/>
      <c r="L217" s="26"/>
      <c r="M217" s="19"/>
      <c r="N217" s="19"/>
      <c r="O217" s="19"/>
      <c r="P217" s="19"/>
      <c r="Q217" s="19"/>
      <c r="R217" s="19"/>
    </row>
    <row r="218" spans="6:18" ht="12">
      <c r="F218" s="22"/>
      <c r="G218" s="22"/>
      <c r="H218" s="22"/>
      <c r="I218" s="22"/>
      <c r="J218" s="22"/>
      <c r="K218" s="26"/>
      <c r="L218" s="26"/>
      <c r="M218" s="19"/>
      <c r="N218" s="19"/>
      <c r="O218" s="19"/>
      <c r="P218" s="19"/>
      <c r="Q218" s="19"/>
      <c r="R218" s="19"/>
    </row>
    <row r="219" spans="6:18" ht="12">
      <c r="F219" s="22"/>
      <c r="G219" s="22"/>
      <c r="H219" s="22"/>
      <c r="I219" s="22"/>
      <c r="J219" s="22"/>
      <c r="K219" s="26"/>
      <c r="L219" s="26"/>
      <c r="M219" s="19"/>
      <c r="N219" s="19"/>
      <c r="O219" s="19"/>
      <c r="P219" s="19"/>
      <c r="Q219" s="19"/>
      <c r="R219" s="19"/>
    </row>
    <row r="220" spans="6:18" ht="12">
      <c r="F220" s="22"/>
      <c r="G220" s="22"/>
      <c r="H220" s="22"/>
      <c r="I220" s="22"/>
      <c r="J220" s="22"/>
      <c r="K220" s="26"/>
      <c r="L220" s="26"/>
      <c r="M220" s="19"/>
      <c r="N220" s="19"/>
      <c r="O220" s="19"/>
      <c r="P220" s="19"/>
      <c r="Q220" s="19"/>
      <c r="R220" s="19"/>
    </row>
    <row r="221" spans="6:18" ht="12">
      <c r="F221" s="22"/>
      <c r="G221" s="22"/>
      <c r="H221" s="22"/>
      <c r="I221" s="22"/>
      <c r="J221" s="22"/>
      <c r="K221" s="26"/>
      <c r="L221" s="26"/>
      <c r="M221" s="19"/>
      <c r="N221" s="19"/>
      <c r="O221" s="19"/>
      <c r="P221" s="19"/>
      <c r="Q221" s="19"/>
      <c r="R221" s="19"/>
    </row>
    <row r="222" spans="6:18" ht="12">
      <c r="F222" s="22"/>
      <c r="G222" s="22"/>
      <c r="H222" s="22"/>
      <c r="I222" s="22"/>
      <c r="J222" s="22"/>
      <c r="K222" s="26"/>
      <c r="L222" s="26"/>
      <c r="M222" s="19"/>
      <c r="N222" s="19"/>
      <c r="O222" s="19"/>
      <c r="P222" s="19"/>
      <c r="Q222" s="19"/>
      <c r="R222" s="19"/>
    </row>
    <row r="223" spans="6:18" ht="12">
      <c r="F223" s="22"/>
      <c r="G223" s="22"/>
      <c r="H223" s="22"/>
      <c r="I223" s="22"/>
      <c r="J223" s="22"/>
      <c r="K223" s="26"/>
      <c r="L223" s="26"/>
      <c r="M223" s="19"/>
      <c r="N223" s="19"/>
      <c r="O223" s="19"/>
      <c r="P223" s="19"/>
      <c r="Q223" s="19"/>
      <c r="R223" s="19"/>
    </row>
    <row r="224" spans="6:18" ht="12">
      <c r="F224" s="22"/>
      <c r="G224" s="22"/>
      <c r="H224" s="22"/>
      <c r="I224" s="22"/>
      <c r="J224" s="22"/>
      <c r="K224" s="26"/>
      <c r="L224" s="26"/>
      <c r="M224" s="19"/>
      <c r="N224" s="19"/>
      <c r="O224" s="19"/>
      <c r="P224" s="19"/>
      <c r="Q224" s="19"/>
      <c r="R224" s="19"/>
    </row>
    <row r="225" spans="6:18" ht="12">
      <c r="F225" s="22"/>
      <c r="G225" s="22"/>
      <c r="H225" s="22"/>
      <c r="I225" s="22"/>
      <c r="J225" s="22"/>
      <c r="K225" s="26"/>
      <c r="L225" s="26"/>
      <c r="M225" s="19"/>
      <c r="N225" s="19"/>
      <c r="O225" s="19"/>
      <c r="P225" s="19"/>
      <c r="Q225" s="19"/>
      <c r="R225" s="19"/>
    </row>
    <row r="226" spans="6:18" ht="12">
      <c r="F226" s="22"/>
      <c r="G226" s="22"/>
      <c r="H226" s="22"/>
      <c r="I226" s="22"/>
      <c r="J226" s="22"/>
      <c r="K226" s="26"/>
      <c r="L226" s="26"/>
      <c r="M226" s="19"/>
      <c r="N226" s="19"/>
      <c r="O226" s="19"/>
      <c r="P226" s="19"/>
      <c r="Q226" s="19"/>
      <c r="R226" s="19"/>
    </row>
    <row r="227" spans="6:18" ht="12">
      <c r="F227" s="22"/>
      <c r="G227" s="22"/>
      <c r="H227" s="22"/>
      <c r="I227" s="22"/>
      <c r="J227" s="22"/>
      <c r="K227" s="26"/>
      <c r="L227" s="26"/>
      <c r="M227" s="19"/>
      <c r="N227" s="19"/>
      <c r="O227" s="19"/>
      <c r="P227" s="19"/>
      <c r="Q227" s="19"/>
      <c r="R227" s="19"/>
    </row>
    <row r="228" spans="6:18" ht="12">
      <c r="F228" s="22"/>
      <c r="G228" s="22"/>
      <c r="H228" s="22"/>
      <c r="I228" s="22"/>
      <c r="J228" s="22"/>
      <c r="K228" s="26"/>
      <c r="L228" s="26"/>
      <c r="M228" s="19"/>
      <c r="N228" s="19"/>
      <c r="O228" s="19"/>
      <c r="P228" s="19"/>
      <c r="Q228" s="19"/>
      <c r="R228" s="19"/>
    </row>
    <row r="229" spans="6:18" ht="12">
      <c r="F229" s="22"/>
      <c r="G229" s="22"/>
      <c r="H229" s="22"/>
      <c r="I229" s="22"/>
      <c r="J229" s="22"/>
      <c r="K229" s="26"/>
      <c r="L229" s="26"/>
      <c r="M229" s="19"/>
      <c r="N229" s="19"/>
      <c r="O229" s="19"/>
      <c r="P229" s="19"/>
      <c r="Q229" s="19"/>
      <c r="R229" s="19"/>
    </row>
    <row r="230" spans="6:18" ht="12">
      <c r="F230" s="22"/>
      <c r="G230" s="22"/>
      <c r="H230" s="22"/>
      <c r="I230" s="22"/>
      <c r="J230" s="22"/>
      <c r="K230" s="26"/>
      <c r="L230" s="26"/>
      <c r="M230" s="19"/>
      <c r="N230" s="19"/>
      <c r="O230" s="19"/>
      <c r="P230" s="19"/>
      <c r="Q230" s="19"/>
      <c r="R230" s="19"/>
    </row>
    <row r="231" spans="6:18" ht="12">
      <c r="F231" s="22"/>
      <c r="G231" s="22"/>
      <c r="H231" s="22"/>
      <c r="I231" s="22"/>
      <c r="J231" s="22"/>
      <c r="K231" s="26"/>
      <c r="L231" s="26"/>
      <c r="M231" s="19"/>
      <c r="N231" s="19"/>
      <c r="O231" s="19"/>
      <c r="P231" s="19"/>
      <c r="Q231" s="19"/>
      <c r="R231" s="19"/>
    </row>
    <row r="232" spans="6:18" ht="12">
      <c r="F232" s="22"/>
      <c r="G232" s="22"/>
      <c r="H232" s="22"/>
      <c r="I232" s="22"/>
      <c r="J232" s="22"/>
      <c r="K232" s="26"/>
      <c r="L232" s="26"/>
      <c r="M232" s="19"/>
      <c r="N232" s="19"/>
      <c r="O232" s="19"/>
      <c r="P232" s="19"/>
      <c r="Q232" s="19"/>
      <c r="R232" s="19"/>
    </row>
    <row r="233" spans="6:18" ht="12">
      <c r="F233" s="22"/>
      <c r="G233" s="22"/>
      <c r="H233" s="22"/>
      <c r="I233" s="22"/>
      <c r="J233" s="22"/>
      <c r="K233" s="26"/>
      <c r="L233" s="26"/>
      <c r="M233" s="19"/>
      <c r="N233" s="19"/>
      <c r="O233" s="19"/>
      <c r="P233" s="19"/>
      <c r="Q233" s="19"/>
      <c r="R233" s="19"/>
    </row>
    <row r="234" spans="6:18" ht="12">
      <c r="F234" s="22"/>
      <c r="G234" s="22"/>
      <c r="H234" s="22"/>
      <c r="I234" s="22"/>
      <c r="J234" s="22"/>
      <c r="K234" s="26"/>
      <c r="L234" s="26"/>
      <c r="M234" s="19"/>
      <c r="N234" s="19"/>
      <c r="O234" s="19"/>
      <c r="P234" s="19"/>
      <c r="Q234" s="19"/>
      <c r="R234" s="19"/>
    </row>
    <row r="235" spans="6:18" ht="12">
      <c r="F235" s="22"/>
      <c r="G235" s="22"/>
      <c r="H235" s="22"/>
      <c r="I235" s="22"/>
      <c r="J235" s="22"/>
      <c r="K235" s="26"/>
      <c r="L235" s="26"/>
      <c r="M235" s="19"/>
      <c r="N235" s="19"/>
      <c r="O235" s="19"/>
      <c r="P235" s="19"/>
      <c r="Q235" s="19"/>
      <c r="R235" s="19"/>
    </row>
    <row r="236" spans="6:18" ht="12">
      <c r="F236" s="22"/>
      <c r="G236" s="22"/>
      <c r="H236" s="22"/>
      <c r="I236" s="22"/>
      <c r="J236" s="22"/>
      <c r="K236" s="26"/>
      <c r="L236" s="26"/>
      <c r="M236" s="19"/>
      <c r="N236" s="19"/>
      <c r="O236" s="19"/>
      <c r="P236" s="19"/>
      <c r="Q236" s="19"/>
      <c r="R236" s="19"/>
    </row>
    <row r="237" spans="6:18" ht="12">
      <c r="F237" s="22"/>
      <c r="G237" s="22"/>
      <c r="H237" s="22"/>
      <c r="I237" s="22"/>
      <c r="J237" s="22"/>
      <c r="K237" s="26"/>
      <c r="L237" s="26"/>
      <c r="M237" s="19"/>
      <c r="N237" s="19"/>
      <c r="O237" s="19"/>
      <c r="P237" s="19"/>
      <c r="Q237" s="19"/>
      <c r="R237" s="19"/>
    </row>
    <row r="238" spans="6:18" ht="12">
      <c r="F238" s="22"/>
      <c r="G238" s="22"/>
      <c r="H238" s="22"/>
      <c r="I238" s="22"/>
      <c r="J238" s="22"/>
      <c r="K238" s="26"/>
      <c r="L238" s="26"/>
      <c r="M238" s="19"/>
      <c r="N238" s="19"/>
      <c r="O238" s="19"/>
      <c r="P238" s="19"/>
      <c r="Q238" s="19"/>
      <c r="R238" s="19"/>
    </row>
    <row r="239" spans="6:18" ht="12">
      <c r="F239" s="22"/>
      <c r="G239" s="22"/>
      <c r="H239" s="22"/>
      <c r="I239" s="22"/>
      <c r="J239" s="22"/>
      <c r="K239" s="26"/>
      <c r="L239" s="26"/>
      <c r="M239" s="19"/>
      <c r="N239" s="19"/>
      <c r="O239" s="19"/>
      <c r="P239" s="19"/>
      <c r="Q239" s="19"/>
      <c r="R239" s="19"/>
    </row>
    <row r="240" spans="6:18" ht="12">
      <c r="F240" s="22"/>
      <c r="G240" s="22"/>
      <c r="H240" s="22"/>
      <c r="I240" s="22"/>
      <c r="J240" s="22"/>
      <c r="K240" s="26"/>
      <c r="L240" s="26"/>
      <c r="M240" s="19"/>
      <c r="N240" s="19"/>
      <c r="O240" s="19"/>
      <c r="P240" s="19"/>
      <c r="Q240" s="19"/>
      <c r="R240" s="19"/>
    </row>
    <row r="241" spans="6:18" ht="12">
      <c r="F241" s="22"/>
      <c r="G241" s="22"/>
      <c r="H241" s="22"/>
      <c r="I241" s="22"/>
      <c r="J241" s="22"/>
      <c r="K241" s="26"/>
      <c r="L241" s="26"/>
      <c r="M241" s="19"/>
      <c r="N241" s="19"/>
      <c r="O241" s="19"/>
      <c r="P241" s="19"/>
      <c r="Q241" s="19"/>
      <c r="R241" s="19"/>
    </row>
    <row r="242" spans="6:18" ht="12">
      <c r="F242" s="22"/>
      <c r="G242" s="22"/>
      <c r="H242" s="22"/>
      <c r="I242" s="22"/>
      <c r="J242" s="22"/>
      <c r="K242" s="26"/>
      <c r="L242" s="26"/>
      <c r="M242" s="19"/>
      <c r="N242" s="19"/>
      <c r="O242" s="19"/>
      <c r="P242" s="19"/>
      <c r="Q242" s="19"/>
      <c r="R242" s="19"/>
    </row>
    <row r="243" spans="6:18" ht="12">
      <c r="F243" s="22"/>
      <c r="G243" s="22"/>
      <c r="H243" s="22"/>
      <c r="I243" s="22"/>
      <c r="J243" s="22"/>
      <c r="K243" s="26"/>
      <c r="L243" s="26"/>
      <c r="M243" s="19"/>
      <c r="N243" s="19"/>
      <c r="O243" s="19"/>
      <c r="P243" s="19"/>
      <c r="Q243" s="19"/>
      <c r="R243" s="19"/>
    </row>
    <row r="244" spans="6:18" ht="12">
      <c r="F244" s="22"/>
      <c r="G244" s="22"/>
      <c r="H244" s="22"/>
      <c r="I244" s="22"/>
      <c r="J244" s="22"/>
      <c r="K244" s="26"/>
      <c r="L244" s="26"/>
      <c r="M244" s="19"/>
      <c r="N244" s="19"/>
      <c r="O244" s="19"/>
      <c r="P244" s="19"/>
      <c r="Q244" s="19"/>
      <c r="R244" s="19"/>
    </row>
    <row r="245" spans="6:18" ht="12">
      <c r="F245" s="22"/>
      <c r="G245" s="22"/>
      <c r="H245" s="22"/>
      <c r="I245" s="22"/>
      <c r="J245" s="22"/>
      <c r="K245" s="26"/>
      <c r="L245" s="26"/>
      <c r="M245" s="19"/>
      <c r="N245" s="19"/>
      <c r="O245" s="19"/>
      <c r="P245" s="19"/>
      <c r="Q245" s="19"/>
      <c r="R245" s="19"/>
    </row>
    <row r="246" spans="6:18" ht="12">
      <c r="F246" s="22"/>
      <c r="G246" s="22"/>
      <c r="H246" s="22"/>
      <c r="I246" s="22"/>
      <c r="J246" s="22"/>
      <c r="K246" s="26"/>
      <c r="L246" s="26"/>
      <c r="M246" s="19"/>
      <c r="N246" s="19"/>
      <c r="O246" s="19"/>
      <c r="P246" s="19"/>
      <c r="Q246" s="19"/>
      <c r="R246" s="19"/>
    </row>
    <row r="247" spans="6:18" ht="12">
      <c r="F247" s="22"/>
      <c r="G247" s="22"/>
      <c r="H247" s="22"/>
      <c r="I247" s="22"/>
      <c r="J247" s="22"/>
      <c r="K247" s="26"/>
      <c r="L247" s="26"/>
      <c r="M247" s="19"/>
      <c r="N247" s="19"/>
      <c r="O247" s="19"/>
      <c r="P247" s="19"/>
      <c r="Q247" s="19"/>
      <c r="R247" s="19"/>
    </row>
    <row r="248" spans="6:18" ht="12">
      <c r="F248" s="22"/>
      <c r="G248" s="22"/>
      <c r="H248" s="22"/>
      <c r="I248" s="22"/>
      <c r="J248" s="22"/>
      <c r="K248" s="26"/>
      <c r="L248" s="26"/>
      <c r="M248" s="19"/>
      <c r="N248" s="19"/>
      <c r="O248" s="19"/>
      <c r="P248" s="19"/>
      <c r="Q248" s="19"/>
      <c r="R248" s="19"/>
    </row>
    <row r="249" spans="6:18" ht="12">
      <c r="F249" s="22"/>
      <c r="G249" s="22"/>
      <c r="H249" s="22"/>
      <c r="I249" s="22"/>
      <c r="J249" s="22"/>
      <c r="K249" s="26"/>
      <c r="L249" s="26"/>
      <c r="M249" s="19"/>
      <c r="N249" s="19"/>
      <c r="O249" s="19"/>
      <c r="P249" s="19"/>
      <c r="Q249" s="19"/>
      <c r="R249" s="19"/>
    </row>
    <row r="250" spans="6:18" ht="12">
      <c r="F250" s="22"/>
      <c r="G250" s="22"/>
      <c r="H250" s="22"/>
      <c r="I250" s="22"/>
      <c r="J250" s="22"/>
      <c r="K250" s="26"/>
      <c r="L250" s="26"/>
      <c r="M250" s="19"/>
      <c r="N250" s="19"/>
      <c r="O250" s="19"/>
      <c r="P250" s="19"/>
      <c r="Q250" s="19"/>
      <c r="R250" s="19"/>
    </row>
    <row r="251" spans="6:18" ht="12">
      <c r="F251" s="22"/>
      <c r="G251" s="22"/>
      <c r="H251" s="22"/>
      <c r="I251" s="22"/>
      <c r="J251" s="22"/>
      <c r="K251" s="26"/>
      <c r="L251" s="26"/>
      <c r="M251" s="19"/>
      <c r="N251" s="19"/>
      <c r="O251" s="19"/>
      <c r="P251" s="19"/>
      <c r="Q251" s="19"/>
      <c r="R251" s="19"/>
    </row>
    <row r="252" spans="6:18" ht="12">
      <c r="F252" s="22"/>
      <c r="G252" s="22"/>
      <c r="H252" s="22"/>
      <c r="I252" s="22"/>
      <c r="J252" s="22"/>
      <c r="K252" s="26"/>
      <c r="L252" s="26"/>
      <c r="M252" s="19"/>
      <c r="N252" s="19"/>
      <c r="O252" s="19"/>
      <c r="P252" s="19"/>
      <c r="Q252" s="19"/>
      <c r="R252" s="19"/>
    </row>
    <row r="253" spans="6:18" ht="12">
      <c r="F253" s="22"/>
      <c r="G253" s="22"/>
      <c r="H253" s="22"/>
      <c r="I253" s="22"/>
      <c r="J253" s="22"/>
      <c r="M253" s="19"/>
      <c r="N253" s="19"/>
      <c r="O253" s="19"/>
      <c r="P253" s="19"/>
      <c r="Q253" s="19"/>
      <c r="R253" s="19"/>
    </row>
    <row r="254" spans="6:18" ht="12">
      <c r="F254" s="22"/>
      <c r="G254" s="22"/>
      <c r="H254" s="22"/>
      <c r="I254" s="22"/>
      <c r="J254" s="22"/>
      <c r="M254" s="19"/>
      <c r="N254" s="19"/>
      <c r="O254" s="19"/>
      <c r="P254" s="19"/>
      <c r="Q254" s="19"/>
      <c r="R254" s="19"/>
    </row>
    <row r="255" spans="6:18" ht="12">
      <c r="F255" s="22"/>
      <c r="G255" s="22"/>
      <c r="H255" s="22"/>
      <c r="I255" s="22"/>
      <c r="J255" s="22"/>
      <c r="M255" s="19"/>
      <c r="N255" s="19"/>
      <c r="O255" s="19"/>
      <c r="P255" s="19"/>
      <c r="Q255" s="19"/>
      <c r="R255" s="19"/>
    </row>
    <row r="256" spans="6:18" ht="12">
      <c r="F256" s="22"/>
      <c r="G256" s="22"/>
      <c r="H256" s="22"/>
      <c r="I256" s="22"/>
      <c r="J256" s="22"/>
      <c r="M256" s="19"/>
      <c r="N256" s="19"/>
      <c r="O256" s="19"/>
      <c r="P256" s="19"/>
      <c r="Q256" s="19"/>
      <c r="R256" s="19"/>
    </row>
    <row r="257" spans="6:18" ht="12">
      <c r="F257" s="22"/>
      <c r="G257" s="22"/>
      <c r="H257" s="22"/>
      <c r="I257" s="22"/>
      <c r="J257" s="22"/>
      <c r="M257" s="19"/>
      <c r="N257" s="19"/>
      <c r="O257" s="19"/>
      <c r="P257" s="19"/>
      <c r="Q257" s="19"/>
      <c r="R257" s="19"/>
    </row>
    <row r="258" spans="6:18" ht="12">
      <c r="F258" s="22"/>
      <c r="G258" s="22"/>
      <c r="H258" s="22"/>
      <c r="I258" s="22"/>
      <c r="J258" s="22"/>
      <c r="M258" s="19"/>
      <c r="N258" s="19"/>
      <c r="O258" s="19"/>
      <c r="P258" s="19"/>
      <c r="Q258" s="19"/>
      <c r="R258" s="19"/>
    </row>
    <row r="259" spans="6:18" ht="12">
      <c r="F259" s="22"/>
      <c r="G259" s="22"/>
      <c r="H259" s="22"/>
      <c r="I259" s="22"/>
      <c r="J259" s="22"/>
      <c r="M259" s="19"/>
      <c r="N259" s="19"/>
      <c r="O259" s="19"/>
      <c r="P259" s="19"/>
      <c r="Q259" s="19"/>
      <c r="R259" s="19"/>
    </row>
    <row r="260" spans="6:18" ht="12">
      <c r="F260" s="22"/>
      <c r="G260" s="22"/>
      <c r="H260" s="22"/>
      <c r="I260" s="22"/>
      <c r="J260" s="22"/>
      <c r="M260" s="19"/>
      <c r="N260" s="19"/>
      <c r="O260" s="19"/>
      <c r="P260" s="19"/>
      <c r="Q260" s="19"/>
      <c r="R260" s="19"/>
    </row>
    <row r="261" spans="13:18" ht="12">
      <c r="M261" s="19"/>
      <c r="N261" s="19"/>
      <c r="O261" s="19"/>
      <c r="P261" s="19"/>
      <c r="Q261" s="19"/>
      <c r="R261" s="19"/>
    </row>
    <row r="262" spans="13:18" ht="12">
      <c r="M262" s="19"/>
      <c r="N262" s="19"/>
      <c r="O262" s="19"/>
      <c r="P262" s="19"/>
      <c r="Q262" s="19"/>
      <c r="R262" s="19"/>
    </row>
    <row r="263" spans="13:18" ht="12">
      <c r="M263" s="19"/>
      <c r="N263" s="19"/>
      <c r="O263" s="19"/>
      <c r="P263" s="19"/>
      <c r="Q263" s="19"/>
      <c r="R263" s="19"/>
    </row>
    <row r="264" spans="13:18" ht="12">
      <c r="M264" s="19"/>
      <c r="N264" s="19"/>
      <c r="O264" s="19"/>
      <c r="P264" s="19"/>
      <c r="Q264" s="19"/>
      <c r="R264" s="19"/>
    </row>
    <row r="265" spans="13:18" ht="12">
      <c r="M265" s="19"/>
      <c r="N265" s="19"/>
      <c r="O265" s="19"/>
      <c r="P265" s="19"/>
      <c r="Q265" s="19"/>
      <c r="R265" s="19"/>
    </row>
    <row r="266" spans="13:18" ht="12">
      <c r="M266" s="19"/>
      <c r="N266" s="19"/>
      <c r="O266" s="19"/>
      <c r="P266" s="19"/>
      <c r="Q266" s="19"/>
      <c r="R266" s="19"/>
    </row>
    <row r="267" spans="13:18" ht="12">
      <c r="M267" s="19"/>
      <c r="N267" s="19"/>
      <c r="O267" s="19"/>
      <c r="P267" s="19"/>
      <c r="Q267" s="19"/>
      <c r="R267" s="19"/>
    </row>
    <row r="268" spans="13:18" ht="12">
      <c r="M268" s="19"/>
      <c r="N268" s="19"/>
      <c r="O268" s="19"/>
      <c r="P268" s="19"/>
      <c r="Q268" s="19"/>
      <c r="R268" s="19"/>
    </row>
    <row r="269" spans="13:18" ht="12">
      <c r="M269" s="19"/>
      <c r="N269" s="19"/>
      <c r="O269" s="19"/>
      <c r="P269" s="19"/>
      <c r="Q269" s="19"/>
      <c r="R269" s="19"/>
    </row>
    <row r="270" spans="13:18" ht="12">
      <c r="M270" s="19"/>
      <c r="N270" s="19"/>
      <c r="O270" s="19"/>
      <c r="P270" s="19"/>
      <c r="Q270" s="19"/>
      <c r="R270" s="19"/>
    </row>
    <row r="271" spans="13:18" ht="12">
      <c r="M271" s="19"/>
      <c r="N271" s="19"/>
      <c r="O271" s="19"/>
      <c r="P271" s="19"/>
      <c r="Q271" s="19"/>
      <c r="R271" s="19"/>
    </row>
    <row r="272" spans="13:18" ht="12">
      <c r="M272" s="19"/>
      <c r="N272" s="19"/>
      <c r="O272" s="19"/>
      <c r="P272" s="19"/>
      <c r="Q272" s="19"/>
      <c r="R272" s="19"/>
    </row>
    <row r="273" spans="13:18" ht="12">
      <c r="M273" s="19"/>
      <c r="N273" s="19"/>
      <c r="O273" s="19"/>
      <c r="P273" s="19"/>
      <c r="Q273" s="19"/>
      <c r="R273" s="19"/>
    </row>
    <row r="274" spans="13:18" ht="12">
      <c r="M274" s="19"/>
      <c r="N274" s="19"/>
      <c r="O274" s="19"/>
      <c r="P274" s="19"/>
      <c r="Q274" s="19"/>
      <c r="R274" s="19"/>
    </row>
    <row r="275" spans="13:18" ht="12">
      <c r="M275" s="19"/>
      <c r="N275" s="19"/>
      <c r="O275" s="19"/>
      <c r="P275" s="19"/>
      <c r="Q275" s="19"/>
      <c r="R275" s="19"/>
    </row>
    <row r="276" spans="13:18" ht="12">
      <c r="M276" s="19"/>
      <c r="N276" s="19"/>
      <c r="O276" s="19"/>
      <c r="P276" s="19"/>
      <c r="Q276" s="19"/>
      <c r="R276" s="19"/>
    </row>
    <row r="277" spans="13:18" ht="12">
      <c r="M277" s="19"/>
      <c r="N277" s="19"/>
      <c r="O277" s="19"/>
      <c r="P277" s="19"/>
      <c r="Q277" s="19"/>
      <c r="R277" s="19"/>
    </row>
    <row r="278" spans="13:18" ht="12">
      <c r="M278" s="19"/>
      <c r="N278" s="19"/>
      <c r="O278" s="19"/>
      <c r="P278" s="19"/>
      <c r="Q278" s="19"/>
      <c r="R278" s="19"/>
    </row>
    <row r="279" spans="13:18" ht="12">
      <c r="M279" s="19"/>
      <c r="N279" s="19"/>
      <c r="O279" s="19"/>
      <c r="P279" s="19"/>
      <c r="Q279" s="19"/>
      <c r="R279" s="19"/>
    </row>
    <row r="280" spans="13:18" ht="12">
      <c r="M280" s="19"/>
      <c r="N280" s="19"/>
      <c r="O280" s="19"/>
      <c r="P280" s="19"/>
      <c r="Q280" s="19"/>
      <c r="R280" s="19"/>
    </row>
    <row r="281" spans="13:18" ht="12">
      <c r="M281" s="19"/>
      <c r="N281" s="19"/>
      <c r="O281" s="19"/>
      <c r="P281" s="19"/>
      <c r="Q281" s="19"/>
      <c r="R281" s="19"/>
    </row>
    <row r="282" spans="13:18" ht="12">
      <c r="M282" s="19"/>
      <c r="N282" s="19"/>
      <c r="O282" s="19"/>
      <c r="P282" s="19"/>
      <c r="Q282" s="19"/>
      <c r="R282" s="19"/>
    </row>
    <row r="283" spans="13:18" ht="12">
      <c r="M283" s="19"/>
      <c r="N283" s="19"/>
      <c r="O283" s="19"/>
      <c r="P283" s="19"/>
      <c r="Q283" s="19"/>
      <c r="R283" s="19"/>
    </row>
    <row r="284" spans="13:18" ht="12">
      <c r="M284" s="19"/>
      <c r="N284" s="19"/>
      <c r="O284" s="19"/>
      <c r="P284" s="19"/>
      <c r="Q284" s="19"/>
      <c r="R284" s="19"/>
    </row>
    <row r="285" spans="13:18" ht="12">
      <c r="M285" s="19"/>
      <c r="N285" s="19"/>
      <c r="O285" s="19"/>
      <c r="P285" s="19"/>
      <c r="Q285" s="19"/>
      <c r="R285" s="19"/>
    </row>
    <row r="286" spans="13:18" ht="12">
      <c r="M286" s="19"/>
      <c r="N286" s="19"/>
      <c r="O286" s="19"/>
      <c r="P286" s="19"/>
      <c r="Q286" s="19"/>
      <c r="R286" s="19"/>
    </row>
    <row r="287" spans="13:18" ht="12">
      <c r="M287" s="19"/>
      <c r="N287" s="19"/>
      <c r="O287" s="19"/>
      <c r="P287" s="19"/>
      <c r="Q287" s="19"/>
      <c r="R287" s="19"/>
    </row>
    <row r="288" spans="13:18" ht="12">
      <c r="M288" s="19"/>
      <c r="N288" s="19"/>
      <c r="O288" s="19"/>
      <c r="P288" s="19"/>
      <c r="Q288" s="19"/>
      <c r="R288" s="19"/>
    </row>
    <row r="289" spans="13:18" ht="12">
      <c r="M289" s="19"/>
      <c r="N289" s="19"/>
      <c r="O289" s="19"/>
      <c r="P289" s="19"/>
      <c r="Q289" s="19"/>
      <c r="R289" s="19"/>
    </row>
    <row r="290" spans="13:18" ht="12">
      <c r="M290" s="19"/>
      <c r="N290" s="19"/>
      <c r="O290" s="19"/>
      <c r="P290" s="19"/>
      <c r="Q290" s="19"/>
      <c r="R290" s="19"/>
    </row>
    <row r="291" spans="13:18" ht="12">
      <c r="M291" s="19"/>
      <c r="N291" s="19"/>
      <c r="O291" s="19"/>
      <c r="P291" s="19"/>
      <c r="Q291" s="19"/>
      <c r="R291" s="19"/>
    </row>
    <row r="292" spans="13:18" ht="12">
      <c r="M292" s="19"/>
      <c r="N292" s="19"/>
      <c r="O292" s="19"/>
      <c r="P292" s="19"/>
      <c r="Q292" s="19"/>
      <c r="R292" s="19"/>
    </row>
    <row r="293" spans="13:18" ht="12">
      <c r="M293" s="19"/>
      <c r="N293" s="19"/>
      <c r="O293" s="19"/>
      <c r="P293" s="19"/>
      <c r="Q293" s="19"/>
      <c r="R293" s="19"/>
    </row>
    <row r="294" spans="13:18" ht="12">
      <c r="M294" s="19"/>
      <c r="N294" s="19"/>
      <c r="O294" s="19"/>
      <c r="P294" s="19"/>
      <c r="Q294" s="19"/>
      <c r="R294" s="19"/>
    </row>
    <row r="295" spans="13:18" ht="12">
      <c r="M295" s="19"/>
      <c r="N295" s="19"/>
      <c r="O295" s="19"/>
      <c r="P295" s="19"/>
      <c r="Q295" s="19"/>
      <c r="R295" s="19"/>
    </row>
    <row r="296" spans="13:18" ht="12">
      <c r="M296" s="19"/>
      <c r="N296" s="19"/>
      <c r="O296" s="19"/>
      <c r="P296" s="19"/>
      <c r="Q296" s="19"/>
      <c r="R296" s="19"/>
    </row>
    <row r="297" spans="13:18" ht="12">
      <c r="M297" s="19"/>
      <c r="N297" s="19"/>
      <c r="O297" s="19"/>
      <c r="P297" s="19"/>
      <c r="Q297" s="19"/>
      <c r="R297" s="19"/>
    </row>
    <row r="298" spans="13:18" ht="12">
      <c r="M298" s="19"/>
      <c r="N298" s="19"/>
      <c r="O298" s="19"/>
      <c r="P298" s="19"/>
      <c r="Q298" s="19"/>
      <c r="R298" s="19"/>
    </row>
    <row r="299" spans="13:18" ht="12">
      <c r="M299" s="19"/>
      <c r="N299" s="19"/>
      <c r="O299" s="19"/>
      <c r="P299" s="19"/>
      <c r="Q299" s="19"/>
      <c r="R299" s="19"/>
    </row>
    <row r="300" spans="13:18" ht="12">
      <c r="M300" s="19"/>
      <c r="N300" s="19"/>
      <c r="O300" s="19"/>
      <c r="P300" s="19"/>
      <c r="Q300" s="19"/>
      <c r="R300" s="19"/>
    </row>
    <row r="301" spans="13:18" ht="12">
      <c r="M301" s="19"/>
      <c r="N301" s="19"/>
      <c r="O301" s="19"/>
      <c r="P301" s="19"/>
      <c r="Q301" s="19"/>
      <c r="R301" s="19"/>
    </row>
    <row r="302" spans="13:18" ht="12">
      <c r="M302" s="19"/>
      <c r="N302" s="19"/>
      <c r="O302" s="19"/>
      <c r="P302" s="19"/>
      <c r="Q302" s="19"/>
      <c r="R302" s="19"/>
    </row>
    <row r="303" spans="13:18" ht="12">
      <c r="M303" s="19"/>
      <c r="N303" s="19"/>
      <c r="O303" s="19"/>
      <c r="P303" s="19"/>
      <c r="Q303" s="19"/>
      <c r="R303" s="19"/>
    </row>
    <row r="304" spans="13:18" ht="12">
      <c r="M304" s="19"/>
      <c r="N304" s="19"/>
      <c r="O304" s="19"/>
      <c r="P304" s="19"/>
      <c r="Q304" s="19"/>
      <c r="R304" s="19"/>
    </row>
    <row r="305" spans="13:18" ht="12">
      <c r="M305" s="19"/>
      <c r="N305" s="19"/>
      <c r="O305" s="19"/>
      <c r="P305" s="19"/>
      <c r="Q305" s="19"/>
      <c r="R305" s="19"/>
    </row>
    <row r="306" spans="13:18" ht="12">
      <c r="M306" s="19"/>
      <c r="N306" s="19"/>
      <c r="O306" s="19"/>
      <c r="P306" s="19"/>
      <c r="Q306" s="19"/>
      <c r="R306" s="19"/>
    </row>
    <row r="307" spans="13:18" ht="12">
      <c r="M307" s="19"/>
      <c r="N307" s="19"/>
      <c r="O307" s="19"/>
      <c r="P307" s="19"/>
      <c r="Q307" s="19"/>
      <c r="R307" s="19"/>
    </row>
    <row r="308" spans="13:18" ht="12">
      <c r="M308" s="19"/>
      <c r="N308" s="19"/>
      <c r="O308" s="19"/>
      <c r="P308" s="19"/>
      <c r="Q308" s="19"/>
      <c r="R308" s="19"/>
    </row>
    <row r="309" spans="13:18" ht="12">
      <c r="M309" s="19"/>
      <c r="N309" s="19"/>
      <c r="O309" s="19"/>
      <c r="P309" s="19"/>
      <c r="Q309" s="19"/>
      <c r="R309" s="19"/>
    </row>
    <row r="310" spans="13:18" ht="12">
      <c r="M310" s="19"/>
      <c r="N310" s="19"/>
      <c r="O310" s="19"/>
      <c r="P310" s="19"/>
      <c r="Q310" s="19"/>
      <c r="R310" s="19"/>
    </row>
    <row r="311" spans="13:18" ht="12">
      <c r="M311" s="19"/>
      <c r="N311" s="19"/>
      <c r="O311" s="19"/>
      <c r="P311" s="19"/>
      <c r="Q311" s="19"/>
      <c r="R311" s="19"/>
    </row>
    <row r="312" spans="13:18" ht="12">
      <c r="M312" s="19"/>
      <c r="N312" s="19"/>
      <c r="O312" s="19"/>
      <c r="P312" s="19"/>
      <c r="Q312" s="19"/>
      <c r="R312" s="19"/>
    </row>
    <row r="313" spans="13:18" ht="12">
      <c r="M313" s="19"/>
      <c r="N313" s="19"/>
      <c r="O313" s="19"/>
      <c r="P313" s="19"/>
      <c r="Q313" s="19"/>
      <c r="R313" s="19"/>
    </row>
    <row r="314" spans="13:18" ht="12">
      <c r="M314" s="19"/>
      <c r="N314" s="19"/>
      <c r="O314" s="19"/>
      <c r="P314" s="19"/>
      <c r="Q314" s="19"/>
      <c r="R314" s="19"/>
    </row>
    <row r="315" spans="13:18" ht="12">
      <c r="M315" s="19"/>
      <c r="N315" s="19"/>
      <c r="O315" s="19"/>
      <c r="P315" s="19"/>
      <c r="Q315" s="19"/>
      <c r="R315" s="19"/>
    </row>
    <row r="316" spans="13:18" ht="12">
      <c r="M316" s="19"/>
      <c r="N316" s="19"/>
      <c r="O316" s="19"/>
      <c r="P316" s="19"/>
      <c r="Q316" s="19"/>
      <c r="R316" s="19"/>
    </row>
    <row r="317" spans="13:18" ht="12">
      <c r="M317" s="19"/>
      <c r="N317" s="19"/>
      <c r="O317" s="19"/>
      <c r="P317" s="19"/>
      <c r="Q317" s="19"/>
      <c r="R317" s="19"/>
    </row>
    <row r="318" spans="13:18" ht="12">
      <c r="M318" s="19"/>
      <c r="N318" s="19"/>
      <c r="O318" s="19"/>
      <c r="P318" s="19"/>
      <c r="Q318" s="19"/>
      <c r="R318" s="19"/>
    </row>
    <row r="319" spans="13:18" ht="12">
      <c r="M319" s="19"/>
      <c r="N319" s="19"/>
      <c r="O319" s="19"/>
      <c r="P319" s="19"/>
      <c r="Q319" s="19"/>
      <c r="R319" s="19"/>
    </row>
    <row r="320" spans="13:18" ht="12">
      <c r="M320" s="19"/>
      <c r="N320" s="19"/>
      <c r="O320" s="19"/>
      <c r="P320" s="19"/>
      <c r="Q320" s="19"/>
      <c r="R320" s="19"/>
    </row>
    <row r="321" spans="13:18" ht="12">
      <c r="M321" s="19"/>
      <c r="N321" s="19"/>
      <c r="O321" s="19"/>
      <c r="P321" s="19"/>
      <c r="Q321" s="19"/>
      <c r="R321" s="19"/>
    </row>
    <row r="322" spans="13:18" ht="12">
      <c r="M322" s="19"/>
      <c r="N322" s="19"/>
      <c r="O322" s="19"/>
      <c r="P322" s="19"/>
      <c r="Q322" s="19"/>
      <c r="R322" s="19"/>
    </row>
    <row r="323" spans="13:18" ht="12">
      <c r="M323" s="19"/>
      <c r="N323" s="19"/>
      <c r="O323" s="19"/>
      <c r="P323" s="19"/>
      <c r="Q323" s="19"/>
      <c r="R323" s="19"/>
    </row>
    <row r="324" spans="13:18" ht="12">
      <c r="M324" s="19"/>
      <c r="N324" s="19"/>
      <c r="O324" s="19"/>
      <c r="P324" s="19"/>
      <c r="Q324" s="19"/>
      <c r="R324" s="19"/>
    </row>
    <row r="325" spans="13:18" ht="12">
      <c r="M325" s="19"/>
      <c r="N325" s="19"/>
      <c r="O325" s="19"/>
      <c r="P325" s="19"/>
      <c r="Q325" s="19"/>
      <c r="R325" s="19"/>
    </row>
    <row r="326" spans="13:18" ht="12">
      <c r="M326" s="19"/>
      <c r="N326" s="19"/>
      <c r="O326" s="19"/>
      <c r="P326" s="19"/>
      <c r="Q326" s="19"/>
      <c r="R326" s="19"/>
    </row>
    <row r="327" spans="13:18" ht="12">
      <c r="M327" s="19"/>
      <c r="N327" s="19"/>
      <c r="O327" s="19"/>
      <c r="P327" s="19"/>
      <c r="Q327" s="19"/>
      <c r="R327" s="19"/>
    </row>
    <row r="328" spans="13:18" ht="12">
      <c r="M328" s="19"/>
      <c r="N328" s="19"/>
      <c r="O328" s="19"/>
      <c r="P328" s="19"/>
      <c r="Q328" s="19"/>
      <c r="R328" s="19"/>
    </row>
    <row r="329" spans="13:18" ht="12">
      <c r="M329" s="19"/>
      <c r="N329" s="19"/>
      <c r="O329" s="19"/>
      <c r="P329" s="19"/>
      <c r="Q329" s="19"/>
      <c r="R329" s="19"/>
    </row>
    <row r="330" spans="13:18" ht="12">
      <c r="M330" s="19"/>
      <c r="N330" s="19"/>
      <c r="O330" s="19"/>
      <c r="P330" s="19"/>
      <c r="Q330" s="19"/>
      <c r="R330" s="19"/>
    </row>
    <row r="331" spans="13:18" ht="12">
      <c r="M331" s="19"/>
      <c r="N331" s="19"/>
      <c r="O331" s="19"/>
      <c r="P331" s="19"/>
      <c r="Q331" s="19"/>
      <c r="R331" s="19"/>
    </row>
    <row r="332" spans="13:18" ht="12">
      <c r="M332" s="19"/>
      <c r="N332" s="19"/>
      <c r="O332" s="19"/>
      <c r="P332" s="19"/>
      <c r="Q332" s="19"/>
      <c r="R332" s="19"/>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0"/>
  <dimension ref="B1:E27"/>
  <sheetViews>
    <sheetView showGridLines="0" zoomScalePageLayoutView="0" workbookViewId="0" topLeftCell="A1">
      <selection activeCell="A1" sqref="A1"/>
    </sheetView>
  </sheetViews>
  <sheetFormatPr defaultColWidth="9.140625" defaultRowHeight="12.75"/>
  <cols>
    <col min="8" max="8" width="20.7109375" style="0" customWidth="1"/>
    <col min="9" max="9" width="21.57421875" style="0" customWidth="1"/>
  </cols>
  <sheetData>
    <row r="1" s="76" customFormat="1" ht="20.25" customHeight="1">
      <c r="B1" s="76" t="s">
        <v>62</v>
      </c>
    </row>
    <row r="2" ht="12.75" customHeight="1">
      <c r="B2" s="75" t="s">
        <v>61</v>
      </c>
    </row>
    <row r="3" ht="12.75" customHeight="1">
      <c r="B3" s="75" t="s">
        <v>60</v>
      </c>
    </row>
    <row r="4" ht="12.75" customHeight="1"/>
    <row r="27" spans="3:5" ht="12.75">
      <c r="C27" s="74"/>
      <c r="E27" s="7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16" r:id="rId2"/>
  <colBreaks count="1" manualBreakCount="1">
    <brk id="8" max="27" man="1"/>
  </colBreaks>
  <drawing r:id="rId1"/>
</worksheet>
</file>

<file path=xl/worksheets/sheet5.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76" t="s">
        <v>65</v>
      </c>
    </row>
    <row r="2" ht="12.75" customHeight="1">
      <c r="B2" s="75" t="s">
        <v>64</v>
      </c>
    </row>
    <row r="3" ht="12.75" customHeight="1">
      <c r="B3" s="75" t="s">
        <v>63</v>
      </c>
    </row>
    <row r="4" ht="12.75" customHeight="1"/>
    <row r="26" ht="12.75">
      <c r="C26" s="74"/>
    </row>
    <row r="27" ht="12.75">
      <c r="E27" s="7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7"/>
  <dimension ref="B1:E29"/>
  <sheetViews>
    <sheetView showGridLines="0" zoomScalePageLayoutView="0" workbookViewId="0" topLeftCell="A1">
      <selection activeCell="A1" sqref="A1"/>
    </sheetView>
  </sheetViews>
  <sheetFormatPr defaultColWidth="9.140625" defaultRowHeight="12.75"/>
  <sheetData>
    <row r="1" ht="20.25" customHeight="1">
      <c r="B1" s="76" t="s">
        <v>67</v>
      </c>
    </row>
    <row r="2" ht="12.75" customHeight="1">
      <c r="B2" s="75" t="s">
        <v>66</v>
      </c>
    </row>
    <row r="3" ht="12.75" customHeight="1">
      <c r="B3" s="75"/>
    </row>
    <row r="4" ht="12.75" customHeight="1"/>
    <row r="24" ht="12.75">
      <c r="B24" s="74"/>
    </row>
    <row r="26" ht="12.75">
      <c r="B26" s="77"/>
    </row>
    <row r="27" ht="12.75">
      <c r="E27" s="73"/>
    </row>
    <row r="29" ht="12.75">
      <c r="B29"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3"/>
  <dimension ref="B1:E29"/>
  <sheetViews>
    <sheetView showGridLines="0" zoomScalePageLayoutView="0" workbookViewId="0" topLeftCell="A1">
      <selection activeCell="A1" sqref="A1"/>
    </sheetView>
  </sheetViews>
  <sheetFormatPr defaultColWidth="9.140625" defaultRowHeight="12.75"/>
  <cols>
    <col min="2" max="2" width="9.7109375" style="0" customWidth="1"/>
  </cols>
  <sheetData>
    <row r="1" ht="20.25" customHeight="1">
      <c r="B1" s="76" t="s">
        <v>68</v>
      </c>
    </row>
    <row r="2" ht="12.75" customHeight="1">
      <c r="B2" s="75" t="s">
        <v>66</v>
      </c>
    </row>
    <row r="3" ht="12.75" customHeight="1">
      <c r="B3" s="75"/>
    </row>
    <row r="4" ht="12.75" customHeight="1"/>
    <row r="24" spans="2:5" ht="12.75">
      <c r="B24" s="77"/>
      <c r="C24" s="77"/>
      <c r="D24" s="77"/>
      <c r="E24" s="77"/>
    </row>
    <row r="25" ht="12.75">
      <c r="B25" s="74"/>
    </row>
    <row r="26" ht="12.75">
      <c r="B26" s="77"/>
    </row>
    <row r="29" ht="12.75">
      <c r="B29"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Johansson Ted ML/KOM/RIM-S</dc:creator>
  <cp:keywords/>
  <dc:description/>
  <cp:lastModifiedBy>Johansson Ted ML/KOM/RIM-S</cp:lastModifiedBy>
  <dcterms:created xsi:type="dcterms:W3CDTF">2023-03-03T10:27:06Z</dcterms:created>
  <dcterms:modified xsi:type="dcterms:W3CDTF">2023-03-03T10:27:07Z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