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85" activeTab="0"/>
  </bookViews>
  <sheets>
    <sheet name="Contents" sheetId="1" r:id="rId1"/>
    <sheet name="Guide" sheetId="2" r:id="rId2"/>
    <sheet name="Data" sheetId="3" r:id="rId3"/>
    <sheet name="Graph 1" sheetId="4" r:id="rId4"/>
    <sheet name="Graph 2" sheetId="5" r:id="rId5"/>
    <sheet name="Graph 3" sheetId="6" r:id="rId6"/>
    <sheet name="Graph 4" sheetId="7" r:id="rId7"/>
    <sheet name="Graph 5" sheetId="8" r:id="rId8"/>
  </sheets>
  <definedNames>
    <definedName name="raderEng">'Data'!$1:$3</definedName>
    <definedName name="raderSv">'Data'!$4:$6</definedName>
    <definedName name="textEng">'Data'!$F$1</definedName>
    <definedName name="textSv">'Data'!$F$4</definedName>
    <definedName name="timePeriodEng">#REF!</definedName>
    <definedName name="timeperiodSv">#REF!</definedName>
    <definedName name="_xlnm.Print_Area" localSheetId="3">'Graph 1'!$A$1:$I$23</definedName>
    <definedName name="_xlnm.Print_Area" localSheetId="4">'Graph 2'!$A$1:$J$23</definedName>
    <definedName name="_xlnm.Print_Area" localSheetId="5">'Graph 3'!$A$1:$K$23</definedName>
    <definedName name="_xlnm.Print_Area" localSheetId="6">'Graph 4'!$A$1:$J$23</definedName>
    <definedName name="_xlnm.Print_Area" localSheetId="7">'Graph 5'!$A$1:$J$27</definedName>
    <definedName name="_xlnm.Print_Titles" localSheetId="2">'Data'!$A:$A,'Data'!$1:$3</definedName>
    <definedName name="yy">#REF!</definedName>
  </definedNames>
  <calcPr fullCalcOnLoad="1"/>
</workbook>
</file>

<file path=xl/comments3.xml><?xml version="1.0" encoding="utf-8"?>
<comments xmlns="http://schemas.openxmlformats.org/spreadsheetml/2006/main">
  <authors>
    <author>scbskan</author>
  </authors>
  <commentList>
    <comment ref="P3" authorId="0">
      <text>
        <r>
          <rPr>
            <sz val="8"/>
            <rFont val="Tahoma"/>
            <family val="2"/>
          </rPr>
          <t>Gross capital formation</t>
        </r>
        <r>
          <rPr>
            <sz val="8"/>
            <rFont val="Tahoma"/>
            <family val="2"/>
          </rPr>
          <t xml:space="preserve">
</t>
        </r>
      </text>
    </comment>
    <comment ref="O3" authorId="0">
      <text>
        <r>
          <rPr>
            <sz val="8"/>
            <rFont val="Tahoma"/>
            <family val="2"/>
          </rPr>
          <t>Government final consumption expenditure</t>
        </r>
      </text>
    </comment>
    <comment ref="N3" authorId="0">
      <text>
        <r>
          <rPr>
            <sz val="8"/>
            <rFont val="Tahoma"/>
            <family val="2"/>
          </rPr>
          <t>Household final consumption expenditure</t>
        </r>
        <r>
          <rPr>
            <sz val="8"/>
            <rFont val="Tahoma"/>
            <family val="2"/>
          </rPr>
          <t xml:space="preserve">
</t>
        </r>
      </text>
    </comment>
    <comment ref="G3" authorId="0">
      <text>
        <r>
          <rPr>
            <sz val="8"/>
            <rFont val="Tahoma"/>
            <family val="2"/>
          </rPr>
          <t>Gross capital formation</t>
        </r>
        <r>
          <rPr>
            <sz val="8"/>
            <rFont val="Tahoma"/>
            <family val="2"/>
          </rPr>
          <t xml:space="preserve">
</t>
        </r>
      </text>
    </comment>
    <comment ref="F3" authorId="0">
      <text>
        <r>
          <rPr>
            <sz val="8"/>
            <rFont val="Tahoma"/>
            <family val="2"/>
          </rPr>
          <t>Government final consumption expenditure</t>
        </r>
      </text>
    </comment>
    <comment ref="E3" authorId="0">
      <text>
        <r>
          <rPr>
            <sz val="8"/>
            <rFont val="Tahoma"/>
            <family val="2"/>
          </rPr>
          <t>Household final consumption expenditure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<sst xmlns="http://schemas.openxmlformats.org/spreadsheetml/2006/main" count="88" uniqueCount="74">
  <si>
    <t>Consumtion and capital formation (1993- ). Relation to GDP, percent. Current prices</t>
  </si>
  <si>
    <t>Graph 5</t>
  </si>
  <si>
    <t>Exports and imports of goods and services (1993- ). Relation to GDP, percent. Current prices</t>
  </si>
  <si>
    <t>Graph 4</t>
  </si>
  <si>
    <t xml:space="preserve">GDP per capita (1993- ), thousand SEK in current prices. </t>
  </si>
  <si>
    <t>Graph 3</t>
  </si>
  <si>
    <t>GDP change in volume, percent (1994- ).</t>
  </si>
  <si>
    <t>Graph 2</t>
  </si>
  <si>
    <t xml:space="preserve">GDP (1993- ), volume index, year 1993=100 </t>
  </si>
  <si>
    <t>Graph 1</t>
  </si>
  <si>
    <t>Time series</t>
  </si>
  <si>
    <t>Data</t>
  </si>
  <si>
    <t>Definitions and explanations</t>
  </si>
  <si>
    <t>Guide</t>
  </si>
  <si>
    <r>
      <t xml:space="preserve">Contents: </t>
    </r>
    <r>
      <rPr>
        <b/>
        <sz val="10"/>
        <rFont val="Arial"/>
        <family val="2"/>
      </rPr>
      <t>Gross domestic product (GDP) annual data 1993-</t>
    </r>
  </si>
  <si>
    <t>Graph 5 shows household and government final consumption expenditure, and total gross capital formation in relation to GDP, percent. Current prices, 1993-</t>
  </si>
  <si>
    <t>Graph 4 shows exports and imports of goods and serives in relation to GDP, percent. Current prices, 1993-</t>
  </si>
  <si>
    <t>Graphs 1,2 &amp; 3 show various GDP estimates 1993- . They are GDP volume index, year 1993 = 100, and change in volume, percent, as well as GDP per capita, expressed in current prices.</t>
  </si>
  <si>
    <t>Definitions &amp; explanations</t>
  </si>
  <si>
    <t>If needed, you may also change other features, such as colour of curve, formatting of gridlines, etc.</t>
  </si>
  <si>
    <t>Default settings for page setup of all tabs with diagrams enlarge print to 120%, and contents are centred vertically and horizontally.
If printing of the diagram is not satisfactory, you can change settings under page setup to suit your printer.</t>
  </si>
  <si>
    <t>Printing tips</t>
  </si>
  <si>
    <t>Bruttoinvesteringar</t>
  </si>
  <si>
    <t>Offentliga kons. utgifter</t>
  </si>
  <si>
    <t>Hushållens kons. utgifter</t>
  </si>
  <si>
    <t>Import av varor och tjänster</t>
  </si>
  <si>
    <t>Export av varor och tjänster</t>
  </si>
  <si>
    <t>Tusentals kronor</t>
  </si>
  <si>
    <t>1 000 personer</t>
  </si>
  <si>
    <t>Volymindex, år 1993=100</t>
  </si>
  <si>
    <t>Volymför-ändring, %</t>
  </si>
  <si>
    <t>Brutto- invest- eringar</t>
  </si>
  <si>
    <t>Miljoner kr</t>
  </si>
  <si>
    <t>År</t>
  </si>
  <si>
    <t>I relation till BNP (%)</t>
  </si>
  <si>
    <t>BNP per capita (Löpande priser)</t>
  </si>
  <si>
    <t>Medelfolk- mängd</t>
  </si>
  <si>
    <t>BNP</t>
  </si>
  <si>
    <t>Miljoner kronor. Löpande priser.</t>
  </si>
  <si>
    <t>BNP, löpande priser</t>
  </si>
  <si>
    <t>Data t.o.m 2016</t>
  </si>
  <si>
    <t>Bruttonationalprodukt (BNP) årsdata 1993-</t>
  </si>
  <si>
    <t>GCF</t>
  </si>
  <si>
    <t>GFCE</t>
  </si>
  <si>
    <t>HFCE</t>
  </si>
  <si>
    <t>Imports of goods and services</t>
  </si>
  <si>
    <t>Exports of goods and services</t>
  </si>
  <si>
    <t>SEK thousand</t>
  </si>
  <si>
    <t>1 000 persons</t>
  </si>
  <si>
    <t>Volume Index, year 1993=100</t>
  </si>
  <si>
    <t>Change in volume, %</t>
  </si>
  <si>
    <t>SEK million</t>
  </si>
  <si>
    <t>Year</t>
  </si>
  <si>
    <t>Relation to GDP (%)</t>
  </si>
  <si>
    <t>GDP per capita (Current prices)</t>
  </si>
  <si>
    <t>Average population</t>
  </si>
  <si>
    <t>GDP</t>
  </si>
  <si>
    <t>SEK million. Current prices.</t>
  </si>
  <si>
    <t>GDP, current prices</t>
  </si>
  <si>
    <t>Data up to and including 2016</t>
  </si>
  <si>
    <t>Gross domestic product (GDP) annual data 1993-</t>
  </si>
  <si>
    <t>Volume index, year 1993=100</t>
  </si>
  <si>
    <t>Gross domestic product (GDP) 1993-</t>
  </si>
  <si>
    <t xml:space="preserve">Change in volume, percent. </t>
  </si>
  <si>
    <t>Gross domestic product (GDP) 1994-</t>
  </si>
  <si>
    <t>SEK thousand. Current prices</t>
  </si>
  <si>
    <t>Gross domestic product (GDP) per capita 1993-</t>
  </si>
  <si>
    <t>Relation to GDP, percent. Current prices</t>
  </si>
  <si>
    <t xml:space="preserve">Exports and imports of goods and services 1993- </t>
  </si>
  <si>
    <t>Gross capital formation</t>
  </si>
  <si>
    <t>Government final consumption expenditure</t>
  </si>
  <si>
    <t>Household final consumption expenditure</t>
  </si>
  <si>
    <t xml:space="preserve">N.B. </t>
  </si>
  <si>
    <t>Consumtion and capital formation 1993-</t>
  </si>
</sst>
</file>

<file path=xl/styles.xml><?xml version="1.0" encoding="utf-8"?>
<styleSheet xmlns="http://schemas.openxmlformats.org/spreadsheetml/2006/main">
  <numFmts count="1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.0"/>
    <numFmt numFmtId="165" formatCode="0.0"/>
    <numFmt numFmtId="166" formatCode="#,##0.0000"/>
  </numFmts>
  <fonts count="60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60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60"/>
      <name val="Arial"/>
      <family val="2"/>
    </font>
    <font>
      <b/>
      <u val="single"/>
      <sz val="10"/>
      <color indexed="25"/>
      <name val="Arial"/>
      <family val="2"/>
    </font>
    <font>
      <b/>
      <sz val="10"/>
      <color indexed="25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i/>
      <sz val="10"/>
      <color indexed="10"/>
      <name val="Arial"/>
      <family val="2"/>
    </font>
    <font>
      <sz val="10"/>
      <color indexed="25"/>
      <name val="Arial"/>
      <family val="2"/>
    </font>
    <font>
      <b/>
      <i/>
      <sz val="10"/>
      <color indexed="25"/>
      <name val="Arial"/>
      <family val="2"/>
    </font>
    <font>
      <b/>
      <sz val="14"/>
      <name val="Arial"/>
      <family val="2"/>
    </font>
    <font>
      <sz val="8"/>
      <name val="Tahoma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5.75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u val="single"/>
      <sz val="10"/>
      <color rgb="FF71277A"/>
      <name val="Arial"/>
      <family val="2"/>
    </font>
    <font>
      <b/>
      <sz val="10"/>
      <color rgb="FF71277A"/>
      <name val="Arial"/>
      <family val="2"/>
    </font>
    <font>
      <i/>
      <sz val="10"/>
      <color rgb="FFFF0000"/>
      <name val="Arial"/>
      <family val="2"/>
    </font>
    <font>
      <sz val="10"/>
      <color rgb="FF71277A"/>
      <name val="Arial"/>
      <family val="2"/>
    </font>
    <font>
      <b/>
      <i/>
      <sz val="10"/>
      <color rgb="FF71277A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EBEBEB"/>
        <bgColor indexed="64"/>
      </patternFill>
    </fill>
    <fill>
      <patternFill patternType="solid">
        <fgColor rgb="FFD7D7D7"/>
        <bgColor indexed="64"/>
      </patternFill>
    </fill>
    <fill>
      <patternFill patternType="solid">
        <fgColor rgb="FFFEEDCF"/>
        <bgColor indexed="64"/>
      </patternFill>
    </fill>
    <fill>
      <patternFill patternType="solid">
        <fgColor rgb="FFE3D4E4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8" fillId="20" borderId="1" applyNumberFormat="0" applyFont="0" applyAlignment="0" applyProtection="0"/>
    <xf numFmtId="0" fontId="40" fillId="21" borderId="2" applyNumberFormat="0" applyAlignment="0" applyProtection="0"/>
    <xf numFmtId="0" fontId="41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31" borderId="3" applyNumberFormat="0" applyAlignment="0" applyProtection="0"/>
    <xf numFmtId="0" fontId="46" fillId="0" borderId="4" applyNumberFormat="0" applyFill="0" applyAlignment="0" applyProtection="0"/>
    <xf numFmtId="0" fontId="47" fillId="32" borderId="0" applyNumberFormat="0" applyBorder="0" applyAlignment="0" applyProtection="0"/>
    <xf numFmtId="9" fontId="38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53" fillId="21" borderId="9" applyNumberFormat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54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vertical="top" wrapText="1"/>
    </xf>
    <xf numFmtId="0" fontId="18" fillId="33" borderId="0" xfId="0" applyFont="1" applyFill="1" applyAlignment="1">
      <alignment vertical="top" wrapText="1"/>
    </xf>
    <xf numFmtId="0" fontId="20" fillId="33" borderId="0" xfId="44" applyFont="1" applyFill="1" applyAlignment="1" applyProtection="1">
      <alignment vertical="top" wrapText="1"/>
      <protection/>
    </xf>
    <xf numFmtId="0" fontId="55" fillId="33" borderId="0" xfId="44" applyFont="1" applyFill="1" applyAlignment="1" applyProtection="1">
      <alignment vertical="top" wrapText="1"/>
      <protection/>
    </xf>
    <xf numFmtId="0" fontId="56" fillId="33" borderId="0" xfId="0" applyFont="1" applyFill="1" applyAlignment="1">
      <alignment vertical="top" wrapText="1"/>
    </xf>
    <xf numFmtId="0" fontId="0" fillId="33" borderId="0" xfId="0" applyFont="1" applyFill="1" applyAlignment="1">
      <alignment vertical="top" wrapText="1"/>
    </xf>
    <xf numFmtId="0" fontId="0" fillId="33" borderId="0" xfId="0" applyFill="1" applyAlignment="1">
      <alignment/>
    </xf>
    <xf numFmtId="0" fontId="0" fillId="33" borderId="0" xfId="0" applyFill="1" applyAlignment="1">
      <alignment vertical="top"/>
    </xf>
    <xf numFmtId="0" fontId="56" fillId="33" borderId="0" xfId="0" applyFont="1" applyFill="1" applyAlignment="1">
      <alignment vertical="top"/>
    </xf>
    <xf numFmtId="0" fontId="0" fillId="33" borderId="10" xfId="0" applyFill="1" applyBorder="1" applyAlignment="1">
      <alignment vertical="top"/>
    </xf>
    <xf numFmtId="0" fontId="23" fillId="33" borderId="10" xfId="0" applyFont="1" applyFill="1" applyBorder="1" applyAlignment="1">
      <alignment vertical="top"/>
    </xf>
    <xf numFmtId="0" fontId="18" fillId="33" borderId="0" xfId="0" applyFont="1" applyFill="1" applyAlignment="1">
      <alignment vertical="top"/>
    </xf>
    <xf numFmtId="0" fontId="18" fillId="33" borderId="0" xfId="44" applyFont="1" applyFill="1" applyAlignment="1" applyProtection="1">
      <alignment vertical="top" wrapText="1"/>
      <protection/>
    </xf>
    <xf numFmtId="0" fontId="25" fillId="33" borderId="0" xfId="44" applyFont="1" applyFill="1" applyAlignment="1" applyProtection="1">
      <alignment vertical="top" wrapText="1"/>
      <protection/>
    </xf>
    <xf numFmtId="0" fontId="56" fillId="33" borderId="0" xfId="44" applyFont="1" applyFill="1" applyAlignment="1" applyProtection="1">
      <alignment vertical="top"/>
      <protection/>
    </xf>
    <xf numFmtId="0" fontId="0" fillId="33" borderId="0" xfId="44" applyFont="1" applyFill="1" applyAlignment="1" applyProtection="1">
      <alignment vertical="top" wrapText="1"/>
      <protection/>
    </xf>
    <xf numFmtId="0" fontId="56" fillId="33" borderId="0" xfId="44" applyFont="1" applyFill="1" applyAlignment="1" applyProtection="1">
      <alignment vertical="top" wrapText="1"/>
      <protection/>
    </xf>
    <xf numFmtId="0" fontId="0" fillId="33" borderId="10" xfId="0" applyFont="1" applyFill="1" applyBorder="1" applyAlignment="1">
      <alignment/>
    </xf>
    <xf numFmtId="2" fontId="0" fillId="0" borderId="0" xfId="0" applyNumberFormat="1" applyAlignment="1">
      <alignment/>
    </xf>
    <xf numFmtId="3" fontId="0" fillId="0" borderId="0" xfId="0" applyNumberFormat="1" applyAlignment="1">
      <alignment/>
    </xf>
    <xf numFmtId="1" fontId="26" fillId="0" borderId="0" xfId="0" applyNumberFormat="1" applyFont="1" applyFill="1" applyAlignment="1">
      <alignment horizontal="center"/>
    </xf>
    <xf numFmtId="1" fontId="26" fillId="34" borderId="0" xfId="0" applyNumberFormat="1" applyFont="1" applyFill="1" applyAlignment="1">
      <alignment horizontal="center"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165" fontId="26" fillId="0" borderId="0" xfId="0" applyNumberFormat="1" applyFont="1" applyFill="1" applyAlignment="1">
      <alignment horizontal="center"/>
    </xf>
    <xf numFmtId="165" fontId="25" fillId="0" borderId="0" xfId="0" applyNumberFormat="1" applyFont="1" applyFill="1" applyAlignment="1">
      <alignment horizontal="right" vertical="top" wrapText="1"/>
    </xf>
    <xf numFmtId="0" fontId="0" fillId="0" borderId="0" xfId="0" applyAlignment="1" applyProtection="1">
      <alignment horizontal="right"/>
      <protection locked="0"/>
    </xf>
    <xf numFmtId="0" fontId="38" fillId="0" borderId="0" xfId="0" applyFont="1" applyAlignment="1" applyProtection="1">
      <alignment horizontal="left"/>
      <protection locked="0"/>
    </xf>
    <xf numFmtId="164" fontId="0" fillId="0" borderId="0" xfId="0" applyNumberFormat="1" applyFill="1" applyAlignment="1">
      <alignment/>
    </xf>
    <xf numFmtId="165" fontId="25" fillId="0" borderId="0" xfId="0" applyNumberFormat="1" applyFont="1" applyFill="1" applyAlignment="1">
      <alignment horizontal="center" vertical="top" wrapText="1"/>
    </xf>
    <xf numFmtId="164" fontId="0" fillId="0" borderId="0" xfId="0" applyNumberFormat="1" applyFont="1" applyFill="1" applyAlignment="1" applyProtection="1">
      <alignment horizontal="right"/>
      <protection locked="0"/>
    </xf>
    <xf numFmtId="164" fontId="0" fillId="0" borderId="0" xfId="0" applyNumberFormat="1" applyFont="1" applyFill="1" applyBorder="1" applyAlignment="1" applyProtection="1">
      <alignment horizontal="right"/>
      <protection locked="0"/>
    </xf>
    <xf numFmtId="165" fontId="38" fillId="0" borderId="0" xfId="0" applyNumberFormat="1" applyFont="1" applyAlignment="1" applyProtection="1">
      <alignment horizontal="right"/>
      <protection locked="0"/>
    </xf>
    <xf numFmtId="1" fontId="0" fillId="0" borderId="0" xfId="0" applyNumberFormat="1" applyFont="1" applyFill="1" applyAlignment="1">
      <alignment horizontal="right" vertical="top" wrapText="1"/>
    </xf>
    <xf numFmtId="1" fontId="0" fillId="0" borderId="0" xfId="0" applyNumberFormat="1" applyFont="1" applyAlignment="1">
      <alignment/>
    </xf>
    <xf numFmtId="1" fontId="26" fillId="34" borderId="0" xfId="0" applyNumberFormat="1" applyFont="1" applyFill="1" applyAlignment="1">
      <alignment horizontal="right"/>
    </xf>
    <xf numFmtId="165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166" fontId="0" fillId="0" borderId="0" xfId="0" applyNumberFormat="1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 applyProtection="1">
      <alignment horizontal="right"/>
      <protection locked="0"/>
    </xf>
    <xf numFmtId="164" fontId="0" fillId="0" borderId="0" xfId="0" applyNumberFormat="1" applyFont="1" applyBorder="1" applyAlignment="1" applyProtection="1">
      <alignment horizontal="right"/>
      <protection locked="0"/>
    </xf>
    <xf numFmtId="0" fontId="26" fillId="34" borderId="0" xfId="0" applyFont="1" applyFill="1" applyAlignment="1">
      <alignment/>
    </xf>
    <xf numFmtId="165" fontId="57" fillId="0" borderId="0" xfId="0" applyNumberFormat="1" applyFont="1" applyFill="1" applyAlignment="1">
      <alignment horizontal="right" vertical="top" wrapText="1"/>
    </xf>
    <xf numFmtId="0" fontId="26" fillId="0" borderId="0" xfId="0" applyFont="1" applyFill="1" applyAlignment="1">
      <alignment vertical="top" wrapText="1"/>
    </xf>
    <xf numFmtId="3" fontId="26" fillId="35" borderId="11" xfId="0" applyNumberFormat="1" applyFont="1" applyFill="1" applyBorder="1" applyAlignment="1">
      <alignment horizontal="right" vertical="top" wrapText="1"/>
    </xf>
    <xf numFmtId="3" fontId="26" fillId="36" borderId="11" xfId="0" applyNumberFormat="1" applyFont="1" applyFill="1" applyBorder="1" applyAlignment="1">
      <alignment horizontal="right" vertical="top" wrapText="1"/>
    </xf>
    <xf numFmtId="3" fontId="26" fillId="36" borderId="12" xfId="0" applyNumberFormat="1" applyFont="1" applyFill="1" applyBorder="1" applyAlignment="1">
      <alignment horizontal="right" vertical="top" wrapText="1"/>
    </xf>
    <xf numFmtId="3" fontId="26" fillId="36" borderId="13" xfId="0" applyNumberFormat="1" applyFont="1" applyFill="1" applyBorder="1" applyAlignment="1">
      <alignment horizontal="right" vertical="top" wrapText="1"/>
    </xf>
    <xf numFmtId="3" fontId="26" fillId="35" borderId="13" xfId="0" applyNumberFormat="1" applyFont="1" applyFill="1" applyBorder="1" applyAlignment="1">
      <alignment horizontal="center" vertical="top" wrapText="1"/>
    </xf>
    <xf numFmtId="1" fontId="26" fillId="34" borderId="12" xfId="0" applyNumberFormat="1" applyFont="1" applyFill="1" applyBorder="1" applyAlignment="1">
      <alignment horizontal="center" vertical="top" wrapText="1"/>
    </xf>
    <xf numFmtId="0" fontId="24" fillId="0" borderId="0" xfId="0" applyNumberFormat="1" applyFont="1" applyFill="1" applyAlignment="1">
      <alignment vertical="top" wrapText="1"/>
    </xf>
    <xf numFmtId="0" fontId="24" fillId="35" borderId="11" xfId="0" applyFont="1" applyFill="1" applyBorder="1" applyAlignment="1">
      <alignment horizontal="center" vertical="top" wrapText="1"/>
    </xf>
    <xf numFmtId="164" fontId="24" fillId="35" borderId="11" xfId="0" applyNumberFormat="1" applyFont="1" applyFill="1" applyBorder="1" applyAlignment="1">
      <alignment horizontal="center" vertical="top" wrapText="1"/>
    </xf>
    <xf numFmtId="164" fontId="24" fillId="36" borderId="13" xfId="0" applyNumberFormat="1" applyFont="1" applyFill="1" applyBorder="1" applyAlignment="1">
      <alignment horizontal="center" vertical="top" wrapText="1"/>
    </xf>
    <xf numFmtId="3" fontId="24" fillId="36" borderId="11" xfId="0" applyNumberFormat="1" applyFont="1" applyFill="1" applyBorder="1" applyAlignment="1">
      <alignment horizontal="right" vertical="top" wrapText="1"/>
    </xf>
    <xf numFmtId="3" fontId="24" fillId="36" borderId="14" xfId="0" applyNumberFormat="1" applyFont="1" applyFill="1" applyBorder="1" applyAlignment="1">
      <alignment horizontal="center" vertical="top" wrapText="1"/>
    </xf>
    <xf numFmtId="3" fontId="24" fillId="36" borderId="13" xfId="0" applyNumberFormat="1" applyFont="1" applyFill="1" applyBorder="1" applyAlignment="1">
      <alignment horizontal="center" vertical="top" wrapText="1"/>
    </xf>
    <xf numFmtId="3" fontId="24" fillId="35" borderId="13" xfId="0" applyNumberFormat="1" applyFont="1" applyFill="1" applyBorder="1" applyAlignment="1">
      <alignment horizontal="center" vertical="top" wrapText="1"/>
    </xf>
    <xf numFmtId="1" fontId="24" fillId="34" borderId="12" xfId="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3" fontId="0" fillId="35" borderId="0" xfId="0" applyNumberFormat="1" applyFont="1" applyFill="1" applyAlignment="1">
      <alignment/>
    </xf>
    <xf numFmtId="3" fontId="0" fillId="36" borderId="0" xfId="0" applyNumberFormat="1" applyFont="1" applyFill="1" applyAlignment="1">
      <alignment/>
    </xf>
    <xf numFmtId="3" fontId="58" fillId="35" borderId="0" xfId="0" applyNumberFormat="1" applyFont="1" applyFill="1" applyAlignment="1">
      <alignment/>
    </xf>
    <xf numFmtId="3" fontId="59" fillId="35" borderId="0" xfId="0" applyNumberFormat="1" applyFont="1" applyFill="1" applyAlignment="1">
      <alignment/>
    </xf>
    <xf numFmtId="3" fontId="0" fillId="35" borderId="13" xfId="0" applyNumberFormat="1" applyFont="1" applyFill="1" applyBorder="1" applyAlignment="1">
      <alignment horizontal="center" vertical="top" wrapText="1"/>
    </xf>
    <xf numFmtId="1" fontId="23" fillId="34" borderId="0" xfId="0" applyNumberFormat="1" applyFont="1" applyFill="1" applyAlignment="1">
      <alignment horizontal="left"/>
    </xf>
    <xf numFmtId="164" fontId="26" fillId="35" borderId="11" xfId="0" applyNumberFormat="1" applyFont="1" applyFill="1" applyBorder="1" applyAlignment="1">
      <alignment horizontal="right" vertical="top" wrapText="1"/>
    </xf>
    <xf numFmtId="3" fontId="26" fillId="35" borderId="13" xfId="0" applyNumberFormat="1" applyFont="1" applyFill="1" applyBorder="1" applyAlignment="1">
      <alignment horizontal="right" vertical="top" wrapText="1"/>
    </xf>
    <xf numFmtId="0" fontId="0" fillId="0" borderId="0" xfId="0" applyFill="1" applyAlignment="1">
      <alignment/>
    </xf>
    <xf numFmtId="3" fontId="0" fillId="35" borderId="0" xfId="0" applyNumberFormat="1" applyFill="1" applyAlignment="1">
      <alignment/>
    </xf>
    <xf numFmtId="3" fontId="0" fillId="36" borderId="0" xfId="0" applyNumberFormat="1" applyFill="1" applyAlignment="1">
      <alignment/>
    </xf>
    <xf numFmtId="3" fontId="58" fillId="36" borderId="0" xfId="0" applyNumberFormat="1" applyFont="1" applyFill="1" applyAlignment="1">
      <alignment/>
    </xf>
    <xf numFmtId="1" fontId="30" fillId="35" borderId="0" xfId="0" applyNumberFormat="1" applyFont="1" applyFill="1" applyAlignment="1">
      <alignment horizontal="left"/>
    </xf>
    <xf numFmtId="0" fontId="24" fillId="0" borderId="0" xfId="0" applyFont="1" applyAlignment="1">
      <alignment/>
    </xf>
    <xf numFmtId="0" fontId="32" fillId="0" borderId="0" xfId="0" applyFont="1" applyAlignment="1">
      <alignment/>
    </xf>
    <xf numFmtId="0" fontId="30" fillId="0" borderId="0" xfId="0" applyFont="1" applyAlignment="1">
      <alignment/>
    </xf>
    <xf numFmtId="0" fontId="33" fillId="0" borderId="0" xfId="0" applyFont="1" applyAlignment="1">
      <alignment/>
    </xf>
    <xf numFmtId="0" fontId="32" fillId="0" borderId="0" xfId="0" applyFont="1" applyAlignment="1">
      <alignment horizontal="center"/>
    </xf>
    <xf numFmtId="0" fontId="32" fillId="0" borderId="0" xfId="0" applyFont="1" applyFill="1" applyAlignment="1">
      <alignment/>
    </xf>
    <xf numFmtId="0" fontId="26" fillId="0" borderId="0" xfId="0" applyFont="1" applyFill="1" applyAlignment="1">
      <alignment horizontal="right"/>
    </xf>
  </cellXfs>
  <cellStyles count="48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Hyperlink" xfId="44"/>
    <cellStyle name="Indata" xfId="45"/>
    <cellStyle name="Kontrollcell" xfId="46"/>
    <cellStyle name="Länkad cell" xfId="47"/>
    <cellStyle name="Neutral" xfId="48"/>
    <cellStyle name="Percent" xfId="49"/>
    <cellStyle name="Rubrik" xfId="50"/>
    <cellStyle name="Rubrik 1" xfId="51"/>
    <cellStyle name="Rubrik 2" xfId="52"/>
    <cellStyle name="Rubrik 3" xfId="53"/>
    <cellStyle name="Rubrik 4" xfId="54"/>
    <cellStyle name="Summa" xfId="55"/>
    <cellStyle name="Comma" xfId="56"/>
    <cellStyle name="Comma [0]" xfId="57"/>
    <cellStyle name="Utdata" xfId="58"/>
    <cellStyle name="Currency" xfId="59"/>
    <cellStyle name="Currency [0]" xfId="60"/>
    <cellStyle name="Varnings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-0.02"/>
          <c:w val="0.98075"/>
          <c:h val="0.937"/>
        </c:manualLayout>
      </c:layout>
      <c:lineChart>
        <c:grouping val="standard"/>
        <c:varyColors val="0"/>
        <c:ser>
          <c:idx val="2"/>
          <c:order val="0"/>
          <c:tx>
            <c:strRef>
              <c:f>Data!$I$3</c:f>
              <c:strCache>
                <c:ptCount val="1"/>
                <c:pt idx="0">
                  <c:v>Volume Index, year 1993=100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Data!$A$7:$A$30</c:f>
              <c:numCache>
                <c:ptCount val="24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</c:numCache>
            </c:numRef>
          </c:cat>
          <c:val>
            <c:numRef>
              <c:f>Data!$I$7:$I$30</c:f>
              <c:numCache>
                <c:ptCount val="24"/>
                <c:pt idx="0">
                  <c:v>100</c:v>
                </c:pt>
                <c:pt idx="1">
                  <c:v>104.1</c:v>
                </c:pt>
                <c:pt idx="2">
                  <c:v>108.3</c:v>
                </c:pt>
                <c:pt idx="3">
                  <c:v>109.9</c:v>
                </c:pt>
                <c:pt idx="4">
                  <c:v>113.1</c:v>
                </c:pt>
                <c:pt idx="5">
                  <c:v>117.9</c:v>
                </c:pt>
                <c:pt idx="6">
                  <c:v>123.2</c:v>
                </c:pt>
                <c:pt idx="7">
                  <c:v>129.1</c:v>
                </c:pt>
                <c:pt idx="8">
                  <c:v>131.1</c:v>
                </c:pt>
                <c:pt idx="9">
                  <c:v>133.8</c:v>
                </c:pt>
                <c:pt idx="10">
                  <c:v>137</c:v>
                </c:pt>
                <c:pt idx="11">
                  <c:v>142.9</c:v>
                </c:pt>
                <c:pt idx="12">
                  <c:v>146.9</c:v>
                </c:pt>
                <c:pt idx="13">
                  <c:v>153.8</c:v>
                </c:pt>
                <c:pt idx="14">
                  <c:v>159</c:v>
                </c:pt>
                <c:pt idx="15">
                  <c:v>158.1</c:v>
                </c:pt>
                <c:pt idx="16">
                  <c:v>149.9</c:v>
                </c:pt>
                <c:pt idx="17">
                  <c:v>158.9</c:v>
                </c:pt>
                <c:pt idx="18">
                  <c:v>163.2</c:v>
                </c:pt>
                <c:pt idx="19">
                  <c:v>162.7</c:v>
                </c:pt>
                <c:pt idx="20">
                  <c:v>164.7</c:v>
                </c:pt>
                <c:pt idx="21">
                  <c:v>169</c:v>
                </c:pt>
                <c:pt idx="22">
                  <c:v>176.5</c:v>
                </c:pt>
                <c:pt idx="23">
                  <c:v>181.3</c:v>
                </c:pt>
              </c:numCache>
            </c:numRef>
          </c:val>
          <c:smooth val="0"/>
        </c:ser>
        <c:marker val="1"/>
        <c:axId val="27352782"/>
        <c:axId val="44848447"/>
      </c:lineChart>
      <c:catAx>
        <c:axId val="27352782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848447"/>
        <c:crossesAt val="25"/>
        <c:auto val="1"/>
        <c:lblOffset val="0"/>
        <c:tickLblSkip val="2"/>
        <c:noMultiLvlLbl val="0"/>
      </c:catAx>
      <c:valAx>
        <c:axId val="44848447"/>
        <c:scaling>
          <c:orientation val="minMax"/>
          <c:max val="200"/>
          <c:min val="1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352782"/>
        <c:crossesAt val="1"/>
        <c:crossBetween val="midCat"/>
        <c:dispUnits/>
      </c:valAx>
      <c:spPr>
        <a:solidFill>
          <a:srgbClr val="EBEBEB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.009"/>
          <c:w val="0.943"/>
          <c:h val="0.948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Data!$H$3</c:f>
              <c:strCache>
                <c:ptCount val="1"/>
                <c:pt idx="0">
                  <c:v>Change in volume, %</c:v>
                </c:pt>
              </c:strCache>
            </c:strRef>
          </c:tx>
          <c:spPr>
            <a:solidFill>
              <a:srgbClr val="6A1E7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Data!$A$8:$A$30</c:f>
              <c:numCache>
                <c:ptCount val="23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</c:numCache>
            </c:numRef>
          </c:cat>
          <c:val>
            <c:numRef>
              <c:f>Data!$H$8:$H$30</c:f>
              <c:numCache>
                <c:ptCount val="23"/>
                <c:pt idx="0">
                  <c:v>4.1</c:v>
                </c:pt>
                <c:pt idx="1">
                  <c:v>4</c:v>
                </c:pt>
                <c:pt idx="2">
                  <c:v>1.5</c:v>
                </c:pt>
                <c:pt idx="3">
                  <c:v>2.9</c:v>
                </c:pt>
                <c:pt idx="4">
                  <c:v>4.2</c:v>
                </c:pt>
                <c:pt idx="5">
                  <c:v>4.5</c:v>
                </c:pt>
                <c:pt idx="6">
                  <c:v>4.7</c:v>
                </c:pt>
                <c:pt idx="7">
                  <c:v>1.6</c:v>
                </c:pt>
                <c:pt idx="8">
                  <c:v>2.1</c:v>
                </c:pt>
                <c:pt idx="9">
                  <c:v>2.4</c:v>
                </c:pt>
                <c:pt idx="10">
                  <c:v>4.3</c:v>
                </c:pt>
                <c:pt idx="11">
                  <c:v>2.8</c:v>
                </c:pt>
                <c:pt idx="12">
                  <c:v>4.7</c:v>
                </c:pt>
                <c:pt idx="13">
                  <c:v>3.4</c:v>
                </c:pt>
                <c:pt idx="14">
                  <c:v>-0.6</c:v>
                </c:pt>
                <c:pt idx="15">
                  <c:v>-5.2</c:v>
                </c:pt>
                <c:pt idx="16">
                  <c:v>6</c:v>
                </c:pt>
                <c:pt idx="17">
                  <c:v>2.7</c:v>
                </c:pt>
                <c:pt idx="18">
                  <c:v>-0.3</c:v>
                </c:pt>
                <c:pt idx="19">
                  <c:v>1.2</c:v>
                </c:pt>
                <c:pt idx="20">
                  <c:v>2.6</c:v>
                </c:pt>
                <c:pt idx="21">
                  <c:v>4.5</c:v>
                </c:pt>
                <c:pt idx="22">
                  <c:v>2.7</c:v>
                </c:pt>
              </c:numCache>
            </c:numRef>
          </c:val>
        </c:ser>
        <c:axId val="982840"/>
        <c:axId val="8845561"/>
      </c:barChart>
      <c:catAx>
        <c:axId val="9828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845561"/>
        <c:crossesAt val="0"/>
        <c:auto val="1"/>
        <c:lblOffset val="100"/>
        <c:tickLblSkip val="2"/>
        <c:noMultiLvlLbl val="0"/>
      </c:catAx>
      <c:valAx>
        <c:axId val="8845561"/>
        <c:scaling>
          <c:orientation val="minMax"/>
          <c:max val="7"/>
          <c:min val="-6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82840"/>
        <c:crossesAt val="1"/>
        <c:crossBetween val="between"/>
        <c:dispUnits/>
        <c:majorUnit val="1"/>
        <c:minorUnit val="1"/>
      </c:valAx>
      <c:spPr>
        <a:solidFill>
          <a:srgbClr val="EBEBEB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-0.01775"/>
          <c:w val="0.90725"/>
          <c:h val="0.96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Data!$K$3</c:f>
              <c:strCache>
                <c:ptCount val="1"/>
                <c:pt idx="0">
                  <c:v>SEK thousand</c:v>
                </c:pt>
              </c:strCache>
            </c:strRef>
          </c:tx>
          <c:spPr>
            <a:solidFill>
              <a:srgbClr val="6A1E7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Data!$A$7:$A$30</c:f>
              <c:numCache>
                <c:ptCount val="24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</c:numCache>
            </c:numRef>
          </c:cat>
          <c:val>
            <c:numRef>
              <c:f>Data!$K$7:$K$30</c:f>
              <c:numCache>
                <c:ptCount val="24"/>
                <c:pt idx="0">
                  <c:v>187.64094212336187</c:v>
                </c:pt>
                <c:pt idx="1">
                  <c:v>198.88881865946453</c:v>
                </c:pt>
                <c:pt idx="2">
                  <c:v>213.6242367611375</c:v>
                </c:pt>
                <c:pt idx="3">
                  <c:v>218.79635188223955</c:v>
                </c:pt>
                <c:pt idx="4">
                  <c:v>228.57379927927252</c:v>
                </c:pt>
                <c:pt idx="5">
                  <c:v>240.01947356412262</c:v>
                </c:pt>
                <c:pt idx="6">
                  <c:v>252.9470389847496</c:v>
                </c:pt>
                <c:pt idx="7">
                  <c:v>268.6650941732118</c:v>
                </c:pt>
                <c:pt idx="8">
                  <c:v>278.9936105827814</c:v>
                </c:pt>
                <c:pt idx="9">
                  <c:v>288.40012468406013</c:v>
                </c:pt>
                <c:pt idx="10">
                  <c:v>299.26261094687356</c:v>
                </c:pt>
                <c:pt idx="11">
                  <c:v>312.2692299609575</c:v>
                </c:pt>
                <c:pt idx="12">
                  <c:v>322.35005158605526</c:v>
                </c:pt>
                <c:pt idx="13">
                  <c:v>341.7028205866756</c:v>
                </c:pt>
                <c:pt idx="14">
                  <c:v>360.8384130811102</c:v>
                </c:pt>
                <c:pt idx="15">
                  <c:v>367.8757634384087</c:v>
                </c:pt>
                <c:pt idx="16">
                  <c:v>354.0360129566933</c:v>
                </c:pt>
                <c:pt idx="17">
                  <c:v>375.7492701633567</c:v>
                </c:pt>
                <c:pt idx="18">
                  <c:v>387.4442446923487</c:v>
                </c:pt>
                <c:pt idx="19">
                  <c:v>387.51193093159276</c:v>
                </c:pt>
                <c:pt idx="20">
                  <c:v>393.103146922801</c:v>
                </c:pt>
                <c:pt idx="21">
                  <c:v>406.44394537829834</c:v>
                </c:pt>
                <c:pt idx="22">
                  <c:v>428.7644912546818</c:v>
                </c:pt>
                <c:pt idx="23">
                  <c:v>441.9489503516296</c:v>
                </c:pt>
              </c:numCache>
            </c:numRef>
          </c:val>
        </c:ser>
        <c:axId val="12501186"/>
        <c:axId val="45401811"/>
      </c:barChart>
      <c:catAx>
        <c:axId val="12501186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401811"/>
        <c:crossesAt val="0"/>
        <c:auto val="1"/>
        <c:lblOffset val="100"/>
        <c:tickLblSkip val="2"/>
        <c:noMultiLvlLbl val="0"/>
      </c:catAx>
      <c:valAx>
        <c:axId val="45401811"/>
        <c:scaling>
          <c:orientation val="minMax"/>
          <c:max val="450"/>
          <c:min val="15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501186"/>
        <c:crossesAt val="1"/>
        <c:crossBetween val="between"/>
        <c:dispUnits/>
        <c:majorUnit val="25"/>
        <c:minorUnit val="25"/>
      </c:valAx>
      <c:spPr>
        <a:solidFill>
          <a:srgbClr val="EBEBEB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-0.025"/>
          <c:w val="0.9395"/>
          <c:h val="0.952"/>
        </c:manualLayout>
      </c:layout>
      <c:lineChart>
        <c:grouping val="standard"/>
        <c:varyColors val="0"/>
        <c:ser>
          <c:idx val="2"/>
          <c:order val="0"/>
          <c:tx>
            <c:strRef>
              <c:f>Data!$L$3</c:f>
              <c:strCache>
                <c:ptCount val="1"/>
                <c:pt idx="0">
                  <c:v>Exports of goods and services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Data!$A$7:$A$30</c:f>
              <c:numCache>
                <c:ptCount val="24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</c:numCache>
            </c:numRef>
          </c:cat>
          <c:val>
            <c:numRef>
              <c:f>Data!$L$7:$L$30</c:f>
              <c:numCache>
                <c:ptCount val="24"/>
                <c:pt idx="0">
                  <c:v>31.272482990099387</c:v>
                </c:pt>
                <c:pt idx="1">
                  <c:v>34.45182982972895</c:v>
                </c:pt>
                <c:pt idx="2">
                  <c:v>37.960849532892674</c:v>
                </c:pt>
                <c:pt idx="3">
                  <c:v>36.78856976247662</c:v>
                </c:pt>
                <c:pt idx="4">
                  <c:v>39.997912934759924</c:v>
                </c:pt>
                <c:pt idx="5">
                  <c:v>40.96222661769925</c:v>
                </c:pt>
                <c:pt idx="6">
                  <c:v>40.98804189821086</c:v>
                </c:pt>
                <c:pt idx="7">
                  <c:v>44.03748742462115</c:v>
                </c:pt>
                <c:pt idx="8">
                  <c:v>43.687215844533014</c:v>
                </c:pt>
                <c:pt idx="9">
                  <c:v>42.02328009109702</c:v>
                </c:pt>
                <c:pt idx="10">
                  <c:v>41.19173564631986</c:v>
                </c:pt>
                <c:pt idx="11">
                  <c:v>43.39605106532075</c:v>
                </c:pt>
                <c:pt idx="12">
                  <c:v>45.8207575335411</c:v>
                </c:pt>
                <c:pt idx="13">
                  <c:v>48.13170798051072</c:v>
                </c:pt>
                <c:pt idx="14">
                  <c:v>48.20061175716446</c:v>
                </c:pt>
                <c:pt idx="15">
                  <c:v>49.75314600636086</c:v>
                </c:pt>
                <c:pt idx="16">
                  <c:v>44.40504263505963</c:v>
                </c:pt>
                <c:pt idx="17">
                  <c:v>46.134994256239814</c:v>
                </c:pt>
                <c:pt idx="18">
                  <c:v>46.62594785147293</c:v>
                </c:pt>
                <c:pt idx="19">
                  <c:v>46.27201656008031</c:v>
                </c:pt>
                <c:pt idx="20">
                  <c:v>43.75391335154066</c:v>
                </c:pt>
                <c:pt idx="21">
                  <c:v>44.98646891275526</c:v>
                </c:pt>
                <c:pt idx="22">
                  <c:v>45.532986333830216</c:v>
                </c:pt>
                <c:pt idx="23">
                  <c:v>44.39980234851375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Data!$M$3</c:f>
              <c:strCache>
                <c:ptCount val="1"/>
                <c:pt idx="0">
                  <c:v>Imports of goods and services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Data!$A$7:$A$30</c:f>
              <c:numCache>
                <c:ptCount val="24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</c:numCache>
            </c:numRef>
          </c:cat>
          <c:val>
            <c:numRef>
              <c:f>Data!$M$7:$M$30</c:f>
              <c:numCache>
                <c:ptCount val="24"/>
                <c:pt idx="0">
                  <c:v>27.901921747427654</c:v>
                </c:pt>
                <c:pt idx="1">
                  <c:v>30.402166294852474</c:v>
                </c:pt>
                <c:pt idx="2">
                  <c:v>31.58924677352295</c:v>
                </c:pt>
                <c:pt idx="3">
                  <c:v>30.61811083459386</c:v>
                </c:pt>
                <c:pt idx="4">
                  <c:v>33.058074815848634</c:v>
                </c:pt>
                <c:pt idx="5">
                  <c:v>34.66150067360005</c:v>
                </c:pt>
                <c:pt idx="6">
                  <c:v>34.92910072557333</c:v>
                </c:pt>
                <c:pt idx="7">
                  <c:v>38.17704623124601</c:v>
                </c:pt>
                <c:pt idx="8">
                  <c:v>37.46500687372175</c:v>
                </c:pt>
                <c:pt idx="9">
                  <c:v>35.71676938133047</c:v>
                </c:pt>
                <c:pt idx="10">
                  <c:v>34.85933447550285</c:v>
                </c:pt>
                <c:pt idx="11">
                  <c:v>35.804939675680444</c:v>
                </c:pt>
                <c:pt idx="12">
                  <c:v>38.656425313234045</c:v>
                </c:pt>
                <c:pt idx="13">
                  <c:v>40.55038071646759</c:v>
                </c:pt>
                <c:pt idx="14">
                  <c:v>41.232566178014245</c:v>
                </c:pt>
                <c:pt idx="15">
                  <c:v>43.493624547827466</c:v>
                </c:pt>
                <c:pt idx="16">
                  <c:v>38.649863958452116</c:v>
                </c:pt>
                <c:pt idx="17">
                  <c:v>40.673399125495486</c:v>
                </c:pt>
                <c:pt idx="18">
                  <c:v>41.92742341458431</c:v>
                </c:pt>
                <c:pt idx="19">
                  <c:v>41.3462005041651</c:v>
                </c:pt>
                <c:pt idx="20">
                  <c:v>39.25103187942359</c:v>
                </c:pt>
                <c:pt idx="21">
                  <c:v>40.67529831194453</c:v>
                </c:pt>
                <c:pt idx="22">
                  <c:v>40.673271700420536</c:v>
                </c:pt>
                <c:pt idx="23">
                  <c:v>39.9733257142805</c:v>
                </c:pt>
              </c:numCache>
            </c:numRef>
          </c:val>
          <c:smooth val="0"/>
        </c:ser>
        <c:marker val="1"/>
        <c:axId val="5963116"/>
        <c:axId val="53668045"/>
      </c:lineChart>
      <c:catAx>
        <c:axId val="5963116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668045"/>
        <c:crossesAt val="20"/>
        <c:auto val="1"/>
        <c:lblOffset val="100"/>
        <c:tickLblSkip val="2"/>
        <c:noMultiLvlLbl val="0"/>
      </c:catAx>
      <c:valAx>
        <c:axId val="53668045"/>
        <c:scaling>
          <c:orientation val="minMax"/>
          <c:max val="55"/>
          <c:min val="2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63116"/>
        <c:crossesAt val="1"/>
        <c:crossBetween val="midCat"/>
        <c:dispUnits/>
        <c:majorUnit val="5"/>
        <c:minorUnit val="1"/>
      </c:valAx>
      <c:spPr>
        <a:solidFill>
          <a:srgbClr val="EBEBEB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575"/>
          <c:y val="0.5535"/>
          <c:w val="0.44425"/>
          <c:h val="0.23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2"/>
          <c:y val="-0.00525"/>
          <c:w val="0.99375"/>
          <c:h val="0.96575"/>
        </c:manualLayout>
      </c:layout>
      <c:lineChart>
        <c:grouping val="standard"/>
        <c:varyColors val="0"/>
        <c:ser>
          <c:idx val="1"/>
          <c:order val="0"/>
          <c:tx>
            <c:strRef>
              <c:f>Data!$N$3</c:f>
              <c:strCache>
                <c:ptCount val="1"/>
                <c:pt idx="0">
                  <c:v>HFCE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Data!$A$7:$A$30</c:f>
              <c:numCache>
                <c:ptCount val="24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</c:numCache>
            </c:numRef>
          </c:cat>
          <c:val>
            <c:numRef>
              <c:f>Data!$N$7:$N$30</c:f>
              <c:numCache>
                <c:ptCount val="24"/>
                <c:pt idx="0">
                  <c:v>50.130290551291324</c:v>
                </c:pt>
                <c:pt idx="1">
                  <c:v>49.16857154636531</c:v>
                </c:pt>
                <c:pt idx="2">
                  <c:v>47.3950069153946</c:v>
                </c:pt>
                <c:pt idx="3">
                  <c:v>47.46905723700331</c:v>
                </c:pt>
                <c:pt idx="4">
                  <c:v>47.36010975391424</c:v>
                </c:pt>
                <c:pt idx="5">
                  <c:v>46.77702849643618</c:v>
                </c:pt>
                <c:pt idx="6">
                  <c:v>46.819898302800226</c:v>
                </c:pt>
                <c:pt idx="7">
                  <c:v>46.77587843059272</c:v>
                </c:pt>
                <c:pt idx="8">
                  <c:v>46.22569821057602</c:v>
                </c:pt>
                <c:pt idx="9">
                  <c:v>46.394445288367066</c:v>
                </c:pt>
                <c:pt idx="10">
                  <c:v>46.314302521240364</c:v>
                </c:pt>
                <c:pt idx="11">
                  <c:v>45.797914330671205</c:v>
                </c:pt>
                <c:pt idx="12">
                  <c:v>45.91530578905363</c:v>
                </c:pt>
                <c:pt idx="13">
                  <c:v>44.755085189861916</c:v>
                </c:pt>
                <c:pt idx="14">
                  <c:v>44.29628992333496</c:v>
                </c:pt>
                <c:pt idx="15">
                  <c:v>44.55911390251618</c:v>
                </c:pt>
                <c:pt idx="16">
                  <c:v>47.09546662843267</c:v>
                </c:pt>
                <c:pt idx="17">
                  <c:v>46.388241864519905</c:v>
                </c:pt>
                <c:pt idx="18">
                  <c:v>46.240784388492564</c:v>
                </c:pt>
                <c:pt idx="19">
                  <c:v>46.49194834950856</c:v>
                </c:pt>
                <c:pt idx="20">
                  <c:v>46.61726116929818</c:v>
                </c:pt>
                <c:pt idx="21">
                  <c:v>46.085094235490395</c:v>
                </c:pt>
                <c:pt idx="22">
                  <c:v>44.96207702741588</c:v>
                </c:pt>
                <c:pt idx="23">
                  <c:v>44.75228235249049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Data!$O$3</c:f>
              <c:strCache>
                <c:ptCount val="1"/>
                <c:pt idx="0">
                  <c:v>GFCE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Data!$A$7:$A$30</c:f>
              <c:numCache>
                <c:ptCount val="24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</c:numCache>
            </c:numRef>
          </c:cat>
          <c:val>
            <c:numRef>
              <c:f>Data!$O$7:$O$30</c:f>
              <c:numCache>
                <c:ptCount val="24"/>
                <c:pt idx="0">
                  <c:v>27.45997913150635</c:v>
                </c:pt>
                <c:pt idx="1">
                  <c:v>26.4362754753801</c:v>
                </c:pt>
                <c:pt idx="2">
                  <c:v>25.492085479368363</c:v>
                </c:pt>
                <c:pt idx="3">
                  <c:v>25.858389621883624</c:v>
                </c:pt>
                <c:pt idx="4">
                  <c:v>25.375993210608623</c:v>
                </c:pt>
                <c:pt idx="5">
                  <c:v>25.461093595103762</c:v>
                </c:pt>
                <c:pt idx="6">
                  <c:v>25.398502972230762</c:v>
                </c:pt>
                <c:pt idx="7">
                  <c:v>24.503592425993006</c:v>
                </c:pt>
                <c:pt idx="8">
                  <c:v>24.684115014367933</c:v>
                </c:pt>
                <c:pt idx="9">
                  <c:v>25.433893857672167</c:v>
                </c:pt>
                <c:pt idx="10">
                  <c:v>25.679193602955465</c:v>
                </c:pt>
                <c:pt idx="11">
                  <c:v>24.961517275120414</c:v>
                </c:pt>
                <c:pt idx="12">
                  <c:v>24.82723127183551</c:v>
                </c:pt>
                <c:pt idx="13">
                  <c:v>24.543852490980825</c:v>
                </c:pt>
                <c:pt idx="14">
                  <c:v>24.037051993300178</c:v>
                </c:pt>
                <c:pt idx="15">
                  <c:v>24.570854393440893</c:v>
                </c:pt>
                <c:pt idx="16">
                  <c:v>26.14111929827652</c:v>
                </c:pt>
                <c:pt idx="17">
                  <c:v>25.153696665894778</c:v>
                </c:pt>
                <c:pt idx="18">
                  <c:v>25.15179417450164</c:v>
                </c:pt>
                <c:pt idx="19">
                  <c:v>25.88626709906635</c:v>
                </c:pt>
                <c:pt idx="20">
                  <c:v>26.30225342804958</c:v>
                </c:pt>
                <c:pt idx="21">
                  <c:v>26.17428649365314</c:v>
                </c:pt>
                <c:pt idx="22">
                  <c:v>25.862641415308612</c:v>
                </c:pt>
                <c:pt idx="23">
                  <c:v>26.30324453534001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Data!$P$3</c:f>
              <c:strCache>
                <c:ptCount val="1"/>
                <c:pt idx="0">
                  <c:v>GCF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Data!$A$7:$A$30</c:f>
              <c:numCache>
                <c:ptCount val="24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</c:numCache>
            </c:numRef>
          </c:cat>
          <c:val>
            <c:numRef>
              <c:f>Data!$P$7:$P$30</c:f>
              <c:numCache>
                <c:ptCount val="24"/>
                <c:pt idx="0">
                  <c:v>19.039169074530594</c:v>
                </c:pt>
                <c:pt idx="1">
                  <c:v>20.34548944337812</c:v>
                </c:pt>
                <c:pt idx="2">
                  <c:v>20.741304845867308</c:v>
                </c:pt>
                <c:pt idx="3">
                  <c:v>20.502094213230297</c:v>
                </c:pt>
                <c:pt idx="4">
                  <c:v>20.324058916565857</c:v>
                </c:pt>
                <c:pt idx="5">
                  <c:v>21.461151964360862</c:v>
                </c:pt>
                <c:pt idx="6">
                  <c:v>21.72265755233148</c:v>
                </c:pt>
                <c:pt idx="7">
                  <c:v>22.860087950039144</c:v>
                </c:pt>
                <c:pt idx="8">
                  <c:v>22.867977804244784</c:v>
                </c:pt>
                <c:pt idx="9">
                  <c:v>21.865150144194214</c:v>
                </c:pt>
                <c:pt idx="10">
                  <c:v>21.674102704987163</c:v>
                </c:pt>
                <c:pt idx="11">
                  <c:v>21.649457004568077</c:v>
                </c:pt>
                <c:pt idx="12">
                  <c:v>22.0931307188038</c:v>
                </c:pt>
                <c:pt idx="13">
                  <c:v>23.119735055114134</c:v>
                </c:pt>
                <c:pt idx="14">
                  <c:v>24.698612504214655</c:v>
                </c:pt>
                <c:pt idx="15">
                  <c:v>24.610510245509527</c:v>
                </c:pt>
                <c:pt idx="16">
                  <c:v>21.008235396683304</c:v>
                </c:pt>
                <c:pt idx="17">
                  <c:v>22.99646633884099</c:v>
                </c:pt>
                <c:pt idx="18">
                  <c:v>23.90889700011718</c:v>
                </c:pt>
                <c:pt idx="19">
                  <c:v>22.69596849550987</c:v>
                </c:pt>
                <c:pt idx="20">
                  <c:v>22.57760393053518</c:v>
                </c:pt>
                <c:pt idx="21">
                  <c:v>23.429448670045737</c:v>
                </c:pt>
                <c:pt idx="22">
                  <c:v>24.315566923865827</c:v>
                </c:pt>
                <c:pt idx="23">
                  <c:v>24.51799647793625</c:v>
                </c:pt>
              </c:numCache>
            </c:numRef>
          </c:val>
          <c:smooth val="0"/>
        </c:ser>
        <c:marker val="1"/>
        <c:axId val="13250358"/>
        <c:axId val="52144359"/>
      </c:lineChart>
      <c:catAx>
        <c:axId val="13250358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144359"/>
        <c:crossesAt val="0"/>
        <c:auto val="1"/>
        <c:lblOffset val="100"/>
        <c:tickLblSkip val="2"/>
        <c:noMultiLvlLbl val="0"/>
      </c:catAx>
      <c:valAx>
        <c:axId val="52144359"/>
        <c:scaling>
          <c:orientation val="minMax"/>
          <c:max val="70"/>
          <c:min val="1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250358"/>
        <c:crossesAt val="1"/>
        <c:crossBetween val="midCat"/>
        <c:dispUnits/>
        <c:majorUnit val="5"/>
        <c:minorUnit val="1"/>
      </c:valAx>
      <c:spPr>
        <a:solidFill>
          <a:srgbClr val="EBEBEB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6275"/>
          <c:y val="0.05725"/>
          <c:w val="0.2375"/>
          <c:h val="0.18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0.44925</cdr:x>
      <cdr:y>0.94775</cdr:y>
    </cdr:from>
    <cdr:to>
      <cdr:x>0.93925</cdr:x>
      <cdr:y>0.9995</cdr:y>
    </cdr:to>
    <cdr:sp textlink="[0]!timePeriodEng">
      <cdr:nvSpPr>
        <cdr:cNvPr id="1" name="Text Box 1"/>
        <cdr:cNvSpPr txBox="1">
          <a:spLocks noChangeArrowheads="1"/>
        </cdr:cNvSpPr>
      </cdr:nvSpPr>
      <cdr:spPr>
        <a:xfrm>
          <a:off x="2152650" y="2771775"/>
          <a:ext cx="235267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27432" bIns="22860" anchor="ctr"/>
        <a:p>
          <a:pPr algn="r">
            <a:defRPr/>
          </a:pPr>
          <a:fld id="{e4a422df-2f3f-436c-88e2-3889b19c8456}" type="TxLink"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Data up to and including 2016</a:t>
          </a:fld>
        </a:p>
      </cdr:txBody>
    </cdr:sp>
  </cdr:relSizeAnchor>
  <cdr:relSizeAnchor xmlns:cdr="http://schemas.openxmlformats.org/drawingml/2006/chartDrawing">
    <cdr:from>
      <cdr:x>0.0005</cdr:x>
      <cdr:y>0.89275</cdr:y>
    </cdr:from>
    <cdr:to>
      <cdr:x>0.31225</cdr:x>
      <cdr:y>0.94475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2609850"/>
          <a:ext cx="149542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9</xdr:col>
      <xdr:colOff>180975</xdr:colOff>
      <xdr:row>21</xdr:row>
      <xdr:rowOff>0</xdr:rowOff>
    </xdr:to>
    <xdr:graphicFrame>
      <xdr:nvGraphicFramePr>
        <xdr:cNvPr id="1" name="Dia1Eng"/>
        <xdr:cNvGraphicFramePr/>
      </xdr:nvGraphicFramePr>
      <xdr:xfrm>
        <a:off x="609600" y="742950"/>
        <a:ext cx="5057775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8</xdr:col>
      <xdr:colOff>542925</xdr:colOff>
      <xdr:row>22</xdr:row>
      <xdr:rowOff>19050</xdr:rowOff>
    </xdr:to>
    <xdr:graphicFrame>
      <xdr:nvGraphicFramePr>
        <xdr:cNvPr id="1" name="Dia1Eng"/>
        <xdr:cNvGraphicFramePr/>
      </xdr:nvGraphicFramePr>
      <xdr:xfrm>
        <a:off x="609600" y="742950"/>
        <a:ext cx="4810125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0.453</cdr:x>
      <cdr:y>0.93325</cdr:y>
    </cdr:from>
    <cdr:to>
      <cdr:x>0.96125</cdr:x>
      <cdr:y>1</cdr:y>
    </cdr:to>
    <cdr:sp textlink="[0]!timePeriodEng">
      <cdr:nvSpPr>
        <cdr:cNvPr id="1" name="Text Box 1"/>
        <cdr:cNvSpPr txBox="1">
          <a:spLocks noChangeArrowheads="1"/>
        </cdr:cNvSpPr>
      </cdr:nvSpPr>
      <cdr:spPr>
        <a:xfrm>
          <a:off x="2247900" y="2562225"/>
          <a:ext cx="25241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27432" bIns="22860" anchor="ctr"/>
        <a:p>
          <a:pPr algn="r">
            <a:defRPr/>
          </a:pPr>
          <a:fld id="{6e4e0a4f-3bec-4bb8-8afb-cab38d321fdd}" type="TxLink"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Data up to and including 2016</a:t>
          </a:fld>
        </a:p>
      </cdr:txBody>
    </cdr:sp>
  </cdr:relSizeAnchor>
  <cdr:relSizeAnchor xmlns:cdr="http://schemas.openxmlformats.org/drawingml/2006/chartDrawing">
    <cdr:from>
      <cdr:x>0.00075</cdr:x>
      <cdr:y>0.93325</cdr:y>
    </cdr:from>
    <cdr:to>
      <cdr:x>0.41625</cdr:x>
      <cdr:y>1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2562225"/>
          <a:ext cx="20669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533400</xdr:colOff>
      <xdr:row>4</xdr:row>
      <xdr:rowOff>9525</xdr:rowOff>
    </xdr:from>
    <xdr:to>
      <xdr:col>9</xdr:col>
      <xdr:colOff>19050</xdr:colOff>
      <xdr:row>21</xdr:row>
      <xdr:rowOff>9525</xdr:rowOff>
    </xdr:to>
    <xdr:graphicFrame>
      <xdr:nvGraphicFramePr>
        <xdr:cNvPr id="1" name="Dia1Eng"/>
        <xdr:cNvGraphicFramePr/>
      </xdr:nvGraphicFramePr>
      <xdr:xfrm>
        <a:off x="533400" y="752475"/>
        <a:ext cx="497205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0.44825</cdr:x>
      <cdr:y>0.93675</cdr:y>
    </cdr:from>
    <cdr:to>
      <cdr:x>0.93775</cdr:x>
      <cdr:y>1</cdr:y>
    </cdr:to>
    <cdr:sp textlink="[0]!timePeriodEng">
      <cdr:nvSpPr>
        <cdr:cNvPr id="1" name="Text Box 1"/>
        <cdr:cNvSpPr txBox="1">
          <a:spLocks noChangeArrowheads="1"/>
        </cdr:cNvSpPr>
      </cdr:nvSpPr>
      <cdr:spPr>
        <a:xfrm>
          <a:off x="2400300" y="2571750"/>
          <a:ext cx="26289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27432" bIns="22860" anchor="ctr"/>
        <a:p>
          <a:pPr algn="r">
            <a:defRPr/>
          </a:pPr>
          <a:fld id="{f419b0a6-ba43-4727-ae08-7c32b048d29a}" type="TxLink"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Data up to and including 2016</a:t>
          </a:fld>
        </a:p>
      </cdr:txBody>
    </cdr:sp>
  </cdr:relSizeAnchor>
  <cdr:relSizeAnchor xmlns:cdr="http://schemas.openxmlformats.org/drawingml/2006/chartDrawing">
    <cdr:from>
      <cdr:x>0.0015</cdr:x>
      <cdr:y>0.9225</cdr:y>
    </cdr:from>
    <cdr:to>
      <cdr:x>0.3125</cdr:x>
      <cdr:y>1</cdr:y>
    </cdr:to>
    <cdr:sp fLocksText="0">
      <cdr:nvSpPr>
        <cdr:cNvPr id="2" name="Text Box 2"/>
        <cdr:cNvSpPr txBox="1">
          <a:spLocks noChangeArrowheads="1"/>
        </cdr:cNvSpPr>
      </cdr:nvSpPr>
      <cdr:spPr>
        <a:xfrm>
          <a:off x="0" y="2533650"/>
          <a:ext cx="16668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9</xdr:col>
      <xdr:colOff>485775</xdr:colOff>
      <xdr:row>21</xdr:row>
      <xdr:rowOff>0</xdr:rowOff>
    </xdr:to>
    <xdr:graphicFrame>
      <xdr:nvGraphicFramePr>
        <xdr:cNvPr id="1" name="Dia1Eng"/>
        <xdr:cNvGraphicFramePr/>
      </xdr:nvGraphicFramePr>
      <xdr:xfrm>
        <a:off x="609600" y="742950"/>
        <a:ext cx="5362575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0.43225</cdr:x>
      <cdr:y>0.9475</cdr:y>
    </cdr:from>
    <cdr:to>
      <cdr:x>0.91825</cdr:x>
      <cdr:y>1</cdr:y>
    </cdr:to>
    <cdr:sp textlink="[0]!timePeriodEng">
      <cdr:nvSpPr>
        <cdr:cNvPr id="1" name="Text Box 1"/>
        <cdr:cNvSpPr txBox="1">
          <a:spLocks noChangeArrowheads="1"/>
        </cdr:cNvSpPr>
      </cdr:nvSpPr>
      <cdr:spPr>
        <a:xfrm>
          <a:off x="2209800" y="2600325"/>
          <a:ext cx="248602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27432" bIns="22860" anchor="ctr"/>
        <a:p>
          <a:pPr algn="r">
            <a:defRPr/>
          </a:pPr>
          <a:fld id="{6cc5012d-43f2-4543-89f3-56ece62f2e15}" type="TxLink"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Data up to and including 2016</a:t>
          </a:fld>
        </a:p>
      </cdr:txBody>
    </cdr:sp>
  </cdr:relSizeAnchor>
  <cdr:relSizeAnchor xmlns:cdr="http://schemas.openxmlformats.org/drawingml/2006/chartDrawing">
    <cdr:from>
      <cdr:x>0.00125</cdr:x>
      <cdr:y>0.9475</cdr:y>
    </cdr:from>
    <cdr:to>
      <cdr:x>0.3635</cdr:x>
      <cdr:y>1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2600325"/>
          <a:ext cx="185737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9</xdr:col>
      <xdr:colOff>247650</xdr:colOff>
      <xdr:row>21</xdr:row>
      <xdr:rowOff>0</xdr:rowOff>
    </xdr:to>
    <xdr:graphicFrame>
      <xdr:nvGraphicFramePr>
        <xdr:cNvPr id="1" name="Dia1Eng"/>
        <xdr:cNvGraphicFramePr/>
      </xdr:nvGraphicFramePr>
      <xdr:xfrm>
        <a:off x="609600" y="742950"/>
        <a:ext cx="512445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0.46475</cdr:x>
      <cdr:y>0.9475</cdr:y>
    </cdr:from>
    <cdr:to>
      <cdr:x>0.95175</cdr:x>
      <cdr:y>1</cdr:y>
    </cdr:to>
    <cdr:sp textlink="[0]!timePeriodEng">
      <cdr:nvSpPr>
        <cdr:cNvPr id="1" name="Text Box 1"/>
        <cdr:cNvSpPr txBox="1">
          <a:spLocks noChangeArrowheads="1"/>
        </cdr:cNvSpPr>
      </cdr:nvSpPr>
      <cdr:spPr>
        <a:xfrm>
          <a:off x="2343150" y="2600325"/>
          <a:ext cx="246697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27432" bIns="22860" anchor="ctr"/>
        <a:p>
          <a:pPr algn="r">
            <a:defRPr/>
          </a:pPr>
          <a:fld id="{272d7637-040d-4364-b55d-ef5e78365310}" type="TxLink"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Data up to and including 2016</a:t>
          </a:fld>
        </a:p>
      </cdr:txBody>
    </cdr:sp>
  </cdr:relSizeAnchor>
  <cdr:relSizeAnchor xmlns:cdr="http://schemas.openxmlformats.org/drawingml/2006/chartDrawing">
    <cdr:from>
      <cdr:x>0.001</cdr:x>
      <cdr:y>0.9475</cdr:y>
    </cdr:from>
    <cdr:to>
      <cdr:x>0.36425</cdr:x>
      <cdr:y>1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2600325"/>
          <a:ext cx="183832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3"/>
  <dimension ref="B1:E26"/>
  <sheetViews>
    <sheetView showRowColHeaders="0" tabSelected="1"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16.7109375" style="3" customWidth="1"/>
    <col min="3" max="3" width="57.140625" style="2" customWidth="1"/>
    <col min="4" max="4" width="3.7109375" style="1" customWidth="1"/>
    <col min="5" max="16384" width="9.140625" style="1" customWidth="1"/>
  </cols>
  <sheetData>
    <row r="1" spans="2:3" s="8" customFormat="1" ht="12.75">
      <c r="B1" s="13"/>
      <c r="C1" s="9"/>
    </row>
    <row r="2" spans="2:3" s="8" customFormat="1" ht="16.5" thickBot="1">
      <c r="B2" s="12" t="s">
        <v>14</v>
      </c>
      <c r="C2" s="11"/>
    </row>
    <row r="3" spans="2:3" s="8" customFormat="1" ht="12.75">
      <c r="B3" s="10"/>
      <c r="C3" s="9"/>
    </row>
    <row r="4" spans="2:3" s="1" customFormat="1" ht="12.75">
      <c r="B4" s="5" t="s">
        <v>13</v>
      </c>
      <c r="C4" s="2" t="s">
        <v>12</v>
      </c>
    </row>
    <row r="5" spans="2:3" s="1" customFormat="1" ht="12.75">
      <c r="B5" s="6"/>
      <c r="C5" s="2"/>
    </row>
    <row r="6" spans="2:3" s="1" customFormat="1" ht="12.75">
      <c r="B6" s="5" t="s">
        <v>11</v>
      </c>
      <c r="C6" s="2" t="s">
        <v>10</v>
      </c>
    </row>
    <row r="7" spans="2:3" s="1" customFormat="1" ht="12.75">
      <c r="B7" s="5"/>
      <c r="C7" s="2"/>
    </row>
    <row r="8" spans="2:3" s="1" customFormat="1" ht="12.75">
      <c r="B8" s="5" t="s">
        <v>9</v>
      </c>
      <c r="C8" s="7" t="s">
        <v>8</v>
      </c>
    </row>
    <row r="9" spans="2:3" s="1" customFormat="1" ht="12.75">
      <c r="B9" s="5"/>
      <c r="C9" s="2"/>
    </row>
    <row r="10" spans="2:3" s="1" customFormat="1" ht="12.75">
      <c r="B10" s="5" t="s">
        <v>7</v>
      </c>
      <c r="C10" s="7" t="s">
        <v>6</v>
      </c>
    </row>
    <row r="11" spans="2:3" s="1" customFormat="1" ht="12.75">
      <c r="B11" s="5"/>
      <c r="C11" s="2"/>
    </row>
    <row r="12" spans="2:3" s="1" customFormat="1" ht="12.75">
      <c r="B12" s="5" t="s">
        <v>5</v>
      </c>
      <c r="C12" s="2" t="s">
        <v>4</v>
      </c>
    </row>
    <row r="13" spans="2:3" s="1" customFormat="1" ht="12.75">
      <c r="B13" s="6"/>
      <c r="C13" s="2"/>
    </row>
    <row r="14" spans="2:3" s="1" customFormat="1" ht="25.5">
      <c r="B14" s="5" t="s">
        <v>3</v>
      </c>
      <c r="C14" s="2" t="s">
        <v>2</v>
      </c>
    </row>
    <row r="15" spans="2:3" s="1" customFormat="1" ht="12.75">
      <c r="B15" s="5"/>
      <c r="C15" s="2"/>
    </row>
    <row r="16" spans="2:3" s="1" customFormat="1" ht="25.5">
      <c r="B16" s="5" t="s">
        <v>1</v>
      </c>
      <c r="C16" s="2" t="s">
        <v>0</v>
      </c>
    </row>
    <row r="17" spans="2:3" s="1" customFormat="1" ht="12.75">
      <c r="B17" s="4"/>
      <c r="C17" s="2"/>
    </row>
    <row r="18" spans="2:3" s="1" customFormat="1" ht="12.75">
      <c r="B18" s="4"/>
      <c r="C18" s="2"/>
    </row>
    <row r="19" spans="2:3" s="1" customFormat="1" ht="12.75">
      <c r="B19" s="4"/>
      <c r="C19" s="2"/>
    </row>
    <row r="20" spans="2:3" s="1" customFormat="1" ht="12.75">
      <c r="B20" s="4"/>
      <c r="C20" s="2"/>
    </row>
    <row r="21" spans="2:3" s="1" customFormat="1" ht="12.75">
      <c r="B21" s="4"/>
      <c r="C21" s="2"/>
    </row>
    <row r="22" spans="2:3" s="1" customFormat="1" ht="12.75">
      <c r="B22" s="4"/>
      <c r="C22" s="2"/>
    </row>
    <row r="23" spans="2:3" s="1" customFormat="1" ht="12.75">
      <c r="B23" s="4"/>
      <c r="C23" s="4"/>
    </row>
    <row r="24" spans="2:3" s="1" customFormat="1" ht="12.75">
      <c r="B24" s="4"/>
      <c r="C24" s="4"/>
    </row>
    <row r="25" spans="2:5" s="1" customFormat="1" ht="12.75">
      <c r="B25" s="4"/>
      <c r="C25" s="4"/>
      <c r="D25" s="4"/>
      <c r="E25" s="4"/>
    </row>
    <row r="26" spans="2:3" s="1" customFormat="1" ht="12.75">
      <c r="B26" s="4"/>
      <c r="C26" s="4"/>
    </row>
  </sheetData>
  <sheetProtection/>
  <hyperlinks>
    <hyperlink ref="B6" location="Data!A1" display="Data"/>
    <hyperlink ref="B8" location="'Graph 1'!A1" display="Graph 1"/>
    <hyperlink ref="B4" location="Guide!A1" display="Guide"/>
    <hyperlink ref="B12" location="'Graph 3'!A1" display="Graph 3"/>
    <hyperlink ref="B10" location="'Graph 2'!A1" display="Graph 2"/>
    <hyperlink ref="B14" location="'Graph 4'!A1" display="Graph 4"/>
    <hyperlink ref="B16" location="'Graph 5'!A1" display="Graph 5"/>
  </hyperlinks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9"/>
  <dimension ref="B1:C19"/>
  <sheetViews>
    <sheetView showRowColHeaders="0"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16.7109375" style="3" customWidth="1"/>
    <col min="3" max="3" width="57.140625" style="2" customWidth="1"/>
    <col min="4" max="4" width="3.7109375" style="1" customWidth="1"/>
    <col min="5" max="16384" width="9.140625" style="1" customWidth="1"/>
  </cols>
  <sheetData>
    <row r="1" spans="2:3" s="8" customFormat="1" ht="12.75">
      <c r="B1" s="13"/>
      <c r="C1" s="9"/>
    </row>
    <row r="2" spans="2:3" s="8" customFormat="1" ht="16.5" thickBot="1">
      <c r="B2" s="12" t="s">
        <v>13</v>
      </c>
      <c r="C2" s="19"/>
    </row>
    <row r="3" spans="2:3" s="8" customFormat="1" ht="12.75">
      <c r="B3" s="13"/>
      <c r="C3" s="9"/>
    </row>
    <row r="4" spans="2:3" s="1" customFormat="1" ht="51">
      <c r="B4" s="18" t="s">
        <v>21</v>
      </c>
      <c r="C4" s="17" t="s">
        <v>20</v>
      </c>
    </row>
    <row r="5" spans="2:3" s="1" customFormat="1" ht="25.5">
      <c r="B5" s="14"/>
      <c r="C5" s="7" t="s">
        <v>19</v>
      </c>
    </row>
    <row r="6" spans="2:3" s="1" customFormat="1" ht="12.75">
      <c r="B6" s="14"/>
      <c r="C6" s="2"/>
    </row>
    <row r="8" spans="2:3" s="8" customFormat="1" ht="12.75">
      <c r="B8" s="16" t="s">
        <v>18</v>
      </c>
      <c r="C8" s="9"/>
    </row>
    <row r="9" spans="2:3" s="1" customFormat="1" ht="12.75">
      <c r="B9" s="14"/>
      <c r="C9" s="7"/>
    </row>
    <row r="10" spans="2:3" s="1" customFormat="1" ht="38.25">
      <c r="B10" s="15"/>
      <c r="C10" s="7" t="s">
        <v>17</v>
      </c>
    </row>
    <row r="11" spans="2:3" s="1" customFormat="1" ht="12.75">
      <c r="B11" s="14"/>
      <c r="C11" s="2"/>
    </row>
    <row r="12" spans="2:3" s="1" customFormat="1" ht="25.5">
      <c r="B12" s="15"/>
      <c r="C12" s="2" t="s">
        <v>16</v>
      </c>
    </row>
    <row r="13" spans="2:3" s="1" customFormat="1" ht="12.75">
      <c r="B13" s="14"/>
      <c r="C13" s="2"/>
    </row>
    <row r="14" spans="2:3" s="1" customFormat="1" ht="38.25">
      <c r="B14" s="14"/>
      <c r="C14" s="2" t="s">
        <v>15</v>
      </c>
    </row>
    <row r="15" spans="2:3" s="1" customFormat="1" ht="12.75">
      <c r="B15" s="14"/>
      <c r="C15" s="2"/>
    </row>
    <row r="16" spans="2:3" s="1" customFormat="1" ht="12.75">
      <c r="B16" s="14"/>
      <c r="C16" s="2"/>
    </row>
    <row r="19" s="2" customFormat="1" ht="12.75">
      <c r="B19" s="14"/>
    </row>
  </sheetData>
  <sheetProtection/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4"/>
  <dimension ref="A1:AE87"/>
  <sheetViews>
    <sheetView zoomScalePageLayoutView="0" workbookViewId="0" topLeftCell="A1">
      <pane xSplit="1" ySplit="6" topLeftCell="B7" activePane="bottomRight" state="frozen"/>
      <selection pane="topLeft" activeCell="C10" sqref="C10"/>
      <selection pane="topRight" activeCell="C10" sqref="C10"/>
      <selection pane="bottomLeft" activeCell="C10" sqref="C10"/>
      <selection pane="bottomRight" activeCell="A1" sqref="A1"/>
    </sheetView>
  </sheetViews>
  <sheetFormatPr defaultColWidth="9.140625" defaultRowHeight="12.75"/>
  <cols>
    <col min="1" max="1" width="5.57421875" style="23" customWidth="1"/>
    <col min="2" max="2" width="15.00390625" style="22" customWidth="1"/>
    <col min="3" max="4" width="10.57421875" style="0" bestFit="1" customWidth="1"/>
    <col min="5" max="5" width="11.7109375" style="0" customWidth="1"/>
    <col min="6" max="6" width="10.57421875" style="0" bestFit="1" customWidth="1"/>
    <col min="7" max="7" width="10.8515625" style="0" customWidth="1"/>
    <col min="8" max="8" width="10.140625" style="21" customWidth="1"/>
    <col min="9" max="9" width="11.28125" style="21" customWidth="1"/>
    <col min="10" max="10" width="12.7109375" style="21" customWidth="1"/>
    <col min="11" max="11" width="15.7109375" style="20" customWidth="1"/>
    <col min="12" max="16" width="9.421875" style="0" bestFit="1" customWidth="1"/>
    <col min="17" max="17" width="9.57421875" style="0" bestFit="1" customWidth="1"/>
  </cols>
  <sheetData>
    <row r="1" spans="1:16" s="73" customFormat="1" ht="21.75" customHeight="1">
      <c r="A1" s="70" t="s">
        <v>60</v>
      </c>
      <c r="B1" s="77"/>
      <c r="C1" s="74"/>
      <c r="D1" s="74"/>
      <c r="E1" s="74"/>
      <c r="F1" s="68" t="s">
        <v>59</v>
      </c>
      <c r="G1" s="67"/>
      <c r="H1" s="76"/>
      <c r="I1" s="75"/>
      <c r="J1" s="66"/>
      <c r="K1" s="75"/>
      <c r="L1" s="74"/>
      <c r="M1" s="74"/>
      <c r="N1" s="74"/>
      <c r="O1" s="74"/>
      <c r="P1" s="74"/>
    </row>
    <row r="2" spans="1:16" s="55" customFormat="1" ht="27" customHeight="1">
      <c r="A2" s="63"/>
      <c r="B2" s="62" t="s">
        <v>58</v>
      </c>
      <c r="C2" s="57" t="s">
        <v>57</v>
      </c>
      <c r="D2" s="57"/>
      <c r="E2" s="56"/>
      <c r="F2" s="56"/>
      <c r="G2" s="56"/>
      <c r="H2" s="61" t="s">
        <v>56</v>
      </c>
      <c r="I2" s="60"/>
      <c r="J2" s="59" t="s">
        <v>55</v>
      </c>
      <c r="K2" s="58" t="s">
        <v>54</v>
      </c>
      <c r="L2" s="57" t="s">
        <v>53</v>
      </c>
      <c r="M2" s="57"/>
      <c r="N2" s="56"/>
      <c r="O2" s="56"/>
      <c r="P2" s="56"/>
    </row>
    <row r="3" spans="1:16" s="48" customFormat="1" ht="33.75">
      <c r="A3" s="54" t="s">
        <v>52</v>
      </c>
      <c r="B3" s="72" t="s">
        <v>51</v>
      </c>
      <c r="C3" s="49" t="s">
        <v>46</v>
      </c>
      <c r="D3" s="49" t="s">
        <v>45</v>
      </c>
      <c r="E3" s="49" t="s">
        <v>44</v>
      </c>
      <c r="F3" s="49" t="s">
        <v>43</v>
      </c>
      <c r="G3" s="49" t="s">
        <v>42</v>
      </c>
      <c r="H3" s="52" t="s">
        <v>50</v>
      </c>
      <c r="I3" s="51" t="s">
        <v>49</v>
      </c>
      <c r="J3" s="50" t="s">
        <v>48</v>
      </c>
      <c r="K3" s="50" t="s">
        <v>47</v>
      </c>
      <c r="L3" s="71" t="s">
        <v>46</v>
      </c>
      <c r="M3" s="71" t="s">
        <v>45</v>
      </c>
      <c r="N3" s="49" t="s">
        <v>44</v>
      </c>
      <c r="O3" s="49" t="s">
        <v>43</v>
      </c>
      <c r="P3" s="49" t="s">
        <v>42</v>
      </c>
    </row>
    <row r="4" spans="1:16" s="64" customFormat="1" ht="15.75" hidden="1">
      <c r="A4" s="70" t="s">
        <v>41</v>
      </c>
      <c r="B4" s="69"/>
      <c r="C4" s="65"/>
      <c r="D4" s="65"/>
      <c r="E4" s="65"/>
      <c r="F4" s="68" t="s">
        <v>40</v>
      </c>
      <c r="G4" s="67"/>
      <c r="H4" s="66"/>
      <c r="I4" s="66"/>
      <c r="J4" s="66"/>
      <c r="K4" s="66"/>
      <c r="L4" s="65"/>
      <c r="M4" s="65"/>
      <c r="N4" s="65"/>
      <c r="O4" s="65"/>
      <c r="P4" s="65"/>
    </row>
    <row r="5" spans="1:16" s="55" customFormat="1" ht="27" customHeight="1" hidden="1">
      <c r="A5" s="63"/>
      <c r="B5" s="62" t="s">
        <v>39</v>
      </c>
      <c r="C5" s="57" t="s">
        <v>38</v>
      </c>
      <c r="D5" s="57"/>
      <c r="E5" s="56"/>
      <c r="F5" s="56"/>
      <c r="G5" s="56"/>
      <c r="H5" s="61" t="s">
        <v>37</v>
      </c>
      <c r="I5" s="60"/>
      <c r="J5" s="59" t="s">
        <v>36</v>
      </c>
      <c r="K5" s="58" t="s">
        <v>35</v>
      </c>
      <c r="L5" s="57" t="s">
        <v>34</v>
      </c>
      <c r="M5" s="57"/>
      <c r="N5" s="56"/>
      <c r="O5" s="56"/>
      <c r="P5" s="56"/>
    </row>
    <row r="6" spans="1:16" s="48" customFormat="1" ht="33.75" hidden="1">
      <c r="A6" s="54" t="s">
        <v>33</v>
      </c>
      <c r="B6" s="53" t="s">
        <v>32</v>
      </c>
      <c r="C6" s="49" t="s">
        <v>26</v>
      </c>
      <c r="D6" s="49" t="s">
        <v>25</v>
      </c>
      <c r="E6" s="49" t="s">
        <v>24</v>
      </c>
      <c r="F6" s="49" t="s">
        <v>23</v>
      </c>
      <c r="G6" s="49" t="s">
        <v>31</v>
      </c>
      <c r="H6" s="52" t="s">
        <v>30</v>
      </c>
      <c r="I6" s="51" t="s">
        <v>29</v>
      </c>
      <c r="J6" s="50" t="s">
        <v>28</v>
      </c>
      <c r="K6" s="50" t="s">
        <v>27</v>
      </c>
      <c r="L6" s="49" t="s">
        <v>26</v>
      </c>
      <c r="M6" s="49" t="s">
        <v>25</v>
      </c>
      <c r="N6" s="49" t="s">
        <v>24</v>
      </c>
      <c r="O6" s="49" t="s">
        <v>23</v>
      </c>
      <c r="P6" s="49" t="s">
        <v>22</v>
      </c>
    </row>
    <row r="7" spans="1:29" s="43" customFormat="1" ht="12.75">
      <c r="A7" s="46">
        <v>1993</v>
      </c>
      <c r="B7" s="36">
        <v>1635959</v>
      </c>
      <c r="C7" s="36">
        <v>511605</v>
      </c>
      <c r="D7" s="36">
        <v>456464</v>
      </c>
      <c r="E7" s="36">
        <v>820111</v>
      </c>
      <c r="F7" s="36">
        <v>449234</v>
      </c>
      <c r="G7" s="36">
        <v>311473</v>
      </c>
      <c r="H7" s="47"/>
      <c r="I7" s="38">
        <v>100</v>
      </c>
      <c r="J7" s="39">
        <v>8718.561</v>
      </c>
      <c r="K7" s="38">
        <f>B7/J7</f>
        <v>187.64094212336187</v>
      </c>
      <c r="L7" s="45">
        <f>+C7/B7*100</f>
        <v>31.272482990099387</v>
      </c>
      <c r="M7" s="45">
        <f>+D7/B7*100</f>
        <v>27.901921747427654</v>
      </c>
      <c r="N7" s="44">
        <f>+E7/B7*100</f>
        <v>50.130290551291324</v>
      </c>
      <c r="O7" s="44">
        <f>+F7/B7*100</f>
        <v>27.45997913150635</v>
      </c>
      <c r="P7" s="44">
        <f>+G7/B7*100</f>
        <v>19.039169074530594</v>
      </c>
      <c r="Q7" s="38"/>
      <c r="R7" s="39"/>
      <c r="S7" s="41"/>
      <c r="T7" s="39"/>
      <c r="U7" s="39"/>
      <c r="V7" s="39"/>
      <c r="X7" s="36"/>
      <c r="Y7" s="36"/>
      <c r="Z7" s="36"/>
      <c r="AA7" s="36"/>
      <c r="AB7" s="36"/>
      <c r="AC7" s="36"/>
    </row>
    <row r="8" spans="1:29" s="43" customFormat="1" ht="12.75">
      <c r="A8" s="46">
        <v>1994</v>
      </c>
      <c r="B8" s="36">
        <v>1746392</v>
      </c>
      <c r="C8" s="36">
        <v>601664</v>
      </c>
      <c r="D8" s="36">
        <v>530941</v>
      </c>
      <c r="E8" s="36">
        <v>858676</v>
      </c>
      <c r="F8" s="36">
        <v>461681</v>
      </c>
      <c r="G8" s="36">
        <v>355312</v>
      </c>
      <c r="H8" s="27">
        <v>4.1</v>
      </c>
      <c r="I8" s="38">
        <v>104.1</v>
      </c>
      <c r="J8" s="39">
        <v>8780.745</v>
      </c>
      <c r="K8" s="38">
        <f>B8/J8</f>
        <v>198.88881865946453</v>
      </c>
      <c r="L8" s="45">
        <f>+C8/B8*100</f>
        <v>34.45182982972895</v>
      </c>
      <c r="M8" s="45">
        <f>+D8/B8*100</f>
        <v>30.402166294852474</v>
      </c>
      <c r="N8" s="44">
        <f>+E8/B8*100</f>
        <v>49.16857154636531</v>
      </c>
      <c r="O8" s="44">
        <f>+F8/B8*100</f>
        <v>26.4362754753801</v>
      </c>
      <c r="P8" s="44">
        <f>+G8/B8*100</f>
        <v>20.34548944337812</v>
      </c>
      <c r="Q8" s="38"/>
      <c r="R8" s="39"/>
      <c r="S8" s="41"/>
      <c r="T8" s="39"/>
      <c r="U8" s="39"/>
      <c r="V8" s="39"/>
      <c r="W8" s="39"/>
      <c r="X8" s="36"/>
      <c r="Y8" s="36"/>
      <c r="Z8" s="36"/>
      <c r="AA8" s="36"/>
      <c r="AB8" s="36"/>
      <c r="AC8" s="36"/>
    </row>
    <row r="9" spans="1:31" s="43" customFormat="1" ht="12.75">
      <c r="A9" s="46">
        <v>1995</v>
      </c>
      <c r="B9" s="36">
        <v>1885648</v>
      </c>
      <c r="C9" s="36">
        <v>715808</v>
      </c>
      <c r="D9" s="36">
        <v>595662</v>
      </c>
      <c r="E9" s="36">
        <v>893703</v>
      </c>
      <c r="F9" s="36">
        <v>480691</v>
      </c>
      <c r="G9" s="36">
        <v>391108</v>
      </c>
      <c r="H9" s="27">
        <v>4</v>
      </c>
      <c r="I9" s="38">
        <v>108.3</v>
      </c>
      <c r="J9" s="39">
        <v>8826.9385</v>
      </c>
      <c r="K9" s="38">
        <f>B9/J9</f>
        <v>213.6242367611375</v>
      </c>
      <c r="L9" s="45">
        <f>+C9/B9*100</f>
        <v>37.960849532892674</v>
      </c>
      <c r="M9" s="45">
        <f>+D9/B9*100</f>
        <v>31.58924677352295</v>
      </c>
      <c r="N9" s="44">
        <f>+E9/B9*100</f>
        <v>47.3950069153946</v>
      </c>
      <c r="O9" s="44">
        <f>+F9/B9*100</f>
        <v>25.492085479368363</v>
      </c>
      <c r="P9" s="44">
        <f>+G9/B9*100</f>
        <v>20.741304845867308</v>
      </c>
      <c r="Q9" s="38"/>
      <c r="R9" s="39"/>
      <c r="S9" s="41"/>
      <c r="T9" s="39"/>
      <c r="U9" s="39"/>
      <c r="V9" s="39"/>
      <c r="W9" s="39"/>
      <c r="X9" s="36"/>
      <c r="Y9" s="36"/>
      <c r="Z9" s="36"/>
      <c r="AA9" s="36"/>
      <c r="AB9" s="36"/>
      <c r="AC9" s="36"/>
      <c r="AD9" s="39"/>
      <c r="AE9" s="39"/>
    </row>
    <row r="10" spans="1:31" s="43" customFormat="1" ht="12.75">
      <c r="A10" s="46">
        <v>1996</v>
      </c>
      <c r="B10" s="36">
        <v>1934378</v>
      </c>
      <c r="C10" s="36">
        <v>711630</v>
      </c>
      <c r="D10" s="36">
        <v>592270</v>
      </c>
      <c r="E10" s="36">
        <v>918231</v>
      </c>
      <c r="F10" s="36">
        <v>500199</v>
      </c>
      <c r="G10" s="36">
        <v>396588</v>
      </c>
      <c r="H10" s="27">
        <v>1.5</v>
      </c>
      <c r="I10" s="38">
        <v>109.9</v>
      </c>
      <c r="J10" s="39">
        <v>8840.9975</v>
      </c>
      <c r="K10" s="38">
        <f>B10/J10</f>
        <v>218.79635188223955</v>
      </c>
      <c r="L10" s="45">
        <f>+C10/B10*100</f>
        <v>36.78856976247662</v>
      </c>
      <c r="M10" s="45">
        <f>+D10/B10*100</f>
        <v>30.61811083459386</v>
      </c>
      <c r="N10" s="44">
        <f>+E10/B10*100</f>
        <v>47.46905723700331</v>
      </c>
      <c r="O10" s="44">
        <f>+F10/B10*100</f>
        <v>25.858389621883624</v>
      </c>
      <c r="P10" s="44">
        <f>+G10/B10*100</f>
        <v>20.502094213230297</v>
      </c>
      <c r="Q10" s="38"/>
      <c r="R10" s="39"/>
      <c r="S10" s="41"/>
      <c r="T10" s="39"/>
      <c r="U10" s="39"/>
      <c r="V10" s="39"/>
      <c r="W10" s="39"/>
      <c r="X10" s="36"/>
      <c r="Y10" s="36"/>
      <c r="Z10" s="36"/>
      <c r="AA10" s="36"/>
      <c r="AB10" s="36"/>
      <c r="AC10" s="36"/>
      <c r="AD10" s="39"/>
      <c r="AE10" s="39"/>
    </row>
    <row r="11" spans="1:31" s="43" customFormat="1" ht="12.75">
      <c r="A11" s="46">
        <v>1997</v>
      </c>
      <c r="B11" s="36">
        <v>2021978</v>
      </c>
      <c r="C11" s="36">
        <v>808749</v>
      </c>
      <c r="D11" s="36">
        <v>668427</v>
      </c>
      <c r="E11" s="36">
        <v>957611</v>
      </c>
      <c r="F11" s="36">
        <v>513097</v>
      </c>
      <c r="G11" s="36">
        <v>410948</v>
      </c>
      <c r="H11" s="27">
        <v>2.9</v>
      </c>
      <c r="I11" s="38">
        <v>113.1</v>
      </c>
      <c r="J11" s="39">
        <v>8846.062</v>
      </c>
      <c r="K11" s="38">
        <f>B11/J11</f>
        <v>228.57379927927252</v>
      </c>
      <c r="L11" s="45">
        <f>+C11/B11*100</f>
        <v>39.997912934759924</v>
      </c>
      <c r="M11" s="45">
        <f>+D11/B11*100</f>
        <v>33.058074815848634</v>
      </c>
      <c r="N11" s="44">
        <f>+E11/B11*100</f>
        <v>47.36010975391424</v>
      </c>
      <c r="O11" s="44">
        <f>+F11/B11*100</f>
        <v>25.375993210608623</v>
      </c>
      <c r="P11" s="44">
        <f>+G11/B11*100</f>
        <v>20.324058916565857</v>
      </c>
      <c r="Q11" s="38"/>
      <c r="R11" s="39"/>
      <c r="S11" s="41"/>
      <c r="T11" s="39"/>
      <c r="U11" s="39"/>
      <c r="V11" s="39"/>
      <c r="W11" s="39"/>
      <c r="X11" s="36"/>
      <c r="Y11" s="36"/>
      <c r="Z11" s="36"/>
      <c r="AA11" s="36"/>
      <c r="AB11" s="36"/>
      <c r="AC11" s="36"/>
      <c r="AD11" s="39"/>
      <c r="AE11" s="39"/>
    </row>
    <row r="12" spans="1:31" s="43" customFormat="1" ht="12.75">
      <c r="A12" s="46">
        <v>1998</v>
      </c>
      <c r="B12" s="36">
        <v>2124406</v>
      </c>
      <c r="C12" s="36">
        <v>870204</v>
      </c>
      <c r="D12" s="36">
        <v>736351</v>
      </c>
      <c r="E12" s="36">
        <v>993734</v>
      </c>
      <c r="F12" s="36">
        <v>540897</v>
      </c>
      <c r="G12" s="36">
        <v>455922</v>
      </c>
      <c r="H12" s="27">
        <v>4.2</v>
      </c>
      <c r="I12" s="38">
        <v>117.9</v>
      </c>
      <c r="J12" s="39">
        <v>8850.9735</v>
      </c>
      <c r="K12" s="38">
        <f>B12/J12</f>
        <v>240.01947356412262</v>
      </c>
      <c r="L12" s="45">
        <f>+C12/B12*100</f>
        <v>40.96222661769925</v>
      </c>
      <c r="M12" s="45">
        <f>+D12/B12*100</f>
        <v>34.66150067360005</v>
      </c>
      <c r="N12" s="44">
        <f>+E12/B12*100</f>
        <v>46.77702849643618</v>
      </c>
      <c r="O12" s="44">
        <f>+F12/B12*100</f>
        <v>25.461093595103762</v>
      </c>
      <c r="P12" s="44">
        <f>+G12/B12*100</f>
        <v>21.461151964360862</v>
      </c>
      <c r="Q12" s="38"/>
      <c r="R12" s="39"/>
      <c r="S12" s="41"/>
      <c r="T12" s="39"/>
      <c r="U12" s="39"/>
      <c r="V12" s="39"/>
      <c r="W12" s="39"/>
      <c r="X12" s="36"/>
      <c r="Y12" s="36"/>
      <c r="Z12" s="36"/>
      <c r="AA12" s="36"/>
      <c r="AB12" s="36"/>
      <c r="AC12" s="36"/>
      <c r="AD12" s="39"/>
      <c r="AE12" s="39"/>
    </row>
    <row r="13" spans="1:31" s="43" customFormat="1" ht="12.75">
      <c r="A13" s="46">
        <v>1999</v>
      </c>
      <c r="B13" s="36">
        <v>2240573</v>
      </c>
      <c r="C13" s="36">
        <v>918367</v>
      </c>
      <c r="D13" s="36">
        <v>782612</v>
      </c>
      <c r="E13" s="36">
        <v>1049034</v>
      </c>
      <c r="F13" s="36">
        <v>569072</v>
      </c>
      <c r="G13" s="36">
        <v>486712</v>
      </c>
      <c r="H13" s="27">
        <v>4.5</v>
      </c>
      <c r="I13" s="38">
        <v>123.2</v>
      </c>
      <c r="J13" s="39">
        <v>8857.874</v>
      </c>
      <c r="K13" s="38">
        <f>B13/J13</f>
        <v>252.9470389847496</v>
      </c>
      <c r="L13" s="45">
        <f>+C13/B13*100</f>
        <v>40.98804189821086</v>
      </c>
      <c r="M13" s="45">
        <f>+D13/B13*100</f>
        <v>34.92910072557333</v>
      </c>
      <c r="N13" s="44">
        <f>+E13/B13*100</f>
        <v>46.819898302800226</v>
      </c>
      <c r="O13" s="44">
        <f>+F13/B13*100</f>
        <v>25.398502972230762</v>
      </c>
      <c r="P13" s="44">
        <f>+G13/B13*100</f>
        <v>21.72265755233148</v>
      </c>
      <c r="Q13" s="38"/>
      <c r="R13" s="39"/>
      <c r="S13" s="41"/>
      <c r="T13" s="39"/>
      <c r="U13" s="39"/>
      <c r="V13" s="39"/>
      <c r="W13" s="39"/>
      <c r="X13" s="36"/>
      <c r="Y13" s="36"/>
      <c r="Z13" s="36"/>
      <c r="AA13" s="36"/>
      <c r="AB13" s="36"/>
      <c r="AC13" s="36"/>
      <c r="AD13" s="39"/>
      <c r="AE13" s="39"/>
    </row>
    <row r="14" spans="1:31" s="43" customFormat="1" ht="12.75">
      <c r="A14" s="46">
        <v>2000</v>
      </c>
      <c r="B14" s="36">
        <v>2383626</v>
      </c>
      <c r="C14" s="36">
        <v>1049689</v>
      </c>
      <c r="D14" s="36">
        <v>909998</v>
      </c>
      <c r="E14" s="36">
        <v>1114962</v>
      </c>
      <c r="F14" s="36">
        <v>584074</v>
      </c>
      <c r="G14" s="36">
        <v>544899</v>
      </c>
      <c r="H14" s="27">
        <v>4.7</v>
      </c>
      <c r="I14" s="38">
        <v>129.1</v>
      </c>
      <c r="J14" s="39">
        <v>8872.109</v>
      </c>
      <c r="K14" s="38">
        <f>B14/J14</f>
        <v>268.6650941732118</v>
      </c>
      <c r="L14" s="45">
        <f>+C14/B14*100</f>
        <v>44.03748742462115</v>
      </c>
      <c r="M14" s="45">
        <f>+D14/B14*100</f>
        <v>38.17704623124601</v>
      </c>
      <c r="N14" s="44">
        <f>+E14/B14*100</f>
        <v>46.77587843059272</v>
      </c>
      <c r="O14" s="44">
        <f>+F14/B14*100</f>
        <v>24.503592425993006</v>
      </c>
      <c r="P14" s="44">
        <f>+G14/B14*100</f>
        <v>22.860087950039144</v>
      </c>
      <c r="Q14" s="38"/>
      <c r="R14" s="39"/>
      <c r="S14" s="41"/>
      <c r="T14" s="39"/>
      <c r="U14" s="39"/>
      <c r="V14" s="39"/>
      <c r="W14" s="39"/>
      <c r="X14" s="36"/>
      <c r="Y14" s="36"/>
      <c r="Z14" s="36"/>
      <c r="AA14" s="36"/>
      <c r="AB14" s="36"/>
      <c r="AC14" s="36"/>
      <c r="AD14" s="39"/>
      <c r="AE14" s="39"/>
    </row>
    <row r="15" spans="1:31" s="43" customFormat="1" ht="12.75">
      <c r="A15" s="46">
        <v>2001</v>
      </c>
      <c r="B15" s="36">
        <v>2481916</v>
      </c>
      <c r="C15" s="36">
        <v>1084280</v>
      </c>
      <c r="D15" s="36">
        <v>929850</v>
      </c>
      <c r="E15" s="36">
        <v>1147283</v>
      </c>
      <c r="F15" s="36">
        <v>612639</v>
      </c>
      <c r="G15" s="36">
        <v>567564</v>
      </c>
      <c r="H15" s="27">
        <v>1.6</v>
      </c>
      <c r="I15" s="38">
        <v>131.1</v>
      </c>
      <c r="J15" s="39">
        <v>8895.96</v>
      </c>
      <c r="K15" s="38">
        <f>B15/J15</f>
        <v>278.9936105827814</v>
      </c>
      <c r="L15" s="45">
        <f>+C15/B15*100</f>
        <v>43.687215844533014</v>
      </c>
      <c r="M15" s="45">
        <f>+D15/B15*100</f>
        <v>37.46500687372175</v>
      </c>
      <c r="N15" s="44">
        <f>+E15/B15*100</f>
        <v>46.22569821057602</v>
      </c>
      <c r="O15" s="44">
        <f>+F15/B15*100</f>
        <v>24.684115014367933</v>
      </c>
      <c r="P15" s="44">
        <f>+G15/B15*100</f>
        <v>22.867977804244784</v>
      </c>
      <c r="Q15" s="38"/>
      <c r="R15" s="39"/>
      <c r="S15" s="41"/>
      <c r="T15" s="39"/>
      <c r="U15" s="39"/>
      <c r="V15" s="39"/>
      <c r="W15" s="39"/>
      <c r="X15" s="36"/>
      <c r="Y15" s="36"/>
      <c r="Z15" s="36"/>
      <c r="AA15" s="36"/>
      <c r="AB15" s="36"/>
      <c r="AC15" s="36"/>
      <c r="AD15" s="39"/>
      <c r="AE15" s="39"/>
    </row>
    <row r="16" spans="1:31" s="43" customFormat="1" ht="12.75">
      <c r="A16" s="46">
        <v>2002</v>
      </c>
      <c r="B16" s="36">
        <v>2573959</v>
      </c>
      <c r="C16" s="36">
        <v>1081662</v>
      </c>
      <c r="D16" s="36">
        <v>919335</v>
      </c>
      <c r="E16" s="36">
        <v>1194174</v>
      </c>
      <c r="F16" s="36">
        <v>654658</v>
      </c>
      <c r="G16" s="36">
        <v>562800</v>
      </c>
      <c r="H16" s="27">
        <v>2.1</v>
      </c>
      <c r="I16" s="38">
        <v>133.8</v>
      </c>
      <c r="J16" s="39">
        <v>8924.958</v>
      </c>
      <c r="K16" s="38">
        <f>B16/J16</f>
        <v>288.40012468406013</v>
      </c>
      <c r="L16" s="45">
        <f>+C16/B16*100</f>
        <v>42.02328009109702</v>
      </c>
      <c r="M16" s="45">
        <f>+D16/B16*100</f>
        <v>35.71676938133047</v>
      </c>
      <c r="N16" s="44">
        <f>+E16/B16*100</f>
        <v>46.394445288367066</v>
      </c>
      <c r="O16" s="44">
        <f>+F16/B16*100</f>
        <v>25.433893857672167</v>
      </c>
      <c r="P16" s="44">
        <f>+G16/B16*100</f>
        <v>21.865150144194214</v>
      </c>
      <c r="Q16" s="38"/>
      <c r="R16" s="39"/>
      <c r="S16" s="41"/>
      <c r="T16" s="39"/>
      <c r="U16" s="39"/>
      <c r="V16" s="39"/>
      <c r="W16" s="39"/>
      <c r="X16" s="36"/>
      <c r="Y16" s="36"/>
      <c r="Z16" s="36"/>
      <c r="AA16" s="36"/>
      <c r="AB16" s="36"/>
      <c r="AC16" s="36"/>
      <c r="AD16" s="39"/>
      <c r="AE16" s="39"/>
    </row>
    <row r="17" spans="1:31" s="43" customFormat="1" ht="12.75">
      <c r="A17" s="46">
        <v>2003</v>
      </c>
      <c r="B17" s="36">
        <v>2680863</v>
      </c>
      <c r="C17" s="36">
        <v>1104294</v>
      </c>
      <c r="D17" s="36">
        <v>934531</v>
      </c>
      <c r="E17" s="36">
        <v>1241623</v>
      </c>
      <c r="F17" s="36">
        <v>688424</v>
      </c>
      <c r="G17" s="36">
        <v>581053</v>
      </c>
      <c r="H17" s="27">
        <v>2.4</v>
      </c>
      <c r="I17" s="38">
        <v>137</v>
      </c>
      <c r="J17" s="39">
        <v>8958.229</v>
      </c>
      <c r="K17" s="38">
        <f>B17/J17</f>
        <v>299.26261094687356</v>
      </c>
      <c r="L17" s="45">
        <f>+C17/B17*100</f>
        <v>41.19173564631986</v>
      </c>
      <c r="M17" s="45">
        <f>+D17/B17*100</f>
        <v>34.85933447550285</v>
      </c>
      <c r="N17" s="44">
        <f>+E17/B17*100</f>
        <v>46.314302521240364</v>
      </c>
      <c r="O17" s="44">
        <f>+F17/B17*100</f>
        <v>25.679193602955465</v>
      </c>
      <c r="P17" s="44">
        <f>+G17/B17*100</f>
        <v>21.674102704987163</v>
      </c>
      <c r="Q17" s="38"/>
      <c r="R17" s="39"/>
      <c r="S17" s="41"/>
      <c r="T17" s="39"/>
      <c r="U17" s="39"/>
      <c r="V17" s="39"/>
      <c r="W17" s="39"/>
      <c r="X17" s="36"/>
      <c r="Y17" s="36"/>
      <c r="Z17" s="36"/>
      <c r="AA17" s="36"/>
      <c r="AB17" s="36"/>
      <c r="AC17" s="36"/>
      <c r="AD17" s="39"/>
      <c r="AE17" s="39"/>
    </row>
    <row r="18" spans="1:31" s="43" customFormat="1" ht="12.75">
      <c r="A18" s="37">
        <v>2004</v>
      </c>
      <c r="B18" s="36">
        <v>2808403</v>
      </c>
      <c r="C18" s="36">
        <v>1218736</v>
      </c>
      <c r="D18" s="36">
        <v>1005547</v>
      </c>
      <c r="E18" s="36">
        <v>1286190</v>
      </c>
      <c r="F18" s="36">
        <v>701020</v>
      </c>
      <c r="G18" s="36">
        <v>608004</v>
      </c>
      <c r="H18" s="27">
        <v>4.3</v>
      </c>
      <c r="I18" s="38">
        <v>142.9</v>
      </c>
      <c r="J18" s="39">
        <v>8993.531</v>
      </c>
      <c r="K18" s="38">
        <f>B18/J18</f>
        <v>312.2692299609575</v>
      </c>
      <c r="L18" s="45">
        <f>+C18/B18*100</f>
        <v>43.39605106532075</v>
      </c>
      <c r="M18" s="45">
        <f>+D18/B18*100</f>
        <v>35.804939675680444</v>
      </c>
      <c r="N18" s="44">
        <f>+E18/B18*100</f>
        <v>45.797914330671205</v>
      </c>
      <c r="O18" s="44">
        <f>+F18/B18*100</f>
        <v>24.961517275120414</v>
      </c>
      <c r="P18" s="44">
        <f>+G18/B18*100</f>
        <v>21.649457004568077</v>
      </c>
      <c r="Q18" s="38"/>
      <c r="R18" s="39"/>
      <c r="S18" s="41"/>
      <c r="T18" s="39"/>
      <c r="U18" s="39"/>
      <c r="V18" s="39"/>
      <c r="W18" s="39"/>
      <c r="X18" s="36"/>
      <c r="Y18" s="36"/>
      <c r="Z18" s="36"/>
      <c r="AA18" s="36"/>
      <c r="AB18" s="36"/>
      <c r="AC18" s="36"/>
      <c r="AD18" s="39"/>
      <c r="AE18" s="39"/>
    </row>
    <row r="19" spans="1:31" s="43" customFormat="1" ht="12.75">
      <c r="A19" s="37">
        <v>2005</v>
      </c>
      <c r="B19" s="36">
        <v>2910683</v>
      </c>
      <c r="C19" s="36">
        <v>1333697</v>
      </c>
      <c r="D19" s="36">
        <v>1125166</v>
      </c>
      <c r="E19" s="36">
        <v>1336449</v>
      </c>
      <c r="F19" s="36">
        <v>722642</v>
      </c>
      <c r="G19" s="36">
        <v>643061</v>
      </c>
      <c r="H19" s="27">
        <v>2.8</v>
      </c>
      <c r="I19" s="38">
        <v>146.9</v>
      </c>
      <c r="J19" s="39">
        <v>9029.572</v>
      </c>
      <c r="K19" s="38">
        <f>B19/J19</f>
        <v>322.35005158605526</v>
      </c>
      <c r="L19" s="45">
        <f>+C19/B19*100</f>
        <v>45.8207575335411</v>
      </c>
      <c r="M19" s="45">
        <f>+D19/B19*100</f>
        <v>38.656425313234045</v>
      </c>
      <c r="N19" s="44">
        <f>+E19/B19*100</f>
        <v>45.91530578905363</v>
      </c>
      <c r="O19" s="44">
        <f>+F19/B19*100</f>
        <v>24.82723127183551</v>
      </c>
      <c r="P19" s="44">
        <f>+G19/B19*100</f>
        <v>22.0931307188038</v>
      </c>
      <c r="Q19" s="38"/>
      <c r="R19" s="39"/>
      <c r="S19" s="41"/>
      <c r="T19" s="39"/>
      <c r="U19" s="39"/>
      <c r="V19" s="39"/>
      <c r="W19" s="39"/>
      <c r="X19" s="36"/>
      <c r="Y19" s="36"/>
      <c r="Z19" s="36"/>
      <c r="AA19" s="36"/>
      <c r="AB19" s="36"/>
      <c r="AC19" s="36"/>
      <c r="AD19" s="39"/>
      <c r="AE19" s="39"/>
    </row>
    <row r="20" spans="1:31" s="43" customFormat="1" ht="12.75">
      <c r="A20" s="37">
        <v>2006</v>
      </c>
      <c r="B20" s="36">
        <v>3102834</v>
      </c>
      <c r="C20" s="36">
        <v>1493447</v>
      </c>
      <c r="D20" s="36">
        <v>1258211</v>
      </c>
      <c r="E20" s="36">
        <v>1388676</v>
      </c>
      <c r="F20" s="36">
        <v>761555</v>
      </c>
      <c r="G20" s="36">
        <v>717367</v>
      </c>
      <c r="H20" s="27">
        <v>4.7</v>
      </c>
      <c r="I20" s="38">
        <v>153.8</v>
      </c>
      <c r="J20" s="42">
        <v>9080.5045</v>
      </c>
      <c r="K20" s="38">
        <f>B20/J20</f>
        <v>341.7028205866756</v>
      </c>
      <c r="L20" s="33">
        <f>+C20/B20*100</f>
        <v>48.13170798051072</v>
      </c>
      <c r="M20" s="33">
        <f>+D20/B20*100</f>
        <v>40.55038071646759</v>
      </c>
      <c r="N20" s="32">
        <f>+E20/B20*100</f>
        <v>44.755085189861916</v>
      </c>
      <c r="O20" s="32">
        <f>+F20/B20*100</f>
        <v>24.543852490980825</v>
      </c>
      <c r="P20" s="32">
        <f>+G20/B20*100</f>
        <v>23.119735055114134</v>
      </c>
      <c r="Q20" s="38"/>
      <c r="R20" s="39"/>
      <c r="S20" s="41"/>
      <c r="T20" s="39"/>
      <c r="U20" s="39"/>
      <c r="V20" s="39"/>
      <c r="W20" s="39"/>
      <c r="X20" s="36"/>
      <c r="Y20" s="36"/>
      <c r="Z20" s="36"/>
      <c r="AA20" s="36"/>
      <c r="AB20" s="36"/>
      <c r="AC20" s="36"/>
      <c r="AD20" s="39"/>
      <c r="AE20" s="39"/>
    </row>
    <row r="21" spans="1:31" ht="12.75">
      <c r="A21" s="37">
        <v>2007</v>
      </c>
      <c r="B21" s="36">
        <v>3300983</v>
      </c>
      <c r="C21" s="36">
        <v>1591094</v>
      </c>
      <c r="D21" s="36">
        <v>1361080</v>
      </c>
      <c r="E21" s="36">
        <v>1462213</v>
      </c>
      <c r="F21" s="36">
        <v>793459</v>
      </c>
      <c r="G21" s="36">
        <v>815297</v>
      </c>
      <c r="H21" s="27">
        <v>3.4</v>
      </c>
      <c r="I21" s="38">
        <v>159</v>
      </c>
      <c r="J21" s="42">
        <v>9148.092</v>
      </c>
      <c r="K21" s="38">
        <f>B21/J21</f>
        <v>360.8384130811102</v>
      </c>
      <c r="L21" s="33">
        <f>+C21/B21*100</f>
        <v>48.20061175716446</v>
      </c>
      <c r="M21" s="33">
        <f>+D21/B21*100</f>
        <v>41.232566178014245</v>
      </c>
      <c r="N21" s="32">
        <f>+E21/B21*100</f>
        <v>44.29628992333496</v>
      </c>
      <c r="O21" s="32">
        <f>+F21/B21*100</f>
        <v>24.037051993300178</v>
      </c>
      <c r="P21" s="32">
        <f>+G21/B21*100</f>
        <v>24.698612504214655</v>
      </c>
      <c r="Q21" s="38"/>
      <c r="R21" s="39"/>
      <c r="S21" s="41"/>
      <c r="T21" s="21"/>
      <c r="U21" s="21"/>
      <c r="V21" s="21"/>
      <c r="W21" s="21"/>
      <c r="X21" s="36"/>
      <c r="Y21" s="36"/>
      <c r="Z21" s="36"/>
      <c r="AA21" s="36"/>
      <c r="AB21" s="36"/>
      <c r="AC21" s="36"/>
      <c r="AD21" s="39"/>
      <c r="AE21" s="39"/>
    </row>
    <row r="22" spans="1:31" ht="12.75">
      <c r="A22" s="37">
        <v>2008</v>
      </c>
      <c r="B22" s="36">
        <v>3391681</v>
      </c>
      <c r="C22" s="36">
        <v>1687468</v>
      </c>
      <c r="D22" s="36">
        <v>1475165</v>
      </c>
      <c r="E22" s="36">
        <v>1511303</v>
      </c>
      <c r="F22" s="36">
        <v>833365</v>
      </c>
      <c r="G22" s="36">
        <v>834710</v>
      </c>
      <c r="H22" s="27">
        <v>-0.6</v>
      </c>
      <c r="I22" s="38">
        <v>158.1</v>
      </c>
      <c r="J22" s="39">
        <v>9219.637</v>
      </c>
      <c r="K22" s="38">
        <f>B22/J22</f>
        <v>367.8757634384087</v>
      </c>
      <c r="L22" s="33">
        <f>+C22/B22*100</f>
        <v>49.75314600636086</v>
      </c>
      <c r="M22" s="33">
        <f>+D22/B22*100</f>
        <v>43.493624547827466</v>
      </c>
      <c r="N22" s="32">
        <f>+E22/B22*100</f>
        <v>44.55911390251618</v>
      </c>
      <c r="O22" s="32">
        <f>+F22/B22*100</f>
        <v>24.570854393440893</v>
      </c>
      <c r="P22" s="32">
        <f>+G22/B22*100</f>
        <v>24.610510245509527</v>
      </c>
      <c r="Q22" s="38"/>
      <c r="R22" s="39"/>
      <c r="S22" s="41"/>
      <c r="T22" s="21"/>
      <c r="U22" s="21"/>
      <c r="V22" s="21"/>
      <c r="W22" s="21"/>
      <c r="X22" s="36"/>
      <c r="Y22" s="36"/>
      <c r="Z22" s="36"/>
      <c r="AA22" s="36"/>
      <c r="AB22" s="36"/>
      <c r="AC22" s="36"/>
      <c r="AD22" s="39"/>
      <c r="AE22" s="39"/>
    </row>
    <row r="23" spans="1:31" ht="12.75">
      <c r="A23" s="37">
        <v>2009</v>
      </c>
      <c r="B23" s="36">
        <v>3292009</v>
      </c>
      <c r="C23" s="36">
        <v>1461818</v>
      </c>
      <c r="D23" s="36">
        <v>1272357</v>
      </c>
      <c r="E23" s="36">
        <v>1550387</v>
      </c>
      <c r="F23" s="36">
        <v>860568</v>
      </c>
      <c r="G23" s="36">
        <v>691593</v>
      </c>
      <c r="H23" s="27">
        <v>-5.2</v>
      </c>
      <c r="I23" s="38">
        <v>149.9</v>
      </c>
      <c r="J23" s="39">
        <v>9298.5145</v>
      </c>
      <c r="K23" s="38">
        <f>B23/J23</f>
        <v>354.0360129566933</v>
      </c>
      <c r="L23" s="33">
        <f>+C23/B23*100</f>
        <v>44.40504263505963</v>
      </c>
      <c r="M23" s="33">
        <f>+D23/B23*100</f>
        <v>38.649863958452116</v>
      </c>
      <c r="N23" s="32">
        <f>+E23/B23*100</f>
        <v>47.09546662843267</v>
      </c>
      <c r="O23" s="32">
        <f>+F23/B23*100</f>
        <v>26.14111929827652</v>
      </c>
      <c r="P23" s="32">
        <f>+G23/B23*100</f>
        <v>21.008235396683304</v>
      </c>
      <c r="Q23" s="38"/>
      <c r="R23" s="39"/>
      <c r="S23" s="41"/>
      <c r="T23" s="21"/>
      <c r="U23" s="21"/>
      <c r="V23" s="21"/>
      <c r="W23" s="21"/>
      <c r="X23" s="36"/>
      <c r="Y23" s="36"/>
      <c r="Z23" s="36"/>
      <c r="AA23" s="36"/>
      <c r="AB23" s="36"/>
      <c r="AC23" s="36"/>
      <c r="AD23" s="39"/>
      <c r="AE23" s="39"/>
    </row>
    <row r="24" spans="1:31" ht="12.75">
      <c r="A24" s="37">
        <v>2010</v>
      </c>
      <c r="B24" s="36">
        <v>3523824</v>
      </c>
      <c r="C24" s="36">
        <v>1625716</v>
      </c>
      <c r="D24" s="36">
        <v>1433259</v>
      </c>
      <c r="E24" s="36">
        <v>1634640</v>
      </c>
      <c r="F24" s="36">
        <v>886372</v>
      </c>
      <c r="G24" s="36">
        <v>810355</v>
      </c>
      <c r="H24" s="27">
        <v>6</v>
      </c>
      <c r="I24" s="38">
        <v>158.9</v>
      </c>
      <c r="J24" s="39">
        <v>9378.126</v>
      </c>
      <c r="K24" s="38">
        <f>B24/J24</f>
        <v>375.7492701633567</v>
      </c>
      <c r="L24" s="33">
        <f>+C24/B24*100</f>
        <v>46.134994256239814</v>
      </c>
      <c r="M24" s="33">
        <f>+D24/B24*100</f>
        <v>40.673399125495486</v>
      </c>
      <c r="N24" s="32">
        <f>+E24/B24*100</f>
        <v>46.388241864519905</v>
      </c>
      <c r="O24" s="32">
        <f>+F24/B24*100</f>
        <v>25.153696665894778</v>
      </c>
      <c r="P24" s="32">
        <f>+G24/B24*100</f>
        <v>22.99646633884099</v>
      </c>
      <c r="Q24" s="38"/>
      <c r="R24" s="39"/>
      <c r="S24" s="41"/>
      <c r="T24" s="21"/>
      <c r="U24" s="21"/>
      <c r="V24" s="21"/>
      <c r="W24" s="21"/>
      <c r="X24" s="36"/>
      <c r="Y24" s="36"/>
      <c r="Z24" s="36"/>
      <c r="AA24" s="36"/>
      <c r="AB24" s="36"/>
      <c r="AC24" s="36"/>
      <c r="AD24" s="39"/>
      <c r="AE24" s="39"/>
    </row>
    <row r="25" spans="1:31" ht="12.75">
      <c r="A25" s="37">
        <v>2011</v>
      </c>
      <c r="B25" s="36">
        <v>3661043</v>
      </c>
      <c r="C25" s="36">
        <v>1706996</v>
      </c>
      <c r="D25" s="36">
        <v>1534981</v>
      </c>
      <c r="E25" s="36">
        <v>1692895</v>
      </c>
      <c r="F25" s="36">
        <v>920818</v>
      </c>
      <c r="G25" s="36">
        <v>875315</v>
      </c>
      <c r="H25" s="27">
        <v>2.7</v>
      </c>
      <c r="I25" s="38">
        <v>163.2</v>
      </c>
      <c r="J25" s="39">
        <v>9449.2125</v>
      </c>
      <c r="K25" s="38">
        <f>B25/J25</f>
        <v>387.4442446923487</v>
      </c>
      <c r="L25" s="33">
        <f>+C25/B25*100</f>
        <v>46.62594785147293</v>
      </c>
      <c r="M25" s="33">
        <f>+D25/B25*100</f>
        <v>41.92742341458431</v>
      </c>
      <c r="N25" s="32">
        <f>+E25/B25*100</f>
        <v>46.240784388492564</v>
      </c>
      <c r="O25" s="32">
        <f>+F25/B25*100</f>
        <v>25.15179417450164</v>
      </c>
      <c r="P25" s="32">
        <f>+G25/B25*100</f>
        <v>23.90889700011718</v>
      </c>
      <c r="Q25" s="39"/>
      <c r="R25" s="21"/>
      <c r="S25" s="41"/>
      <c r="T25" s="21"/>
      <c r="U25" s="21"/>
      <c r="V25" s="21"/>
      <c r="W25" s="21"/>
      <c r="X25" s="39"/>
      <c r="Y25" s="39"/>
      <c r="Z25" s="39"/>
      <c r="AA25" s="39"/>
      <c r="AB25" s="39"/>
      <c r="AC25" s="39"/>
      <c r="AD25" s="39"/>
      <c r="AE25" s="39"/>
    </row>
    <row r="26" spans="1:31" ht="12.75">
      <c r="A26" s="37">
        <v>2012</v>
      </c>
      <c r="B26" s="36">
        <v>3688871</v>
      </c>
      <c r="C26" s="36">
        <v>1706915</v>
      </c>
      <c r="D26" s="36">
        <v>1525208</v>
      </c>
      <c r="E26" s="36">
        <v>1715028</v>
      </c>
      <c r="F26" s="36">
        <v>954911</v>
      </c>
      <c r="G26" s="36">
        <v>837225</v>
      </c>
      <c r="H26" s="27">
        <v>-0.3</v>
      </c>
      <c r="I26" s="38">
        <v>162.7</v>
      </c>
      <c r="J26" s="39">
        <v>9519.374</v>
      </c>
      <c r="K26" s="38">
        <f>B26/J26</f>
        <v>387.51193093159276</v>
      </c>
      <c r="L26" s="33">
        <f>+C26/B26*100</f>
        <v>46.27201656008031</v>
      </c>
      <c r="M26" s="33">
        <f>+D26/B26*100</f>
        <v>41.3462005041651</v>
      </c>
      <c r="N26" s="32">
        <f>+E26/B26*100</f>
        <v>46.49194834950856</v>
      </c>
      <c r="O26" s="32">
        <f>+F26/B26*100</f>
        <v>25.88626709906635</v>
      </c>
      <c r="P26" s="32">
        <f>+G26/B26*100</f>
        <v>22.69596849550987</v>
      </c>
      <c r="Q26" s="39"/>
      <c r="R26" s="21"/>
      <c r="S26" s="41"/>
      <c r="T26" s="21"/>
      <c r="U26" s="21"/>
      <c r="V26" s="21"/>
      <c r="X26" s="39"/>
      <c r="Y26" s="39"/>
      <c r="Z26" s="39"/>
      <c r="AA26" s="39"/>
      <c r="AB26" s="39"/>
      <c r="AC26" s="39"/>
      <c r="AD26" s="39"/>
      <c r="AE26" s="39"/>
    </row>
    <row r="27" spans="1:19" ht="12.75">
      <c r="A27" s="37">
        <v>2013</v>
      </c>
      <c r="B27" s="36">
        <v>3773939</v>
      </c>
      <c r="C27" s="36">
        <v>1651246</v>
      </c>
      <c r="D27" s="36">
        <v>1481310</v>
      </c>
      <c r="E27" s="36">
        <v>1759307</v>
      </c>
      <c r="F27" s="36">
        <v>992631</v>
      </c>
      <c r="G27" s="36">
        <v>852065</v>
      </c>
      <c r="H27" s="27">
        <v>1.2</v>
      </c>
      <c r="I27" s="38">
        <v>164.7</v>
      </c>
      <c r="J27" s="39">
        <v>9600.3785</v>
      </c>
      <c r="K27" s="38">
        <f>B27/J27</f>
        <v>393.103146922801</v>
      </c>
      <c r="L27" s="33">
        <f>+C27/B27*100</f>
        <v>43.75391335154066</v>
      </c>
      <c r="M27" s="33">
        <f>+D27/B27*100</f>
        <v>39.25103187942359</v>
      </c>
      <c r="N27" s="32">
        <f>+E27/B27*100</f>
        <v>46.61726116929818</v>
      </c>
      <c r="O27" s="32">
        <f>+F27/B27*100</f>
        <v>26.30225342804958</v>
      </c>
      <c r="P27" s="32">
        <f>+G27/B27*100</f>
        <v>22.57760393053518</v>
      </c>
      <c r="R27" s="21"/>
      <c r="S27" s="41"/>
    </row>
    <row r="28" spans="1:16" ht="12.75">
      <c r="A28" s="37">
        <v>2014</v>
      </c>
      <c r="B28" s="40">
        <v>3940925</v>
      </c>
      <c r="C28" s="40">
        <v>1772883</v>
      </c>
      <c r="D28" s="40">
        <v>1602983</v>
      </c>
      <c r="E28" s="40">
        <v>1816179</v>
      </c>
      <c r="F28" s="40">
        <v>1031509</v>
      </c>
      <c r="G28" s="36">
        <v>923337</v>
      </c>
      <c r="H28" s="27">
        <v>2.6</v>
      </c>
      <c r="I28" s="38">
        <v>169</v>
      </c>
      <c r="J28" s="39">
        <v>9696.1095</v>
      </c>
      <c r="K28" s="38">
        <f>B28/J28</f>
        <v>406.44394537829834</v>
      </c>
      <c r="L28" s="33">
        <f>+C28/B28*100</f>
        <v>44.98646891275526</v>
      </c>
      <c r="M28" s="33">
        <f>+D28/B28*100</f>
        <v>40.67529831194453</v>
      </c>
      <c r="N28" s="32">
        <f>+E28/B28*100</f>
        <v>46.085094235490395</v>
      </c>
      <c r="O28" s="32">
        <f>+F28/B28*100</f>
        <v>26.17428649365314</v>
      </c>
      <c r="P28" s="32">
        <f>+G28/B28*100</f>
        <v>23.429448670045737</v>
      </c>
    </row>
    <row r="29" spans="1:16" ht="12.75">
      <c r="A29" s="37">
        <v>2015</v>
      </c>
      <c r="B29" s="40">
        <v>4201543</v>
      </c>
      <c r="C29" s="40">
        <v>1913088</v>
      </c>
      <c r="D29" s="40">
        <v>1708905</v>
      </c>
      <c r="E29" s="40">
        <v>1889101</v>
      </c>
      <c r="F29" s="40">
        <v>1086630</v>
      </c>
      <c r="G29" s="40">
        <v>1021629</v>
      </c>
      <c r="H29" s="27">
        <v>4.5</v>
      </c>
      <c r="I29" s="38">
        <v>176.5</v>
      </c>
      <c r="J29" s="39">
        <v>9799.186</v>
      </c>
      <c r="K29" s="38">
        <f>B29/J29</f>
        <v>428.7644912546818</v>
      </c>
      <c r="L29" s="33">
        <f>+C29/B29*100</f>
        <v>45.532986333830216</v>
      </c>
      <c r="M29" s="33">
        <f>+D29/B29*100</f>
        <v>40.673271700420536</v>
      </c>
      <c r="N29" s="32">
        <f>+E29/B29*100</f>
        <v>44.96207702741588</v>
      </c>
      <c r="O29" s="32">
        <f>+F29/B29*100</f>
        <v>25.862641415308612</v>
      </c>
      <c r="P29" s="32">
        <f>+G29/B29*100</f>
        <v>24.315566923865827</v>
      </c>
    </row>
    <row r="30" spans="1:16" ht="12.75">
      <c r="A30" s="37">
        <v>2016</v>
      </c>
      <c r="B30" s="40">
        <v>4385497</v>
      </c>
      <c r="C30" s="40">
        <v>1947152</v>
      </c>
      <c r="D30" s="40">
        <v>1753029</v>
      </c>
      <c r="E30" s="40">
        <v>1962610</v>
      </c>
      <c r="F30" s="40">
        <v>1153528</v>
      </c>
      <c r="G30" s="40">
        <v>1075236</v>
      </c>
      <c r="H30" s="27">
        <v>2.7</v>
      </c>
      <c r="I30" s="38">
        <v>181.3</v>
      </c>
      <c r="J30" s="39">
        <v>9923.085</v>
      </c>
      <c r="K30" s="38">
        <f>B30/J30</f>
        <v>441.9489503516296</v>
      </c>
      <c r="L30" s="33">
        <f>+C30/B30*100</f>
        <v>44.39980234851375</v>
      </c>
      <c r="M30" s="33">
        <f>+D30/B30*100</f>
        <v>39.9733257142805</v>
      </c>
      <c r="N30" s="32">
        <f>+E30/B30*100</f>
        <v>44.75228235249049</v>
      </c>
      <c r="O30" s="32">
        <f>+F30/B30*100</f>
        <v>26.30324453534001</v>
      </c>
      <c r="P30" s="32">
        <f>+G30/B30*100</f>
        <v>24.51799647793625</v>
      </c>
    </row>
    <row r="31" spans="1:16" ht="15">
      <c r="A31" s="37"/>
      <c r="B31" s="36"/>
      <c r="C31" s="36"/>
      <c r="D31" s="36"/>
      <c r="E31" s="36"/>
      <c r="F31" s="36"/>
      <c r="G31" s="35"/>
      <c r="H31" s="27"/>
      <c r="I31" s="27"/>
      <c r="K31" s="34"/>
      <c r="L31" s="33"/>
      <c r="M31" s="33"/>
      <c r="N31" s="32"/>
      <c r="O31" s="32"/>
      <c r="P31" s="32"/>
    </row>
    <row r="32" spans="2:12" ht="15">
      <c r="B32" s="21"/>
      <c r="C32" s="21"/>
      <c r="D32" s="21"/>
      <c r="E32" s="21"/>
      <c r="F32" s="21"/>
      <c r="G32" s="27"/>
      <c r="H32" s="31"/>
      <c r="I32" s="31"/>
      <c r="K32" s="29"/>
      <c r="L32" s="28"/>
    </row>
    <row r="33" spans="2:12" ht="15">
      <c r="B33" s="21"/>
      <c r="C33" s="21"/>
      <c r="D33" s="21"/>
      <c r="E33" s="21"/>
      <c r="F33" s="21"/>
      <c r="G33" s="27"/>
      <c r="H33" s="27"/>
      <c r="I33" s="27"/>
      <c r="K33" s="29"/>
      <c r="L33" s="28"/>
    </row>
    <row r="34" spans="2:12" ht="15">
      <c r="B34" s="21"/>
      <c r="C34" s="21"/>
      <c r="D34" s="21"/>
      <c r="E34" s="21"/>
      <c r="F34" s="21"/>
      <c r="G34" s="27"/>
      <c r="H34" s="27"/>
      <c r="I34" s="27"/>
      <c r="K34" s="29"/>
      <c r="L34" s="28"/>
    </row>
    <row r="35" spans="2:12" ht="15">
      <c r="B35" s="21"/>
      <c r="C35" s="21"/>
      <c r="D35" s="21"/>
      <c r="E35" s="21"/>
      <c r="F35" s="21"/>
      <c r="G35" s="27"/>
      <c r="H35" s="27"/>
      <c r="I35" s="27"/>
      <c r="K35" s="29"/>
      <c r="L35" s="28"/>
    </row>
    <row r="36" spans="2:12" ht="15">
      <c r="B36" s="21"/>
      <c r="C36" s="21"/>
      <c r="D36" s="21"/>
      <c r="E36" s="21"/>
      <c r="F36" s="21"/>
      <c r="G36" s="27"/>
      <c r="H36" s="27"/>
      <c r="I36" s="27"/>
      <c r="K36" s="29"/>
      <c r="L36" s="28"/>
    </row>
    <row r="37" spans="2:12" ht="15">
      <c r="B37" s="21"/>
      <c r="C37" s="21"/>
      <c r="D37" s="21"/>
      <c r="E37" s="21"/>
      <c r="F37" s="21"/>
      <c r="G37" s="30"/>
      <c r="H37" s="27"/>
      <c r="I37" s="27"/>
      <c r="K37" s="29"/>
      <c r="L37" s="28"/>
    </row>
    <row r="38" spans="2:12" ht="15">
      <c r="B38" s="21"/>
      <c r="C38" s="21"/>
      <c r="D38" s="21"/>
      <c r="E38" s="21"/>
      <c r="F38" s="21"/>
      <c r="G38" s="27"/>
      <c r="H38" s="27"/>
      <c r="I38" s="27"/>
      <c r="K38" s="29"/>
      <c r="L38" s="28"/>
    </row>
    <row r="39" spans="2:12" ht="15">
      <c r="B39" s="21"/>
      <c r="C39" s="21"/>
      <c r="D39" s="21"/>
      <c r="E39" s="21"/>
      <c r="F39" s="21"/>
      <c r="G39" s="27"/>
      <c r="H39" s="27"/>
      <c r="I39" s="27"/>
      <c r="K39" s="29"/>
      <c r="L39" s="28"/>
    </row>
    <row r="40" spans="2:12" ht="15">
      <c r="B40" s="21"/>
      <c r="C40" s="21"/>
      <c r="D40" s="21"/>
      <c r="E40" s="21"/>
      <c r="F40" s="21"/>
      <c r="G40" s="27"/>
      <c r="H40" s="27"/>
      <c r="I40" s="27"/>
      <c r="K40" s="29"/>
      <c r="L40" s="28"/>
    </row>
    <row r="41" spans="2:12" ht="15">
      <c r="B41" s="21"/>
      <c r="C41" s="21"/>
      <c r="D41" s="21"/>
      <c r="E41" s="21"/>
      <c r="F41" s="21"/>
      <c r="G41" s="27"/>
      <c r="H41" s="27"/>
      <c r="I41" s="27"/>
      <c r="K41" s="29"/>
      <c r="L41" s="28"/>
    </row>
    <row r="42" spans="2:12" ht="15">
      <c r="B42" s="21"/>
      <c r="C42" s="21"/>
      <c r="D42" s="21"/>
      <c r="E42" s="21"/>
      <c r="F42" s="21"/>
      <c r="G42" s="27"/>
      <c r="H42" s="27"/>
      <c r="I42" s="27"/>
      <c r="K42" s="29"/>
      <c r="L42" s="28"/>
    </row>
    <row r="43" spans="3:12" ht="15">
      <c r="C43" s="22"/>
      <c r="D43" s="22"/>
      <c r="E43" s="22"/>
      <c r="F43" s="22"/>
      <c r="G43" s="24"/>
      <c r="H43" s="27"/>
      <c r="I43" s="27"/>
      <c r="K43" s="29"/>
      <c r="L43" s="28"/>
    </row>
    <row r="44" spans="3:9" ht="12.75">
      <c r="C44" s="22"/>
      <c r="D44" s="22"/>
      <c r="E44" s="22"/>
      <c r="F44" s="22"/>
      <c r="G44" s="22"/>
      <c r="H44" s="27"/>
      <c r="I44" s="27"/>
    </row>
    <row r="45" spans="3:9" ht="12.75">
      <c r="C45" s="22"/>
      <c r="D45" s="22"/>
      <c r="E45" s="22"/>
      <c r="F45" s="22"/>
      <c r="G45" s="22"/>
      <c r="H45" s="27"/>
      <c r="I45" s="27"/>
    </row>
    <row r="46" spans="3:9" ht="12.75">
      <c r="C46" s="22"/>
      <c r="D46" s="22"/>
      <c r="E46" s="22"/>
      <c r="F46" s="22"/>
      <c r="G46" s="22"/>
      <c r="H46" s="27"/>
      <c r="I46" s="27"/>
    </row>
    <row r="47" spans="3:9" ht="12.75">
      <c r="C47" s="22"/>
      <c r="D47" s="22"/>
      <c r="E47" s="22"/>
      <c r="F47" s="22"/>
      <c r="G47" s="22"/>
      <c r="H47" s="27"/>
      <c r="I47" s="27"/>
    </row>
    <row r="48" spans="3:9" ht="12.75">
      <c r="C48" s="21"/>
      <c r="D48" s="21"/>
      <c r="E48" s="21"/>
      <c r="F48" s="21"/>
      <c r="G48" s="21"/>
      <c r="I48" s="27"/>
    </row>
    <row r="49" spans="1:10" s="20" customFormat="1" ht="12.75">
      <c r="A49" s="23"/>
      <c r="B49" s="22"/>
      <c r="C49" s="22"/>
      <c r="D49" s="22"/>
      <c r="E49" s="22"/>
      <c r="F49" s="22"/>
      <c r="G49" s="22"/>
      <c r="H49" s="26"/>
      <c r="I49" s="27"/>
      <c r="J49" s="22"/>
    </row>
    <row r="50" spans="1:10" s="20" customFormat="1" ht="12.75">
      <c r="A50" s="23"/>
      <c r="B50" s="22"/>
      <c r="C50" s="22"/>
      <c r="D50" s="22"/>
      <c r="E50" s="22"/>
      <c r="F50" s="22"/>
      <c r="G50" s="22"/>
      <c r="H50" s="26"/>
      <c r="I50" s="26"/>
      <c r="J50" s="22"/>
    </row>
    <row r="51" spans="1:10" s="20" customFormat="1" ht="12.75">
      <c r="A51" s="23"/>
      <c r="B51" s="22"/>
      <c r="C51" s="22"/>
      <c r="D51" s="22"/>
      <c r="E51" s="22"/>
      <c r="F51" s="22"/>
      <c r="G51" s="22"/>
      <c r="H51" s="26"/>
      <c r="I51" s="26"/>
      <c r="J51" s="22"/>
    </row>
    <row r="52" spans="1:10" s="20" customFormat="1" ht="12.75">
      <c r="A52" s="23"/>
      <c r="B52" s="22"/>
      <c r="C52" s="22"/>
      <c r="D52" s="22"/>
      <c r="E52" s="22"/>
      <c r="F52" s="22"/>
      <c r="G52" s="22"/>
      <c r="H52" s="26"/>
      <c r="I52" s="26"/>
      <c r="J52" s="22"/>
    </row>
    <row r="53" spans="1:10" s="20" customFormat="1" ht="12.75">
      <c r="A53" s="23"/>
      <c r="B53" s="22"/>
      <c r="C53" s="22"/>
      <c r="D53" s="22"/>
      <c r="E53" s="22"/>
      <c r="F53" s="22"/>
      <c r="G53" s="22"/>
      <c r="H53" s="26"/>
      <c r="I53" s="26"/>
      <c r="J53" s="22"/>
    </row>
    <row r="54" spans="1:10" s="20" customFormat="1" ht="12.75">
      <c r="A54" s="23"/>
      <c r="B54" s="22"/>
      <c r="C54" s="22"/>
      <c r="D54" s="22"/>
      <c r="E54" s="22"/>
      <c r="F54" s="22"/>
      <c r="G54" s="22"/>
      <c r="H54" s="26"/>
      <c r="I54" s="26"/>
      <c r="J54" s="22"/>
    </row>
    <row r="55" spans="1:10" s="20" customFormat="1" ht="12.75">
      <c r="A55" s="23"/>
      <c r="B55" s="22"/>
      <c r="C55" s="22"/>
      <c r="D55" s="22"/>
      <c r="E55" s="22"/>
      <c r="F55" s="22"/>
      <c r="G55" s="22"/>
      <c r="H55" s="26"/>
      <c r="I55" s="26"/>
      <c r="J55" s="22"/>
    </row>
    <row r="56" spans="1:10" s="20" customFormat="1" ht="12.75">
      <c r="A56" s="23"/>
      <c r="B56" s="22"/>
      <c r="C56" s="22"/>
      <c r="D56" s="22"/>
      <c r="E56" s="22"/>
      <c r="F56" s="22"/>
      <c r="G56" s="22"/>
      <c r="H56" s="26"/>
      <c r="I56" s="26"/>
      <c r="J56" s="22"/>
    </row>
    <row r="57" spans="1:10" s="20" customFormat="1" ht="12.75">
      <c r="A57" s="23"/>
      <c r="B57" s="22"/>
      <c r="C57" s="22"/>
      <c r="D57" s="22"/>
      <c r="E57" s="22"/>
      <c r="F57" s="22"/>
      <c r="G57" s="22"/>
      <c r="H57" s="26"/>
      <c r="I57" s="26"/>
      <c r="J57" s="22"/>
    </row>
    <row r="58" spans="1:10" s="20" customFormat="1" ht="12.75">
      <c r="A58" s="23"/>
      <c r="B58" s="22"/>
      <c r="C58" s="22"/>
      <c r="D58" s="22"/>
      <c r="E58" s="22"/>
      <c r="F58" s="22"/>
      <c r="G58" s="22"/>
      <c r="H58" s="26"/>
      <c r="I58" s="26"/>
      <c r="J58" s="22"/>
    </row>
    <row r="59" spans="1:10" s="20" customFormat="1" ht="12.75">
      <c r="A59" s="23"/>
      <c r="B59" s="22"/>
      <c r="C59" s="22"/>
      <c r="D59" s="22"/>
      <c r="E59" s="22"/>
      <c r="F59" s="22"/>
      <c r="G59" s="22"/>
      <c r="H59" s="26"/>
      <c r="I59" s="26"/>
      <c r="J59" s="22"/>
    </row>
    <row r="60" spans="1:10" s="20" customFormat="1" ht="12.75">
      <c r="A60" s="23"/>
      <c r="B60" s="22"/>
      <c r="C60" s="22"/>
      <c r="D60" s="22"/>
      <c r="E60" s="22"/>
      <c r="F60" s="22"/>
      <c r="G60" s="22"/>
      <c r="H60" s="26"/>
      <c r="I60" s="26"/>
      <c r="J60" s="22"/>
    </row>
    <row r="61" spans="1:10" s="20" customFormat="1" ht="12.75">
      <c r="A61" s="23"/>
      <c r="B61" s="22"/>
      <c r="C61" s="22"/>
      <c r="D61" s="22"/>
      <c r="E61" s="22"/>
      <c r="F61" s="22"/>
      <c r="G61" s="22"/>
      <c r="H61" s="26"/>
      <c r="I61" s="26"/>
      <c r="J61" s="22"/>
    </row>
    <row r="62" spans="1:10" s="20" customFormat="1" ht="12.75">
      <c r="A62" s="23"/>
      <c r="B62" s="22"/>
      <c r="C62" s="22"/>
      <c r="D62" s="22"/>
      <c r="E62" s="22"/>
      <c r="F62" s="22"/>
      <c r="G62" s="22"/>
      <c r="H62" s="26"/>
      <c r="I62" s="26"/>
      <c r="J62" s="22"/>
    </row>
    <row r="63" spans="1:10" s="20" customFormat="1" ht="12.75">
      <c r="A63" s="23"/>
      <c r="B63" s="22"/>
      <c r="C63" s="22"/>
      <c r="D63" s="22"/>
      <c r="E63" s="22"/>
      <c r="F63" s="22"/>
      <c r="G63" s="22"/>
      <c r="H63" s="26"/>
      <c r="I63" s="26"/>
      <c r="J63" s="26"/>
    </row>
    <row r="64" spans="1:10" s="20" customFormat="1" ht="12.75">
      <c r="A64" s="23"/>
      <c r="B64" s="22"/>
      <c r="C64" s="22"/>
      <c r="D64" s="22"/>
      <c r="E64" s="22"/>
      <c r="F64" s="22"/>
      <c r="G64" s="22"/>
      <c r="H64" s="26"/>
      <c r="I64" s="26"/>
      <c r="J64" s="22"/>
    </row>
    <row r="65" spans="1:11" s="21" customFormat="1" ht="12.75">
      <c r="A65" s="23"/>
      <c r="B65" s="22"/>
      <c r="C65" s="22"/>
      <c r="D65" s="22"/>
      <c r="E65" s="22"/>
      <c r="F65" s="22"/>
      <c r="G65" s="22"/>
      <c r="H65" s="26"/>
      <c r="I65" s="26"/>
      <c r="K65" s="20"/>
    </row>
    <row r="66" spans="1:11" s="21" customFormat="1" ht="12.75">
      <c r="A66" s="23"/>
      <c r="B66" s="22"/>
      <c r="C66" s="22"/>
      <c r="D66" s="22"/>
      <c r="E66" s="22"/>
      <c r="F66" s="22"/>
      <c r="G66" s="22"/>
      <c r="H66" s="26"/>
      <c r="I66" s="26"/>
      <c r="K66" s="20"/>
    </row>
    <row r="67" spans="1:11" s="21" customFormat="1" ht="12.75">
      <c r="A67" s="23"/>
      <c r="B67" s="22"/>
      <c r="C67" s="22"/>
      <c r="D67" s="22"/>
      <c r="E67" s="22"/>
      <c r="F67" s="22"/>
      <c r="G67" s="22"/>
      <c r="H67" s="26"/>
      <c r="I67" s="26"/>
      <c r="K67" s="20"/>
    </row>
    <row r="68" spans="1:11" s="21" customFormat="1" ht="12.75">
      <c r="A68" s="23"/>
      <c r="B68" s="22"/>
      <c r="C68" s="22"/>
      <c r="D68" s="22"/>
      <c r="E68" s="22"/>
      <c r="F68" s="22"/>
      <c r="G68" s="22"/>
      <c r="H68" s="26"/>
      <c r="I68" s="26"/>
      <c r="K68" s="20"/>
    </row>
    <row r="69" spans="1:11" s="21" customFormat="1" ht="12.75">
      <c r="A69" s="23"/>
      <c r="B69" s="22"/>
      <c r="C69" s="22"/>
      <c r="D69" s="22"/>
      <c r="E69" s="22"/>
      <c r="F69" s="22"/>
      <c r="G69" s="22"/>
      <c r="H69" s="26"/>
      <c r="I69" s="26"/>
      <c r="K69" s="20"/>
    </row>
    <row r="70" spans="1:11" s="21" customFormat="1" ht="12.75">
      <c r="A70" s="23"/>
      <c r="B70" s="22"/>
      <c r="C70" s="22"/>
      <c r="D70" s="22"/>
      <c r="E70" s="22"/>
      <c r="F70" s="22"/>
      <c r="G70" s="22"/>
      <c r="H70" s="26"/>
      <c r="I70" s="26"/>
      <c r="K70" s="20"/>
    </row>
    <row r="71" spans="1:11" s="21" customFormat="1" ht="12.75">
      <c r="A71" s="23"/>
      <c r="B71" s="22"/>
      <c r="C71"/>
      <c r="D71"/>
      <c r="E71"/>
      <c r="F71"/>
      <c r="G71"/>
      <c r="H71" s="24"/>
      <c r="I71" s="26"/>
      <c r="K71" s="20"/>
    </row>
    <row r="72" spans="1:11" s="21" customFormat="1" ht="12.75">
      <c r="A72" s="23"/>
      <c r="B72" s="22"/>
      <c r="C72"/>
      <c r="D72"/>
      <c r="E72"/>
      <c r="F72"/>
      <c r="G72"/>
      <c r="H72" s="24"/>
      <c r="I72" s="25"/>
      <c r="K72" s="20"/>
    </row>
    <row r="73" spans="1:11" s="21" customFormat="1" ht="12.75">
      <c r="A73" s="23"/>
      <c r="B73" s="22"/>
      <c r="C73"/>
      <c r="D73"/>
      <c r="E73"/>
      <c r="F73"/>
      <c r="G73"/>
      <c r="H73" s="24"/>
      <c r="I73" s="25"/>
      <c r="K73" s="20"/>
    </row>
    <row r="74" spans="1:11" s="21" customFormat="1" ht="12.75">
      <c r="A74" s="23"/>
      <c r="B74" s="22"/>
      <c r="C74"/>
      <c r="D74"/>
      <c r="E74"/>
      <c r="F74"/>
      <c r="G74"/>
      <c r="H74" s="24"/>
      <c r="I74" s="25"/>
      <c r="K74" s="20"/>
    </row>
    <row r="75" spans="1:11" s="21" customFormat="1" ht="12.75">
      <c r="A75" s="23"/>
      <c r="B75" s="22"/>
      <c r="C75"/>
      <c r="D75"/>
      <c r="E75"/>
      <c r="F75"/>
      <c r="G75"/>
      <c r="H75" s="24"/>
      <c r="I75" s="25"/>
      <c r="K75" s="20"/>
    </row>
    <row r="76" spans="1:11" s="21" customFormat="1" ht="12.75">
      <c r="A76" s="23"/>
      <c r="B76" s="22"/>
      <c r="C76"/>
      <c r="D76"/>
      <c r="E76"/>
      <c r="F76"/>
      <c r="G76"/>
      <c r="H76" s="24"/>
      <c r="I76" s="25"/>
      <c r="K76" s="20"/>
    </row>
    <row r="77" spans="1:11" s="21" customFormat="1" ht="12.75">
      <c r="A77" s="23"/>
      <c r="B77" s="22"/>
      <c r="C77"/>
      <c r="D77"/>
      <c r="E77"/>
      <c r="F77"/>
      <c r="G77"/>
      <c r="H77" s="24"/>
      <c r="I77" s="25"/>
      <c r="K77" s="20"/>
    </row>
    <row r="78" spans="1:11" s="21" customFormat="1" ht="12.75">
      <c r="A78" s="23"/>
      <c r="B78" s="22"/>
      <c r="C78"/>
      <c r="D78"/>
      <c r="E78"/>
      <c r="F78"/>
      <c r="G78"/>
      <c r="H78" s="24"/>
      <c r="I78" s="25"/>
      <c r="K78" s="20"/>
    </row>
    <row r="79" spans="1:11" s="21" customFormat="1" ht="12.75">
      <c r="A79" s="23"/>
      <c r="B79" s="22"/>
      <c r="C79"/>
      <c r="D79"/>
      <c r="E79"/>
      <c r="F79"/>
      <c r="G79"/>
      <c r="H79" s="24"/>
      <c r="I79" s="25"/>
      <c r="K79" s="20"/>
    </row>
    <row r="80" spans="1:11" s="21" customFormat="1" ht="12.75">
      <c r="A80" s="23"/>
      <c r="B80" s="22"/>
      <c r="C80"/>
      <c r="D80"/>
      <c r="E80"/>
      <c r="F80"/>
      <c r="G80"/>
      <c r="H80" s="24"/>
      <c r="I80" s="25"/>
      <c r="K80" s="20"/>
    </row>
    <row r="81" spans="1:11" s="21" customFormat="1" ht="12.75">
      <c r="A81" s="23"/>
      <c r="B81" s="22"/>
      <c r="C81"/>
      <c r="D81"/>
      <c r="E81"/>
      <c r="F81"/>
      <c r="G81"/>
      <c r="H81" s="24"/>
      <c r="K81" s="20"/>
    </row>
    <row r="82" spans="1:11" s="21" customFormat="1" ht="12.75">
      <c r="A82" s="23"/>
      <c r="B82" s="22"/>
      <c r="C82"/>
      <c r="D82"/>
      <c r="E82"/>
      <c r="F82"/>
      <c r="G82"/>
      <c r="H82" s="24"/>
      <c r="K82" s="20"/>
    </row>
    <row r="83" spans="1:11" s="21" customFormat="1" ht="12.75">
      <c r="A83" s="23"/>
      <c r="B83" s="22"/>
      <c r="C83"/>
      <c r="D83"/>
      <c r="E83"/>
      <c r="F83"/>
      <c r="G83"/>
      <c r="H83" s="24"/>
      <c r="K83" s="20"/>
    </row>
    <row r="84" spans="1:11" s="21" customFormat="1" ht="12.75">
      <c r="A84" s="23"/>
      <c r="B84" s="22"/>
      <c r="C84"/>
      <c r="D84"/>
      <c r="E84"/>
      <c r="F84"/>
      <c r="G84"/>
      <c r="H84" s="24"/>
      <c r="K84" s="20"/>
    </row>
    <row r="85" spans="1:11" s="21" customFormat="1" ht="12.75">
      <c r="A85" s="23"/>
      <c r="B85" s="22"/>
      <c r="C85"/>
      <c r="D85"/>
      <c r="E85"/>
      <c r="F85"/>
      <c r="G85"/>
      <c r="H85" s="24"/>
      <c r="K85" s="20"/>
    </row>
    <row r="86" spans="1:11" s="21" customFormat="1" ht="12.75">
      <c r="A86" s="23"/>
      <c r="B86" s="22"/>
      <c r="C86"/>
      <c r="D86"/>
      <c r="E86"/>
      <c r="F86"/>
      <c r="G86"/>
      <c r="H86" s="24"/>
      <c r="K86" s="20"/>
    </row>
    <row r="87" spans="1:11" s="21" customFormat="1" ht="12.75">
      <c r="A87" s="23"/>
      <c r="B87" s="22"/>
      <c r="C87"/>
      <c r="D87"/>
      <c r="E87"/>
      <c r="F87"/>
      <c r="G87"/>
      <c r="H87" s="24"/>
      <c r="K87" s="20"/>
    </row>
  </sheetData>
  <sheetProtection/>
  <mergeCells count="6">
    <mergeCell ref="C2:G2"/>
    <mergeCell ref="H2:I2"/>
    <mergeCell ref="L2:P2"/>
    <mergeCell ref="C5:G5"/>
    <mergeCell ref="H5:I5"/>
    <mergeCell ref="L5:P5"/>
  </mergeCells>
  <printOptions/>
  <pageMargins left="0.5905511811023623" right="0" top="0.5905511811023623" bottom="0.984251968503937" header="0.35433070866141736" footer="0.5118110236220472"/>
  <pageSetup horizontalDpi="600" verticalDpi="600" orientation="landscape" paperSize="9" scale="80" r:id="rId3"/>
  <headerFooter alignWithMargins="0">
    <oddHeader>&amp;R&amp;8&amp;P (&amp;N)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12"/>
  <dimension ref="B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20.25" customHeight="1">
      <c r="B1" s="80" t="s">
        <v>62</v>
      </c>
    </row>
    <row r="2" ht="12.75" customHeight="1">
      <c r="B2" s="79" t="s">
        <v>61</v>
      </c>
    </row>
    <row r="3" ht="12.75" customHeight="1">
      <c r="B3" s="79"/>
    </row>
    <row r="4" ht="12.75" customHeight="1"/>
    <row r="27" ht="12.75">
      <c r="E27" s="78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13"/>
  <dimension ref="B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20.25" customHeight="1">
      <c r="B1" s="80" t="s">
        <v>64</v>
      </c>
    </row>
    <row r="2" ht="12.75" customHeight="1">
      <c r="B2" s="79" t="s">
        <v>63</v>
      </c>
    </row>
    <row r="3" ht="12.75" customHeight="1">
      <c r="B3" s="79"/>
    </row>
    <row r="4" ht="12.75" customHeight="1"/>
    <row r="27" ht="12.75">
      <c r="E27" s="78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14"/>
  <dimension ref="B1:E26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20.25" customHeight="1">
      <c r="B1" s="80" t="s">
        <v>66</v>
      </c>
    </row>
    <row r="2" ht="12.75" customHeight="1">
      <c r="B2" s="79" t="s">
        <v>65</v>
      </c>
    </row>
    <row r="3" ht="12.75" customHeight="1">
      <c r="B3" s="79"/>
    </row>
    <row r="4" ht="12.75" customHeight="1"/>
    <row r="26" ht="12.75">
      <c r="E26" s="78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Blad6"/>
  <dimension ref="B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20.25" customHeight="1">
      <c r="B1" s="80" t="s">
        <v>68</v>
      </c>
    </row>
    <row r="2" ht="12.75" customHeight="1">
      <c r="B2" s="79" t="s">
        <v>67</v>
      </c>
    </row>
    <row r="3" ht="12.75" customHeight="1">
      <c r="B3" s="79"/>
    </row>
    <row r="4" ht="12.75" customHeight="1"/>
    <row r="27" ht="12.75">
      <c r="E27" s="78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Blad16"/>
  <dimension ref="A1:F32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20.25" customHeight="1">
      <c r="B1" s="80" t="s">
        <v>73</v>
      </c>
    </row>
    <row r="2" ht="12.75" customHeight="1">
      <c r="B2" s="79" t="s">
        <v>67</v>
      </c>
    </row>
    <row r="3" ht="12.75" customHeight="1">
      <c r="B3" s="79"/>
    </row>
    <row r="4" ht="12.75" customHeight="1"/>
    <row r="24" spans="2:6" ht="12.75">
      <c r="B24" s="84" t="s">
        <v>72</v>
      </c>
      <c r="C24" s="82" t="s">
        <v>44</v>
      </c>
      <c r="D24" s="79" t="s">
        <v>71</v>
      </c>
      <c r="E24" s="79"/>
      <c r="F24" s="79"/>
    </row>
    <row r="25" spans="1:6" s="73" customFormat="1" ht="12.75">
      <c r="A25"/>
      <c r="B25" s="83"/>
      <c r="C25" s="82" t="s">
        <v>43</v>
      </c>
      <c r="D25" s="79" t="s">
        <v>70</v>
      </c>
      <c r="E25" s="79"/>
      <c r="F25" s="83"/>
    </row>
    <row r="26" spans="2:6" ht="12.75">
      <c r="B26" s="79"/>
      <c r="C26" s="82" t="s">
        <v>42</v>
      </c>
      <c r="D26" s="79" t="s">
        <v>69</v>
      </c>
      <c r="E26" s="79"/>
      <c r="F26" s="79"/>
    </row>
    <row r="28" spans="2:5" ht="12.75">
      <c r="B28" s="78"/>
      <c r="E28" s="78"/>
    </row>
    <row r="32" ht="12.75">
      <c r="B32" s="81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Hellström Magnus KOM/RED-S</dc:creator>
  <cp:keywords/>
  <dc:description/>
  <cp:lastModifiedBy>Hellström Magnus KOM/RED-S</cp:lastModifiedBy>
  <dcterms:created xsi:type="dcterms:W3CDTF">2018-09-12T11:24:29Z</dcterms:created>
  <dcterms:modified xsi:type="dcterms:W3CDTF">2018-09-12T11:24:32Z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