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096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<sst xmlns="http://schemas.openxmlformats.org/spreadsheetml/2006/main" count="82" uniqueCount="70">
  <si>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</si>
  <si>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</si>
  <si>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</si>
  <si>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</si>
  <si>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</si>
  <si>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</si>
  <si>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</si>
  <si>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</si>
  <si>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</si>
  <si>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</si>
  <si>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</si>
  <si>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</si>
  <si>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</si>
  <si>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</si>
  <si>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</si>
  <si>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</si>
  <si>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</si>
  <si>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</si>
  <si>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</si>
  <si>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</si>
  <si>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</si>
  <si>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</si>
  <si>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</si>
  <si>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</si>
  <si>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</si>
  <si>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</si>
  <si>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</si>
  <si>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</si>
  <si>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</si>
  <si>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</si>
  <si>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</si>
  <si>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</si>
  <si>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</si>
  <si>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</si>
  <si>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</si>
  <si>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</si>
  <si>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</si>
  <si>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</si>
  <si>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</si>
  <si>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</si>
  <si>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</si>
  <si>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2019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</si>
  <si>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</si>
  <si>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</si>
  <si>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</si>
  <si>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</si>
  <si>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</si>
  <si>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</si>
  <si>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</si>
  <si>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</si>
  <si>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</si>
  <si>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</si>
  <si>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</si>
  <si>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</si>
  <si>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</si>
  <si>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</si>
  <si>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</si>
  <si>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</si>
  <si>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</si>
  <si>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</si>
  <si>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2019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</si>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</sst>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4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5" fillId="21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7" fillId="33" borderId="0" xfId="44" applyFont="1" applyFill="1" applyAlignment="1" applyProtection="1">
      <alignment vertical="top" wrapText="1"/>
      <protection/>
    </xf>
    <xf numFmtId="0" fontId="58" fillId="33" borderId="0" xfId="44" applyFont="1" applyFill="1" applyAlignment="1" applyProtection="1">
      <alignment vertical="top" wrapText="1"/>
      <protection/>
    </xf>
    <xf numFmtId="0" fontId="59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4" applyFont="1" applyFill="1" applyAlignment="1" applyProtection="1">
      <alignment vertical="top" wrapText="1"/>
      <protection/>
    </xf>
    <xf numFmtId="0" fontId="26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60" fillId="33" borderId="0" xfId="44" applyFont="1" applyFill="1" applyAlignment="1" applyProtection="1">
      <alignment vertical="top"/>
      <protection/>
    </xf>
    <xf numFmtId="0" fontId="60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7" fillId="34" borderId="0" xfId="0" applyFont="1" applyFill="1" applyAlignment="1">
      <alignment/>
    </xf>
    <xf numFmtId="165" fontId="61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62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9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Fill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-0.01125"/>
          <c:w val="0.9767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Data!$I$7:$I$33</c:f>
              <c:numCache>
                <c:ptCount val="27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</c:numCache>
            </c:numRef>
          </c:val>
          <c:smooth val="0"/>
        </c:ser>
        <c:marker val="1"/>
        <c:axId val="36402604"/>
        <c:axId val="59187981"/>
      </c:lineChart>
      <c:catAx>
        <c:axId val="36402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9187981"/>
        <c:crosses val="autoZero"/>
        <c:auto val="1"/>
        <c:lblOffset val="100"/>
        <c:tickLblSkip val="1"/>
        <c:noMultiLvlLbl val="0"/>
      </c:catAx>
      <c:valAx>
        <c:axId val="59187981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64026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025"/>
          <c:y val="0.923"/>
          <c:w val="0.376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-0.01275"/>
          <c:w val="0.977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Data!$A$8:$A$33</c:f>
              <c:num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Data!$H$8:$H$33</c:f>
              <c:numCache>
                <c:ptCount val="26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</c:ser>
        <c:overlap val="-20"/>
        <c:axId val="62929782"/>
        <c:axId val="29497127"/>
      </c:barChart>
      <c:catAx>
        <c:axId val="6292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9497127"/>
        <c:crosses val="autoZero"/>
        <c:auto val="1"/>
        <c:lblOffset val="100"/>
        <c:tickLblSkip val="1"/>
        <c:noMultiLvlLbl val="0"/>
      </c:catAx>
      <c:valAx>
        <c:axId val="2949712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29297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25"/>
          <c:y val="0.91375"/>
          <c:w val="0.274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25"/>
          <c:w val="0.976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Data!$K$7:$K$33</c:f>
              <c:numCache>
                <c:ptCount val="27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</c:numCache>
            </c:numRef>
          </c:val>
        </c:ser>
        <c:overlap val="-20"/>
        <c:gapWidth val="75"/>
        <c:axId val="64147552"/>
        <c:axId val="40457057"/>
      </c:barChart>
      <c:catAx>
        <c:axId val="6414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0457057"/>
        <c:crosses val="autoZero"/>
        <c:auto val="1"/>
        <c:lblOffset val="100"/>
        <c:tickLblSkip val="1"/>
        <c:noMultiLvlLbl val="0"/>
      </c:catAx>
      <c:valAx>
        <c:axId val="4045705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41475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0725"/>
          <c:w val="0.265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165"/>
          <c:w val="0.974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Data!$L$7:$L$33</c:f>
              <c:numCache>
                <c:ptCount val="27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Data!$M$7:$M$33</c:f>
              <c:numCache>
                <c:ptCount val="27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</c:numCache>
            </c:numRef>
          </c:val>
          <c:smooth val="0"/>
        </c:ser>
        <c:marker val="1"/>
        <c:axId val="28569194"/>
        <c:axId val="55796155"/>
      </c:lineChart>
      <c:catAx>
        <c:axId val="2856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5796155"/>
        <c:crosses val="autoZero"/>
        <c:auto val="1"/>
        <c:lblOffset val="100"/>
        <c:tickLblSkip val="1"/>
        <c:noMultiLvlLbl val="0"/>
      </c:catAx>
      <c:valAx>
        <c:axId val="5579615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85691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5"/>
          <c:y val="0.91225"/>
          <c:w val="0.81275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1625"/>
          <c:w val="0.973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Data!$N$7:$N$33</c:f>
              <c:numCache>
                <c:ptCount val="27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Data!$O$7:$O$33</c:f>
              <c:numCache>
                <c:ptCount val="27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Data!$P$7:$P$33</c:f>
              <c:numCache>
                <c:ptCount val="27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</c:numCache>
            </c:numRef>
          </c:val>
          <c:smooth val="0"/>
        </c:ser>
        <c:marker val="1"/>
        <c:axId val="32403348"/>
        <c:axId val="23194677"/>
      </c:lineChart>
      <c:catAx>
        <c:axId val="3240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3194677"/>
        <c:crosses val="autoZero"/>
        <c:auto val="1"/>
        <c:lblOffset val="100"/>
        <c:tickLblSkip val="1"/>
        <c:noMultiLvlLbl val="0"/>
      </c:catAx>
      <c:valAx>
        <c:axId val="23194677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24033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91325"/>
          <c:w val="0.915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0.23025</cdr:x>
      <cdr:y>0.99575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505200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0.919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371975" y="3419475"/>
          <a:ext cx="1790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2eeaaa5-acb1-4ff3-81e0-123fc1b4b293}" type="TxLink">
            <a:rPr lang="en-US" cap="none" sz="1100" b="0" i="0" u="none" baseline="0">
              <a:solidFill>
                <a:srgbClr val="000080"/>
              </a:solidFill>
            </a:rPr>
            <a:t>Data t.o.m 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19050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15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19050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15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0.94025</cdr:y>
    </cdr:from>
    <cdr:to>
      <cdr:x>0.22175</cdr:x>
      <cdr:y>0.99725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43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0.5065</cdr:x>
      <cdr:y>0.94025</cdr:y>
    </cdr:from>
    <cdr:to>
      <cdr:x>0.9515</cdr:x>
      <cdr:y>0.99725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105150" y="3143250"/>
          <a:ext cx="2733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e72bd47a-3be9-4e01-beec-a98626b175cb}" type="TxLink">
            <a:rPr lang="en-US" cap="none" sz="1100" b="0" i="0" u="none" baseline="0">
              <a:solidFill>
                <a:srgbClr val="000080"/>
              </a:solidFill>
            </a:rPr>
            <a:t>Data t.o.m 2019</a:t>
          </a:fld>
        </a:p>
      </cdr:txBody>
    </cdr:sp>
  </cdr:relSizeAnchor>
  <cdr:relSizeAnchor xmlns:cdr="http://schemas.openxmlformats.org/drawingml/2006/chartDrawing">
    <cdr:from>
      <cdr:x>-0.006</cdr:x>
      <cdr:y>-0.01475</cdr:y>
    </cdr:from>
    <cdr:to>
      <cdr:x>0.0785</cdr:x>
      <cdr:y>0.0125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0.2295</cdr:x>
      <cdr:y>0.99725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52775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-0.01475</cdr:y>
    </cdr:from>
    <cdr:to>
      <cdr:x>0.11325</cdr:x>
      <cdr:y>0.01475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19050</xdr:colOff>
      <xdr:row>24</xdr:row>
      <xdr:rowOff>114300</xdr:rowOff>
    </xdr:to>
    <xdr:graphicFrame>
      <xdr:nvGraphicFramePr>
        <xdr:cNvPr id="1" name="Diagram 1"/>
        <xdr:cNvGraphicFramePr/>
      </xdr:nvGraphicFramePr>
      <xdr:xfrm>
        <a:off x="609600" y="742950"/>
        <a:ext cx="61150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0.94075</cdr:y>
    </cdr:from>
    <cdr:to>
      <cdr:x>0.21525</cdr:x>
      <cdr:y>0.9975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086100"/>
          <a:ext cx="1295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0.77775</cdr:x>
      <cdr:y>0.84375</cdr:y>
    </cdr:from>
    <cdr:to>
      <cdr:x>0.997</cdr:x>
      <cdr:y>0.94375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752975" y="2771775"/>
          <a:ext cx="1343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1b4b2d4-a26d-4a89-b5a3-5e1e3f937c2e}" type="TxLink"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t.o.m 2019</a:t>
          </a:fld>
        </a:p>
      </cdr:txBody>
    </cdr:sp>
  </cdr:relSizeAnchor>
  <cdr:relSizeAnchor xmlns:cdr="http://schemas.openxmlformats.org/drawingml/2006/chartDrawing">
    <cdr:from>
      <cdr:x>-0.00825</cdr:x>
      <cdr:y>-0.01525</cdr:y>
    </cdr:from>
    <cdr:to>
      <cdr:x>0.11325</cdr:x>
      <cdr:y>0.0135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19050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150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0.9405</cdr:y>
    </cdr:from>
    <cdr:to>
      <cdr:x>0.216</cdr:x>
      <cdr:y>0.99725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0.5835</cdr:x>
      <cdr:y>0.85725</cdr:y>
    </cdr:from>
    <cdr:to>
      <cdr:x>1</cdr:x>
      <cdr:y>0.9295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562350" y="284797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5d770117-cf52-44b4-9add-6b2c389e9501}" type="TxLink">
            <a:rPr lang="en-US" cap="none" sz="1100" b="0" i="0" u="none" baseline="0">
              <a:solidFill>
                <a:srgbClr val="000080"/>
              </a:solidFill>
            </a:rPr>
            <a:t>Data t.o.m 2019</a:t>
          </a:fld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0.11325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0.36475</cdr:x>
      <cdr:y>0.99725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" y="3133725"/>
          <a:ext cx="2209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0.11325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5.7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6.2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6.2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5.75" thickBot="1">
      <c r="B2" s="12" t="s">
        <v>13</v>
      </c>
      <c r="C2" s="19"/>
    </row>
    <row r="3" spans="2:3" s="8" customFormat="1" ht="12.75">
      <c r="B3" s="10"/>
      <c r="C3" s="9"/>
    </row>
    <row r="4" spans="2:3" s="1" customFormat="1" ht="39">
      <c r="B4" s="18" t="s">
        <v>22</v>
      </c>
      <c r="C4" s="16" t="s">
        <v>21</v>
      </c>
    </row>
    <row r="5" spans="2:3" s="1" customFormat="1" ht="39">
      <c r="B5" s="14"/>
      <c r="C5" s="6" t="s">
        <v>20</v>
      </c>
    </row>
    <row r="6" spans="2:3" s="1" customFormat="1" ht="26.25">
      <c r="B6" s="14"/>
      <c r="C6" s="6" t="s">
        <v>19</v>
      </c>
    </row>
    <row r="8" spans="2:3" s="8" customFormat="1" ht="12.75">
      <c r="B8" s="17" t="s">
        <v>18</v>
      </c>
      <c r="C8" s="9"/>
    </row>
    <row r="9" spans="2:3" s="1" customFormat="1" ht="12.75">
      <c r="B9" s="14"/>
      <c r="C9" s="16"/>
    </row>
    <row r="10" spans="2:3" s="1" customFormat="1" ht="39">
      <c r="B10" s="15"/>
      <c r="C10" s="6" t="s">
        <v>17</v>
      </c>
    </row>
    <row r="11" spans="2:3" s="1" customFormat="1" ht="12.75">
      <c r="B11" s="14"/>
      <c r="C11" s="2"/>
    </row>
    <row r="12" spans="2:3" s="1" customFormat="1" ht="26.2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9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1" customFormat="1" ht="21.75" customHeight="1" hidden="1">
      <c r="A1" s="68" t="s">
        <v>61</v>
      </c>
      <c r="B1" s="75"/>
      <c r="C1" s="72"/>
      <c r="D1" s="72"/>
      <c r="E1" s="72"/>
      <c r="F1" s="66" t="s">
        <v>60</v>
      </c>
      <c r="G1" s="65"/>
      <c r="H1" s="74"/>
      <c r="I1" s="73"/>
      <c r="J1" s="64"/>
      <c r="K1" s="73"/>
      <c r="L1" s="72"/>
      <c r="M1" s="72"/>
      <c r="N1" s="72"/>
      <c r="O1" s="72"/>
      <c r="P1" s="72"/>
    </row>
    <row r="2" spans="1:16" s="53" customFormat="1" ht="27" customHeight="1" hidden="1">
      <c r="A2" s="61"/>
      <c r="B2" s="60" t="s">
        <v>59</v>
      </c>
      <c r="C2" s="55" t="s">
        <v>58</v>
      </c>
      <c r="D2" s="55"/>
      <c r="E2" s="54"/>
      <c r="F2" s="54"/>
      <c r="G2" s="54"/>
      <c r="H2" s="59" t="s">
        <v>57</v>
      </c>
      <c r="I2" s="58"/>
      <c r="J2" s="57" t="s">
        <v>56</v>
      </c>
      <c r="K2" s="56" t="s">
        <v>55</v>
      </c>
      <c r="L2" s="55" t="s">
        <v>54</v>
      </c>
      <c r="M2" s="55"/>
      <c r="N2" s="54"/>
      <c r="O2" s="54"/>
      <c r="P2" s="54"/>
    </row>
    <row r="3" spans="1:16" s="46" customFormat="1" ht="30" hidden="1">
      <c r="A3" s="52" t="s">
        <v>53</v>
      </c>
      <c r="B3" s="70" t="s">
        <v>52</v>
      </c>
      <c r="C3" s="47" t="s">
        <v>47</v>
      </c>
      <c r="D3" s="47" t="s">
        <v>46</v>
      </c>
      <c r="E3" s="47" t="s">
        <v>45</v>
      </c>
      <c r="F3" s="47" t="s">
        <v>44</v>
      </c>
      <c r="G3" s="47" t="s">
        <v>43</v>
      </c>
      <c r="H3" s="50" t="s">
        <v>51</v>
      </c>
      <c r="I3" s="49" t="s">
        <v>50</v>
      </c>
      <c r="J3" s="48" t="s">
        <v>49</v>
      </c>
      <c r="K3" s="48" t="s">
        <v>48</v>
      </c>
      <c r="L3" s="69" t="s">
        <v>47</v>
      </c>
      <c r="M3" s="69" t="s">
        <v>46</v>
      </c>
      <c r="N3" s="47" t="s">
        <v>45</v>
      </c>
      <c r="O3" s="47" t="s">
        <v>44</v>
      </c>
      <c r="P3" s="47" t="s">
        <v>43</v>
      </c>
    </row>
    <row r="4" spans="1:16" s="62" customFormat="1" ht="15.75">
      <c r="A4" s="68" t="s">
        <v>42</v>
      </c>
      <c r="B4" s="67"/>
      <c r="C4" s="63"/>
      <c r="D4" s="63"/>
      <c r="E4" s="63"/>
      <c r="F4" s="66" t="s">
        <v>41</v>
      </c>
      <c r="G4" s="65"/>
      <c r="H4" s="64"/>
      <c r="I4" s="64"/>
      <c r="J4" s="64"/>
      <c r="K4" s="64"/>
      <c r="L4" s="63"/>
      <c r="M4" s="63"/>
      <c r="N4" s="63"/>
      <c r="O4" s="63"/>
      <c r="P4" s="63"/>
    </row>
    <row r="5" spans="1:16" s="53" customFormat="1" ht="27" customHeight="1">
      <c r="A5" s="61"/>
      <c r="B5" s="60" t="s">
        <v>40</v>
      </c>
      <c r="C5" s="55" t="s">
        <v>39</v>
      </c>
      <c r="D5" s="55"/>
      <c r="E5" s="54"/>
      <c r="F5" s="54"/>
      <c r="G5" s="54"/>
      <c r="H5" s="59" t="s">
        <v>38</v>
      </c>
      <c r="I5" s="58"/>
      <c r="J5" s="57" t="s">
        <v>37</v>
      </c>
      <c r="K5" s="56" t="s">
        <v>36</v>
      </c>
      <c r="L5" s="55" t="s">
        <v>35</v>
      </c>
      <c r="M5" s="55"/>
      <c r="N5" s="54"/>
      <c r="O5" s="54"/>
      <c r="P5" s="54"/>
    </row>
    <row r="6" spans="1:16" s="46" customFormat="1" ht="33.75">
      <c r="A6" s="52" t="s">
        <v>34</v>
      </c>
      <c r="B6" s="51" t="s">
        <v>33</v>
      </c>
      <c r="C6" s="47" t="s">
        <v>27</v>
      </c>
      <c r="D6" s="47" t="s">
        <v>26</v>
      </c>
      <c r="E6" s="47" t="s">
        <v>25</v>
      </c>
      <c r="F6" s="47" t="s">
        <v>24</v>
      </c>
      <c r="G6" s="47" t="s">
        <v>32</v>
      </c>
      <c r="H6" s="50" t="s">
        <v>31</v>
      </c>
      <c r="I6" s="49" t="s">
        <v>30</v>
      </c>
      <c r="J6" s="48" t="s">
        <v>29</v>
      </c>
      <c r="K6" s="48" t="s">
        <v>28</v>
      </c>
      <c r="L6" s="47" t="s">
        <v>27</v>
      </c>
      <c r="M6" s="47" t="s">
        <v>26</v>
      </c>
      <c r="N6" s="47" t="s">
        <v>25</v>
      </c>
      <c r="O6" s="47" t="s">
        <v>24</v>
      </c>
      <c r="P6" s="47" t="s">
        <v>23</v>
      </c>
    </row>
    <row r="7" spans="1:29" s="41" customFormat="1" ht="12.75">
      <c r="A7" s="44">
        <v>1993</v>
      </c>
      <c r="B7" s="35">
        <v>1657501</v>
      </c>
      <c r="C7" s="35">
        <v>504050</v>
      </c>
      <c r="D7" s="35">
        <v>459537</v>
      </c>
      <c r="E7" s="35">
        <v>842904</v>
      </c>
      <c r="F7" s="35">
        <v>453766</v>
      </c>
      <c r="G7" s="35">
        <v>316318</v>
      </c>
      <c r="H7" s="45"/>
      <c r="I7" s="33">
        <v>100</v>
      </c>
      <c r="J7" s="37">
        <v>8718.561</v>
      </c>
      <c r="K7" s="33">
        <f>B7/J7</f>
        <v>190.11176270946547</v>
      </c>
      <c r="L7" s="43">
        <f>+C7/B7*100</f>
        <v>30.410238063204787</v>
      </c>
      <c r="M7" s="43">
        <f>+D7/B7*100</f>
        <v>27.724689155541988</v>
      </c>
      <c r="N7" s="42">
        <f>+E7/B7*100</f>
        <v>50.85390597049414</v>
      </c>
      <c r="O7" s="42">
        <f>+F7/B7*100</f>
        <v>27.37651440330956</v>
      </c>
      <c r="P7" s="42">
        <f>+G7/B7*100</f>
        <v>19.084030718533505</v>
      </c>
      <c r="Q7" s="33"/>
      <c r="R7" s="37"/>
      <c r="S7" s="39"/>
      <c r="T7" s="37"/>
      <c r="U7" s="37"/>
      <c r="V7" s="37"/>
      <c r="X7" s="35"/>
      <c r="Y7" s="35"/>
      <c r="Z7" s="35"/>
      <c r="AA7" s="35"/>
      <c r="AB7" s="35"/>
      <c r="AC7" s="35"/>
    </row>
    <row r="8" spans="1:29" s="41" customFormat="1" ht="12.75">
      <c r="A8" s="44">
        <v>1994</v>
      </c>
      <c r="B8" s="35">
        <v>1767223</v>
      </c>
      <c r="C8" s="35">
        <v>593757</v>
      </c>
      <c r="D8" s="35">
        <v>534467</v>
      </c>
      <c r="E8" s="35">
        <v>880725</v>
      </c>
      <c r="F8" s="35">
        <v>466381</v>
      </c>
      <c r="G8" s="35">
        <v>360827</v>
      </c>
      <c r="H8" s="27">
        <v>3.9</v>
      </c>
      <c r="I8" s="33">
        <v>103.9</v>
      </c>
      <c r="J8" s="37">
        <v>8780.745</v>
      </c>
      <c r="K8" s="33">
        <f>B8/J8</f>
        <v>201.26116861382488</v>
      </c>
      <c r="L8" s="43">
        <f>+C8/B8*100</f>
        <v>33.59830649555828</v>
      </c>
      <c r="M8" s="43">
        <f>+D8/B8*100</f>
        <v>30.243325262290043</v>
      </c>
      <c r="N8" s="42">
        <f>+E8/B8*100</f>
        <v>49.8366646427757</v>
      </c>
      <c r="O8" s="42">
        <f>+F8/B8*100</f>
        <v>26.390613974580457</v>
      </c>
      <c r="P8" s="42">
        <f>+G8/B8*100</f>
        <v>20.4177401493756</v>
      </c>
      <c r="Q8" s="33"/>
      <c r="R8" s="37"/>
      <c r="S8" s="39"/>
      <c r="T8" s="37"/>
      <c r="U8" s="37"/>
      <c r="V8" s="37"/>
      <c r="W8" s="37"/>
      <c r="X8" s="35"/>
      <c r="Y8" s="35"/>
      <c r="Z8" s="35"/>
      <c r="AA8" s="35"/>
      <c r="AB8" s="35"/>
      <c r="AC8" s="35"/>
    </row>
    <row r="9" spans="1:31" s="41" customFormat="1" ht="12.75">
      <c r="A9" s="44">
        <v>1995</v>
      </c>
      <c r="B9" s="35">
        <v>1906773</v>
      </c>
      <c r="C9" s="35">
        <v>707871</v>
      </c>
      <c r="D9" s="35">
        <v>600184</v>
      </c>
      <c r="E9" s="35">
        <v>915713</v>
      </c>
      <c r="F9" s="35">
        <v>485877</v>
      </c>
      <c r="G9" s="35">
        <v>397496</v>
      </c>
      <c r="H9" s="27">
        <v>3.9</v>
      </c>
      <c r="I9" s="33">
        <v>108</v>
      </c>
      <c r="J9" s="37">
        <v>8826.9385</v>
      </c>
      <c r="K9" s="33">
        <f>B9/J9</f>
        <v>216.0174787668454</v>
      </c>
      <c r="L9" s="43">
        <f>+C9/B9*100</f>
        <v>37.12403101994836</v>
      </c>
      <c r="M9" s="43">
        <f>+D9/B9*100</f>
        <v>31.47642640209401</v>
      </c>
      <c r="N9" s="42">
        <f>+E9/B9*100</f>
        <v>48.02422732018966</v>
      </c>
      <c r="O9" s="42">
        <f>+F9/B9*100</f>
        <v>25.481638349189968</v>
      </c>
      <c r="P9" s="42">
        <f>+G9/B9*100</f>
        <v>20.846529712766017</v>
      </c>
      <c r="Q9" s="33"/>
      <c r="R9" s="37"/>
      <c r="S9" s="39"/>
      <c r="T9" s="37"/>
      <c r="U9" s="37"/>
      <c r="V9" s="37"/>
      <c r="W9" s="37"/>
      <c r="X9" s="35"/>
      <c r="Y9" s="35"/>
      <c r="Z9" s="35"/>
      <c r="AA9" s="35"/>
      <c r="AB9" s="35"/>
      <c r="AC9" s="35"/>
      <c r="AD9" s="37"/>
      <c r="AE9" s="37"/>
    </row>
    <row r="10" spans="1:31" s="41" customFormat="1" ht="12.75">
      <c r="A10" s="44">
        <v>1996</v>
      </c>
      <c r="B10" s="35">
        <v>1956434</v>
      </c>
      <c r="C10" s="35">
        <v>704881</v>
      </c>
      <c r="D10" s="35">
        <v>596901</v>
      </c>
      <c r="E10" s="35">
        <v>939812</v>
      </c>
      <c r="F10" s="35">
        <v>505460</v>
      </c>
      <c r="G10" s="35">
        <v>403182</v>
      </c>
      <c r="H10" s="27">
        <v>1.6</v>
      </c>
      <c r="I10" s="33">
        <v>109.7</v>
      </c>
      <c r="J10" s="37">
        <v>8840.9975</v>
      </c>
      <c r="K10" s="33">
        <f>B10/J10</f>
        <v>221.2910930016664</v>
      </c>
      <c r="L10" s="43">
        <f>+C10/B10*100</f>
        <v>36.028866805626976</v>
      </c>
      <c r="M10" s="43">
        <f>+D10/B10*100</f>
        <v>30.509641521257553</v>
      </c>
      <c r="N10" s="42">
        <f>+E10/B10*100</f>
        <v>48.03698974767357</v>
      </c>
      <c r="O10" s="42">
        <f>+F10/B10*100</f>
        <v>25.835780813459593</v>
      </c>
      <c r="P10" s="42">
        <f>+G10/B10*100</f>
        <v>20.608004154497415</v>
      </c>
      <c r="Q10" s="33"/>
      <c r="R10" s="37"/>
      <c r="S10" s="39"/>
      <c r="T10" s="37"/>
      <c r="U10" s="37"/>
      <c r="V10" s="37"/>
      <c r="W10" s="37"/>
      <c r="X10" s="35"/>
      <c r="Y10" s="35"/>
      <c r="Z10" s="35"/>
      <c r="AA10" s="35"/>
      <c r="AB10" s="35"/>
      <c r="AC10" s="35"/>
      <c r="AD10" s="37"/>
      <c r="AE10" s="37"/>
    </row>
    <row r="11" spans="1:31" s="41" customFormat="1" ht="12.75">
      <c r="A11" s="44">
        <v>1997</v>
      </c>
      <c r="B11" s="35">
        <v>2047269</v>
      </c>
      <c r="C11" s="35">
        <v>801137</v>
      </c>
      <c r="D11" s="35">
        <v>673075</v>
      </c>
      <c r="E11" s="35">
        <v>981854</v>
      </c>
      <c r="F11" s="35">
        <v>518199</v>
      </c>
      <c r="G11" s="35">
        <v>419154</v>
      </c>
      <c r="H11" s="27">
        <v>3.1</v>
      </c>
      <c r="I11" s="33">
        <v>113.1</v>
      </c>
      <c r="J11" s="37">
        <v>8846.062</v>
      </c>
      <c r="K11" s="33">
        <f>B11/J11</f>
        <v>231.43281157197407</v>
      </c>
      <c r="L11" s="43">
        <f>+C11/B11*100</f>
        <v>39.13198509819667</v>
      </c>
      <c r="M11" s="43">
        <f>+D11/B11*100</f>
        <v>32.87672504199497</v>
      </c>
      <c r="N11" s="42">
        <f>+E11/B11*100</f>
        <v>47.9592080962492</v>
      </c>
      <c r="O11" s="42">
        <f>+F11/B11*100</f>
        <v>25.311720150112173</v>
      </c>
      <c r="P11" s="42">
        <f>+G11/B11*100</f>
        <v>20.47381169743693</v>
      </c>
      <c r="Q11" s="33"/>
      <c r="R11" s="37"/>
      <c r="S11" s="39"/>
      <c r="T11" s="37"/>
      <c r="U11" s="37"/>
      <c r="V11" s="37"/>
      <c r="W11" s="37"/>
      <c r="X11" s="35"/>
      <c r="Y11" s="35"/>
      <c r="Z11" s="35"/>
      <c r="AA11" s="35"/>
      <c r="AB11" s="35"/>
      <c r="AC11" s="35"/>
      <c r="AD11" s="37"/>
      <c r="AE11" s="37"/>
    </row>
    <row r="12" spans="1:31" s="41" customFormat="1" ht="12.75">
      <c r="A12" s="44">
        <v>1998</v>
      </c>
      <c r="B12" s="35">
        <v>2152905</v>
      </c>
      <c r="C12" s="35">
        <v>861614</v>
      </c>
      <c r="D12" s="35">
        <v>738864</v>
      </c>
      <c r="E12" s="35">
        <v>1018994</v>
      </c>
      <c r="F12" s="35">
        <v>546269</v>
      </c>
      <c r="G12" s="35">
        <v>464892</v>
      </c>
      <c r="H12" s="27">
        <v>4.3</v>
      </c>
      <c r="I12" s="33">
        <v>118</v>
      </c>
      <c r="J12" s="37">
        <v>8850.9735</v>
      </c>
      <c r="K12" s="33">
        <f>B12/J12</f>
        <v>243.23934536692488</v>
      </c>
      <c r="L12" s="43">
        <f>+C12/B12*100</f>
        <v>40.020994888302084</v>
      </c>
      <c r="M12" s="43">
        <f>+D12/B12*100</f>
        <v>34.31939635051245</v>
      </c>
      <c r="N12" s="42">
        <f>+E12/B12*100</f>
        <v>47.33111772233331</v>
      </c>
      <c r="O12" s="42">
        <f>+F12/B12*100</f>
        <v>25.373576632503525</v>
      </c>
      <c r="P12" s="42">
        <f>+G12/B12*100</f>
        <v>21.593707107373525</v>
      </c>
      <c r="Q12" s="33"/>
      <c r="R12" s="37"/>
      <c r="S12" s="39"/>
      <c r="T12" s="37"/>
      <c r="U12" s="37"/>
      <c r="V12" s="37"/>
      <c r="W12" s="37"/>
      <c r="X12" s="35"/>
      <c r="Y12" s="35"/>
      <c r="Z12" s="35"/>
      <c r="AA12" s="35"/>
      <c r="AB12" s="35"/>
      <c r="AC12" s="35"/>
      <c r="AD12" s="37"/>
      <c r="AE12" s="37"/>
    </row>
    <row r="13" spans="1:31" s="41" customFormat="1" ht="12.75">
      <c r="A13" s="44">
        <v>1999</v>
      </c>
      <c r="B13" s="35">
        <v>2264494</v>
      </c>
      <c r="C13" s="35">
        <v>908321</v>
      </c>
      <c r="D13" s="35">
        <v>787748</v>
      </c>
      <c r="E13" s="35">
        <v>1075749</v>
      </c>
      <c r="F13" s="35">
        <v>575080</v>
      </c>
      <c r="G13" s="35">
        <v>493092</v>
      </c>
      <c r="H13" s="27">
        <v>4.2</v>
      </c>
      <c r="I13" s="33">
        <v>123</v>
      </c>
      <c r="J13" s="37">
        <v>8857.874</v>
      </c>
      <c r="K13" s="33">
        <f>B13/J13</f>
        <v>255.64757412444567</v>
      </c>
      <c r="L13" s="43">
        <f>+C13/B13*100</f>
        <v>40.11143328266712</v>
      </c>
      <c r="M13" s="43">
        <f>+D13/B13*100</f>
        <v>34.786932533272335</v>
      </c>
      <c r="N13" s="42">
        <f>+E13/B13*100</f>
        <v>47.50504969322065</v>
      </c>
      <c r="O13" s="42">
        <f>+F13/B13*100</f>
        <v>25.39551882230644</v>
      </c>
      <c r="P13" s="42">
        <f>+G13/B13*100</f>
        <v>21.774930735078122</v>
      </c>
      <c r="Q13" s="33"/>
      <c r="R13" s="37"/>
      <c r="S13" s="39"/>
      <c r="T13" s="37"/>
      <c r="U13" s="37"/>
      <c r="V13" s="37"/>
      <c r="W13" s="37"/>
      <c r="X13" s="35"/>
      <c r="Y13" s="35"/>
      <c r="Z13" s="35"/>
      <c r="AA13" s="35"/>
      <c r="AB13" s="35"/>
      <c r="AC13" s="35"/>
      <c r="AD13" s="37"/>
      <c r="AE13" s="37"/>
    </row>
    <row r="14" spans="1:31" s="41" customFormat="1" ht="12.75">
      <c r="A14" s="44">
        <v>2000</v>
      </c>
      <c r="B14" s="35">
        <v>2408151</v>
      </c>
      <c r="C14" s="35">
        <v>1041729</v>
      </c>
      <c r="D14" s="35">
        <v>920373</v>
      </c>
      <c r="E14" s="35">
        <v>1144322</v>
      </c>
      <c r="F14" s="35">
        <v>590765</v>
      </c>
      <c r="G14" s="35">
        <v>551708</v>
      </c>
      <c r="H14" s="27">
        <v>4.8</v>
      </c>
      <c r="I14" s="33">
        <v>128.8</v>
      </c>
      <c r="J14" s="37">
        <v>8872.109</v>
      </c>
      <c r="K14" s="33">
        <f>B14/J14</f>
        <v>271.42937490961845</v>
      </c>
      <c r="L14" s="43">
        <f>+C14/B14*100</f>
        <v>43.25845846045369</v>
      </c>
      <c r="M14" s="43">
        <f>+D14/B14*100</f>
        <v>38.219073471721664</v>
      </c>
      <c r="N14" s="42">
        <f>+E14/B14*100</f>
        <v>47.5186979554023</v>
      </c>
      <c r="O14" s="42">
        <f>+F14/B14*100</f>
        <v>24.531891895483298</v>
      </c>
      <c r="P14" s="42">
        <f>+G14/B14*100</f>
        <v>22.910025160382386</v>
      </c>
      <c r="Q14" s="33"/>
      <c r="R14" s="37"/>
      <c r="S14" s="39"/>
      <c r="T14" s="37"/>
      <c r="U14" s="37"/>
      <c r="V14" s="37"/>
      <c r="W14" s="37"/>
      <c r="X14" s="35"/>
      <c r="Y14" s="35"/>
      <c r="Z14" s="35"/>
      <c r="AA14" s="35"/>
      <c r="AB14" s="35"/>
      <c r="AC14" s="35"/>
      <c r="AD14" s="37"/>
      <c r="AE14" s="37"/>
    </row>
    <row r="15" spans="1:31" s="41" customFormat="1" ht="12.75">
      <c r="A15" s="44">
        <v>2001</v>
      </c>
      <c r="B15" s="35">
        <v>2503731</v>
      </c>
      <c r="C15" s="35">
        <v>1074620</v>
      </c>
      <c r="D15" s="35">
        <v>943094</v>
      </c>
      <c r="E15" s="35">
        <v>1177967</v>
      </c>
      <c r="F15" s="35">
        <v>619352</v>
      </c>
      <c r="G15" s="35">
        <v>574886</v>
      </c>
      <c r="H15" s="27">
        <v>1.4</v>
      </c>
      <c r="I15" s="33">
        <v>130.7</v>
      </c>
      <c r="J15" s="37">
        <v>8895.96</v>
      </c>
      <c r="K15" s="33">
        <f>B15/J15</f>
        <v>281.44584732845027</v>
      </c>
      <c r="L15" s="43">
        <f>+C15/B15*100</f>
        <v>42.92074508004254</v>
      </c>
      <c r="M15" s="43">
        <f>+D15/B15*100</f>
        <v>37.66754495590781</v>
      </c>
      <c r="N15" s="42">
        <f>+E15/B15*100</f>
        <v>47.04846487102648</v>
      </c>
      <c r="O15" s="42">
        <f>+F15/B15*100</f>
        <v>24.737162259044602</v>
      </c>
      <c r="P15" s="42">
        <f>+G15/B15*100</f>
        <v>22.961172745794176</v>
      </c>
      <c r="Q15" s="33"/>
      <c r="R15" s="37"/>
      <c r="S15" s="39"/>
      <c r="T15" s="37"/>
      <c r="U15" s="37"/>
      <c r="V15" s="37"/>
      <c r="W15" s="37"/>
      <c r="X15" s="35"/>
      <c r="Y15" s="35"/>
      <c r="Z15" s="35"/>
      <c r="AA15" s="35"/>
      <c r="AB15" s="35"/>
      <c r="AC15" s="35"/>
      <c r="AD15" s="37"/>
      <c r="AE15" s="37"/>
    </row>
    <row r="16" spans="1:31" s="41" customFormat="1" ht="12.75">
      <c r="A16" s="44">
        <v>2002</v>
      </c>
      <c r="B16" s="35">
        <v>2598336</v>
      </c>
      <c r="C16" s="35">
        <v>1071738</v>
      </c>
      <c r="D16" s="35">
        <v>934662</v>
      </c>
      <c r="E16" s="35">
        <v>1224686</v>
      </c>
      <c r="F16" s="35">
        <v>661318</v>
      </c>
      <c r="G16" s="35">
        <v>575256</v>
      </c>
      <c r="H16" s="27">
        <v>2.2</v>
      </c>
      <c r="I16" s="33">
        <v>133.6</v>
      </c>
      <c r="J16" s="37">
        <v>8924.958</v>
      </c>
      <c r="K16" s="33">
        <f>B16/J16</f>
        <v>291.1314540639855</v>
      </c>
      <c r="L16" s="43">
        <f>+C16/B16*100</f>
        <v>41.24709044557748</v>
      </c>
      <c r="M16" s="43">
        <f>+D16/B16*100</f>
        <v>35.97156026010493</v>
      </c>
      <c r="N16" s="42">
        <f>+E16/B16*100</f>
        <v>47.13347311510136</v>
      </c>
      <c r="O16" s="42">
        <f>+F16/B16*100</f>
        <v>25.451596714204783</v>
      </c>
      <c r="P16" s="42">
        <f>+G16/B16*100</f>
        <v>22.13939998522131</v>
      </c>
      <c r="Q16" s="33"/>
      <c r="R16" s="37"/>
      <c r="S16" s="39"/>
      <c r="T16" s="37"/>
      <c r="U16" s="37"/>
      <c r="V16" s="37"/>
      <c r="W16" s="37"/>
      <c r="X16" s="35"/>
      <c r="Y16" s="35"/>
      <c r="Z16" s="35"/>
      <c r="AA16" s="35"/>
      <c r="AB16" s="35"/>
      <c r="AC16" s="35"/>
      <c r="AD16" s="37"/>
      <c r="AE16" s="37"/>
    </row>
    <row r="17" spans="1:31" s="41" customFormat="1" ht="12.75">
      <c r="A17" s="44">
        <v>2003</v>
      </c>
      <c r="B17" s="35">
        <v>2703551</v>
      </c>
      <c r="C17" s="35">
        <v>1090226</v>
      </c>
      <c r="D17" s="35">
        <v>944077</v>
      </c>
      <c r="E17" s="35">
        <v>1268930</v>
      </c>
      <c r="F17" s="35">
        <v>695156</v>
      </c>
      <c r="G17" s="35">
        <v>593316</v>
      </c>
      <c r="H17" s="27">
        <v>2.3</v>
      </c>
      <c r="I17" s="33">
        <v>136.7</v>
      </c>
      <c r="J17" s="37">
        <v>8958.229</v>
      </c>
      <c r="K17" s="33">
        <f>B17/J17</f>
        <v>301.79525439682334</v>
      </c>
      <c r="L17" s="43">
        <f>+C17/B17*100</f>
        <v>40.32570497098076</v>
      </c>
      <c r="M17" s="43">
        <f>+D17/B17*100</f>
        <v>34.919888694535445</v>
      </c>
      <c r="N17" s="42">
        <f>+E17/B17*100</f>
        <v>46.9356782986524</v>
      </c>
      <c r="O17" s="42">
        <f>+F17/B17*100</f>
        <v>25.712701554363132</v>
      </c>
      <c r="P17" s="42">
        <f>+G17/B17*100</f>
        <v>21.945803870539155</v>
      </c>
      <c r="Q17" s="33"/>
      <c r="R17" s="37"/>
      <c r="S17" s="39"/>
      <c r="T17" s="37"/>
      <c r="U17" s="37"/>
      <c r="V17" s="37"/>
      <c r="W17" s="37"/>
      <c r="X17" s="35"/>
      <c r="Y17" s="35"/>
      <c r="Z17" s="35"/>
      <c r="AA17" s="35"/>
      <c r="AB17" s="35"/>
      <c r="AC17" s="35"/>
      <c r="AD17" s="37"/>
      <c r="AE17" s="37"/>
    </row>
    <row r="18" spans="1:31" s="41" customFormat="1" ht="12.75">
      <c r="A18" s="36">
        <v>2004</v>
      </c>
      <c r="B18" s="35">
        <v>2830194</v>
      </c>
      <c r="C18" s="35">
        <v>1208228</v>
      </c>
      <c r="D18" s="35">
        <v>1016054</v>
      </c>
      <c r="E18" s="35">
        <v>1311374</v>
      </c>
      <c r="F18" s="35">
        <v>708152</v>
      </c>
      <c r="G18" s="35">
        <v>618494</v>
      </c>
      <c r="H18" s="27">
        <v>4.3</v>
      </c>
      <c r="I18" s="33">
        <v>142.6</v>
      </c>
      <c r="J18" s="37">
        <v>8993.531</v>
      </c>
      <c r="K18" s="33">
        <f>B18/J18</f>
        <v>314.69219375571174</v>
      </c>
      <c r="L18" s="43">
        <f>+C18/B18*100</f>
        <v>42.69064240825894</v>
      </c>
      <c r="M18" s="43">
        <f>+D18/B18*100</f>
        <v>35.90050717371318</v>
      </c>
      <c r="N18" s="42">
        <f>+E18/B18*100</f>
        <v>46.33512755662686</v>
      </c>
      <c r="O18" s="42">
        <f>+F18/B18*100</f>
        <v>25.02132362657825</v>
      </c>
      <c r="P18" s="42">
        <f>+G18/B18*100</f>
        <v>21.853413582249132</v>
      </c>
      <c r="Q18" s="33"/>
      <c r="R18" s="37"/>
      <c r="S18" s="39"/>
      <c r="T18" s="37"/>
      <c r="U18" s="37"/>
      <c r="V18" s="37"/>
      <c r="W18" s="37"/>
      <c r="X18" s="35"/>
      <c r="Y18" s="35"/>
      <c r="Z18" s="35"/>
      <c r="AA18" s="35"/>
      <c r="AB18" s="35"/>
      <c r="AC18" s="35"/>
      <c r="AD18" s="37"/>
      <c r="AE18" s="37"/>
    </row>
    <row r="19" spans="1:31" s="41" customFormat="1" ht="12.75">
      <c r="A19" s="36">
        <v>2005</v>
      </c>
      <c r="B19" s="35">
        <v>2931085</v>
      </c>
      <c r="C19" s="35">
        <v>1319442</v>
      </c>
      <c r="D19" s="35">
        <v>1135385</v>
      </c>
      <c r="E19" s="35">
        <v>1364270</v>
      </c>
      <c r="F19" s="35">
        <v>729742</v>
      </c>
      <c r="G19" s="35">
        <v>653016</v>
      </c>
      <c r="H19" s="27">
        <v>2.9</v>
      </c>
      <c r="I19" s="33">
        <v>146.7</v>
      </c>
      <c r="J19" s="37">
        <v>9029.572</v>
      </c>
      <c r="K19" s="33">
        <f>B19/J19</f>
        <v>324.60951637574846</v>
      </c>
      <c r="L19" s="43">
        <f>+C19/B19*100</f>
        <v>45.01548061553998</v>
      </c>
      <c r="M19" s="43">
        <f>+D19/B19*100</f>
        <v>38.73599707957975</v>
      </c>
      <c r="N19" s="42">
        <f>+E19/B19*100</f>
        <v>46.54488013824232</v>
      </c>
      <c r="O19" s="42">
        <f>+F19/B19*100</f>
        <v>24.896650898899214</v>
      </c>
      <c r="P19" s="42">
        <f>+G19/B19*100</f>
        <v>22.27898542689823</v>
      </c>
      <c r="Q19" s="33"/>
      <c r="R19" s="37"/>
      <c r="S19" s="39"/>
      <c r="T19" s="37"/>
      <c r="U19" s="37"/>
      <c r="V19" s="37"/>
      <c r="W19" s="37"/>
      <c r="X19" s="35"/>
      <c r="Y19" s="35"/>
      <c r="Z19" s="35"/>
      <c r="AA19" s="35"/>
      <c r="AB19" s="35"/>
      <c r="AC19" s="35"/>
      <c r="AD19" s="37"/>
      <c r="AE19" s="37"/>
    </row>
    <row r="20" spans="1:31" s="41" customFormat="1" ht="12.75">
      <c r="A20" s="36">
        <v>2006</v>
      </c>
      <c r="B20" s="35">
        <v>3121668</v>
      </c>
      <c r="C20" s="35">
        <v>1482400</v>
      </c>
      <c r="D20" s="35">
        <v>1270768</v>
      </c>
      <c r="E20" s="35">
        <v>1415220</v>
      </c>
      <c r="F20" s="35">
        <v>768844</v>
      </c>
      <c r="G20" s="35">
        <v>725972</v>
      </c>
      <c r="H20" s="27">
        <v>4.7</v>
      </c>
      <c r="I20" s="33">
        <v>153.5</v>
      </c>
      <c r="J20" s="40">
        <v>9080.5045</v>
      </c>
      <c r="K20" s="33">
        <f>B20/J20</f>
        <v>343.77693442032876</v>
      </c>
      <c r="L20" s="32">
        <f>+C20/B20*100</f>
        <v>47.48743300056252</v>
      </c>
      <c r="M20" s="32">
        <f>+D20/B20*100</f>
        <v>40.7079804771039</v>
      </c>
      <c r="N20" s="31">
        <f>+E20/B20*100</f>
        <v>45.33537839385867</v>
      </c>
      <c r="O20" s="31">
        <f>+F20/B20*100</f>
        <v>24.62926871147092</v>
      </c>
      <c r="P20" s="31">
        <f>+G20/B20*100</f>
        <v>23.2559003712118</v>
      </c>
      <c r="Q20" s="33"/>
      <c r="R20" s="37"/>
      <c r="S20" s="39"/>
      <c r="T20" s="37"/>
      <c r="U20" s="37"/>
      <c r="V20" s="37"/>
      <c r="W20" s="37"/>
      <c r="X20" s="35"/>
      <c r="Y20" s="35"/>
      <c r="Z20" s="35"/>
      <c r="AA20" s="35"/>
      <c r="AB20" s="35"/>
      <c r="AC20" s="35"/>
      <c r="AD20" s="37"/>
      <c r="AE20" s="37"/>
    </row>
    <row r="21" spans="1:31" ht="12.75">
      <c r="A21" s="36">
        <v>2007</v>
      </c>
      <c r="B21" s="35">
        <v>3320278</v>
      </c>
      <c r="C21" s="35">
        <v>1580793</v>
      </c>
      <c r="D21" s="35">
        <v>1379636</v>
      </c>
      <c r="E21" s="35">
        <v>1491253</v>
      </c>
      <c r="F21" s="35">
        <v>801733</v>
      </c>
      <c r="G21" s="35">
        <v>826135</v>
      </c>
      <c r="H21" s="27">
        <v>3.4</v>
      </c>
      <c r="I21" s="33">
        <v>158.8</v>
      </c>
      <c r="J21" s="40">
        <v>9148.092</v>
      </c>
      <c r="K21" s="33">
        <f>B21/J21</f>
        <v>362.94759606702684</v>
      </c>
      <c r="L21" s="32">
        <f>+C21/B21*100</f>
        <v>47.61026034566985</v>
      </c>
      <c r="M21" s="32">
        <f>+D21/B21*100</f>
        <v>41.55182186551849</v>
      </c>
      <c r="N21" s="31">
        <f>+E21/B21*100</f>
        <v>44.913498207077836</v>
      </c>
      <c r="O21" s="31">
        <f>+F21/B21*100</f>
        <v>24.146562426399235</v>
      </c>
      <c r="P21" s="31">
        <f>+G21/B21*100</f>
        <v>24.881500886371562</v>
      </c>
      <c r="Q21" s="33"/>
      <c r="R21" s="37"/>
      <c r="S21" s="39"/>
      <c r="T21" s="21"/>
      <c r="U21" s="21"/>
      <c r="V21" s="21"/>
      <c r="W21" s="21"/>
      <c r="X21" s="35"/>
      <c r="Y21" s="35"/>
      <c r="Z21" s="35"/>
      <c r="AA21" s="35"/>
      <c r="AB21" s="35"/>
      <c r="AC21" s="35"/>
      <c r="AD21" s="37"/>
      <c r="AE21" s="37"/>
    </row>
    <row r="22" spans="1:31" ht="12.75">
      <c r="A22" s="36">
        <v>2008</v>
      </c>
      <c r="B22" s="35">
        <v>3412253</v>
      </c>
      <c r="C22" s="35">
        <v>1674970</v>
      </c>
      <c r="D22" s="35">
        <v>1483553</v>
      </c>
      <c r="E22" s="35">
        <v>1541044</v>
      </c>
      <c r="F22" s="35">
        <v>840695</v>
      </c>
      <c r="G22" s="35">
        <v>839097</v>
      </c>
      <c r="H22" s="27">
        <v>-0.5</v>
      </c>
      <c r="I22" s="33">
        <v>158.1</v>
      </c>
      <c r="J22" s="37">
        <v>9219.637</v>
      </c>
      <c r="K22" s="33">
        <f>B22/J22</f>
        <v>370.10708773024356</v>
      </c>
      <c r="L22" s="32">
        <f>+C22/B22*100</f>
        <v>49.086922921600475</v>
      </c>
      <c r="M22" s="32">
        <f>+D22/B22*100</f>
        <v>43.477227509214586</v>
      </c>
      <c r="N22" s="31">
        <f>+E22/B22*100</f>
        <v>45.16206740824904</v>
      </c>
      <c r="O22" s="31">
        <f>+F22/B22*100</f>
        <v>24.637534203940913</v>
      </c>
      <c r="P22" s="31">
        <f>+G22/B22*100</f>
        <v>24.590702975424154</v>
      </c>
      <c r="Q22" s="33"/>
      <c r="R22" s="37"/>
      <c r="S22" s="39"/>
      <c r="T22" s="21"/>
      <c r="U22" s="21"/>
      <c r="V22" s="21"/>
      <c r="W22" s="21"/>
      <c r="X22" s="35"/>
      <c r="Y22" s="35"/>
      <c r="Z22" s="35"/>
      <c r="AA22" s="35"/>
      <c r="AB22" s="35"/>
      <c r="AC22" s="35"/>
      <c r="AD22" s="37"/>
      <c r="AE22" s="37"/>
    </row>
    <row r="23" spans="1:31" ht="12.75">
      <c r="A23" s="36">
        <v>2009</v>
      </c>
      <c r="B23" s="35">
        <v>3341167</v>
      </c>
      <c r="C23" s="35">
        <v>1451870</v>
      </c>
      <c r="D23" s="35">
        <v>1271477</v>
      </c>
      <c r="E23" s="35">
        <v>1589234</v>
      </c>
      <c r="F23" s="35">
        <v>868671</v>
      </c>
      <c r="G23" s="35">
        <v>702869</v>
      </c>
      <c r="H23" s="27">
        <v>-4.3</v>
      </c>
      <c r="I23" s="33">
        <v>151.2</v>
      </c>
      <c r="J23" s="37">
        <v>9298.5145</v>
      </c>
      <c r="K23" s="33">
        <f>B23/J23</f>
        <v>359.3226638513066</v>
      </c>
      <c r="L23" s="32">
        <f>+C23/B23*100</f>
        <v>43.453978804411754</v>
      </c>
      <c r="M23" s="32">
        <f>+D23/B23*100</f>
        <v>38.05487723301469</v>
      </c>
      <c r="N23" s="31">
        <f>+E23/B23*100</f>
        <v>47.56523693667512</v>
      </c>
      <c r="O23" s="31">
        <f>+F23/B23*100</f>
        <v>25.99902968034821</v>
      </c>
      <c r="P23" s="31">
        <f>+G23/B23*100</f>
        <v>21.036631811579607</v>
      </c>
      <c r="Q23" s="33"/>
      <c r="R23" s="37"/>
      <c r="S23" s="39"/>
      <c r="T23" s="21"/>
      <c r="U23" s="21"/>
      <c r="V23" s="21"/>
      <c r="W23" s="21"/>
      <c r="X23" s="35"/>
      <c r="Y23" s="35"/>
      <c r="Z23" s="35"/>
      <c r="AA23" s="35"/>
      <c r="AB23" s="35"/>
      <c r="AC23" s="35"/>
      <c r="AD23" s="37"/>
      <c r="AE23" s="37"/>
    </row>
    <row r="24" spans="1:31" ht="12.75">
      <c r="A24" s="36">
        <v>2010</v>
      </c>
      <c r="B24" s="35">
        <v>3573581</v>
      </c>
      <c r="C24" s="35">
        <v>1596635</v>
      </c>
      <c r="D24" s="35">
        <v>1414049</v>
      </c>
      <c r="E24" s="35">
        <v>1675876</v>
      </c>
      <c r="F24" s="35">
        <v>894552</v>
      </c>
      <c r="G24" s="35">
        <v>820567</v>
      </c>
      <c r="H24" s="27">
        <v>6</v>
      </c>
      <c r="I24" s="33">
        <v>160.2</v>
      </c>
      <c r="J24" s="37">
        <v>9378.126</v>
      </c>
      <c r="K24" s="33">
        <f>B24/J24</f>
        <v>381.05491438268155</v>
      </c>
      <c r="L24" s="32">
        <f>+C24/B24*100</f>
        <v>44.678852948904755</v>
      </c>
      <c r="M24" s="32">
        <f>+D24/B24*100</f>
        <v>39.56952423913156</v>
      </c>
      <c r="N24" s="31">
        <f>+E24/B24*100</f>
        <v>46.896264559275416</v>
      </c>
      <c r="O24" s="31">
        <f>+F24/B24*100</f>
        <v>25.032369491554828</v>
      </c>
      <c r="P24" s="31">
        <f>+G24/B24*100</f>
        <v>22.962037239396558</v>
      </c>
      <c r="Q24" s="33"/>
      <c r="R24" s="37"/>
      <c r="S24" s="39"/>
      <c r="T24" s="21"/>
      <c r="U24" s="21"/>
      <c r="V24" s="21"/>
      <c r="W24" s="21"/>
      <c r="X24" s="35"/>
      <c r="Y24" s="35"/>
      <c r="Z24" s="35"/>
      <c r="AA24" s="35"/>
      <c r="AB24" s="35"/>
      <c r="AC24" s="35"/>
      <c r="AD24" s="37"/>
      <c r="AE24" s="37"/>
    </row>
    <row r="25" spans="1:31" ht="12.75">
      <c r="A25" s="36">
        <v>2011</v>
      </c>
      <c r="B25" s="35">
        <v>3727905</v>
      </c>
      <c r="C25" s="35">
        <v>1687667</v>
      </c>
      <c r="D25" s="35">
        <v>1510541</v>
      </c>
      <c r="E25" s="35">
        <v>1732625</v>
      </c>
      <c r="F25" s="35">
        <v>929635</v>
      </c>
      <c r="G25" s="35">
        <v>888519</v>
      </c>
      <c r="H25" s="27">
        <v>3.2</v>
      </c>
      <c r="I25" s="33">
        <v>165.3</v>
      </c>
      <c r="J25" s="37">
        <v>9449.2125</v>
      </c>
      <c r="K25" s="33">
        <f>B25/J25</f>
        <v>394.520178268824</v>
      </c>
      <c r="L25" s="32">
        <f>+C25/B25*100</f>
        <v>45.271191191835634</v>
      </c>
      <c r="M25" s="32">
        <f>+D25/B25*100</f>
        <v>40.51983620827247</v>
      </c>
      <c r="N25" s="31">
        <f>+E25/B25*100</f>
        <v>46.477176859388855</v>
      </c>
      <c r="O25" s="31">
        <f>+F25/B25*100</f>
        <v>24.93719662920595</v>
      </c>
      <c r="P25" s="31">
        <f>+G25/B25*100</f>
        <v>23.834271527842045</v>
      </c>
      <c r="Q25" s="37"/>
      <c r="R25" s="21"/>
      <c r="S25" s="39"/>
      <c r="T25" s="21"/>
      <c r="U25" s="21"/>
      <c r="V25" s="21"/>
      <c r="W25" s="21"/>
      <c r="X25" s="37"/>
      <c r="Y25" s="37"/>
      <c r="Z25" s="37"/>
      <c r="AA25" s="37"/>
      <c r="AB25" s="37"/>
      <c r="AC25" s="37"/>
      <c r="AD25" s="37"/>
      <c r="AE25" s="37"/>
    </row>
    <row r="26" spans="1:31" ht="12.75">
      <c r="A26" s="36">
        <v>2012</v>
      </c>
      <c r="B26" s="35">
        <v>3743086</v>
      </c>
      <c r="C26" s="35">
        <v>1685419</v>
      </c>
      <c r="D26" s="35">
        <v>1506769</v>
      </c>
      <c r="E26" s="35">
        <v>1754976</v>
      </c>
      <c r="F26" s="35">
        <v>963851</v>
      </c>
      <c r="G26" s="35">
        <v>845609</v>
      </c>
      <c r="H26" s="27">
        <v>-0.6</v>
      </c>
      <c r="I26" s="33">
        <v>164.4</v>
      </c>
      <c r="J26" s="37">
        <v>9519.374</v>
      </c>
      <c r="K26" s="33">
        <f>B26/J26</f>
        <v>393.2071583698676</v>
      </c>
      <c r="L26" s="32">
        <f>+C26/B26*100</f>
        <v>45.02752541619402</v>
      </c>
      <c r="M26" s="32">
        <f>+D26/B26*100</f>
        <v>40.254725646164694</v>
      </c>
      <c r="N26" s="31">
        <f>+E26/B26*100</f>
        <v>46.885804921393735</v>
      </c>
      <c r="O26" s="31">
        <f>+F26/B26*100</f>
        <v>25.75016977969515</v>
      </c>
      <c r="P26" s="31">
        <f>+G26/B26*100</f>
        <v>22.591225528881782</v>
      </c>
      <c r="Q26" s="37"/>
      <c r="R26" s="21"/>
      <c r="S26" s="39"/>
      <c r="T26" s="21"/>
      <c r="U26" s="21"/>
      <c r="V26" s="21"/>
      <c r="X26" s="37"/>
      <c r="Y26" s="37"/>
      <c r="Z26" s="37"/>
      <c r="AA26" s="37"/>
      <c r="AB26" s="37"/>
      <c r="AC26" s="37"/>
      <c r="AD26" s="37"/>
      <c r="AE26" s="37"/>
    </row>
    <row r="27" spans="1:19" ht="12.75">
      <c r="A27" s="36">
        <v>2013</v>
      </c>
      <c r="B27" s="35">
        <v>3822671</v>
      </c>
      <c r="C27" s="35">
        <v>1625660</v>
      </c>
      <c r="D27" s="35">
        <v>1463657</v>
      </c>
      <c r="E27" s="35">
        <v>1798274</v>
      </c>
      <c r="F27" s="35">
        <v>1001409</v>
      </c>
      <c r="G27" s="35">
        <v>860985</v>
      </c>
      <c r="H27" s="27">
        <v>1.2</v>
      </c>
      <c r="I27" s="33">
        <v>166.3</v>
      </c>
      <c r="J27" s="37">
        <v>9600.3785</v>
      </c>
      <c r="K27" s="33">
        <f>B27/J27</f>
        <v>398.1791967889599</v>
      </c>
      <c r="L27" s="32">
        <f>+C27/B27*100</f>
        <v>42.526809134241475</v>
      </c>
      <c r="M27" s="32">
        <f>+D27/B27*100</f>
        <v>38.28885614273371</v>
      </c>
      <c r="N27" s="31">
        <f>+E27/B27*100</f>
        <v>47.042342906308185</v>
      </c>
      <c r="O27" s="31">
        <f>+F27/B27*100</f>
        <v>26.196578256407626</v>
      </c>
      <c r="P27" s="31">
        <f>+G27/B27*100</f>
        <v>22.52312584577642</v>
      </c>
      <c r="R27" s="21"/>
      <c r="S27" s="39"/>
    </row>
    <row r="28" spans="1:16" ht="12.75">
      <c r="A28" s="36">
        <v>2014</v>
      </c>
      <c r="B28" s="38">
        <v>3992730</v>
      </c>
      <c r="C28" s="38">
        <v>1727501</v>
      </c>
      <c r="D28" s="38">
        <v>1583811</v>
      </c>
      <c r="E28" s="38">
        <v>1869107</v>
      </c>
      <c r="F28" s="38">
        <v>1041477</v>
      </c>
      <c r="G28" s="35">
        <v>938456</v>
      </c>
      <c r="H28" s="27">
        <v>2.7</v>
      </c>
      <c r="I28" s="33">
        <v>170.7</v>
      </c>
      <c r="J28" s="37">
        <v>9696.1095</v>
      </c>
      <c r="K28" s="33">
        <f>B28/J28</f>
        <v>411.7868099571276</v>
      </c>
      <c r="L28" s="32">
        <f>+C28/B28*100</f>
        <v>43.266161248068364</v>
      </c>
      <c r="M28" s="32">
        <f>+D28/B28*100</f>
        <v>39.66737044578522</v>
      </c>
      <c r="N28" s="31">
        <f>+E28/B28*100</f>
        <v>46.81275718618589</v>
      </c>
      <c r="O28" s="31">
        <f>+F28/B28*100</f>
        <v>26.08433327572864</v>
      </c>
      <c r="P28" s="31">
        <f>+G28/B28*100</f>
        <v>23.504118735802322</v>
      </c>
    </row>
    <row r="29" spans="1:16" ht="12.75">
      <c r="A29" s="36">
        <v>2015</v>
      </c>
      <c r="B29" s="38">
        <v>4260470</v>
      </c>
      <c r="C29" s="38">
        <v>1864670</v>
      </c>
      <c r="D29" s="38">
        <v>1702358</v>
      </c>
      <c r="E29" s="38">
        <v>1961665</v>
      </c>
      <c r="F29" s="38">
        <v>1095716</v>
      </c>
      <c r="G29" s="38">
        <v>1040777</v>
      </c>
      <c r="H29" s="27">
        <v>4.5</v>
      </c>
      <c r="I29" s="33">
        <v>178.4</v>
      </c>
      <c r="J29" s="37">
        <v>9799.186</v>
      </c>
      <c r="K29" s="33">
        <f>B29/J29</f>
        <v>434.7779499235957</v>
      </c>
      <c r="L29" s="32">
        <f>+C29/B29*100</f>
        <v>43.76676751625994</v>
      </c>
      <c r="M29" s="32">
        <f>+D29/B29*100</f>
        <v>39.957046992467966</v>
      </c>
      <c r="N29" s="31">
        <f>+E29/B29*100</f>
        <v>46.04339427340176</v>
      </c>
      <c r="O29" s="31">
        <f>+F29/B29*100</f>
        <v>25.718195410365524</v>
      </c>
      <c r="P29" s="31">
        <f>+G29/B29*100</f>
        <v>24.428689792440743</v>
      </c>
    </row>
    <row r="30" spans="1:16" ht="12.75">
      <c r="A30" s="36">
        <v>2016</v>
      </c>
      <c r="B30" s="38">
        <v>4415031</v>
      </c>
      <c r="C30" s="38">
        <v>1884842</v>
      </c>
      <c r="D30" s="38">
        <v>1749640</v>
      </c>
      <c r="E30" s="38">
        <v>2024597</v>
      </c>
      <c r="F30" s="38">
        <v>1164040</v>
      </c>
      <c r="G30" s="38">
        <v>1091192</v>
      </c>
      <c r="H30" s="27">
        <v>2.1</v>
      </c>
      <c r="I30" s="33">
        <v>182.1</v>
      </c>
      <c r="J30" s="37">
        <v>9923.085</v>
      </c>
      <c r="K30" s="33">
        <f>B30/J30</f>
        <v>444.92524250270964</v>
      </c>
      <c r="L30" s="32">
        <f>+C30/B30*100</f>
        <v>42.691478270481</v>
      </c>
      <c r="M30" s="32">
        <f>+D30/B30*100</f>
        <v>39.62916681672224</v>
      </c>
      <c r="N30" s="31">
        <f>+E30/B30*100</f>
        <v>45.85691470796015</v>
      </c>
      <c r="O30" s="31">
        <f>+F30/B30*100</f>
        <v>26.365386788903635</v>
      </c>
      <c r="P30" s="31">
        <f>+G30/B30*100</f>
        <v>24.71538704937746</v>
      </c>
    </row>
    <row r="31" spans="1:16" ht="12.75">
      <c r="A31" s="36">
        <v>2017</v>
      </c>
      <c r="B31" s="35">
        <v>4625094</v>
      </c>
      <c r="C31" s="35">
        <v>2022772</v>
      </c>
      <c r="D31" s="35">
        <v>1905540</v>
      </c>
      <c r="E31" s="35">
        <v>2114509</v>
      </c>
      <c r="F31" s="35">
        <v>1203561</v>
      </c>
      <c r="G31" s="34">
        <v>1189792</v>
      </c>
      <c r="H31" s="27">
        <v>2.6</v>
      </c>
      <c r="I31" s="33">
        <v>186.8</v>
      </c>
      <c r="J31" s="21">
        <v>10057.6975</v>
      </c>
      <c r="K31" s="33">
        <f>B31/J31</f>
        <v>459.85614500734386</v>
      </c>
      <c r="L31" s="32">
        <f>+C31/B31*100</f>
        <v>43.73472193213803</v>
      </c>
      <c r="M31" s="32">
        <f>+D31/B31*100</f>
        <v>41.20002750214374</v>
      </c>
      <c r="N31" s="31">
        <f>+E31/B31*100</f>
        <v>45.71818432230783</v>
      </c>
      <c r="O31" s="31">
        <f>+F31/B31*100</f>
        <v>26.022411652606415</v>
      </c>
      <c r="P31" s="31">
        <f>+G31/B31*100</f>
        <v>25.724709595091472</v>
      </c>
    </row>
    <row r="32" spans="1:16" ht="12.75">
      <c r="A32" s="36">
        <v>2018</v>
      </c>
      <c r="B32" s="35">
        <v>4828306</v>
      </c>
      <c r="C32" s="35">
        <v>2205718</v>
      </c>
      <c r="D32" s="35">
        <v>2097809</v>
      </c>
      <c r="E32" s="35">
        <v>2206405</v>
      </c>
      <c r="F32" s="35">
        <v>1258227</v>
      </c>
      <c r="G32" s="34">
        <v>1255765</v>
      </c>
      <c r="H32" s="27">
        <v>2</v>
      </c>
      <c r="I32" s="33">
        <v>190.4</v>
      </c>
      <c r="J32" s="21">
        <v>10175.2135</v>
      </c>
      <c r="K32" s="33">
        <f>B32/J32</f>
        <v>474.5164315225425</v>
      </c>
      <c r="L32" s="32">
        <f>+C32/B32*100</f>
        <v>45.683061512671316</v>
      </c>
      <c r="M32" s="32">
        <f>+D32/B32*100</f>
        <v>43.44813688279078</v>
      </c>
      <c r="N32" s="31">
        <f>+E32/B32*100</f>
        <v>45.69729010547385</v>
      </c>
      <c r="O32" s="31">
        <f>+F32/B32*100</f>
        <v>26.059388116660376</v>
      </c>
      <c r="P32" s="31">
        <f>+G32/B32*100</f>
        <v>26.008397147985235</v>
      </c>
    </row>
    <row r="33" spans="1:16" ht="12.75">
      <c r="A33" s="36">
        <v>2019</v>
      </c>
      <c r="B33" s="35">
        <v>5049619</v>
      </c>
      <c r="C33" s="35">
        <v>2414183</v>
      </c>
      <c r="D33" s="35">
        <v>2202877</v>
      </c>
      <c r="E33" s="35">
        <v>2269217</v>
      </c>
      <c r="F33" s="35">
        <v>1300440</v>
      </c>
      <c r="G33" s="34">
        <v>1268656</v>
      </c>
      <c r="H33" s="27">
        <v>2</v>
      </c>
      <c r="I33" s="33">
        <v>194.2</v>
      </c>
      <c r="J33" s="21">
        <v>10278.887</v>
      </c>
      <c r="K33" s="33">
        <f>B33/J33</f>
        <v>491.26126204130856</v>
      </c>
      <c r="L33" s="32">
        <f>+C33/B33*100</f>
        <v>47.80921095235106</v>
      </c>
      <c r="M33" s="32">
        <f>+D33/B33*100</f>
        <v>43.62461801573544</v>
      </c>
      <c r="N33" s="31">
        <f>+E33/B33*100</f>
        <v>44.93838049959809</v>
      </c>
      <c r="O33" s="31">
        <f>+F33/B33*100</f>
        <v>25.75323009518144</v>
      </c>
      <c r="P33" s="31">
        <f>+G33/B33*100</f>
        <v>25.12379646860486</v>
      </c>
    </row>
    <row r="34" spans="2:12" ht="14.2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4.2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4.2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4.2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4.2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4.2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4.2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4.2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4.2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4.2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62</v>
      </c>
    </row>
    <row r="2" ht="12.75" customHeight="1">
      <c r="B2" s="78" t="s">
        <v>30</v>
      </c>
    </row>
    <row r="3" ht="12.75" customHeight="1">
      <c r="B3" s="78"/>
    </row>
    <row r="4" ht="12.75" customHeight="1"/>
    <row r="24" spans="1:2" ht="12.75">
      <c r="A24" s="76"/>
      <c r="B24" s="41"/>
    </row>
    <row r="27" ht="12.75">
      <c r="E27" s="76"/>
    </row>
    <row r="28" ht="12.75">
      <c r="C28" s="77"/>
    </row>
    <row r="45" spans="1:2" ht="12.75">
      <c r="A45" s="76"/>
      <c r="B45" s="4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64</v>
      </c>
    </row>
    <row r="2" ht="12.75" customHeight="1">
      <c r="B2" s="78" t="s">
        <v>63</v>
      </c>
    </row>
    <row r="3" ht="12.75" customHeight="1">
      <c r="B3" s="78"/>
    </row>
    <row r="4" ht="12.75" customHeight="1"/>
    <row r="24" spans="2:5" ht="12.75">
      <c r="B24" s="71"/>
      <c r="C24" s="71"/>
      <c r="D24" s="71"/>
      <c r="E24" s="71"/>
    </row>
    <row r="25" spans="2:5" ht="12.75">
      <c r="B25" s="71"/>
      <c r="C25" s="71"/>
      <c r="D25" s="80"/>
      <c r="E25" s="71"/>
    </row>
    <row r="26" ht="12.75">
      <c r="D26" s="77"/>
    </row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66</v>
      </c>
    </row>
    <row r="2" ht="12.75" customHeight="1">
      <c r="B2" s="78" t="s">
        <v>65</v>
      </c>
    </row>
    <row r="3" ht="12.75" customHeight="1">
      <c r="B3" s="78"/>
    </row>
    <row r="4" ht="12.75" customHeight="1"/>
    <row r="25" ht="12.75">
      <c r="C25" s="77"/>
    </row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68</v>
      </c>
    </row>
    <row r="2" ht="12.75" customHeight="1">
      <c r="B2" s="78" t="s">
        <v>67</v>
      </c>
    </row>
    <row r="3" ht="12.75" customHeight="1">
      <c r="B3" s="78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69</v>
      </c>
    </row>
    <row r="2" ht="12.75" customHeight="1">
      <c r="B2" s="78" t="s">
        <v>67</v>
      </c>
    </row>
    <row r="3" ht="12.75" customHeight="1">
      <c r="B3" s="78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KOM/KOMPR-S</dc:creator>
  <cp:keywords/>
  <dc:description/>
  <cp:lastModifiedBy>Johansson Ted KOM/KOMPR-S</cp:lastModifiedBy>
  <dcterms:created xsi:type="dcterms:W3CDTF">2021-05-27T09:21:35Z</dcterms:created>
  <dcterms:modified xsi:type="dcterms:W3CDTF">2021-05-27T09:21:40Z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