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<sst xmlns="http://schemas.openxmlformats.org/spreadsheetml/2006/main" count="165" uniqueCount="131">
  <si>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</si>
  <si>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</si>
  <si>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</si>
  <si>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</si>
  <si>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</si>
  <si>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</si>
  <si>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</si>
  <si>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</si>
  <si>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</si>
  <si>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</si>
  <si>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 xml:space="preserve">Diagrammet visar hushållens finansiella sparande i vissa finansiella tillgångar. De finansiella instrument som ingår är inlåning, certifikat, obligationer, aktier, fondandelar, bostadsrättsandelar samt privat försäkringssparande. De finansiella instrument som inte ingår är fritidshusägande i utlandet, kollektivt försäkringssparande, skadeförsäkringssparande, PPM och periodiseringsposterna. </t>
  </si>
  <si>
    <t>Definitioner &amp; förklaringar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</si>
  <si>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</si>
  <si>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</si>
  <si>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</si>
  <si>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2019 Q2</t>
  </si>
  <si>
    <t>2019 Q1</t>
  </si>
  <si>
    <t>2019 K1</t>
  </si>
  <si>
    <t>2018 Q4</t>
  </si>
  <si>
    <t>2018 K4</t>
  </si>
  <si>
    <t>2018 Q3</t>
  </si>
  <si>
    <t>2018 K3</t>
  </si>
  <si>
    <t>2018 Q2</t>
  </si>
  <si>
    <t>2018 K2</t>
  </si>
  <si>
    <t>2018 Q1</t>
  </si>
  <si>
    <t>2018 K1</t>
  </si>
  <si>
    <t>2017 Q4</t>
  </si>
  <si>
    <t>2017 K4</t>
  </si>
  <si>
    <t>2017 Q3</t>
  </si>
  <si>
    <t>2017 K3</t>
  </si>
  <si>
    <t>2017 Q2</t>
  </si>
  <si>
    <t>2017 K2</t>
  </si>
  <si>
    <t>2017 Q1</t>
  </si>
  <si>
    <t>2017 K1</t>
  </si>
  <si>
    <t>2016 Q4</t>
  </si>
  <si>
    <t>2016 K4</t>
  </si>
  <si>
    <t>2016 Q3</t>
  </si>
  <si>
    <t>2016 K3</t>
  </si>
  <si>
    <t>2016 Q2</t>
  </si>
  <si>
    <t>2016 K2</t>
  </si>
  <si>
    <t>2016 Q1</t>
  </si>
  <si>
    <t>2016 K1</t>
  </si>
  <si>
    <t>2015 Q4</t>
  </si>
  <si>
    <t>2015 K4</t>
  </si>
  <si>
    <t>2015 Q3</t>
  </si>
  <si>
    <t>2015 K3</t>
  </si>
  <si>
    <t>2015 Q2</t>
  </si>
  <si>
    <t>2015 K2</t>
  </si>
  <si>
    <t>2015 Q1</t>
  </si>
  <si>
    <t>2015 K1</t>
  </si>
  <si>
    <t>2015</t>
  </si>
  <si>
    <t>2014 Q4</t>
  </si>
  <si>
    <t>2014 K4</t>
  </si>
  <si>
    <t>2014 Q3</t>
  </si>
  <si>
    <t>2014 K3</t>
  </si>
  <si>
    <t>2014 Q2</t>
  </si>
  <si>
    <t>2014 K2</t>
  </si>
  <si>
    <t>2014 Q1</t>
  </si>
  <si>
    <t>2014 K1</t>
  </si>
  <si>
    <t>2014</t>
  </si>
  <si>
    <t>2013 Q4</t>
  </si>
  <si>
    <t>2013 K4</t>
  </si>
  <si>
    <t>2013 Q3</t>
  </si>
  <si>
    <t>2013 K3</t>
  </si>
  <si>
    <t>2013 Q2</t>
  </si>
  <si>
    <t>2013 K2</t>
  </si>
  <si>
    <t>2013 Q1</t>
  </si>
  <si>
    <t>2013 K1</t>
  </si>
  <si>
    <t>2013</t>
  </si>
  <si>
    <t>2012 Q4</t>
  </si>
  <si>
    <t>2012 K4</t>
  </si>
  <si>
    <t>2012 Q3</t>
  </si>
  <si>
    <t>2012 K3</t>
  </si>
  <si>
    <t>2012 Q2</t>
  </si>
  <si>
    <t>2012 K2</t>
  </si>
  <si>
    <t>2012 Q1</t>
  </si>
  <si>
    <t>2012 K1</t>
  </si>
  <si>
    <t>2012</t>
  </si>
  <si>
    <t>2011 Q4</t>
  </si>
  <si>
    <t>2011 K4</t>
  </si>
  <si>
    <t>2011 Q3</t>
  </si>
  <si>
    <t>2011 K3</t>
  </si>
  <si>
    <t>2011 Q2</t>
  </si>
  <si>
    <t>2011 K2</t>
  </si>
  <si>
    <t>2011 Q1</t>
  </si>
  <si>
    <t>2011 K1</t>
  </si>
  <si>
    <t>2011</t>
  </si>
  <si>
    <t>2010 Q4</t>
  </si>
  <si>
    <t>2010 K4</t>
  </si>
  <si>
    <t>2010 Q3</t>
  </si>
  <si>
    <t>2010 K3</t>
  </si>
  <si>
    <t>2010 Q2</t>
  </si>
  <si>
    <t>2010 K2</t>
  </si>
  <si>
    <t>2010 Q1</t>
  </si>
  <si>
    <t>2010 K1</t>
  </si>
  <si>
    <t>2010</t>
  </si>
  <si>
    <t>2009 Q4</t>
  </si>
  <si>
    <t>2009 K4</t>
  </si>
  <si>
    <t>2009 Q3</t>
  </si>
  <si>
    <t>2009 K3</t>
  </si>
  <si>
    <t>2009 Q2</t>
  </si>
  <si>
    <t>2009 K2</t>
  </si>
  <si>
    <t>2009 Q1</t>
  </si>
  <si>
    <t>2009 K1</t>
  </si>
  <si>
    <t>FA6200</t>
  </si>
  <si>
    <t>FA5200</t>
  </si>
  <si>
    <t>FA5190 +S1</t>
  </si>
  <si>
    <t>FA5110</t>
  </si>
  <si>
    <t>FA3000</t>
  </si>
  <si>
    <t>FA2100+FA22+29</t>
  </si>
  <si>
    <t>Year and Quarter</t>
  </si>
  <si>
    <t>År och kvartal</t>
  </si>
  <si>
    <r>
      <t xml:space="preserve">År, </t>
    </r>
    <r>
      <rPr>
        <b/>
        <i/>
        <sz val="8"/>
        <rFont val="Arial"/>
        <family val="2"/>
      </rPr>
      <t>Year</t>
    </r>
  </si>
  <si>
    <t>Privat försäkringssparande</t>
  </si>
  <si>
    <t>Fonder</t>
  </si>
  <si>
    <t>Bostadsrättsandelar</t>
  </si>
  <si>
    <t>Börsnoterade aktier</t>
  </si>
  <si>
    <t>Räntebärande värdepapper</t>
  </si>
  <si>
    <t>Sedlar, mynt och Inlåning</t>
  </si>
  <si>
    <t>Transaktioner (mnkr kronor)</t>
  </si>
  <si>
    <t>Transaktioner, miljarder kronor</t>
  </si>
  <si>
    <t>Hushållens finansiella sparande i vissa finansiella tillgångar, mdkr</t>
  </si>
  <si>
    <t>Insurance technical reserves</t>
  </si>
  <si>
    <t>Mutual funds</t>
  </si>
  <si>
    <t>Tenant ownership rights</t>
  </si>
  <si>
    <t>Listed shares</t>
  </si>
  <si>
    <t>Securities</t>
  </si>
  <si>
    <t>Currency and deposits</t>
  </si>
  <si>
    <t>Transactions, SEK millions</t>
  </si>
  <si>
    <t>Transactions, SEK billions</t>
  </si>
  <si>
    <t>Households' transactions in certain financial assets, SEK billions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</si>
</sst>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6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4" applyFill="1" applyAlignment="1" applyProtection="1">
      <alignment vertical="top" wrapText="1"/>
      <protection/>
    </xf>
    <xf numFmtId="0" fontId="19" fillId="33" borderId="0" xfId="44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4" applyFont="1" applyFill="1" applyAlignment="1" applyProtection="1">
      <alignment vertical="top" wrapText="1"/>
      <protection/>
    </xf>
    <xf numFmtId="0" fontId="22" fillId="33" borderId="0" xfId="44" applyFont="1" applyFill="1" applyAlignment="1" applyProtection="1">
      <alignment vertical="top" wrapText="1"/>
      <protection/>
    </xf>
    <xf numFmtId="0" fontId="20" fillId="33" borderId="0" xfId="44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3" fillId="33" borderId="0" xfId="0" applyFont="1" applyFill="1" applyAlignment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164" fontId="0" fillId="0" borderId="0" xfId="0" applyNumberFormat="1" applyFill="1" applyAlignment="1">
      <alignment horizontal="right" wrapText="1"/>
    </xf>
    <xf numFmtId="164" fontId="0" fillId="0" borderId="0" xfId="0" applyNumberFormat="1" applyFill="1" applyAlignment="1" applyProtection="1">
      <alignment horizontal="right"/>
      <protection locked="0"/>
    </xf>
    <xf numFmtId="3" fontId="24" fillId="0" borderId="0" xfId="50" applyNumberFormat="1" applyFont="1">
      <alignment/>
      <protection/>
    </xf>
    <xf numFmtId="3" fontId="24" fillId="0" borderId="0" xfId="49" applyNumberFormat="1" applyFont="1">
      <alignment/>
      <protection/>
    </xf>
    <xf numFmtId="0" fontId="23" fillId="33" borderId="11" xfId="49" applyFont="1" applyFill="1" applyBorder="1" applyAlignment="1">
      <alignment horizontal="center"/>
      <protection/>
    </xf>
    <xf numFmtId="1" fontId="23" fillId="33" borderId="0" xfId="0" applyNumberFormat="1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0" fontId="23" fillId="0" borderId="0" xfId="0" applyFont="1" applyFill="1" applyAlignment="1">
      <alignment vertical="top"/>
    </xf>
    <xf numFmtId="164" fontId="23" fillId="33" borderId="12" xfId="49" applyNumberFormat="1" applyFont="1" applyFill="1" applyBorder="1" applyAlignment="1">
      <alignment horizontal="left" vertical="top" wrapText="1"/>
      <protection/>
    </xf>
    <xf numFmtId="164" fontId="23" fillId="33" borderId="13" xfId="49" applyNumberFormat="1" applyFont="1" applyFill="1" applyBorder="1" applyAlignment="1">
      <alignment horizontal="center" vertical="top" wrapText="1"/>
      <protection/>
    </xf>
    <xf numFmtId="164" fontId="23" fillId="33" borderId="12" xfId="49" applyNumberFormat="1" applyFont="1" applyFill="1" applyBorder="1" applyAlignment="1">
      <alignment horizontal="center" vertical="top" wrapText="1"/>
      <protection/>
    </xf>
    <xf numFmtId="1" fontId="23" fillId="33" borderId="14" xfId="49" applyNumberFormat="1" applyFont="1" applyFill="1" applyBorder="1" applyAlignment="1">
      <alignment horizontal="center" vertical="top" wrapText="1"/>
      <protection/>
    </xf>
    <xf numFmtId="0" fontId="26" fillId="0" borderId="0" xfId="0" applyNumberFormat="1" applyFont="1" applyFill="1" applyAlignment="1">
      <alignment/>
    </xf>
    <xf numFmtId="164" fontId="23" fillId="33" borderId="15" xfId="49" applyNumberFormat="1" applyFont="1" applyFill="1" applyBorder="1" applyAlignment="1">
      <alignment vertical="top" wrapText="1"/>
      <protection/>
    </xf>
    <xf numFmtId="1" fontId="23" fillId="33" borderId="16" xfId="49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164" fontId="48" fillId="33" borderId="12" xfId="49" applyNumberFormat="1" applyFont="1" applyFill="1" applyBorder="1" applyAlignment="1">
      <alignment horizontal="left" vertical="top" wrapText="1"/>
      <protection/>
    </xf>
    <xf numFmtId="164" fontId="23" fillId="33" borderId="16" xfId="49" applyNumberFormat="1" applyFont="1" applyFill="1" applyBorder="1" applyAlignment="1">
      <alignment horizontal="left" vertical="top" wrapText="1"/>
      <protection/>
    </xf>
    <xf numFmtId="1" fontId="23" fillId="33" borderId="12" xfId="49" applyNumberFormat="1" applyFont="1" applyFill="1" applyBorder="1" applyAlignment="1">
      <alignment horizontal="left" vertical="top" wrapText="1"/>
      <protection/>
    </xf>
    <xf numFmtId="1" fontId="25" fillId="33" borderId="12" xfId="49" applyNumberFormat="1" applyFont="1" applyFill="1" applyBorder="1" applyAlignment="1">
      <alignment horizontal="left" vertical="top"/>
      <protection/>
    </xf>
    <xf numFmtId="164" fontId="25" fillId="33" borderId="12" xfId="49" applyNumberFormat="1" applyFont="1" applyFill="1" applyBorder="1" applyAlignment="1">
      <alignment horizontal="left" vertical="top" wrapText="1"/>
      <protection/>
    </xf>
    <xf numFmtId="164" fontId="25" fillId="33" borderId="13" xfId="49" applyNumberFormat="1" applyFont="1" applyFill="1" applyBorder="1" applyAlignment="1">
      <alignment horizontal="left" vertical="top" wrapText="1"/>
      <protection/>
    </xf>
    <xf numFmtId="164" fontId="49" fillId="33" borderId="12" xfId="49" applyNumberFormat="1" applyFont="1" applyFill="1" applyBorder="1" applyAlignment="1">
      <alignment horizontal="left" vertical="top" wrapText="1"/>
      <protection/>
    </xf>
    <xf numFmtId="1" fontId="25" fillId="33" borderId="12" xfId="49" applyNumberFormat="1" applyFont="1" applyFill="1" applyBorder="1" applyAlignment="1">
      <alignment horizontal="left" vertical="top" wrapText="1"/>
      <protection/>
    </xf>
    <xf numFmtId="3" fontId="25" fillId="33" borderId="12" xfId="49" applyNumberFormat="1" applyFont="1" applyFill="1" applyBorder="1" applyAlignment="1">
      <alignment horizontal="left" vertical="top" wrapText="1"/>
      <protection/>
    </xf>
    <xf numFmtId="1" fontId="21" fillId="20" borderId="0" xfId="49" applyNumberFormat="1" applyFont="1" applyFill="1" applyAlignment="1">
      <alignment horizontal="left"/>
      <protection/>
    </xf>
    <xf numFmtId="1" fontId="23" fillId="33" borderId="16" xfId="49" applyNumberFormat="1" applyFont="1" applyFill="1" applyBorder="1" applyAlignment="1">
      <alignment horizontal="center" vertical="top" wrapText="1"/>
      <protection/>
    </xf>
    <xf numFmtId="1" fontId="23" fillId="33" borderId="0" xfId="49" applyNumberFormat="1" applyFont="1" applyFill="1" applyBorder="1" applyAlignment="1">
      <alignment horizontal="left" vertical="top" wrapText="1"/>
      <protection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1" fontId="21" fillId="0" borderId="0" xfId="0" applyNumberFormat="1" applyFont="1" applyFill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 5" xfId="49"/>
    <cellStyle name="Normal_Data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-0.017"/>
          <c:w val="0.98"/>
          <c:h val="0.8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Data!$D$7</c:f>
              <c:strCache>
                <c:ptCount val="1"/>
                <c:pt idx="0">
                  <c:v>Sedlar, mynt och Inlåning</c:v>
                </c:pt>
              </c:strCache>
            </c:strRef>
          </c:tx>
          <c:spPr>
            <a:solidFill>
              <a:srgbClr val="F0C3E6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Data!$A$9:$A$49</c:f>
              <c:strCache>
                <c:ptCount val="41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</c:strCache>
            </c:strRef>
          </c:cat>
          <c:val>
            <c:numRef>
              <c:f>Data!$D$9:$D$50</c:f>
              <c:numCache>
                <c:ptCount val="42"/>
                <c:pt idx="0">
                  <c:v>0.742</c:v>
                </c:pt>
                <c:pt idx="1">
                  <c:v>31.529</c:v>
                </c:pt>
                <c:pt idx="2">
                  <c:v>0.878</c:v>
                </c:pt>
                <c:pt idx="3">
                  <c:v>5.721</c:v>
                </c:pt>
                <c:pt idx="4">
                  <c:v>-10.512</c:v>
                </c:pt>
                <c:pt idx="5">
                  <c:v>36.064</c:v>
                </c:pt>
                <c:pt idx="6">
                  <c:v>19.505</c:v>
                </c:pt>
                <c:pt idx="7">
                  <c:v>34.39</c:v>
                </c:pt>
                <c:pt idx="8">
                  <c:v>-4.86</c:v>
                </c:pt>
                <c:pt idx="9">
                  <c:v>36.033</c:v>
                </c:pt>
                <c:pt idx="10">
                  <c:v>28.726</c:v>
                </c:pt>
                <c:pt idx="11">
                  <c:v>33.214</c:v>
                </c:pt>
                <c:pt idx="12">
                  <c:v>3.4</c:v>
                </c:pt>
                <c:pt idx="13">
                  <c:v>50.616</c:v>
                </c:pt>
                <c:pt idx="14">
                  <c:v>23.879</c:v>
                </c:pt>
                <c:pt idx="15">
                  <c:v>17.035</c:v>
                </c:pt>
                <c:pt idx="16">
                  <c:v>0.976</c:v>
                </c:pt>
                <c:pt idx="17">
                  <c:v>37.828</c:v>
                </c:pt>
                <c:pt idx="18">
                  <c:v>8.637</c:v>
                </c:pt>
                <c:pt idx="19">
                  <c:v>18.488</c:v>
                </c:pt>
                <c:pt idx="20">
                  <c:v>-12.315</c:v>
                </c:pt>
                <c:pt idx="21">
                  <c:v>46.598</c:v>
                </c:pt>
                <c:pt idx="22">
                  <c:v>3.579</c:v>
                </c:pt>
                <c:pt idx="23">
                  <c:v>23.813</c:v>
                </c:pt>
                <c:pt idx="24">
                  <c:v>-7.406</c:v>
                </c:pt>
                <c:pt idx="25">
                  <c:v>79.966</c:v>
                </c:pt>
                <c:pt idx="26">
                  <c:v>22.111</c:v>
                </c:pt>
                <c:pt idx="27">
                  <c:v>22.393</c:v>
                </c:pt>
                <c:pt idx="28">
                  <c:v>17.764</c:v>
                </c:pt>
                <c:pt idx="29">
                  <c:v>76.012</c:v>
                </c:pt>
                <c:pt idx="30">
                  <c:v>15.796</c:v>
                </c:pt>
                <c:pt idx="31">
                  <c:v>13.687</c:v>
                </c:pt>
                <c:pt idx="32">
                  <c:v>2.214</c:v>
                </c:pt>
                <c:pt idx="33">
                  <c:v>55.435</c:v>
                </c:pt>
                <c:pt idx="34">
                  <c:v>39.436</c:v>
                </c:pt>
                <c:pt idx="35">
                  <c:v>16.307</c:v>
                </c:pt>
                <c:pt idx="36">
                  <c:v>24.03</c:v>
                </c:pt>
                <c:pt idx="37">
                  <c:v>55.083</c:v>
                </c:pt>
                <c:pt idx="38">
                  <c:v>30.227</c:v>
                </c:pt>
                <c:pt idx="39">
                  <c:v>29.703</c:v>
                </c:pt>
                <c:pt idx="40">
                  <c:v>20.22</c:v>
                </c:pt>
                <c:pt idx="41">
                  <c:v>63.627</c:v>
                </c:pt>
              </c:numCache>
            </c:numRef>
          </c:val>
        </c:ser>
        <c:ser>
          <c:idx val="1"/>
          <c:order val="1"/>
          <c:tx>
            <c:strRef>
              <c:f>Data!$E$7</c:f>
              <c:strCache>
                <c:ptCount val="1"/>
                <c:pt idx="0">
                  <c:v>Räntebärande värdepapper</c:v>
                </c:pt>
              </c:strCache>
            </c:strRef>
          </c:tx>
          <c:spPr>
            <a:solidFill>
              <a:srgbClr val="91289B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Data!$A$9:$A$49</c:f>
              <c:strCache>
                <c:ptCount val="41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</c:strCache>
            </c:strRef>
          </c:cat>
          <c:val>
            <c:numRef>
              <c:f>Data!$E$9:$E$50</c:f>
              <c:numCache>
                <c:ptCount val="42"/>
                <c:pt idx="0">
                  <c:v>-2.821</c:v>
                </c:pt>
                <c:pt idx="1">
                  <c:v>-1.486</c:v>
                </c:pt>
                <c:pt idx="2">
                  <c:v>-2.503</c:v>
                </c:pt>
                <c:pt idx="3">
                  <c:v>6.384</c:v>
                </c:pt>
                <c:pt idx="4">
                  <c:v>-4.968</c:v>
                </c:pt>
                <c:pt idx="5">
                  <c:v>-5.869</c:v>
                </c:pt>
                <c:pt idx="6">
                  <c:v>-5.781</c:v>
                </c:pt>
                <c:pt idx="7">
                  <c:v>-12.307</c:v>
                </c:pt>
                <c:pt idx="8">
                  <c:v>-9.201</c:v>
                </c:pt>
                <c:pt idx="9">
                  <c:v>-1.503</c:v>
                </c:pt>
                <c:pt idx="10">
                  <c:v>-3.832</c:v>
                </c:pt>
                <c:pt idx="11">
                  <c:v>-3.197</c:v>
                </c:pt>
                <c:pt idx="12">
                  <c:v>-0.817</c:v>
                </c:pt>
                <c:pt idx="13">
                  <c:v>-0.247</c:v>
                </c:pt>
                <c:pt idx="14">
                  <c:v>-3.323</c:v>
                </c:pt>
                <c:pt idx="15">
                  <c:v>-6.434</c:v>
                </c:pt>
                <c:pt idx="16">
                  <c:v>-1.564</c:v>
                </c:pt>
                <c:pt idx="17">
                  <c:v>3.1</c:v>
                </c:pt>
                <c:pt idx="18">
                  <c:v>-2.403</c:v>
                </c:pt>
                <c:pt idx="19">
                  <c:v>-0.936</c:v>
                </c:pt>
                <c:pt idx="20">
                  <c:v>0.413</c:v>
                </c:pt>
                <c:pt idx="21">
                  <c:v>-1.885</c:v>
                </c:pt>
                <c:pt idx="22">
                  <c:v>-0.097</c:v>
                </c:pt>
                <c:pt idx="23">
                  <c:v>-4.802</c:v>
                </c:pt>
                <c:pt idx="24">
                  <c:v>-4.269</c:v>
                </c:pt>
                <c:pt idx="25">
                  <c:v>3.277</c:v>
                </c:pt>
                <c:pt idx="26">
                  <c:v>-1.297</c:v>
                </c:pt>
                <c:pt idx="27">
                  <c:v>-6.172</c:v>
                </c:pt>
                <c:pt idx="28">
                  <c:v>-3.601</c:v>
                </c:pt>
                <c:pt idx="29">
                  <c:v>0.345</c:v>
                </c:pt>
                <c:pt idx="30">
                  <c:v>-2.232</c:v>
                </c:pt>
                <c:pt idx="31">
                  <c:v>-4.291</c:v>
                </c:pt>
                <c:pt idx="32">
                  <c:v>-0.791</c:v>
                </c:pt>
                <c:pt idx="33">
                  <c:v>-8.357</c:v>
                </c:pt>
                <c:pt idx="34">
                  <c:v>-0.079</c:v>
                </c:pt>
                <c:pt idx="35">
                  <c:v>-6.461</c:v>
                </c:pt>
                <c:pt idx="36">
                  <c:v>-2.393</c:v>
                </c:pt>
                <c:pt idx="37">
                  <c:v>-10.327</c:v>
                </c:pt>
                <c:pt idx="38">
                  <c:v>-6.944</c:v>
                </c:pt>
                <c:pt idx="39">
                  <c:v>-4.267</c:v>
                </c:pt>
                <c:pt idx="40">
                  <c:v>-2.915</c:v>
                </c:pt>
                <c:pt idx="41">
                  <c:v>-2.492</c:v>
                </c:pt>
              </c:numCache>
            </c:numRef>
          </c:val>
        </c:ser>
        <c:ser>
          <c:idx val="2"/>
          <c:order val="2"/>
          <c:tx>
            <c:strRef>
              <c:f>Data!$F$7</c:f>
              <c:strCache>
                <c:ptCount val="1"/>
                <c:pt idx="0">
                  <c:v>Börsnoterade aktier</c:v>
                </c:pt>
              </c:strCache>
            </c:strRef>
          </c:tx>
          <c:spPr>
            <a:solidFill>
              <a:srgbClr val="70DC6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Data!$A$9:$A$49</c:f>
              <c:strCache>
                <c:ptCount val="41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</c:strCache>
            </c:strRef>
          </c:cat>
          <c:val>
            <c:numRef>
              <c:f>Data!$F$9:$F$50</c:f>
              <c:numCache>
                <c:ptCount val="42"/>
                <c:pt idx="0">
                  <c:v>1.157</c:v>
                </c:pt>
                <c:pt idx="1">
                  <c:v>1.203</c:v>
                </c:pt>
                <c:pt idx="2">
                  <c:v>-0.839</c:v>
                </c:pt>
                <c:pt idx="3">
                  <c:v>-1.555</c:v>
                </c:pt>
                <c:pt idx="4">
                  <c:v>0.646</c:v>
                </c:pt>
                <c:pt idx="5">
                  <c:v>-2.49</c:v>
                </c:pt>
                <c:pt idx="6">
                  <c:v>-4.879</c:v>
                </c:pt>
                <c:pt idx="7">
                  <c:v>-5.036</c:v>
                </c:pt>
                <c:pt idx="8">
                  <c:v>4.889</c:v>
                </c:pt>
                <c:pt idx="9">
                  <c:v>3.492</c:v>
                </c:pt>
                <c:pt idx="10">
                  <c:v>-7.243</c:v>
                </c:pt>
                <c:pt idx="11">
                  <c:v>-0.928</c:v>
                </c:pt>
                <c:pt idx="12">
                  <c:v>2.66</c:v>
                </c:pt>
                <c:pt idx="13">
                  <c:v>-10.878</c:v>
                </c:pt>
                <c:pt idx="14">
                  <c:v>-4.843</c:v>
                </c:pt>
                <c:pt idx="15">
                  <c:v>-3.296</c:v>
                </c:pt>
                <c:pt idx="16">
                  <c:v>2.054</c:v>
                </c:pt>
                <c:pt idx="17">
                  <c:v>3.428</c:v>
                </c:pt>
                <c:pt idx="18">
                  <c:v>-3.07</c:v>
                </c:pt>
                <c:pt idx="19">
                  <c:v>0.184</c:v>
                </c:pt>
                <c:pt idx="20">
                  <c:v>-5.055</c:v>
                </c:pt>
                <c:pt idx="21">
                  <c:v>-1.618</c:v>
                </c:pt>
                <c:pt idx="22">
                  <c:v>-0.465</c:v>
                </c:pt>
                <c:pt idx="23">
                  <c:v>-1.284</c:v>
                </c:pt>
                <c:pt idx="24">
                  <c:v>-4.371</c:v>
                </c:pt>
                <c:pt idx="25">
                  <c:v>-7.622</c:v>
                </c:pt>
                <c:pt idx="26">
                  <c:v>5.116</c:v>
                </c:pt>
                <c:pt idx="27">
                  <c:v>9.673</c:v>
                </c:pt>
                <c:pt idx="28">
                  <c:v>3.557</c:v>
                </c:pt>
                <c:pt idx="29">
                  <c:v>7.178</c:v>
                </c:pt>
                <c:pt idx="30">
                  <c:v>-0.038</c:v>
                </c:pt>
                <c:pt idx="31">
                  <c:v>-0.07</c:v>
                </c:pt>
                <c:pt idx="32">
                  <c:v>1.377</c:v>
                </c:pt>
                <c:pt idx="33">
                  <c:v>3.405</c:v>
                </c:pt>
                <c:pt idx="34">
                  <c:v>-4.565</c:v>
                </c:pt>
                <c:pt idx="35">
                  <c:v>-4.746</c:v>
                </c:pt>
                <c:pt idx="36">
                  <c:v>-2.639</c:v>
                </c:pt>
                <c:pt idx="37">
                  <c:v>2.735</c:v>
                </c:pt>
                <c:pt idx="38">
                  <c:v>3.836</c:v>
                </c:pt>
                <c:pt idx="39">
                  <c:v>3.309</c:v>
                </c:pt>
                <c:pt idx="40">
                  <c:v>-8.273</c:v>
                </c:pt>
                <c:pt idx="41">
                  <c:v>-2.143</c:v>
                </c:pt>
              </c:numCache>
            </c:numRef>
          </c:val>
        </c:ser>
        <c:ser>
          <c:idx val="3"/>
          <c:order val="3"/>
          <c:tx>
            <c:strRef>
              <c:f>Data!$G$7</c:f>
              <c:strCache>
                <c:ptCount val="1"/>
                <c:pt idx="0">
                  <c:v>Bostadsrättsandelar</c:v>
                </c:pt>
              </c:strCache>
            </c:strRef>
          </c:tx>
          <c:spPr>
            <a:solidFill>
              <a:srgbClr val="329B46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Data!$A$9:$A$49</c:f>
              <c:strCache>
                <c:ptCount val="41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</c:strCache>
            </c:strRef>
          </c:cat>
          <c:val>
            <c:numRef>
              <c:f>Data!$G$9:$G$50</c:f>
              <c:numCache>
                <c:ptCount val="42"/>
                <c:pt idx="0">
                  <c:v>7.367</c:v>
                </c:pt>
                <c:pt idx="1">
                  <c:v>7.527</c:v>
                </c:pt>
                <c:pt idx="2">
                  <c:v>5.244</c:v>
                </c:pt>
                <c:pt idx="3">
                  <c:v>9.789</c:v>
                </c:pt>
                <c:pt idx="4">
                  <c:v>8.623</c:v>
                </c:pt>
                <c:pt idx="5">
                  <c:v>7.458</c:v>
                </c:pt>
                <c:pt idx="6">
                  <c:v>4.816</c:v>
                </c:pt>
                <c:pt idx="7">
                  <c:v>5.666</c:v>
                </c:pt>
                <c:pt idx="8">
                  <c:v>4.418</c:v>
                </c:pt>
                <c:pt idx="9">
                  <c:v>4.361</c:v>
                </c:pt>
                <c:pt idx="10">
                  <c:v>4.467</c:v>
                </c:pt>
                <c:pt idx="11">
                  <c:v>6.512</c:v>
                </c:pt>
                <c:pt idx="12">
                  <c:v>6.477</c:v>
                </c:pt>
                <c:pt idx="13">
                  <c:v>4.186</c:v>
                </c:pt>
                <c:pt idx="14">
                  <c:v>4.249</c:v>
                </c:pt>
                <c:pt idx="15">
                  <c:v>7.637</c:v>
                </c:pt>
                <c:pt idx="16">
                  <c:v>9.969</c:v>
                </c:pt>
                <c:pt idx="17">
                  <c:v>8.541</c:v>
                </c:pt>
                <c:pt idx="18">
                  <c:v>5.302</c:v>
                </c:pt>
                <c:pt idx="19">
                  <c:v>10.084</c:v>
                </c:pt>
                <c:pt idx="20">
                  <c:v>7.085</c:v>
                </c:pt>
                <c:pt idx="21">
                  <c:v>8.271</c:v>
                </c:pt>
                <c:pt idx="22">
                  <c:v>5.876</c:v>
                </c:pt>
                <c:pt idx="23">
                  <c:v>10.579</c:v>
                </c:pt>
                <c:pt idx="24">
                  <c:v>7.468</c:v>
                </c:pt>
                <c:pt idx="25">
                  <c:v>8.343</c:v>
                </c:pt>
                <c:pt idx="26">
                  <c:v>10.804</c:v>
                </c:pt>
                <c:pt idx="27">
                  <c:v>13.289</c:v>
                </c:pt>
                <c:pt idx="28">
                  <c:v>13.532</c:v>
                </c:pt>
                <c:pt idx="29">
                  <c:v>11.521</c:v>
                </c:pt>
                <c:pt idx="30">
                  <c:v>5.612</c:v>
                </c:pt>
                <c:pt idx="31">
                  <c:v>15.656</c:v>
                </c:pt>
                <c:pt idx="32">
                  <c:v>15.879</c:v>
                </c:pt>
                <c:pt idx="33">
                  <c:v>19.292</c:v>
                </c:pt>
                <c:pt idx="34">
                  <c:v>10.192</c:v>
                </c:pt>
                <c:pt idx="35">
                  <c:v>18.068</c:v>
                </c:pt>
                <c:pt idx="36">
                  <c:v>17.08</c:v>
                </c:pt>
                <c:pt idx="37">
                  <c:v>17.995</c:v>
                </c:pt>
                <c:pt idx="38">
                  <c:v>14.821</c:v>
                </c:pt>
                <c:pt idx="39">
                  <c:v>19.292</c:v>
                </c:pt>
                <c:pt idx="40">
                  <c:v>11.603</c:v>
                </c:pt>
                <c:pt idx="41">
                  <c:v>16.184</c:v>
                </c:pt>
              </c:numCache>
            </c:numRef>
          </c:val>
        </c:ser>
        <c:ser>
          <c:idx val="4"/>
          <c:order val="4"/>
          <c:tx>
            <c:strRef>
              <c:f>Data!$H$7</c:f>
              <c:strCache>
                <c:ptCount val="1"/>
                <c:pt idx="0">
                  <c:v>Fonder</c:v>
                </c:pt>
              </c:strCache>
            </c:strRef>
          </c:tx>
          <c:spPr>
            <a:solidFill>
              <a:srgbClr val="8D90F5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Data!$A$9:$A$49</c:f>
              <c:strCache>
                <c:ptCount val="41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</c:strCache>
            </c:strRef>
          </c:cat>
          <c:val>
            <c:numRef>
              <c:f>Data!$H$9:$H$50</c:f>
              <c:numCache>
                <c:ptCount val="42"/>
                <c:pt idx="0">
                  <c:v>3.309</c:v>
                </c:pt>
                <c:pt idx="1">
                  <c:v>7.084</c:v>
                </c:pt>
                <c:pt idx="2">
                  <c:v>8.079</c:v>
                </c:pt>
                <c:pt idx="3">
                  <c:v>12.916</c:v>
                </c:pt>
                <c:pt idx="4">
                  <c:v>8.967</c:v>
                </c:pt>
                <c:pt idx="5">
                  <c:v>3.625</c:v>
                </c:pt>
                <c:pt idx="6">
                  <c:v>0.098</c:v>
                </c:pt>
                <c:pt idx="7">
                  <c:v>0.198</c:v>
                </c:pt>
                <c:pt idx="8">
                  <c:v>-7.113</c:v>
                </c:pt>
                <c:pt idx="9">
                  <c:v>-0.117</c:v>
                </c:pt>
                <c:pt idx="10">
                  <c:v>-8.203</c:v>
                </c:pt>
                <c:pt idx="11">
                  <c:v>-12.14</c:v>
                </c:pt>
                <c:pt idx="12">
                  <c:v>3.427</c:v>
                </c:pt>
                <c:pt idx="13">
                  <c:v>1.788</c:v>
                </c:pt>
                <c:pt idx="14">
                  <c:v>-0.894</c:v>
                </c:pt>
                <c:pt idx="15">
                  <c:v>9.276</c:v>
                </c:pt>
                <c:pt idx="16">
                  <c:v>16.818</c:v>
                </c:pt>
                <c:pt idx="17">
                  <c:v>11.118</c:v>
                </c:pt>
                <c:pt idx="18">
                  <c:v>6.516</c:v>
                </c:pt>
                <c:pt idx="19">
                  <c:v>10.152</c:v>
                </c:pt>
                <c:pt idx="20">
                  <c:v>15.973</c:v>
                </c:pt>
                <c:pt idx="21">
                  <c:v>13.051</c:v>
                </c:pt>
                <c:pt idx="22">
                  <c:v>15.883</c:v>
                </c:pt>
                <c:pt idx="23">
                  <c:v>6.827</c:v>
                </c:pt>
                <c:pt idx="24">
                  <c:v>20.375</c:v>
                </c:pt>
                <c:pt idx="25">
                  <c:v>15.408</c:v>
                </c:pt>
                <c:pt idx="26">
                  <c:v>-3.423</c:v>
                </c:pt>
                <c:pt idx="27">
                  <c:v>7.094</c:v>
                </c:pt>
                <c:pt idx="28">
                  <c:v>-2.983</c:v>
                </c:pt>
                <c:pt idx="29">
                  <c:v>-0.162</c:v>
                </c:pt>
                <c:pt idx="30">
                  <c:v>6.578</c:v>
                </c:pt>
                <c:pt idx="31">
                  <c:v>-0.876</c:v>
                </c:pt>
                <c:pt idx="32">
                  <c:v>13.91</c:v>
                </c:pt>
                <c:pt idx="33">
                  <c:v>14.839</c:v>
                </c:pt>
                <c:pt idx="34">
                  <c:v>8.129</c:v>
                </c:pt>
                <c:pt idx="35">
                  <c:v>6.28</c:v>
                </c:pt>
                <c:pt idx="36">
                  <c:v>6.832</c:v>
                </c:pt>
                <c:pt idx="37">
                  <c:v>-0.809</c:v>
                </c:pt>
                <c:pt idx="38">
                  <c:v>3.077</c:v>
                </c:pt>
                <c:pt idx="39">
                  <c:v>-21.837</c:v>
                </c:pt>
                <c:pt idx="40">
                  <c:v>2.017</c:v>
                </c:pt>
                <c:pt idx="41">
                  <c:v>10.856</c:v>
                </c:pt>
              </c:numCache>
            </c:numRef>
          </c:val>
        </c:ser>
        <c:ser>
          <c:idx val="5"/>
          <c:order val="5"/>
          <c:tx>
            <c:strRef>
              <c:f>Data!$I$7</c:f>
              <c:strCache>
                <c:ptCount val="1"/>
                <c:pt idx="0">
                  <c:v>Privat försäkringssparande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Data!$A$9:$A$49</c:f>
              <c:strCache>
                <c:ptCount val="41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</c:strCache>
            </c:strRef>
          </c:cat>
          <c:val>
            <c:numRef>
              <c:f>Data!$I$9:$I$50</c:f>
              <c:numCache>
                <c:ptCount val="42"/>
                <c:pt idx="0">
                  <c:v>10.291</c:v>
                </c:pt>
                <c:pt idx="1">
                  <c:v>21.33</c:v>
                </c:pt>
                <c:pt idx="2">
                  <c:v>11.594</c:v>
                </c:pt>
                <c:pt idx="3">
                  <c:v>9.631</c:v>
                </c:pt>
                <c:pt idx="4">
                  <c:v>19.513</c:v>
                </c:pt>
                <c:pt idx="5">
                  <c:v>22.316</c:v>
                </c:pt>
                <c:pt idx="6">
                  <c:v>7.829</c:v>
                </c:pt>
                <c:pt idx="7">
                  <c:v>6.166</c:v>
                </c:pt>
                <c:pt idx="8">
                  <c:v>17.249</c:v>
                </c:pt>
                <c:pt idx="9">
                  <c:v>9.87</c:v>
                </c:pt>
                <c:pt idx="10">
                  <c:v>-2.176</c:v>
                </c:pt>
                <c:pt idx="11">
                  <c:v>-7.663</c:v>
                </c:pt>
                <c:pt idx="12">
                  <c:v>3.694</c:v>
                </c:pt>
                <c:pt idx="13">
                  <c:v>4.489</c:v>
                </c:pt>
                <c:pt idx="14">
                  <c:v>-2.417</c:v>
                </c:pt>
                <c:pt idx="15">
                  <c:v>-14.976</c:v>
                </c:pt>
                <c:pt idx="16">
                  <c:v>3.189</c:v>
                </c:pt>
                <c:pt idx="17">
                  <c:v>5.308</c:v>
                </c:pt>
                <c:pt idx="18">
                  <c:v>-0.645</c:v>
                </c:pt>
                <c:pt idx="19">
                  <c:v>-0.633</c:v>
                </c:pt>
                <c:pt idx="20">
                  <c:v>8.347</c:v>
                </c:pt>
                <c:pt idx="21">
                  <c:v>9.554</c:v>
                </c:pt>
                <c:pt idx="22">
                  <c:v>2.504</c:v>
                </c:pt>
                <c:pt idx="23">
                  <c:v>5.757</c:v>
                </c:pt>
                <c:pt idx="24">
                  <c:v>3.678</c:v>
                </c:pt>
                <c:pt idx="25">
                  <c:v>6.921</c:v>
                </c:pt>
                <c:pt idx="26">
                  <c:v>0.315</c:v>
                </c:pt>
                <c:pt idx="27">
                  <c:v>-4.329</c:v>
                </c:pt>
                <c:pt idx="28">
                  <c:v>1.144</c:v>
                </c:pt>
                <c:pt idx="29">
                  <c:v>-1.322</c:v>
                </c:pt>
                <c:pt idx="30">
                  <c:v>-1.732</c:v>
                </c:pt>
                <c:pt idx="31">
                  <c:v>-2.192</c:v>
                </c:pt>
                <c:pt idx="32">
                  <c:v>4.581</c:v>
                </c:pt>
                <c:pt idx="33">
                  <c:v>2.275</c:v>
                </c:pt>
                <c:pt idx="34">
                  <c:v>-0.576</c:v>
                </c:pt>
                <c:pt idx="35">
                  <c:v>-4.691</c:v>
                </c:pt>
                <c:pt idx="36">
                  <c:v>5.294</c:v>
                </c:pt>
                <c:pt idx="37">
                  <c:v>-0.258</c:v>
                </c:pt>
                <c:pt idx="38">
                  <c:v>-0.194</c:v>
                </c:pt>
                <c:pt idx="39">
                  <c:v>-6.434</c:v>
                </c:pt>
                <c:pt idx="40">
                  <c:v>2.692</c:v>
                </c:pt>
                <c:pt idx="41">
                  <c:v>3.908</c:v>
                </c:pt>
              </c:numCache>
            </c:numRef>
          </c:val>
        </c:ser>
        <c:overlap val="100"/>
        <c:gapWidth val="40"/>
        <c:axId val="64792159"/>
        <c:axId val="50740768"/>
      </c:barChart>
      <c:catAx>
        <c:axId val="64792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0740768"/>
        <c:crossesAt val="-40"/>
        <c:auto val="1"/>
        <c:lblOffset val="0"/>
        <c:tickLblSkip val="4"/>
        <c:tickMarkSkip val="4"/>
        <c:noMultiLvlLbl val="0"/>
      </c:catAx>
      <c:valAx>
        <c:axId val="50740768"/>
        <c:scaling>
          <c:orientation val="minMax"/>
          <c:min val="-4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4792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55"/>
          <c:y val="0.84825"/>
          <c:w val="0.8595"/>
          <c:h val="0.15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0.8565</cdr:x>
      <cdr:y>0.969</cdr:y>
    </cdr:from>
    <cdr:to>
      <cdr:x>0.996</cdr:x>
      <cdr:y>0.996</cdr:y>
    </cdr:to>
    <cdr:sp fLocksText="0">
      <cdr:nvSpPr>
        <cdr:cNvPr id="1" name="textruta 1"/>
        <cdr:cNvSpPr txBox="1">
          <a:spLocks noChangeArrowheads="1"/>
        </cdr:cNvSpPr>
      </cdr:nvSpPr>
      <cdr:spPr>
        <a:xfrm>
          <a:off x="5114925" y="4400550"/>
          <a:ext cx="8382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0.8565</cdr:x>
      <cdr:y>0.969</cdr:y>
    </cdr:from>
    <cdr:to>
      <cdr:x>0.996</cdr:x>
      <cdr:y>0.996</cdr:y>
    </cdr:to>
    <cdr:sp fLocksText="0">
      <cdr:nvSpPr>
        <cdr:cNvPr id="2" name="textruta 1"/>
        <cdr:cNvSpPr txBox="1">
          <a:spLocks noChangeArrowheads="1"/>
        </cdr:cNvSpPr>
      </cdr:nvSpPr>
      <cdr:spPr>
        <a:xfrm>
          <a:off x="5114925" y="4400550"/>
          <a:ext cx="8382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0.6595</cdr:x>
      <cdr:y>0.801</cdr:y>
    </cdr:from>
    <cdr:to>
      <cdr:x>1</cdr:x>
      <cdr:y>0.8475</cdr:y>
    </cdr:to>
    <cdr:sp>
      <cdr:nvSpPr>
        <cdr:cNvPr id="3" name="textruta 2"/>
        <cdr:cNvSpPr txBox="1">
          <a:spLocks noChangeArrowheads="1"/>
        </cdr:cNvSpPr>
      </cdr:nvSpPr>
      <cdr:spPr>
        <a:xfrm>
          <a:off x="3943350" y="3638550"/>
          <a:ext cx="2085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Data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t.o.m 2019K2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95250</xdr:rowOff>
    </xdr:from>
    <xdr:to>
      <xdr:col>12</xdr:col>
      <xdr:colOff>590550</xdr:colOff>
      <xdr:row>34</xdr:row>
      <xdr:rowOff>104775</xdr:rowOff>
    </xdr:to>
    <xdr:graphicFrame>
      <xdr:nvGraphicFramePr>
        <xdr:cNvPr id="1" name="Diagram 1"/>
        <xdr:cNvGraphicFramePr/>
      </xdr:nvGraphicFramePr>
      <xdr:xfrm>
        <a:off x="1924050" y="1162050"/>
        <a:ext cx="59817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7" customFormat="1" ht="12.75">
      <c r="B1" s="8"/>
      <c r="C1" s="8"/>
    </row>
    <row r="2" spans="2:3" s="7" customFormat="1" ht="16.5" thickBot="1">
      <c r="B2" s="11" t="s">
        <v>9</v>
      </c>
      <c r="C2" s="10"/>
    </row>
    <row r="3" spans="2:3" s="7" customFormat="1" ht="12.75">
      <c r="B3" s="9"/>
      <c r="C3" s="8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Data!A5</f>
        <v>Hushållens finansiella sparande i vissa finansiella tillgångar, mdkr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6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7" customFormat="1" ht="12.75">
      <c r="B1" s="9"/>
      <c r="C1" s="8"/>
    </row>
    <row r="2" spans="2:3" s="7" customFormat="1" ht="16.5" thickBot="1">
      <c r="B2" s="11" t="s">
        <v>8</v>
      </c>
      <c r="C2" s="17"/>
    </row>
    <row r="3" spans="2:3" s="7" customFormat="1" ht="12.75">
      <c r="B3" s="9"/>
      <c r="C3" s="8"/>
    </row>
    <row r="4" spans="2:3" s="1" customFormat="1" ht="38.25">
      <c r="B4" s="12" t="s">
        <v>14</v>
      </c>
      <c r="C4" s="16" t="s">
        <v>13</v>
      </c>
    </row>
    <row r="5" spans="2:3" s="1" customFormat="1" ht="38.25">
      <c r="B5" s="12"/>
      <c r="C5" s="15" t="s">
        <v>12</v>
      </c>
    </row>
    <row r="6" spans="2:3" s="1" customFormat="1" ht="12.75">
      <c r="B6" s="12"/>
      <c r="C6" s="15"/>
    </row>
    <row r="8" spans="2:3" s="7" customFormat="1" ht="12.75">
      <c r="B8" s="14" t="s">
        <v>11</v>
      </c>
      <c r="C8" s="8"/>
    </row>
    <row r="9" spans="2:3" s="1" customFormat="1" ht="12.75">
      <c r="B9" s="12"/>
      <c r="C9" s="2"/>
    </row>
    <row r="10" spans="2:3" s="1" customFormat="1" ht="89.25">
      <c r="B10" s="13"/>
      <c r="C10" s="2" t="s">
        <v>10</v>
      </c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P71"/>
  <sheetViews>
    <sheetView zoomScalePageLayoutView="0" workbookViewId="0" topLeftCell="A1">
      <pane xSplit="1" ySplit="8" topLeftCell="F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28125" style="19" bestFit="1" customWidth="1"/>
    <col min="2" max="2" width="26.57421875" style="18" bestFit="1" customWidth="1"/>
    <col min="3" max="3" width="14.28125" style="18" customWidth="1"/>
    <col min="4" max="4" width="22.8515625" style="18" customWidth="1"/>
    <col min="5" max="5" width="21.421875" style="18" customWidth="1"/>
    <col min="6" max="6" width="7.8515625" style="0" bestFit="1" customWidth="1"/>
    <col min="7" max="7" width="9.00390625" style="0" bestFit="1" customWidth="1"/>
    <col min="8" max="8" width="9.28125" style="0" bestFit="1" customWidth="1"/>
    <col min="9" max="9" width="15.140625" style="0" customWidth="1"/>
    <col min="10" max="10" width="20.8515625" style="0" customWidth="1"/>
    <col min="12" max="12" width="8.8515625" style="0" customWidth="1"/>
    <col min="13" max="13" width="9.57421875" style="0" customWidth="1"/>
    <col min="14" max="14" width="7.57421875" style="0" customWidth="1"/>
  </cols>
  <sheetData>
    <row r="1" spans="1:15" s="37" customFormat="1" ht="15.75" hidden="1">
      <c r="A1" s="47" t="s">
        <v>130</v>
      </c>
      <c r="B1" s="40"/>
      <c r="C1" s="40"/>
      <c r="D1" s="40"/>
      <c r="E1" s="40"/>
      <c r="F1" s="49"/>
      <c r="G1" s="49"/>
      <c r="H1" s="49"/>
      <c r="I1" s="49"/>
      <c r="J1" s="49"/>
      <c r="K1" s="42"/>
      <c r="L1" s="42"/>
      <c r="M1" s="42"/>
      <c r="N1" s="42"/>
      <c r="O1" s="42"/>
    </row>
    <row r="2" spans="1:15" s="37" customFormat="1" ht="12.75" customHeight="1" hidden="1">
      <c r="A2" s="41"/>
      <c r="B2" s="40"/>
      <c r="C2" s="40"/>
      <c r="D2" s="39" t="s">
        <v>129</v>
      </c>
      <c r="E2" s="30"/>
      <c r="F2" s="30"/>
      <c r="G2" s="30"/>
      <c r="H2" s="30"/>
      <c r="I2" s="30"/>
      <c r="J2" s="30" t="s">
        <v>128</v>
      </c>
      <c r="K2" s="30"/>
      <c r="L2" s="30"/>
      <c r="M2" s="38"/>
      <c r="N2" s="30"/>
      <c r="O2" s="30"/>
    </row>
    <row r="3" spans="1:15" s="34" customFormat="1" ht="12.75" customHeight="1" hidden="1">
      <c r="A3" s="36"/>
      <c r="B3" s="35"/>
      <c r="C3" s="36"/>
      <c r="D3" s="30" t="s">
        <v>127</v>
      </c>
      <c r="E3" s="30" t="s">
        <v>126</v>
      </c>
      <c r="F3" s="30" t="s">
        <v>125</v>
      </c>
      <c r="G3" s="30" t="s">
        <v>124</v>
      </c>
      <c r="H3" s="30" t="s">
        <v>123</v>
      </c>
      <c r="I3" s="30" t="s">
        <v>122</v>
      </c>
      <c r="J3" s="30" t="s">
        <v>127</v>
      </c>
      <c r="K3" s="30" t="s">
        <v>126</v>
      </c>
      <c r="L3" s="30" t="s">
        <v>125</v>
      </c>
      <c r="M3" s="30" t="s">
        <v>124</v>
      </c>
      <c r="N3" s="30" t="s">
        <v>123</v>
      </c>
      <c r="O3" s="30" t="s">
        <v>122</v>
      </c>
    </row>
    <row r="4" spans="1:15" s="29" customFormat="1" ht="25.5" customHeight="1" hidden="1">
      <c r="A4" s="48"/>
      <c r="B4" s="48"/>
      <c r="C4" s="48"/>
      <c r="D4" s="30" t="s">
        <v>109</v>
      </c>
      <c r="E4" s="30" t="s">
        <v>108</v>
      </c>
      <c r="F4" s="30" t="s">
        <v>107</v>
      </c>
      <c r="G4" s="30" t="s">
        <v>106</v>
      </c>
      <c r="H4" s="30" t="s">
        <v>105</v>
      </c>
      <c r="I4" s="30" t="s">
        <v>104</v>
      </c>
      <c r="J4" s="30" t="s">
        <v>109</v>
      </c>
      <c r="K4" s="30" t="s">
        <v>108</v>
      </c>
      <c r="L4" s="30" t="s">
        <v>107</v>
      </c>
      <c r="M4" s="30" t="s">
        <v>106</v>
      </c>
      <c r="N4" s="30" t="s">
        <v>105</v>
      </c>
      <c r="O4" s="30" t="s">
        <v>104</v>
      </c>
    </row>
    <row r="5" spans="1:15" s="37" customFormat="1" ht="15.75">
      <c r="A5" s="47" t="s">
        <v>121</v>
      </c>
      <c r="B5" s="42"/>
      <c r="C5" s="42"/>
      <c r="D5" s="42"/>
      <c r="E5" s="46"/>
      <c r="F5" s="42"/>
      <c r="G5" s="45"/>
      <c r="H5" s="44"/>
      <c r="I5" s="43"/>
      <c r="J5" s="42"/>
      <c r="K5" s="42"/>
      <c r="L5" s="42"/>
      <c r="M5" s="42"/>
      <c r="N5" s="42"/>
      <c r="O5" s="42"/>
    </row>
    <row r="6" spans="1:15" s="37" customFormat="1" ht="12.75" customHeight="1">
      <c r="A6" s="41"/>
      <c r="B6" s="40"/>
      <c r="C6" s="40"/>
      <c r="D6" s="39" t="s">
        <v>120</v>
      </c>
      <c r="E6" s="30"/>
      <c r="F6" s="30"/>
      <c r="G6" s="30"/>
      <c r="H6" s="30"/>
      <c r="I6" s="30"/>
      <c r="J6" s="30" t="s">
        <v>119</v>
      </c>
      <c r="K6" s="30"/>
      <c r="L6" s="30"/>
      <c r="M6" s="38"/>
      <c r="N6" s="30"/>
      <c r="O6" s="30"/>
    </row>
    <row r="7" spans="1:15" s="34" customFormat="1" ht="12.75" customHeight="1">
      <c r="A7" s="36"/>
      <c r="B7" s="35"/>
      <c r="C7" s="35"/>
      <c r="D7" s="30" t="s">
        <v>118</v>
      </c>
      <c r="E7" s="30" t="s">
        <v>117</v>
      </c>
      <c r="F7" s="30" t="s">
        <v>116</v>
      </c>
      <c r="G7" s="30" t="s">
        <v>115</v>
      </c>
      <c r="H7" s="30" t="s">
        <v>114</v>
      </c>
      <c r="I7" s="30" t="s">
        <v>113</v>
      </c>
      <c r="J7" s="30" t="s">
        <v>118</v>
      </c>
      <c r="K7" s="30" t="s">
        <v>117</v>
      </c>
      <c r="L7" s="30" t="s">
        <v>116</v>
      </c>
      <c r="M7" s="30" t="s">
        <v>115</v>
      </c>
      <c r="N7" s="30" t="s">
        <v>114</v>
      </c>
      <c r="O7" s="30" t="s">
        <v>113</v>
      </c>
    </row>
    <row r="8" spans="1:15" s="29" customFormat="1" ht="35.25" customHeight="1">
      <c r="A8" s="33" t="s">
        <v>112</v>
      </c>
      <c r="B8" s="32" t="s">
        <v>111</v>
      </c>
      <c r="C8" s="31" t="s">
        <v>110</v>
      </c>
      <c r="D8" s="30" t="s">
        <v>109</v>
      </c>
      <c r="E8" s="30" t="s">
        <v>108</v>
      </c>
      <c r="F8" s="30" t="s">
        <v>107</v>
      </c>
      <c r="G8" s="30" t="s">
        <v>106</v>
      </c>
      <c r="H8" s="30" t="s">
        <v>105</v>
      </c>
      <c r="I8" s="30" t="s">
        <v>104</v>
      </c>
      <c r="J8" s="30" t="s">
        <v>109</v>
      </c>
      <c r="K8" s="30" t="s">
        <v>108</v>
      </c>
      <c r="L8" s="30" t="s">
        <v>107</v>
      </c>
      <c r="M8" s="30" t="s">
        <v>106</v>
      </c>
      <c r="N8" s="30" t="s">
        <v>105</v>
      </c>
      <c r="O8" s="30" t="s">
        <v>104</v>
      </c>
    </row>
    <row r="9" spans="1:15" ht="12.75">
      <c r="A9" s="26">
        <v>2009</v>
      </c>
      <c r="B9" s="26" t="s">
        <v>103</v>
      </c>
      <c r="C9" s="26" t="s">
        <v>102</v>
      </c>
      <c r="D9" s="25">
        <f>J9/1000</f>
        <v>0.742</v>
      </c>
      <c r="E9" s="25">
        <f>K9/1000</f>
        <v>-2.821</v>
      </c>
      <c r="F9" s="25">
        <f>L9/1000</f>
        <v>1.157</v>
      </c>
      <c r="G9" s="25">
        <f>M9/1000</f>
        <v>7.367</v>
      </c>
      <c r="H9" s="25">
        <f>N9/1000</f>
        <v>3.309</v>
      </c>
      <c r="I9" s="25">
        <f>O9/1000</f>
        <v>10.291</v>
      </c>
      <c r="J9" s="24">
        <v>742</v>
      </c>
      <c r="K9" s="24">
        <v>-2821</v>
      </c>
      <c r="L9" s="24">
        <v>1157</v>
      </c>
      <c r="M9" s="24">
        <v>7367</v>
      </c>
      <c r="N9" s="24">
        <v>3309</v>
      </c>
      <c r="O9" s="24">
        <v>10291</v>
      </c>
    </row>
    <row r="10" spans="1:15" ht="12.75">
      <c r="A10" s="26"/>
      <c r="B10" s="26" t="s">
        <v>101</v>
      </c>
      <c r="C10" s="26" t="s">
        <v>100</v>
      </c>
      <c r="D10" s="25">
        <f>J10/1000</f>
        <v>31.529</v>
      </c>
      <c r="E10" s="25">
        <f>K10/1000</f>
        <v>-1.486</v>
      </c>
      <c r="F10" s="25">
        <f>L10/1000</f>
        <v>1.203</v>
      </c>
      <c r="G10" s="25">
        <f>M10/1000</f>
        <v>7.527</v>
      </c>
      <c r="H10" s="25">
        <f>N10/1000</f>
        <v>7.084</v>
      </c>
      <c r="I10" s="25">
        <f>O10/1000</f>
        <v>21.33</v>
      </c>
      <c r="J10" s="24">
        <v>31529</v>
      </c>
      <c r="K10" s="24">
        <v>-1486</v>
      </c>
      <c r="L10" s="24">
        <v>1203</v>
      </c>
      <c r="M10" s="24">
        <v>7527</v>
      </c>
      <c r="N10" s="24">
        <v>7084</v>
      </c>
      <c r="O10" s="24">
        <v>21330</v>
      </c>
    </row>
    <row r="11" spans="1:15" ht="12.75">
      <c r="A11" s="26"/>
      <c r="B11" s="26" t="s">
        <v>99</v>
      </c>
      <c r="C11" s="26" t="s">
        <v>98</v>
      </c>
      <c r="D11" s="25">
        <f>J11/1000</f>
        <v>0.878</v>
      </c>
      <c r="E11" s="25">
        <f>K11/1000</f>
        <v>-2.503</v>
      </c>
      <c r="F11" s="25">
        <f>L11/1000</f>
        <v>-0.839</v>
      </c>
      <c r="G11" s="25">
        <f>M11/1000</f>
        <v>5.244</v>
      </c>
      <c r="H11" s="25">
        <f>N11/1000</f>
        <v>8.079</v>
      </c>
      <c r="I11" s="25">
        <f>O11/1000</f>
        <v>11.594</v>
      </c>
      <c r="J11" s="24">
        <v>878</v>
      </c>
      <c r="K11" s="24">
        <v>-2503</v>
      </c>
      <c r="L11" s="24">
        <v>-839</v>
      </c>
      <c r="M11" s="24">
        <v>5244</v>
      </c>
      <c r="N11" s="24">
        <v>8079</v>
      </c>
      <c r="O11" s="24">
        <v>11594</v>
      </c>
    </row>
    <row r="12" spans="1:15" ht="12.75">
      <c r="A12" s="26"/>
      <c r="B12" s="26" t="s">
        <v>97</v>
      </c>
      <c r="C12" s="26" t="s">
        <v>96</v>
      </c>
      <c r="D12" s="25">
        <f>J12/1000</f>
        <v>5.721</v>
      </c>
      <c r="E12" s="25">
        <f>K12/1000</f>
        <v>6.384</v>
      </c>
      <c r="F12" s="25">
        <f>L12/1000</f>
        <v>-1.555</v>
      </c>
      <c r="G12" s="25">
        <f>M12/1000</f>
        <v>9.789</v>
      </c>
      <c r="H12" s="25">
        <f>N12/1000</f>
        <v>12.916</v>
      </c>
      <c r="I12" s="25">
        <f>O12/1000</f>
        <v>9.631</v>
      </c>
      <c r="J12" s="24">
        <v>5721</v>
      </c>
      <c r="K12" s="24">
        <v>6384</v>
      </c>
      <c r="L12" s="24">
        <v>-1555</v>
      </c>
      <c r="M12" s="24">
        <v>9789</v>
      </c>
      <c r="N12" s="24">
        <v>12916</v>
      </c>
      <c r="O12" s="24">
        <v>9631</v>
      </c>
    </row>
    <row r="13" spans="1:15" ht="12.75">
      <c r="A13" s="26" t="s">
        <v>95</v>
      </c>
      <c r="B13" s="26" t="s">
        <v>94</v>
      </c>
      <c r="C13" s="26" t="s">
        <v>93</v>
      </c>
      <c r="D13" s="25">
        <f>J13/1000</f>
        <v>-10.512</v>
      </c>
      <c r="E13" s="25">
        <f>K13/1000</f>
        <v>-4.968</v>
      </c>
      <c r="F13" s="25">
        <f>L13/1000</f>
        <v>0.646</v>
      </c>
      <c r="G13" s="25">
        <f>M13/1000</f>
        <v>8.623</v>
      </c>
      <c r="H13" s="25">
        <f>N13/1000</f>
        <v>8.967</v>
      </c>
      <c r="I13" s="25">
        <f>O13/1000</f>
        <v>19.513</v>
      </c>
      <c r="J13" s="24">
        <v>-10512</v>
      </c>
      <c r="K13" s="24">
        <v>-4968</v>
      </c>
      <c r="L13" s="24">
        <v>646</v>
      </c>
      <c r="M13" s="24">
        <v>8623</v>
      </c>
      <c r="N13" s="24">
        <v>8967</v>
      </c>
      <c r="O13" s="24">
        <v>19513</v>
      </c>
    </row>
    <row r="14" spans="1:15" ht="12.75">
      <c r="A14" s="26"/>
      <c r="B14" s="26" t="s">
        <v>92</v>
      </c>
      <c r="C14" s="26" t="s">
        <v>91</v>
      </c>
      <c r="D14" s="25">
        <f>J14/1000</f>
        <v>36.064</v>
      </c>
      <c r="E14" s="25">
        <f>K14/1000</f>
        <v>-5.869</v>
      </c>
      <c r="F14" s="25">
        <f>L14/1000</f>
        <v>-2.49</v>
      </c>
      <c r="G14" s="25">
        <f>M14/1000</f>
        <v>7.458</v>
      </c>
      <c r="H14" s="25">
        <f>N14/1000</f>
        <v>3.625</v>
      </c>
      <c r="I14" s="25">
        <f>O14/1000</f>
        <v>22.316</v>
      </c>
      <c r="J14" s="24">
        <v>36064</v>
      </c>
      <c r="K14" s="24">
        <v>-5869</v>
      </c>
      <c r="L14" s="24">
        <v>-2490</v>
      </c>
      <c r="M14" s="24">
        <v>7458</v>
      </c>
      <c r="N14" s="24">
        <v>3625</v>
      </c>
      <c r="O14" s="24">
        <v>22316</v>
      </c>
    </row>
    <row r="15" spans="1:15" ht="12.75">
      <c r="A15" s="26"/>
      <c r="B15" s="26" t="s">
        <v>90</v>
      </c>
      <c r="C15" s="26" t="s">
        <v>89</v>
      </c>
      <c r="D15" s="25">
        <f>J15/1000</f>
        <v>19.505</v>
      </c>
      <c r="E15" s="25">
        <f>K15/1000</f>
        <v>-5.781</v>
      </c>
      <c r="F15" s="25">
        <f>L15/1000</f>
        <v>-4.879</v>
      </c>
      <c r="G15" s="25">
        <f>M15/1000</f>
        <v>4.816</v>
      </c>
      <c r="H15" s="25">
        <f>N15/1000</f>
        <v>0.098</v>
      </c>
      <c r="I15" s="25">
        <f>O15/1000</f>
        <v>7.829</v>
      </c>
      <c r="J15" s="24">
        <v>19505</v>
      </c>
      <c r="K15" s="24">
        <v>-5781</v>
      </c>
      <c r="L15" s="24">
        <v>-4879</v>
      </c>
      <c r="M15" s="24">
        <v>4816</v>
      </c>
      <c r="N15" s="24">
        <v>98</v>
      </c>
      <c r="O15" s="24">
        <v>7829</v>
      </c>
    </row>
    <row r="16" spans="1:15" ht="12.75">
      <c r="A16" s="26"/>
      <c r="B16" s="26" t="s">
        <v>88</v>
      </c>
      <c r="C16" s="26" t="s">
        <v>87</v>
      </c>
      <c r="D16" s="25">
        <f>J16/1000</f>
        <v>34.39</v>
      </c>
      <c r="E16" s="25">
        <f>K16/1000</f>
        <v>-12.307</v>
      </c>
      <c r="F16" s="25">
        <f>L16/1000</f>
        <v>-5.036</v>
      </c>
      <c r="G16" s="25">
        <f>M16/1000</f>
        <v>5.666</v>
      </c>
      <c r="H16" s="25">
        <f>N16/1000</f>
        <v>0.198</v>
      </c>
      <c r="I16" s="25">
        <f>O16/1000</f>
        <v>6.166</v>
      </c>
      <c r="J16" s="24">
        <v>34390</v>
      </c>
      <c r="K16" s="24">
        <v>-12307</v>
      </c>
      <c r="L16" s="24">
        <v>-5036</v>
      </c>
      <c r="M16" s="24">
        <v>5666</v>
      </c>
      <c r="N16" s="24">
        <v>198</v>
      </c>
      <c r="O16" s="24">
        <v>6166</v>
      </c>
    </row>
    <row r="17" spans="1:15" ht="12.75">
      <c r="A17" s="26" t="s">
        <v>86</v>
      </c>
      <c r="B17" s="26" t="s">
        <v>85</v>
      </c>
      <c r="C17" s="26" t="s">
        <v>84</v>
      </c>
      <c r="D17" s="25">
        <f>J17/1000</f>
        <v>-4.86</v>
      </c>
      <c r="E17" s="25">
        <f>K17/1000</f>
        <v>-9.201</v>
      </c>
      <c r="F17" s="25">
        <f>L17/1000</f>
        <v>4.889</v>
      </c>
      <c r="G17" s="25">
        <f>M17/1000</f>
        <v>4.418</v>
      </c>
      <c r="H17" s="25">
        <f>N17/1000</f>
        <v>-7.113</v>
      </c>
      <c r="I17" s="25">
        <f>O17/1000</f>
        <v>17.249</v>
      </c>
      <c r="J17" s="24">
        <v>-4860</v>
      </c>
      <c r="K17" s="24">
        <v>-9201</v>
      </c>
      <c r="L17" s="24">
        <v>4889</v>
      </c>
      <c r="M17" s="24">
        <v>4418</v>
      </c>
      <c r="N17" s="24">
        <v>-7113</v>
      </c>
      <c r="O17" s="24">
        <v>17249</v>
      </c>
    </row>
    <row r="18" spans="1:15" ht="12.75">
      <c r="A18" s="26"/>
      <c r="B18" s="26" t="s">
        <v>83</v>
      </c>
      <c r="C18" s="26" t="s">
        <v>82</v>
      </c>
      <c r="D18" s="25">
        <f>J18/1000</f>
        <v>36.033</v>
      </c>
      <c r="E18" s="25">
        <f>K18/1000</f>
        <v>-1.503</v>
      </c>
      <c r="F18" s="25">
        <f>L18/1000</f>
        <v>3.492</v>
      </c>
      <c r="G18" s="25">
        <f>M18/1000</f>
        <v>4.361</v>
      </c>
      <c r="H18" s="25">
        <f>N18/1000</f>
        <v>-0.117</v>
      </c>
      <c r="I18" s="25">
        <f>O18/1000</f>
        <v>9.87</v>
      </c>
      <c r="J18" s="24">
        <v>36033</v>
      </c>
      <c r="K18" s="24">
        <v>-1503</v>
      </c>
      <c r="L18" s="24">
        <v>3492</v>
      </c>
      <c r="M18" s="24">
        <v>4361</v>
      </c>
      <c r="N18" s="24">
        <v>-117</v>
      </c>
      <c r="O18" s="24">
        <v>9870</v>
      </c>
    </row>
    <row r="19" spans="1:15" ht="12.75">
      <c r="A19" s="26"/>
      <c r="B19" s="26" t="s">
        <v>81</v>
      </c>
      <c r="C19" s="26" t="s">
        <v>80</v>
      </c>
      <c r="D19" s="25">
        <f>J19/1000</f>
        <v>28.726</v>
      </c>
      <c r="E19" s="25">
        <f>K19/1000</f>
        <v>-3.832</v>
      </c>
      <c r="F19" s="25">
        <f>L19/1000</f>
        <v>-7.243</v>
      </c>
      <c r="G19" s="25">
        <f>M19/1000</f>
        <v>4.467</v>
      </c>
      <c r="H19" s="25">
        <f>N19/1000</f>
        <v>-8.203</v>
      </c>
      <c r="I19" s="25">
        <f>O19/1000</f>
        <v>-2.176</v>
      </c>
      <c r="J19" s="24">
        <v>28726</v>
      </c>
      <c r="K19" s="24">
        <v>-3832</v>
      </c>
      <c r="L19" s="24">
        <v>-7243</v>
      </c>
      <c r="M19" s="24">
        <v>4467</v>
      </c>
      <c r="N19" s="24">
        <v>-8203</v>
      </c>
      <c r="O19" s="24">
        <v>-2176</v>
      </c>
    </row>
    <row r="20" spans="1:15" ht="12.75">
      <c r="A20" s="26"/>
      <c r="B20" s="26" t="s">
        <v>79</v>
      </c>
      <c r="C20" s="26" t="s">
        <v>78</v>
      </c>
      <c r="D20" s="25">
        <f>J20/1000</f>
        <v>33.214</v>
      </c>
      <c r="E20" s="25">
        <f>K20/1000</f>
        <v>-3.197</v>
      </c>
      <c r="F20" s="25">
        <f>L20/1000</f>
        <v>-0.928</v>
      </c>
      <c r="G20" s="25">
        <f>M20/1000</f>
        <v>6.512</v>
      </c>
      <c r="H20" s="25">
        <f>N20/1000</f>
        <v>-12.14</v>
      </c>
      <c r="I20" s="25">
        <f>O20/1000</f>
        <v>-7.663</v>
      </c>
      <c r="J20" s="24">
        <v>33214</v>
      </c>
      <c r="K20" s="24">
        <v>-3197</v>
      </c>
      <c r="L20" s="24">
        <v>-928</v>
      </c>
      <c r="M20" s="24">
        <v>6512</v>
      </c>
      <c r="N20" s="24">
        <v>-12140</v>
      </c>
      <c r="O20" s="24">
        <v>-7663</v>
      </c>
    </row>
    <row r="21" spans="1:15" ht="12.75">
      <c r="A21" s="26" t="s">
        <v>77</v>
      </c>
      <c r="B21" s="26" t="s">
        <v>76</v>
      </c>
      <c r="C21" s="26" t="s">
        <v>75</v>
      </c>
      <c r="D21" s="25">
        <f>J21/1000</f>
        <v>3.4</v>
      </c>
      <c r="E21" s="25">
        <f>K21/1000</f>
        <v>-0.817</v>
      </c>
      <c r="F21" s="25">
        <f>L21/1000</f>
        <v>2.66</v>
      </c>
      <c r="G21" s="25">
        <f>M21/1000</f>
        <v>6.477</v>
      </c>
      <c r="H21" s="25">
        <f>N21/1000</f>
        <v>3.427</v>
      </c>
      <c r="I21" s="25">
        <f>O21/1000</f>
        <v>3.694</v>
      </c>
      <c r="J21" s="24">
        <v>3400</v>
      </c>
      <c r="K21" s="24">
        <v>-817</v>
      </c>
      <c r="L21" s="24">
        <v>2660</v>
      </c>
      <c r="M21" s="24">
        <v>6477</v>
      </c>
      <c r="N21" s="24">
        <v>3427</v>
      </c>
      <c r="O21" s="24">
        <v>3694</v>
      </c>
    </row>
    <row r="22" spans="1:15" ht="12.75">
      <c r="A22" s="26"/>
      <c r="B22" s="26" t="s">
        <v>74</v>
      </c>
      <c r="C22" s="26" t="s">
        <v>73</v>
      </c>
      <c r="D22" s="25">
        <f>J22/1000</f>
        <v>50.616</v>
      </c>
      <c r="E22" s="25">
        <f>K22/1000</f>
        <v>-0.247</v>
      </c>
      <c r="F22" s="25">
        <f>L22/1000</f>
        <v>-10.878</v>
      </c>
      <c r="G22" s="25">
        <f>M22/1000</f>
        <v>4.186</v>
      </c>
      <c r="H22" s="25">
        <f>N22/1000</f>
        <v>1.788</v>
      </c>
      <c r="I22" s="25">
        <f>O22/1000</f>
        <v>4.489</v>
      </c>
      <c r="J22" s="24">
        <v>50616</v>
      </c>
      <c r="K22" s="24">
        <v>-247</v>
      </c>
      <c r="L22" s="24">
        <v>-10878</v>
      </c>
      <c r="M22" s="24">
        <v>4186</v>
      </c>
      <c r="N22" s="24">
        <v>1788</v>
      </c>
      <c r="O22" s="24">
        <v>4489</v>
      </c>
    </row>
    <row r="23" spans="1:15" ht="12.75">
      <c r="A23" s="26"/>
      <c r="B23" s="26" t="s">
        <v>72</v>
      </c>
      <c r="C23" s="26" t="s">
        <v>71</v>
      </c>
      <c r="D23" s="25">
        <f>J23/1000</f>
        <v>23.879</v>
      </c>
      <c r="E23" s="25">
        <f>K23/1000</f>
        <v>-3.323</v>
      </c>
      <c r="F23" s="25">
        <f>L23/1000</f>
        <v>-4.843</v>
      </c>
      <c r="G23" s="25">
        <f>M23/1000</f>
        <v>4.249</v>
      </c>
      <c r="H23" s="25">
        <f>N23/1000</f>
        <v>-0.894</v>
      </c>
      <c r="I23" s="25">
        <f>O23/1000</f>
        <v>-2.417</v>
      </c>
      <c r="J23" s="24">
        <v>23879</v>
      </c>
      <c r="K23" s="24">
        <v>-3323</v>
      </c>
      <c r="L23" s="24">
        <v>-4843</v>
      </c>
      <c r="M23" s="24">
        <v>4249</v>
      </c>
      <c r="N23" s="24">
        <v>-894</v>
      </c>
      <c r="O23" s="24">
        <v>-2417</v>
      </c>
    </row>
    <row r="24" spans="1:15" ht="12.75">
      <c r="A24" s="26"/>
      <c r="B24" s="26" t="s">
        <v>70</v>
      </c>
      <c r="C24" s="26" t="s">
        <v>69</v>
      </c>
      <c r="D24" s="25">
        <f>J24/1000</f>
        <v>17.035</v>
      </c>
      <c r="E24" s="25">
        <f>K24/1000</f>
        <v>-6.434</v>
      </c>
      <c r="F24" s="25">
        <f>L24/1000</f>
        <v>-3.296</v>
      </c>
      <c r="G24" s="25">
        <f>M24/1000</f>
        <v>7.637</v>
      </c>
      <c r="H24" s="25">
        <f>N24/1000</f>
        <v>9.276</v>
      </c>
      <c r="I24" s="25">
        <f>O24/1000</f>
        <v>-14.976</v>
      </c>
      <c r="J24" s="24">
        <v>17035</v>
      </c>
      <c r="K24" s="24">
        <v>-6434</v>
      </c>
      <c r="L24" s="24">
        <v>-3296</v>
      </c>
      <c r="M24" s="24">
        <v>7637</v>
      </c>
      <c r="N24" s="24">
        <v>9276</v>
      </c>
      <c r="O24" s="24">
        <v>-14976</v>
      </c>
    </row>
    <row r="25" spans="1:15" ht="12.75">
      <c r="A25" s="26" t="s">
        <v>68</v>
      </c>
      <c r="B25" s="26" t="s">
        <v>67</v>
      </c>
      <c r="C25" s="26" t="s">
        <v>66</v>
      </c>
      <c r="D25" s="25">
        <f>J25/1000</f>
        <v>0.976</v>
      </c>
      <c r="E25" s="25">
        <f>K25/1000</f>
        <v>-1.564</v>
      </c>
      <c r="F25" s="25">
        <f>L25/1000</f>
        <v>2.054</v>
      </c>
      <c r="G25" s="25">
        <f>M25/1000</f>
        <v>9.969</v>
      </c>
      <c r="H25" s="25">
        <f>N25/1000</f>
        <v>16.818</v>
      </c>
      <c r="I25" s="25">
        <f>O25/1000</f>
        <v>3.189</v>
      </c>
      <c r="J25" s="24">
        <v>976</v>
      </c>
      <c r="K25" s="24">
        <v>-1564</v>
      </c>
      <c r="L25" s="24">
        <v>2054</v>
      </c>
      <c r="M25" s="24">
        <v>9969</v>
      </c>
      <c r="N25" s="24">
        <v>16818</v>
      </c>
      <c r="O25" s="24">
        <v>3189</v>
      </c>
    </row>
    <row r="26" spans="1:15" ht="12.75">
      <c r="A26" s="26"/>
      <c r="B26" s="26" t="s">
        <v>65</v>
      </c>
      <c r="C26" s="26" t="s">
        <v>64</v>
      </c>
      <c r="D26" s="25">
        <f>J26/1000</f>
        <v>37.828</v>
      </c>
      <c r="E26" s="25">
        <f>K26/1000</f>
        <v>3.1</v>
      </c>
      <c r="F26" s="25">
        <f>L26/1000</f>
        <v>3.428</v>
      </c>
      <c r="G26" s="25">
        <f>M26/1000</f>
        <v>8.541</v>
      </c>
      <c r="H26" s="25">
        <f>N26/1000</f>
        <v>11.118</v>
      </c>
      <c r="I26" s="25">
        <f>O26/1000</f>
        <v>5.308</v>
      </c>
      <c r="J26" s="24">
        <v>37828</v>
      </c>
      <c r="K26" s="24">
        <v>3100</v>
      </c>
      <c r="L26" s="24">
        <v>3428</v>
      </c>
      <c r="M26" s="24">
        <v>8541</v>
      </c>
      <c r="N26" s="24">
        <v>11118</v>
      </c>
      <c r="O26" s="24">
        <v>5308</v>
      </c>
    </row>
    <row r="27" spans="1:15" ht="12.75">
      <c r="A27" s="26"/>
      <c r="B27" s="26" t="s">
        <v>63</v>
      </c>
      <c r="C27" s="26" t="s">
        <v>62</v>
      </c>
      <c r="D27" s="25">
        <f>J27/1000</f>
        <v>8.637</v>
      </c>
      <c r="E27" s="25">
        <f>K27/1000</f>
        <v>-2.403</v>
      </c>
      <c r="F27" s="25">
        <f>L27/1000</f>
        <v>-3.07</v>
      </c>
      <c r="G27" s="25">
        <f>M27/1000</f>
        <v>5.302</v>
      </c>
      <c r="H27" s="25">
        <f>N27/1000</f>
        <v>6.516</v>
      </c>
      <c r="I27" s="25">
        <f>O27/1000</f>
        <v>-0.645</v>
      </c>
      <c r="J27" s="24">
        <v>8637</v>
      </c>
      <c r="K27" s="24">
        <v>-2403</v>
      </c>
      <c r="L27" s="24">
        <v>-3070</v>
      </c>
      <c r="M27" s="24">
        <v>5302</v>
      </c>
      <c r="N27" s="24">
        <v>6516</v>
      </c>
      <c r="O27" s="24">
        <v>-645</v>
      </c>
    </row>
    <row r="28" spans="1:15" ht="12.75">
      <c r="A28" s="26"/>
      <c r="B28" s="26" t="s">
        <v>61</v>
      </c>
      <c r="C28" s="26" t="s">
        <v>60</v>
      </c>
      <c r="D28" s="25">
        <f>J28/1000</f>
        <v>18.488</v>
      </c>
      <c r="E28" s="25">
        <f>K28/1000</f>
        <v>-0.936</v>
      </c>
      <c r="F28" s="25">
        <f>L28/1000</f>
        <v>0.184</v>
      </c>
      <c r="G28" s="25">
        <f>M28/1000</f>
        <v>10.084</v>
      </c>
      <c r="H28" s="25">
        <f>N28/1000</f>
        <v>10.152</v>
      </c>
      <c r="I28" s="25">
        <f>O28/1000</f>
        <v>-0.633</v>
      </c>
      <c r="J28" s="24">
        <v>18488</v>
      </c>
      <c r="K28" s="24">
        <v>-936</v>
      </c>
      <c r="L28" s="24">
        <v>184</v>
      </c>
      <c r="M28" s="24">
        <v>10084</v>
      </c>
      <c r="N28" s="24">
        <v>10152</v>
      </c>
      <c r="O28" s="24">
        <v>-633</v>
      </c>
    </row>
    <row r="29" spans="1:15" ht="12.75">
      <c r="A29" s="26" t="s">
        <v>59</v>
      </c>
      <c r="B29" s="26" t="s">
        <v>58</v>
      </c>
      <c r="C29" s="26" t="s">
        <v>57</v>
      </c>
      <c r="D29" s="25">
        <f>J29/1000</f>
        <v>-12.315</v>
      </c>
      <c r="E29" s="25">
        <f>K29/1000</f>
        <v>0.413</v>
      </c>
      <c r="F29" s="25">
        <f>L29/1000</f>
        <v>-5.055</v>
      </c>
      <c r="G29" s="25">
        <f>M29/1000</f>
        <v>7.085</v>
      </c>
      <c r="H29" s="25">
        <f>N29/1000</f>
        <v>15.973</v>
      </c>
      <c r="I29" s="25">
        <f>O29/1000</f>
        <v>8.347</v>
      </c>
      <c r="J29" s="24">
        <v>-12315</v>
      </c>
      <c r="K29" s="24">
        <v>413</v>
      </c>
      <c r="L29" s="24">
        <v>-5055</v>
      </c>
      <c r="M29" s="24">
        <v>7085</v>
      </c>
      <c r="N29" s="24">
        <v>15973</v>
      </c>
      <c r="O29" s="24">
        <v>8347</v>
      </c>
    </row>
    <row r="30" spans="1:15" ht="12.75">
      <c r="A30" s="26"/>
      <c r="B30" s="26" t="s">
        <v>56</v>
      </c>
      <c r="C30" s="26" t="s">
        <v>55</v>
      </c>
      <c r="D30" s="25">
        <f>J30/1000</f>
        <v>46.598</v>
      </c>
      <c r="E30" s="25">
        <f>K30/1000</f>
        <v>-1.885</v>
      </c>
      <c r="F30" s="25">
        <f>L30/1000</f>
        <v>-1.618</v>
      </c>
      <c r="G30" s="25">
        <f>M30/1000</f>
        <v>8.271</v>
      </c>
      <c r="H30" s="25">
        <f>N30/1000</f>
        <v>13.051</v>
      </c>
      <c r="I30" s="25">
        <f>O30/1000</f>
        <v>9.554</v>
      </c>
      <c r="J30" s="24">
        <v>46598</v>
      </c>
      <c r="K30" s="24">
        <v>-1885</v>
      </c>
      <c r="L30" s="24">
        <v>-1618</v>
      </c>
      <c r="M30" s="24">
        <v>8271</v>
      </c>
      <c r="N30" s="24">
        <v>13051</v>
      </c>
      <c r="O30" s="24">
        <v>9554</v>
      </c>
    </row>
    <row r="31" spans="1:15" ht="12.75">
      <c r="A31" s="26"/>
      <c r="B31" s="26" t="s">
        <v>54</v>
      </c>
      <c r="C31" s="26" t="s">
        <v>53</v>
      </c>
      <c r="D31" s="25">
        <f>J31/1000</f>
        <v>3.579</v>
      </c>
      <c r="E31" s="25">
        <f>K31/1000</f>
        <v>-0.097</v>
      </c>
      <c r="F31" s="25">
        <f>L31/1000</f>
        <v>-0.465</v>
      </c>
      <c r="G31" s="25">
        <f>M31/1000</f>
        <v>5.876</v>
      </c>
      <c r="H31" s="25">
        <f>N31/1000</f>
        <v>15.883</v>
      </c>
      <c r="I31" s="25">
        <f>O31/1000</f>
        <v>2.504</v>
      </c>
      <c r="J31" s="24">
        <v>3579</v>
      </c>
      <c r="K31" s="24">
        <v>-97</v>
      </c>
      <c r="L31" s="24">
        <v>-465</v>
      </c>
      <c r="M31" s="24">
        <v>5876</v>
      </c>
      <c r="N31" s="24">
        <v>15883</v>
      </c>
      <c r="O31" s="24">
        <v>2504</v>
      </c>
    </row>
    <row r="32" spans="1:16" ht="12.75">
      <c r="A32" s="26"/>
      <c r="B32" s="26" t="s">
        <v>52</v>
      </c>
      <c r="C32" s="26" t="s">
        <v>51</v>
      </c>
      <c r="D32" s="25">
        <f>J32/1000</f>
        <v>23.813</v>
      </c>
      <c r="E32" s="25">
        <f>K32/1000</f>
        <v>-4.802</v>
      </c>
      <c r="F32" s="25">
        <f>L32/1000</f>
        <v>-1.284</v>
      </c>
      <c r="G32" s="25">
        <f>M32/1000</f>
        <v>10.579</v>
      </c>
      <c r="H32" s="25">
        <f>N32/1000</f>
        <v>6.827</v>
      </c>
      <c r="I32" s="25">
        <f>O32/1000</f>
        <v>5.757</v>
      </c>
      <c r="J32" s="24">
        <v>23813</v>
      </c>
      <c r="K32" s="24">
        <v>-4802</v>
      </c>
      <c r="L32" s="24">
        <v>-1284</v>
      </c>
      <c r="M32" s="24">
        <v>10579</v>
      </c>
      <c r="N32" s="24">
        <v>6827</v>
      </c>
      <c r="O32" s="24">
        <v>5757</v>
      </c>
      <c r="P32" s="28"/>
    </row>
    <row r="33" spans="1:15" ht="12.75">
      <c r="A33" s="26" t="s">
        <v>50</v>
      </c>
      <c r="B33" s="26" t="s">
        <v>49</v>
      </c>
      <c r="C33" s="26" t="s">
        <v>48</v>
      </c>
      <c r="D33" s="25">
        <f>J33/1000</f>
        <v>-7.406</v>
      </c>
      <c r="E33" s="25">
        <f>K33/1000</f>
        <v>-4.269</v>
      </c>
      <c r="F33" s="25">
        <f>L33/1000</f>
        <v>-4.371</v>
      </c>
      <c r="G33" s="25">
        <f>M33/1000</f>
        <v>7.468</v>
      </c>
      <c r="H33" s="25">
        <f>N33/1000</f>
        <v>20.375</v>
      </c>
      <c r="I33" s="25">
        <f>O33/1000</f>
        <v>3.678</v>
      </c>
      <c r="J33" s="24">
        <v>-7406</v>
      </c>
      <c r="K33" s="24">
        <v>-4269</v>
      </c>
      <c r="L33" s="24">
        <v>-4371</v>
      </c>
      <c r="M33" s="24">
        <v>7468</v>
      </c>
      <c r="N33" s="24">
        <v>20375</v>
      </c>
      <c r="O33" s="24">
        <v>3678</v>
      </c>
    </row>
    <row r="34" spans="1:15" ht="12.75">
      <c r="A34" s="26"/>
      <c r="B34" s="26" t="s">
        <v>47</v>
      </c>
      <c r="C34" s="26" t="s">
        <v>46</v>
      </c>
      <c r="D34" s="25">
        <f>J34/1000</f>
        <v>79.966</v>
      </c>
      <c r="E34" s="25">
        <f>K34/1000</f>
        <v>3.277</v>
      </c>
      <c r="F34" s="25">
        <f>L34/1000</f>
        <v>-7.622</v>
      </c>
      <c r="G34" s="25">
        <f>M34/1000</f>
        <v>8.343</v>
      </c>
      <c r="H34" s="25">
        <f>N34/1000</f>
        <v>15.408</v>
      </c>
      <c r="I34" s="25">
        <f>O34/1000</f>
        <v>6.921</v>
      </c>
      <c r="J34" s="24">
        <v>79966</v>
      </c>
      <c r="K34" s="24">
        <v>3277</v>
      </c>
      <c r="L34" s="24">
        <v>-7622</v>
      </c>
      <c r="M34" s="24">
        <v>8343</v>
      </c>
      <c r="N34" s="24">
        <v>15408</v>
      </c>
      <c r="O34" s="24">
        <v>6921</v>
      </c>
    </row>
    <row r="35" spans="1:15" ht="12.75">
      <c r="A35" s="26"/>
      <c r="B35" s="26" t="s">
        <v>45</v>
      </c>
      <c r="C35" s="26" t="s">
        <v>44</v>
      </c>
      <c r="D35" s="25">
        <f>J35/1000</f>
        <v>22.111</v>
      </c>
      <c r="E35" s="25">
        <f>K35/1000</f>
        <v>-1.297</v>
      </c>
      <c r="F35" s="25">
        <f>L35/1000</f>
        <v>5.116</v>
      </c>
      <c r="G35" s="25">
        <f>M35/1000</f>
        <v>10.804</v>
      </c>
      <c r="H35" s="25">
        <f>N35/1000</f>
        <v>-3.423</v>
      </c>
      <c r="I35" s="25">
        <f>O35/1000</f>
        <v>0.315</v>
      </c>
      <c r="J35" s="24">
        <v>22111</v>
      </c>
      <c r="K35" s="24">
        <v>-1297</v>
      </c>
      <c r="L35" s="24">
        <v>5116</v>
      </c>
      <c r="M35" s="24">
        <v>10804</v>
      </c>
      <c r="N35" s="24">
        <v>-3423</v>
      </c>
      <c r="O35" s="24">
        <v>315</v>
      </c>
    </row>
    <row r="36" spans="1:15" ht="12.75">
      <c r="A36" s="26"/>
      <c r="B36" s="26" t="s">
        <v>43</v>
      </c>
      <c r="C36" s="26" t="s">
        <v>42</v>
      </c>
      <c r="D36" s="25">
        <f>J36/1000</f>
        <v>22.393</v>
      </c>
      <c r="E36" s="25">
        <f>K36/1000</f>
        <v>-6.172</v>
      </c>
      <c r="F36" s="25">
        <f>L36/1000</f>
        <v>9.673</v>
      </c>
      <c r="G36" s="25">
        <f>M36/1000</f>
        <v>13.289</v>
      </c>
      <c r="H36" s="25">
        <f>N36/1000</f>
        <v>7.094</v>
      </c>
      <c r="I36" s="25">
        <f>O36/1000</f>
        <v>-4.329</v>
      </c>
      <c r="J36" s="24">
        <v>22393</v>
      </c>
      <c r="K36" s="24">
        <v>-6172</v>
      </c>
      <c r="L36" s="24">
        <v>9673</v>
      </c>
      <c r="M36" s="24">
        <v>13289</v>
      </c>
      <c r="N36" s="24">
        <v>7094</v>
      </c>
      <c r="O36" s="24">
        <v>-4329</v>
      </c>
    </row>
    <row r="37" spans="1:15" ht="12.75">
      <c r="A37" s="26">
        <v>2016</v>
      </c>
      <c r="B37" s="26" t="s">
        <v>41</v>
      </c>
      <c r="C37" s="26" t="s">
        <v>40</v>
      </c>
      <c r="D37" s="25">
        <f>J37/1000</f>
        <v>17.764</v>
      </c>
      <c r="E37" s="25">
        <f>K37/1000</f>
        <v>-3.601</v>
      </c>
      <c r="F37" s="25">
        <f>L37/1000</f>
        <v>3.557</v>
      </c>
      <c r="G37" s="25">
        <f>M37/1000</f>
        <v>13.532</v>
      </c>
      <c r="H37" s="25">
        <f>N37/1000</f>
        <v>-2.983</v>
      </c>
      <c r="I37" s="25">
        <f>O37/1000</f>
        <v>1.144</v>
      </c>
      <c r="J37" s="24">
        <v>17764</v>
      </c>
      <c r="K37" s="24">
        <v>-3601</v>
      </c>
      <c r="L37" s="24">
        <v>3557</v>
      </c>
      <c r="M37" s="24">
        <v>13532</v>
      </c>
      <c r="N37" s="24">
        <v>-2983</v>
      </c>
      <c r="O37" s="24">
        <v>1144</v>
      </c>
    </row>
    <row r="38" spans="1:15" ht="12.75">
      <c r="A38" s="27"/>
      <c r="B38" s="26" t="s">
        <v>39</v>
      </c>
      <c r="C38" s="26" t="s">
        <v>38</v>
      </c>
      <c r="D38" s="25">
        <f>J38/1000</f>
        <v>76.012</v>
      </c>
      <c r="E38" s="25">
        <f>K38/1000</f>
        <v>0.345</v>
      </c>
      <c r="F38" s="25">
        <f>L38/1000</f>
        <v>7.178</v>
      </c>
      <c r="G38" s="25">
        <f>M38/1000</f>
        <v>11.521</v>
      </c>
      <c r="H38" s="25">
        <f>N38/1000</f>
        <v>-0.162</v>
      </c>
      <c r="I38" s="25">
        <f>O38/1000</f>
        <v>-1.322</v>
      </c>
      <c r="J38" s="24">
        <v>76012</v>
      </c>
      <c r="K38" s="24">
        <v>345</v>
      </c>
      <c r="L38" s="24">
        <v>7178</v>
      </c>
      <c r="M38" s="24">
        <v>11521</v>
      </c>
      <c r="N38" s="24">
        <v>-162</v>
      </c>
      <c r="O38" s="24">
        <v>-1322</v>
      </c>
    </row>
    <row r="39" spans="1:15" ht="12.75">
      <c r="A39" s="27"/>
      <c r="B39" s="26" t="s">
        <v>37</v>
      </c>
      <c r="C39" s="26" t="s">
        <v>36</v>
      </c>
      <c r="D39" s="25">
        <f>J39/1000</f>
        <v>15.796</v>
      </c>
      <c r="E39" s="25">
        <f>K39/1000</f>
        <v>-2.232</v>
      </c>
      <c r="F39" s="25">
        <f>L39/1000</f>
        <v>-0.038</v>
      </c>
      <c r="G39" s="25">
        <f>M39/1000</f>
        <v>5.612</v>
      </c>
      <c r="H39" s="25">
        <f>N39/1000</f>
        <v>6.578</v>
      </c>
      <c r="I39" s="25">
        <f>O39/1000</f>
        <v>-1.732</v>
      </c>
      <c r="J39" s="24">
        <v>15796</v>
      </c>
      <c r="K39" s="24">
        <v>-2232</v>
      </c>
      <c r="L39" s="24">
        <v>-38</v>
      </c>
      <c r="M39" s="24">
        <v>5612</v>
      </c>
      <c r="N39" s="24">
        <v>6578</v>
      </c>
      <c r="O39" s="24">
        <v>-1732</v>
      </c>
    </row>
    <row r="40" spans="1:15" ht="12.75">
      <c r="A40" s="27"/>
      <c r="B40" s="26" t="s">
        <v>35</v>
      </c>
      <c r="C40" s="26" t="s">
        <v>34</v>
      </c>
      <c r="D40" s="25">
        <f>J40/1000</f>
        <v>13.687</v>
      </c>
      <c r="E40" s="25">
        <f>K40/1000</f>
        <v>-4.291</v>
      </c>
      <c r="F40" s="25">
        <f>L40/1000</f>
        <v>-0.07</v>
      </c>
      <c r="G40" s="25">
        <f>M40/1000</f>
        <v>15.656</v>
      </c>
      <c r="H40" s="25">
        <f>N40/1000</f>
        <v>-0.876</v>
      </c>
      <c r="I40" s="25">
        <f>O40/1000</f>
        <v>-2.192</v>
      </c>
      <c r="J40" s="24">
        <v>13687</v>
      </c>
      <c r="K40" s="24">
        <v>-4291</v>
      </c>
      <c r="L40" s="24">
        <v>-70</v>
      </c>
      <c r="M40" s="24">
        <v>15656</v>
      </c>
      <c r="N40" s="24">
        <v>-876</v>
      </c>
      <c r="O40" s="24">
        <v>-2192</v>
      </c>
    </row>
    <row r="41" spans="1:15" ht="12.75">
      <c r="A41" s="27">
        <v>2017</v>
      </c>
      <c r="B41" s="26" t="s">
        <v>33</v>
      </c>
      <c r="C41" s="26" t="s">
        <v>32</v>
      </c>
      <c r="D41" s="25">
        <f>J41/1000</f>
        <v>2.214</v>
      </c>
      <c r="E41" s="25">
        <f>K41/1000</f>
        <v>-0.791</v>
      </c>
      <c r="F41" s="25">
        <f>L41/1000</f>
        <v>1.377</v>
      </c>
      <c r="G41" s="25">
        <f>M41/1000</f>
        <v>15.879</v>
      </c>
      <c r="H41" s="25">
        <f>N41/1000</f>
        <v>13.91</v>
      </c>
      <c r="I41" s="25">
        <f>O41/1000</f>
        <v>4.581</v>
      </c>
      <c r="J41" s="24">
        <v>2214</v>
      </c>
      <c r="K41" s="24">
        <v>-791</v>
      </c>
      <c r="L41" s="24">
        <v>1377</v>
      </c>
      <c r="M41" s="24">
        <v>15879</v>
      </c>
      <c r="N41" s="24">
        <v>13910</v>
      </c>
      <c r="O41" s="24">
        <v>4581</v>
      </c>
    </row>
    <row r="42" spans="1:15" ht="12.75">
      <c r="A42" s="27"/>
      <c r="B42" s="26" t="s">
        <v>31</v>
      </c>
      <c r="C42" s="26" t="s">
        <v>30</v>
      </c>
      <c r="D42" s="25">
        <f>J42/1000</f>
        <v>55.435</v>
      </c>
      <c r="E42" s="25">
        <f>K42/1000</f>
        <v>-8.357</v>
      </c>
      <c r="F42" s="25">
        <f>L42/1000</f>
        <v>3.405</v>
      </c>
      <c r="G42" s="25">
        <f>M42/1000</f>
        <v>19.292</v>
      </c>
      <c r="H42" s="25">
        <f>N42/1000</f>
        <v>14.839</v>
      </c>
      <c r="I42" s="25">
        <f>O42/1000</f>
        <v>2.275</v>
      </c>
      <c r="J42" s="24">
        <v>55435</v>
      </c>
      <c r="K42" s="24">
        <v>-8357</v>
      </c>
      <c r="L42" s="24">
        <v>3405</v>
      </c>
      <c r="M42" s="24">
        <v>19292</v>
      </c>
      <c r="N42" s="24">
        <v>14839</v>
      </c>
      <c r="O42" s="24">
        <v>2275</v>
      </c>
    </row>
    <row r="43" spans="1:15" ht="12.75">
      <c r="A43" s="27"/>
      <c r="B43" s="26" t="s">
        <v>29</v>
      </c>
      <c r="C43" s="26" t="s">
        <v>28</v>
      </c>
      <c r="D43" s="25">
        <f>J43/1000</f>
        <v>39.436</v>
      </c>
      <c r="E43" s="25">
        <f>K43/1000</f>
        <v>-0.079</v>
      </c>
      <c r="F43" s="25">
        <f>L43/1000</f>
        <v>-4.565</v>
      </c>
      <c r="G43" s="25">
        <f>M43/1000</f>
        <v>10.192</v>
      </c>
      <c r="H43" s="25">
        <f>N43/1000</f>
        <v>8.129</v>
      </c>
      <c r="I43" s="25">
        <f>O43/1000</f>
        <v>-0.576</v>
      </c>
      <c r="J43" s="24">
        <v>39436</v>
      </c>
      <c r="K43" s="24">
        <v>-79</v>
      </c>
      <c r="L43" s="24">
        <v>-4565</v>
      </c>
      <c r="M43" s="24">
        <v>10192</v>
      </c>
      <c r="N43" s="24">
        <v>8129</v>
      </c>
      <c r="O43" s="24">
        <v>-576</v>
      </c>
    </row>
    <row r="44" spans="1:15" ht="12.75">
      <c r="A44" s="27"/>
      <c r="B44" s="26" t="s">
        <v>27</v>
      </c>
      <c r="C44" s="26" t="s">
        <v>26</v>
      </c>
      <c r="D44" s="25">
        <f>J44/1000</f>
        <v>16.307</v>
      </c>
      <c r="E44" s="25">
        <f>K44/1000</f>
        <v>-6.461</v>
      </c>
      <c r="F44" s="25">
        <f>L44/1000</f>
        <v>-4.746</v>
      </c>
      <c r="G44" s="25">
        <f>M44/1000</f>
        <v>18.068</v>
      </c>
      <c r="H44" s="25">
        <f>N44/1000</f>
        <v>6.28</v>
      </c>
      <c r="I44" s="25">
        <f>O44/1000</f>
        <v>-4.691</v>
      </c>
      <c r="J44" s="24">
        <v>16307</v>
      </c>
      <c r="K44" s="24">
        <v>-6461</v>
      </c>
      <c r="L44" s="24">
        <v>-4746</v>
      </c>
      <c r="M44" s="24">
        <v>18068</v>
      </c>
      <c r="N44" s="24">
        <v>6280</v>
      </c>
      <c r="O44" s="24">
        <v>-4691</v>
      </c>
    </row>
    <row r="45" spans="1:15" ht="12.75">
      <c r="A45" s="27">
        <v>2018</v>
      </c>
      <c r="B45" s="26" t="s">
        <v>25</v>
      </c>
      <c r="C45" s="26" t="s">
        <v>24</v>
      </c>
      <c r="D45" s="25">
        <f>J45/1000</f>
        <v>24.03</v>
      </c>
      <c r="E45" s="25">
        <f>K45/1000</f>
        <v>-2.393</v>
      </c>
      <c r="F45" s="25">
        <f>L45/1000</f>
        <v>-2.639</v>
      </c>
      <c r="G45" s="25">
        <f>M45/1000</f>
        <v>17.08</v>
      </c>
      <c r="H45" s="25">
        <f>N45/1000</f>
        <v>6.832</v>
      </c>
      <c r="I45" s="25">
        <f>O45/1000</f>
        <v>5.294</v>
      </c>
      <c r="J45" s="24">
        <v>24030</v>
      </c>
      <c r="K45" s="24">
        <v>-2393</v>
      </c>
      <c r="L45" s="24">
        <v>-2639</v>
      </c>
      <c r="M45" s="24">
        <v>17080</v>
      </c>
      <c r="N45" s="24">
        <v>6832</v>
      </c>
      <c r="O45" s="24">
        <v>5294</v>
      </c>
    </row>
    <row r="46" spans="1:15" ht="12.75">
      <c r="A46" s="27"/>
      <c r="B46" s="26" t="s">
        <v>23</v>
      </c>
      <c r="C46" s="26" t="s">
        <v>22</v>
      </c>
      <c r="D46" s="25">
        <f>J46/1000</f>
        <v>55.083</v>
      </c>
      <c r="E46" s="25">
        <f>K46/1000</f>
        <v>-10.327</v>
      </c>
      <c r="F46" s="25">
        <f>L46/1000</f>
        <v>2.735</v>
      </c>
      <c r="G46" s="25">
        <f>M46/1000</f>
        <v>17.995</v>
      </c>
      <c r="H46" s="25">
        <f>N46/1000</f>
        <v>-0.809</v>
      </c>
      <c r="I46" s="25">
        <f>O46/1000</f>
        <v>-0.258</v>
      </c>
      <c r="J46" s="24">
        <v>55083</v>
      </c>
      <c r="K46" s="24">
        <v>-10327</v>
      </c>
      <c r="L46" s="24">
        <v>2735</v>
      </c>
      <c r="M46" s="24">
        <v>17995</v>
      </c>
      <c r="N46" s="24">
        <v>-809</v>
      </c>
      <c r="O46" s="24">
        <v>-258</v>
      </c>
    </row>
    <row r="47" spans="1:15" ht="12.75">
      <c r="A47" s="27"/>
      <c r="B47" s="26" t="s">
        <v>21</v>
      </c>
      <c r="C47" s="26" t="s">
        <v>20</v>
      </c>
      <c r="D47" s="25">
        <f>J47/1000</f>
        <v>30.227</v>
      </c>
      <c r="E47" s="25">
        <f>K47/1000</f>
        <v>-6.944</v>
      </c>
      <c r="F47" s="25">
        <f>L47/1000</f>
        <v>3.836</v>
      </c>
      <c r="G47" s="25">
        <f>M47/1000</f>
        <v>14.821</v>
      </c>
      <c r="H47" s="25">
        <f>N47/1000</f>
        <v>3.077</v>
      </c>
      <c r="I47" s="25">
        <f>O47/1000</f>
        <v>-0.194</v>
      </c>
      <c r="J47" s="24">
        <v>30227</v>
      </c>
      <c r="K47" s="24">
        <v>-6944</v>
      </c>
      <c r="L47" s="24">
        <v>3836</v>
      </c>
      <c r="M47" s="24">
        <v>14821</v>
      </c>
      <c r="N47" s="24">
        <v>3077</v>
      </c>
      <c r="O47" s="24">
        <v>-194</v>
      </c>
    </row>
    <row r="48" spans="1:15" ht="12.75">
      <c r="A48" s="27"/>
      <c r="B48" s="26" t="s">
        <v>19</v>
      </c>
      <c r="C48" s="26" t="s">
        <v>18</v>
      </c>
      <c r="D48" s="25">
        <f>J48/1000</f>
        <v>29.703</v>
      </c>
      <c r="E48" s="25">
        <f>K48/1000</f>
        <v>-4.267</v>
      </c>
      <c r="F48" s="25">
        <f>L48/1000</f>
        <v>3.309</v>
      </c>
      <c r="G48" s="25">
        <f>M48/1000</f>
        <v>19.292</v>
      </c>
      <c r="H48" s="25">
        <f>N48/1000</f>
        <v>-21.837</v>
      </c>
      <c r="I48" s="25">
        <f>O48/1000</f>
        <v>-6.434</v>
      </c>
      <c r="J48" s="24">
        <v>29703</v>
      </c>
      <c r="K48" s="24">
        <v>-4267</v>
      </c>
      <c r="L48" s="24">
        <v>3309</v>
      </c>
      <c r="M48" s="24">
        <v>19292</v>
      </c>
      <c r="N48" s="24">
        <v>-21837</v>
      </c>
      <c r="O48" s="24">
        <v>-6434</v>
      </c>
    </row>
    <row r="49" spans="1:15" ht="12.75">
      <c r="A49" s="27">
        <v>2019</v>
      </c>
      <c r="B49" s="26" t="s">
        <v>17</v>
      </c>
      <c r="C49" s="26" t="s">
        <v>16</v>
      </c>
      <c r="D49" s="25">
        <f>J49/1000</f>
        <v>20.22</v>
      </c>
      <c r="E49" s="25">
        <f>K49/1000</f>
        <v>-2.915</v>
      </c>
      <c r="F49" s="25">
        <f>L49/1000</f>
        <v>-8.273</v>
      </c>
      <c r="G49" s="25">
        <f>M49/1000</f>
        <v>11.603</v>
      </c>
      <c r="H49" s="25">
        <f>N49/1000</f>
        <v>2.017</v>
      </c>
      <c r="I49" s="25">
        <f>O49/1000</f>
        <v>2.692</v>
      </c>
      <c r="J49" s="24">
        <v>20220</v>
      </c>
      <c r="K49" s="24">
        <v>-2915</v>
      </c>
      <c r="L49" s="24">
        <v>-8273</v>
      </c>
      <c r="M49" s="24">
        <v>11603</v>
      </c>
      <c r="N49" s="24">
        <v>2017</v>
      </c>
      <c r="O49" s="24">
        <v>2692</v>
      </c>
    </row>
    <row r="50" spans="1:15" ht="12.75">
      <c r="A50" s="27"/>
      <c r="B50" s="26"/>
      <c r="C50" s="26" t="s">
        <v>15</v>
      </c>
      <c r="D50" s="25">
        <f>J50/1000</f>
        <v>63.627</v>
      </c>
      <c r="E50" s="25">
        <f>K50/1000</f>
        <v>-2.492</v>
      </c>
      <c r="F50" s="25">
        <f>L50/1000</f>
        <v>-2.143</v>
      </c>
      <c r="G50" s="25">
        <f>M50/1000</f>
        <v>16.184</v>
      </c>
      <c r="H50" s="25">
        <f>N50/1000</f>
        <v>10.856</v>
      </c>
      <c r="I50" s="25">
        <f>O50/1000</f>
        <v>3.908</v>
      </c>
      <c r="J50" s="24">
        <v>63627</v>
      </c>
      <c r="K50" s="24">
        <v>-2492</v>
      </c>
      <c r="L50" s="24">
        <v>-2143</v>
      </c>
      <c r="M50" s="24">
        <v>16184</v>
      </c>
      <c r="N50" s="24">
        <v>10856</v>
      </c>
      <c r="O50" s="24">
        <v>3908</v>
      </c>
    </row>
    <row r="51" spans="2:5" ht="12.75">
      <c r="B51" s="23"/>
      <c r="C51" s="23"/>
      <c r="D51" s="22"/>
      <c r="E51" s="20"/>
    </row>
    <row r="52" spans="2:5" ht="12.75">
      <c r="B52" s="23"/>
      <c r="C52" s="23"/>
      <c r="D52" s="22"/>
      <c r="E52" s="20"/>
    </row>
    <row r="53" spans="2:5" ht="12.75">
      <c r="B53" s="23"/>
      <c r="C53" s="23"/>
      <c r="D53" s="22"/>
      <c r="E53" s="20"/>
    </row>
    <row r="54" spans="2:5" ht="12.75">
      <c r="B54" s="23"/>
      <c r="C54" s="23"/>
      <c r="D54" s="22"/>
      <c r="E54" s="20"/>
    </row>
    <row r="55" spans="2:5" ht="12.75">
      <c r="B55" s="23"/>
      <c r="C55" s="23"/>
      <c r="D55" s="22"/>
      <c r="E55" s="20"/>
    </row>
    <row r="56" spans="2:5" ht="12.75">
      <c r="B56" s="23"/>
      <c r="C56" s="23"/>
      <c r="D56" s="22"/>
      <c r="E56" s="20"/>
    </row>
    <row r="57" spans="2:5" ht="12.75">
      <c r="B57" s="20"/>
      <c r="C57" s="20"/>
      <c r="D57" s="21"/>
      <c r="E57" s="20"/>
    </row>
    <row r="58" spans="2:5" ht="12.75">
      <c r="B58" s="20"/>
      <c r="C58" s="20"/>
      <c r="D58" s="21"/>
      <c r="E58" s="20"/>
    </row>
    <row r="59" spans="2:5" ht="12.75">
      <c r="B59" s="20"/>
      <c r="C59" s="20"/>
      <c r="D59" s="21"/>
      <c r="E59" s="20"/>
    </row>
    <row r="60" spans="2:5" ht="12.75">
      <c r="B60" s="20"/>
      <c r="C60" s="20"/>
      <c r="D60" s="21"/>
      <c r="E60" s="20"/>
    </row>
    <row r="61" spans="2:5" ht="12.75">
      <c r="B61" s="20"/>
      <c r="C61" s="20"/>
      <c r="D61" s="21"/>
      <c r="E61" s="20"/>
    </row>
    <row r="62" spans="2:5" ht="12.75">
      <c r="B62" s="20"/>
      <c r="C62" s="20"/>
      <c r="D62" s="21"/>
      <c r="E62" s="20"/>
    </row>
    <row r="63" spans="2:5" ht="12.75">
      <c r="B63" s="20"/>
      <c r="C63" s="20"/>
      <c r="D63" s="21"/>
      <c r="E63" s="20"/>
    </row>
    <row r="64" spans="2:5" ht="12.75">
      <c r="B64" s="20"/>
      <c r="C64" s="20"/>
      <c r="D64" s="21"/>
      <c r="E64" s="20"/>
    </row>
    <row r="65" spans="2:5" ht="12.75">
      <c r="B65" s="20"/>
      <c r="C65" s="20"/>
      <c r="D65" s="21"/>
      <c r="E65" s="20"/>
    </row>
    <row r="66" spans="2:5" ht="12.75">
      <c r="B66" s="20"/>
      <c r="C66" s="20"/>
      <c r="D66" s="21"/>
      <c r="E66" s="20"/>
    </row>
    <row r="67" spans="2:5" ht="12.75">
      <c r="B67" s="20"/>
      <c r="C67" s="20"/>
      <c r="D67" s="21"/>
      <c r="E67" s="20"/>
    </row>
    <row r="68" spans="2:5" ht="12.75">
      <c r="B68" s="20"/>
      <c r="C68" s="20"/>
      <c r="D68" s="21"/>
      <c r="E68" s="20"/>
    </row>
    <row r="69" spans="2:5" ht="12.75">
      <c r="B69" s="20"/>
      <c r="C69" s="20"/>
      <c r="D69" s="21"/>
      <c r="E69" s="20"/>
    </row>
    <row r="70" spans="2:5" ht="12.75">
      <c r="B70" s="20"/>
      <c r="C70" s="20"/>
      <c r="D70" s="21"/>
      <c r="E70" s="20"/>
    </row>
    <row r="71" spans="2:5" ht="12.75">
      <c r="B71" s="20"/>
      <c r="C71" s="20"/>
      <c r="E71" s="2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2" t="s">
        <v>121</v>
      </c>
    </row>
    <row r="2" ht="12.75" customHeight="1">
      <c r="B2" s="51"/>
    </row>
    <row r="3" ht="12.75" customHeight="1">
      <c r="B3" s="51"/>
    </row>
    <row r="4" ht="12.75" customHeight="1"/>
    <row r="27" ht="12.75">
      <c r="E27" s="5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KOM/KOMPR-S</dc:creator>
  <cp:keywords/>
  <dc:description/>
  <cp:lastModifiedBy>Johansson Ted KOM/KOMPR-S</cp:lastModifiedBy>
  <dcterms:created xsi:type="dcterms:W3CDTF">2019-09-23T08:59:50Z</dcterms:created>
  <dcterms:modified xsi:type="dcterms:W3CDTF">2019-09-23T08:59:51Z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