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Prod\Webpub\ov0011\2026-01-09\"/>
    </mc:Choice>
  </mc:AlternateContent>
  <xr:revisionPtr revIDLastSave="0" documentId="8_{CCE7A299-CA83-401A-B90E-8BB94CAB371C}" xr6:coauthVersionLast="47" xr6:coauthVersionMax="47" xr10:uidLastSave="{00000000-0000-0000-0000-000000000000}"/>
  <bookViews>
    <workbookView xWindow="-110" yWindow="-110" windowWidth="19420" windowHeight="11500" tabRatio="694" firstSheet="1" activeTab="1" xr2:uid="{00000000-000D-0000-FFFF-FFFF00000000}"/>
  </bookViews>
  <sheets>
    <sheet name="Innehåll" sheetId="40538" state="hidden" r:id="rId1"/>
    <sheet name="Contents" sheetId="40539" r:id="rId2"/>
    <sheet name="Vägledning" sheetId="40540" state="hidden" r:id="rId3"/>
    <sheet name="Guide" sheetId="40541" r:id="rId4"/>
    <sheet name="Anvisningar" sheetId="40537" state="hidden" r:id="rId5"/>
    <sheet name="Data" sheetId="40542" r:id="rId6"/>
    <sheet name="Diagram 1" sheetId="40543" state="hidden" r:id="rId7"/>
    <sheet name="Graph 1" sheetId="40544" r:id="rId8"/>
    <sheet name="Diagram 2" sheetId="40545" state="hidden" r:id="rId9"/>
    <sheet name="Graph 2" sheetId="40546" r:id="rId10"/>
    <sheet name="Diagram 3" sheetId="40547" state="hidden" r:id="rId11"/>
    <sheet name="Graph 3" sheetId="40548" r:id="rId12"/>
    <sheet name="Diagram 4" sheetId="40549" state="hidden" r:id="rId13"/>
    <sheet name="Graph 4" sheetId="40550" r:id="rId14"/>
  </sheets>
  <externalReferences>
    <externalReference r:id="rId15"/>
    <externalReference r:id="rId16"/>
  </externalReferences>
  <definedNames>
    <definedName name="helpList">Anvisningar!$K$59:$O$70</definedName>
    <definedName name="id" localSheetId="1">[1]Anvisningar!$K$59:$K$70</definedName>
    <definedName name="id" localSheetId="5">[1]Anvisningar!$K$59:$K$70</definedName>
    <definedName name="id" localSheetId="6">[1]Anvisningar!$K$59:$K$70</definedName>
    <definedName name="id" localSheetId="8">[2]Anvisningar!$K$59:$K$70</definedName>
    <definedName name="id" localSheetId="7">[1]Anvisningar!$K$59:$K$70</definedName>
    <definedName name="id" localSheetId="3">[1]Anvisningar!$K$59:$K$70</definedName>
    <definedName name="id" localSheetId="0">[1]Anvisningar!$K$59:$K$70</definedName>
    <definedName name="id" localSheetId="2">[1]Anvisningar!$K$59:$K$70</definedName>
    <definedName name="id">Anvisningar!$K$59:$K$70</definedName>
    <definedName name="mm" localSheetId="1">[1]Anvisningar!$J$13</definedName>
    <definedName name="mm" localSheetId="5">[1]Anvisningar!$J$13</definedName>
    <definedName name="mm" localSheetId="6">[1]Anvisningar!$J$13</definedName>
    <definedName name="mm" localSheetId="8">[2]Anvisningar!$J$13</definedName>
    <definedName name="mm" localSheetId="7">[1]Anvisningar!$J$13</definedName>
    <definedName name="mm" localSheetId="3">[1]Anvisningar!$J$13</definedName>
    <definedName name="mm" localSheetId="0">[1]Anvisningar!$J$13</definedName>
    <definedName name="mm" localSheetId="2">[1]Anvisningar!$J$13</definedName>
    <definedName name="mm">Anvisningar!$J$13</definedName>
    <definedName name="mmEng" localSheetId="1">[1]Anvisningar!$M$59:$M$70</definedName>
    <definedName name="mmEng" localSheetId="5">[1]Anvisningar!$M$59:$M$70</definedName>
    <definedName name="mmEng" localSheetId="6">[1]Anvisningar!$M$59:$M$70</definedName>
    <definedName name="mmEng" localSheetId="8">[2]Anvisningar!$M$59:$M$70</definedName>
    <definedName name="mmEng" localSheetId="7">[1]Anvisningar!$M$59:$M$70</definedName>
    <definedName name="mmEng" localSheetId="3">[1]Anvisningar!$M$59:$M$70</definedName>
    <definedName name="mmEng" localSheetId="0">[1]Anvisningar!$M$59:$M$70</definedName>
    <definedName name="mmEng" localSheetId="2">[1]Anvisningar!$M$59:$M$70</definedName>
    <definedName name="mmEng">Anvisningar!$M$59:$M$70</definedName>
    <definedName name="mmSv" localSheetId="1">[1]Anvisningar!$L$59:$L$70</definedName>
    <definedName name="mmSv" localSheetId="5">[1]Anvisningar!$L$59:$L$70</definedName>
    <definedName name="mmSv" localSheetId="6">[1]Anvisningar!$L$59:$L$70</definedName>
    <definedName name="mmSv" localSheetId="8">[2]Anvisningar!$L$59:$L$70</definedName>
    <definedName name="mmSv" localSheetId="7">[1]Anvisningar!$L$59:$L$70</definedName>
    <definedName name="mmSv" localSheetId="3">[1]Anvisningar!$L$59:$L$70</definedName>
    <definedName name="mmSv" localSheetId="0">[1]Anvisningar!$L$59:$L$70</definedName>
    <definedName name="mmSv" localSheetId="2">[1]Anvisningar!$L$59:$L$70</definedName>
    <definedName name="mmSv">Anvisningar!$L$59:$L$70</definedName>
    <definedName name="QEng">Anvisningar!$O$59:$O$62</definedName>
    <definedName name="QSv">Anvisningar!$N$59:$N$62</definedName>
    <definedName name="raderEng">Data!$1:$5</definedName>
    <definedName name="raderSv">Data!$7:$10</definedName>
    <definedName name="raderTaBortSv">Innehåll!$4:$5</definedName>
    <definedName name="TextEng" localSheetId="8">[2]Data!$G$1</definedName>
    <definedName name="TextEng">Data!$G$1</definedName>
    <definedName name="TextSv" localSheetId="8">[2]Data!$G$5</definedName>
    <definedName name="TextSv">Data!#REF!</definedName>
    <definedName name="timeperiodEng" localSheetId="1">[1]Anvisningar!$J$6</definedName>
    <definedName name="timeperiodEng" localSheetId="5">[1]Anvisningar!$J$6</definedName>
    <definedName name="timeperiodEng" localSheetId="6">[1]Anvisningar!$J$6</definedName>
    <definedName name="timePeriodEng" localSheetId="8">[2]Anvisningar!$J$6</definedName>
    <definedName name="timeperiodEng" localSheetId="7">[1]Anvisningar!$J$6</definedName>
    <definedName name="timeperiodEng" localSheetId="3">[1]Anvisningar!$J$6</definedName>
    <definedName name="timeperiodEng" localSheetId="0">[1]Anvisningar!$J$6</definedName>
    <definedName name="timeperiodEng" localSheetId="2">[1]Anvisningar!$J$6</definedName>
    <definedName name="timePeriodEng">Anvisningar!$J$6</definedName>
    <definedName name="timeperiodSv" localSheetId="1">[1]Anvisningar!$J$5</definedName>
    <definedName name="timeperiodSv" localSheetId="5">[1]Anvisningar!$J$5</definedName>
    <definedName name="timeperiodSv" localSheetId="6">[1]Anvisningar!$J$5</definedName>
    <definedName name="timeperiodSv" localSheetId="8">[2]Anvisningar!$J$5</definedName>
    <definedName name="timeperiodSv" localSheetId="7">[1]Anvisningar!$J$5</definedName>
    <definedName name="timeperiodSv" localSheetId="3">[1]Anvisningar!$J$5</definedName>
    <definedName name="timeperiodSv" localSheetId="0">[1]Anvisningar!$J$5</definedName>
    <definedName name="timeperiodSv" localSheetId="2">[1]Anvisningar!$J$5</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8">'Diagram 2'!$A$1:$I$23</definedName>
    <definedName name="_xlnm.Print_Area" localSheetId="7">'Graph 1'!$A$1:$I$23</definedName>
    <definedName name="_xlnm.Print_Titles" localSheetId="5">Data!$A:$A,Data!$9:$10</definedName>
    <definedName name="yy" localSheetId="1">[1]Anvisningar!$J$12</definedName>
    <definedName name="yy" localSheetId="5">[1]Anvisningar!$J$12</definedName>
    <definedName name="yy" localSheetId="6">[1]Anvisningar!$J$12</definedName>
    <definedName name="yy" localSheetId="8">[2]Anvisningar!$J$12</definedName>
    <definedName name="yy" localSheetId="7">[1]Anvisningar!$J$12</definedName>
    <definedName name="yy" localSheetId="3">[1]Anvisningar!$J$12</definedName>
    <definedName name="yy" localSheetId="0">[1]Anvisningar!$J$12</definedName>
    <definedName name="yy" localSheetId="2">[1]Anvisningar!$J$12</definedName>
    <definedName name="yy">Anvisningar!$J$12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0537" l="1"/>
  <c r="G4" i="40542" s="1"/>
  <c r="J6" i="40537"/>
  <c r="G1" i="40542" s="1"/>
  <c r="O23" i="40537"/>
  <c r="O24" i="40537"/>
  <c r="O26" i="40537"/>
  <c r="O27" i="40537"/>
  <c r="O29" i="40537"/>
  <c r="O30" i="40537"/>
  <c r="O32" i="40537"/>
  <c r="O33" i="40537"/>
  <c r="O35" i="40537"/>
  <c r="O36" i="40537"/>
  <c r="I51" i="40537"/>
  <c r="O17" i="40537" s="1"/>
  <c r="O16" i="405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Måndad fylls i med siffran för 
månaden (1-12)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<sst xmlns="http://schemas.openxmlformats.org/spreadsheetml/2006/main" count="178" uniqueCount="148">
  <si>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</si>
  <si>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</si>
  <si>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</si>
  <si>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</si>
  <si>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</si>
  <si>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</si>
  <si>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</si>
  <si>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</si>
  <si>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</si>
  <si>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</si>
  <si>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</si>
  <si>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</si>
  <si>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</si>
  <si>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</si>
  <si>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</si>
  <si>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</si>
  <si>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</si>
  <si>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</si>
  <si>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</si>
  <si>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</si>
  <si>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</si>
  <si>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</si>
  <si>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</si>
  <si>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</si>
  <si>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</si>
  <si>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</si>
  <si>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</si>
  <si>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</si>
  <si>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</si>
  <si>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</si>
  <si>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</si>
  <si>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</si>
  <si>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</si>
  <si>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</si>
  <si>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</si>
  <si>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</si>
  <si>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månad nr</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</si>
  <si>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</si>
  <si>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</si>
  <si>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</si>
  <si>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</si>
  <si>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</si>
  <si>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</si>
  <si>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</si>
  <si>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</si>
  <si>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</si>
  <si>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</si>
  <si>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</si>
  <si>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</si>
  <si>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</si>
  <si>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</si>
  <si>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</si>
  <si>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</si>
  <si>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</si>
  <si>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</si>
  <si>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</si>
  <si>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</si>
  <si>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</si>
  <si>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</si>
  <si>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</si>
  <si>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</si>
  <si>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</si>
  <si>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</si>
  <si>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</si>
  <si>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</si>
  <si>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</si>
  <si>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</si>
  <si>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</si>
  <si>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</si>
  <si>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</si>
  <si>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</si>
  <si>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</si>
  <si>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Graph 1</t>
  </si>
  <si>
    <t>Contents</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</si>
  <si>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</si>
  <si>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</si>
  <si>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</si>
  <si>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Guide</t>
  </si>
  <si>
    <t>Månad</t>
  </si>
  <si>
    <t>År</t>
  </si>
  <si>
    <t>Month</t>
  </si>
  <si>
    <t>Year</t>
  </si>
  <si>
    <t>OV0011</t>
  </si>
  <si>
    <t>Diagram 2</t>
  </si>
  <si>
    <t>Diagram 3</t>
  </si>
  <si>
    <t>Definitions &amp; explanations</t>
  </si>
  <si>
    <t>Time series</t>
  </si>
  <si>
    <t>Graph 2</t>
  </si>
  <si>
    <t>Graph 3</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</si>
  <si>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</si>
  <si>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</si>
  <si>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</si>
  <si>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</si>
  <si>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Definitioner &amp; förklaringar</t>
  </si>
  <si>
    <t>konjbarometer</t>
  </si>
  <si>
    <t>konjbarom_tillv</t>
  </si>
  <si>
    <t>25</t>
  </si>
  <si>
    <t>konjbarom_bygg</t>
  </si>
  <si>
    <t>26</t>
  </si>
  <si>
    <t>27</t>
  </si>
  <si>
    <t>konjbarom_hande</t>
  </si>
  <si>
    <t>28</t>
  </si>
  <si>
    <t>konjbarom_tjans</t>
  </si>
  <si>
    <t>Tjänstesektorn</t>
  </si>
  <si>
    <t>Konfidensindikator. Index medelvärde=100. Säsongrensade värden</t>
  </si>
  <si>
    <t>Economic Tendency Survey</t>
  </si>
  <si>
    <t>Diagram 4</t>
  </si>
  <si>
    <t>Graph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</si>
  <si>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</si>
  <si>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</si>
  <si>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</si>
  <si>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</si>
  <si>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</si>
  <si>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</si>
  <si>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</si>
  <si>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</si>
  <si>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</si>
  <si>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Confidence indicator. Manufacturing</t>
  </si>
  <si>
    <t>Economic Tendency Survey Manufacturing</t>
  </si>
  <si>
    <t>\\wp\xmlDump</t>
  </si>
  <si>
    <t>Confidence indicator. Service sector</t>
  </si>
  <si>
    <r>
      <rPr>
        <b/>
        <sz val="10"/>
        <rFont val="Arial"/>
        <family val="2"/>
      </rPr>
      <t>Manufacturing</t>
    </r>
    <r>
      <rPr>
        <sz val="10"/>
        <rFont val="Arial"/>
        <family val="2"/>
      </rPr>
      <t xml:space="preserve"> refers to NACE 10-33. For the manufacturing industry, confidence indicators are calculated using the formula: confidence indicator = order books (present situation assessment) – stock of finished goods (present situation assessment) + production volume (expectations).</t>
    </r>
  </si>
  <si>
    <r>
      <t xml:space="preserve">The </t>
    </r>
    <r>
      <rPr>
        <b/>
        <sz val="10"/>
        <rFont val="Arial"/>
        <family val="2"/>
      </rPr>
      <t>service sector</t>
    </r>
    <r>
      <rPr>
        <sz val="10"/>
        <rFont val="Arial"/>
        <family val="2"/>
      </rPr>
      <t xml:space="preserve"> refers to NACE 49-82, and 95-96. For the service sector, confidence indicators are calculated using the formula: confidence indicator = the firm’s business situation (outcome) + demand for the firm’s services (outcome) + demand for the firm’s services (expectations).</t>
    </r>
  </si>
  <si>
    <t>Service sector</t>
  </si>
  <si>
    <t>Confidence indicator. Index mean=100. Seasonally adjusted data</t>
  </si>
  <si>
    <t>Economic Tendency Survey Service sector</t>
  </si>
  <si>
    <t>The confidence indicator is a mean of the net balances (seasonally adjusted and standardised) for the related questions. This time series is then standardised into a new series with a mean of 100 and a standard deviation of 10 as from 1996.</t>
  </si>
  <si>
    <t>Confidence indicator Manufacturing</t>
  </si>
  <si>
    <t>Till PS:are</t>
  </si>
  <si>
    <t>Excelexporten fungerar inte. Gör en "manuell" källdatafil genom att ta bort fliken "Anvisningar" och lägg in i EPi. /Magnus</t>
  </si>
  <si>
    <t>Konfidensindikator. Byggverksamhet</t>
  </si>
  <si>
    <t>Confidence indicator. Construction</t>
  </si>
  <si>
    <t>Construction</t>
  </si>
  <si>
    <t>Konjunkturbarometer byggverksamhet</t>
  </si>
  <si>
    <t>Economic Tendency Survey Construction</t>
  </si>
  <si>
    <t>Konfidensindikator. Handel</t>
  </si>
  <si>
    <t>Confidence indicator. Trade</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</si>
  <si>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</si>
  <si>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</si>
  <si>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</si>
  <si>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</si>
  <si>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t>Economic Tendency Survey Trade</t>
  </si>
  <si>
    <r>
      <rPr>
        <b/>
        <sz val="10"/>
        <rFont val="Arial"/>
        <family val="2"/>
      </rPr>
      <t>Trade</t>
    </r>
    <r>
      <rPr>
        <sz val="10"/>
        <rFont val="Arial"/>
        <family val="2"/>
      </rPr>
      <t xml:space="preserve"> refers to NACE 45-47. For trade, confidence indicators are calculated using the formula: confidence indicator = selling volume (present situation assessment) – stock of goods (present situation assessment) + selling volume (expectations).</t>
    </r>
  </si>
  <si>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</si>
  <si>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r>
      <rPr>
        <b/>
        <sz val="10"/>
        <color rgb="FF222222"/>
        <rFont val="Arial"/>
        <family val="2"/>
      </rPr>
      <t>Construction</t>
    </r>
    <r>
      <rPr>
        <sz val="10"/>
        <color rgb="FF222222"/>
        <rFont val="Arial"/>
        <family val="2"/>
      </rPr>
      <t xml:space="preserve"> refers to NACE 41-43. For construction, confidence indicators are calculated using the formula: order books (present situation assessment) + number of employed persons (expectations).</t>
    </r>
  </si>
  <si>
    <t>Byggverksamhet</t>
  </si>
  <si>
    <t>Konfidensindikator Tillverkningsindustri</t>
  </si>
  <si>
    <t>2025M12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</si>
</sst>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27" x14ac:knownFonts="1">
    <font>
      <sz val="10"/>
      <name val="Arial"/>
    </font>
    <font>
      <b/>
      <sz val="10"/>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
      <b/>
      <sz val="10"/>
      <color rgb="FF222222"/>
      <name val="Arial"/>
      <family val="2"/>
    </font>
    <font>
      <sz val="10"/>
      <color rgb="FF222222"/>
      <name val="Arial"/>
      <family val="2"/>
    </font>
  </fonts>
  <fills count="6">
    <fill>
      <patternFill patternType="none"/>
    </fill>
    <fill>
      <patternFill patternType="gray125"/>
    </fill>
    <fill>
      <patternFill patternType="solid">
        <fgColor indexed="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2" fillId="0" borderId="0" applyNumberFormat="0" applyBorder="0" applyAlignment="0"/>
    <xf numFmtId="0" fontId="22" fillId="0" borderId="0" applyBorder="0"/>
  </cellStyleXfs>
  <cellXfs count="110">
    <xf numFmtId="0" fontId="0" fillId="0" borderId="0" xfId="0"/>
    <xf numFmtId="0" fontId="0" fillId="0" borderId="0" xfId="0" applyFill="1"/>
    <xf numFmtId="0" fontId="2" fillId="0" borderId="0" xfId="0" applyFont="1"/>
    <xf numFmtId="0" fontId="0" fillId="2" borderId="0" xfId="0" applyFill="1"/>
    <xf numFmtId="0" fontId="2" fillId="2" borderId="0" xfId="0" applyFont="1" applyFill="1"/>
    <xf numFmtId="0" fontId="2" fillId="0" borderId="0" xfId="0" applyFont="1" applyFill="1"/>
    <xf numFmtId="0" fontId="5" fillId="2" borderId="1" xfId="0" applyFont="1" applyFill="1" applyBorder="1" applyAlignment="1"/>
    <xf numFmtId="0" fontId="5" fillId="2" borderId="0" xfId="0" applyFont="1" applyFill="1" applyBorder="1" applyAlignment="1"/>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5" xfId="0" applyFont="1" applyFill="1" applyBorder="1" applyAlignment="1"/>
    <xf numFmtId="0" fontId="2" fillId="2" borderId="0" xfId="0" applyFont="1" applyFill="1" applyAlignment="1">
      <alignment horizontal="right" vertical="center"/>
    </xf>
    <xf numFmtId="0" fontId="4" fillId="2" borderId="0" xfId="0" applyFont="1" applyFill="1" applyBorder="1" applyAlignment="1">
      <alignment horizontal="left"/>
    </xf>
    <xf numFmtId="0" fontId="10" fillId="2" borderId="0" xfId="0" applyFont="1" applyFill="1"/>
    <xf numFmtId="0" fontId="6" fillId="2" borderId="0" xfId="0" applyFont="1" applyFill="1" applyBorder="1" applyAlignment="1">
      <alignment horizontal="right"/>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pplyProtection="1">
      <alignment horizontal="right" vertical="center"/>
      <protection hidden="1"/>
    </xf>
    <xf numFmtId="0" fontId="8" fillId="2" borderId="0" xfId="0" applyFont="1" applyFill="1" applyAlignment="1" applyProtection="1">
      <alignment horizontal="right"/>
      <protection locked="0" hidden="1"/>
    </xf>
    <xf numFmtId="0" fontId="9" fillId="2" borderId="0" xfId="0" applyFont="1" applyFill="1" applyProtection="1">
      <protection locked="0" hidden="1"/>
    </xf>
    <xf numFmtId="0" fontId="3" fillId="2" borderId="0" xfId="0" applyFont="1" applyFill="1" applyAlignment="1">
      <alignment horizontal="left"/>
    </xf>
    <xf numFmtId="0" fontId="1" fillId="2" borderId="0" xfId="0" applyFont="1" applyFill="1"/>
    <xf numFmtId="0" fontId="12" fillId="2" borderId="0" xfId="0" applyFont="1" applyFill="1" applyAlignment="1">
      <alignment vertical="center"/>
    </xf>
    <xf numFmtId="0" fontId="11" fillId="2" borderId="0" xfId="0" applyFont="1" applyFill="1"/>
    <xf numFmtId="0" fontId="3" fillId="2" borderId="0" xfId="0" applyFont="1" applyFill="1" applyAlignment="1">
      <alignment horizontal="left" vertical="center"/>
    </xf>
    <xf numFmtId="0" fontId="3" fillId="2" borderId="0" xfId="0" applyFont="1" applyFill="1" applyAlignment="1" applyProtection="1">
      <alignment horizontal="right" vertical="center"/>
      <protection hidden="1"/>
    </xf>
    <xf numFmtId="0" fontId="3" fillId="2" borderId="0" xfId="0" applyFont="1" applyFill="1" applyAlignment="1">
      <alignment vertical="center"/>
    </xf>
    <xf numFmtId="0" fontId="3" fillId="2" borderId="0" xfId="0" applyFont="1" applyFill="1"/>
    <xf numFmtId="0" fontId="2" fillId="2" borderId="0" xfId="0" applyFont="1" applyFill="1" applyAlignment="1">
      <alignment horizontal="left" vertical="center"/>
    </xf>
    <xf numFmtId="0" fontId="2" fillId="2"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pplyProtection="1">
      <alignment vertical="center"/>
      <protection hidden="1"/>
    </xf>
    <xf numFmtId="0" fontId="5" fillId="2" borderId="0" xfId="0" applyFont="1" applyFill="1"/>
    <xf numFmtId="0" fontId="12" fillId="2" borderId="0" xfId="0" applyFont="1" applyFill="1"/>
    <xf numFmtId="0" fontId="0" fillId="2" borderId="0" xfId="0" applyFill="1" applyAlignment="1">
      <alignment vertical="center"/>
    </xf>
    <xf numFmtId="0" fontId="2" fillId="0" borderId="0" xfId="0" applyFont="1" applyFill="1" applyAlignment="1">
      <alignment horizontal="left" vertical="center"/>
    </xf>
    <xf numFmtId="0" fontId="13" fillId="0" borderId="6" xfId="0" applyFont="1" applyFill="1" applyBorder="1" applyProtection="1">
      <protection hidden="1"/>
    </xf>
    <xf numFmtId="0" fontId="2" fillId="0" borderId="7" xfId="0" applyFont="1" applyFill="1" applyBorder="1" applyAlignment="1">
      <alignment vertical="center"/>
    </xf>
    <xf numFmtId="0" fontId="13"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Protection="1">
      <protection hidden="1"/>
    </xf>
    <xf numFmtId="0" fontId="2" fillId="0" borderId="2" xfId="0" applyFont="1" applyFill="1" applyBorder="1" applyProtection="1">
      <protection locked="0" hidden="1"/>
    </xf>
    <xf numFmtId="0" fontId="13" fillId="0" borderId="1" xfId="0" applyFont="1" applyFill="1" applyBorder="1" applyProtection="1">
      <protection hidden="1"/>
    </xf>
    <xf numFmtId="0" fontId="2" fillId="0" borderId="0" xfId="0" applyFont="1" applyFill="1" applyAlignment="1" applyProtection="1">
      <alignment horizontal="left" vertical="center"/>
      <protection hidden="1"/>
    </xf>
    <xf numFmtId="0" fontId="2" fillId="0" borderId="3" xfId="0" applyFont="1" applyBorder="1"/>
    <xf numFmtId="0" fontId="0" fillId="0" borderId="4" xfId="0" applyBorder="1"/>
    <xf numFmtId="0" fontId="2" fillId="0" borderId="4" xfId="0" applyFont="1" applyFill="1" applyBorder="1" applyProtection="1">
      <protection hidden="1"/>
    </xf>
    <xf numFmtId="0" fontId="2" fillId="0" borderId="5" xfId="0" applyFont="1" applyFill="1" applyBorder="1" applyProtection="1">
      <protection locked="0" hidden="1"/>
    </xf>
    <xf numFmtId="0" fontId="14" fillId="2" borderId="0" xfId="1" applyFill="1" applyAlignment="1" applyProtection="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3" borderId="0" xfId="0" applyFont="1" applyFill="1" applyAlignment="1"/>
    <xf numFmtId="0" fontId="3" fillId="3" borderId="0" xfId="0" applyFont="1" applyFill="1" applyAlignment="1">
      <alignment horizontal="center"/>
    </xf>
    <xf numFmtId="165" fontId="0" fillId="3" borderId="0" xfId="0" applyNumberFormat="1" applyFill="1"/>
    <xf numFmtId="164" fontId="19" fillId="3" borderId="0" xfId="0" applyNumberFormat="1" applyFont="1" applyFill="1" applyBorder="1" applyAlignment="1">
      <alignment horizontal="left" vertical="top"/>
    </xf>
    <xf numFmtId="1" fontId="3" fillId="3" borderId="10" xfId="0" applyNumberFormat="1" applyFont="1" applyFill="1" applyBorder="1" applyAlignment="1">
      <alignment horizontal="center" vertical="top" wrapText="1"/>
    </xf>
    <xf numFmtId="1" fontId="3" fillId="3" borderId="10" xfId="0" applyNumberFormat="1" applyFont="1" applyFill="1" applyBorder="1" applyAlignment="1">
      <alignment vertical="top" wrapText="1"/>
    </xf>
    <xf numFmtId="0" fontId="3" fillId="3" borderId="10" xfId="0" applyFont="1" applyFill="1" applyBorder="1" applyAlignment="1">
      <alignment horizontal="center" vertical="top" wrapText="1"/>
    </xf>
    <xf numFmtId="1" fontId="3" fillId="3" borderId="0" xfId="0" applyNumberFormat="1" applyFont="1" applyFill="1" applyAlignment="1">
      <alignment horizontal="center"/>
    </xf>
    <xf numFmtId="165" fontId="23" fillId="0" borderId="0" xfId="0" applyNumberFormat="1" applyFont="1"/>
    <xf numFmtId="0" fontId="20" fillId="0" borderId="0" xfId="0" applyFont="1"/>
    <xf numFmtId="0" fontId="0" fillId="4" borderId="0" xfId="0" applyFill="1"/>
    <xf numFmtId="1" fontId="20" fillId="3" borderId="0" xfId="0" applyNumberFormat="1" applyFont="1" applyFill="1" applyAlignment="1">
      <alignment horizontal="left"/>
    </xf>
    <xf numFmtId="164" fontId="19" fillId="3" borderId="0" xfId="0" applyNumberFormat="1" applyFont="1" applyFill="1" applyBorder="1" applyAlignment="1">
      <alignment horizontal="left"/>
    </xf>
    <xf numFmtId="164" fontId="3" fillId="3" borderId="13" xfId="0" applyNumberFormat="1" applyFont="1" applyFill="1" applyBorder="1" applyAlignment="1">
      <alignment horizontal="right" vertical="top" wrapText="1"/>
    </xf>
    <xf numFmtId="164" fontId="3" fillId="3" borderId="10" xfId="0" applyNumberFormat="1" applyFont="1" applyFill="1" applyBorder="1" applyAlignment="1">
      <alignment horizontal="right" vertical="top" wrapText="1"/>
    </xf>
    <xf numFmtId="0" fontId="0" fillId="4" borderId="0" xfId="0" applyFill="1" applyAlignment="1">
      <alignment vertical="top"/>
    </xf>
    <xf numFmtId="0" fontId="0" fillId="4" borderId="0" xfId="0" applyFill="1" applyAlignment="1"/>
    <xf numFmtId="0" fontId="17" fillId="4" borderId="12" xfId="0" applyFont="1" applyFill="1" applyBorder="1" applyAlignment="1">
      <alignment vertical="top"/>
    </xf>
    <xf numFmtId="0" fontId="0" fillId="4" borderId="12" xfId="0" applyFill="1" applyBorder="1" applyAlignment="1">
      <alignment vertical="top"/>
    </xf>
    <xf numFmtId="0" fontId="4" fillId="4" borderId="0" xfId="0" applyFont="1" applyFill="1" applyAlignment="1">
      <alignment vertical="top"/>
    </xf>
    <xf numFmtId="0" fontId="16" fillId="4" borderId="0" xfId="2" applyFont="1" applyFill="1" applyAlignment="1" applyProtection="1">
      <alignment vertical="top" wrapText="1"/>
    </xf>
    <xf numFmtId="0" fontId="0" fillId="4" borderId="0" xfId="0" applyFill="1" applyAlignment="1">
      <alignment vertical="top" wrapText="1"/>
    </xf>
    <xf numFmtId="0" fontId="4" fillId="4" borderId="0" xfId="0" applyFont="1" applyFill="1" applyAlignment="1">
      <alignment vertical="top" wrapText="1"/>
    </xf>
    <xf numFmtId="0" fontId="18" fillId="4" borderId="0" xfId="0" applyFont="1" applyFill="1" applyAlignment="1">
      <alignment vertical="top" wrapText="1"/>
    </xf>
    <xf numFmtId="0" fontId="24" fillId="4" borderId="0" xfId="1" applyFont="1" applyFill="1" applyAlignment="1" applyProtection="1">
      <alignment vertical="top" wrapText="1"/>
    </xf>
    <xf numFmtId="0" fontId="15" fillId="4" borderId="0" xfId="2" applyFill="1" applyAlignment="1" applyProtection="1">
      <alignment vertical="top" wrapText="1"/>
    </xf>
    <xf numFmtId="0" fontId="18" fillId="4" borderId="12" xfId="0" applyFont="1" applyFill="1" applyBorder="1" applyAlignment="1"/>
    <xf numFmtId="0" fontId="4" fillId="4" borderId="0" xfId="2" applyFont="1" applyFill="1" applyAlignment="1" applyProtection="1">
      <alignment vertical="top" wrapText="1"/>
    </xf>
    <xf numFmtId="0" fontId="18" fillId="4" borderId="0" xfId="2" applyFont="1" applyFill="1" applyAlignment="1" applyProtection="1">
      <alignment vertical="top" wrapText="1"/>
    </xf>
    <xf numFmtId="0" fontId="18" fillId="4" borderId="0" xfId="0" applyFont="1" applyFill="1" applyAlignment="1">
      <alignment wrapText="1"/>
    </xf>
    <xf numFmtId="164" fontId="23" fillId="0" borderId="0" xfId="0" applyNumberFormat="1" applyFont="1"/>
    <xf numFmtId="0" fontId="26" fillId="4" borderId="0" xfId="0" applyFont="1" applyFill="1" applyAlignment="1">
      <alignment vertical="top" wrapText="1"/>
    </xf>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22"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21" fillId="0" borderId="0" xfId="0" applyNumberFormat="1" applyFont="1" applyFill="1" applyBorder="1" applyAlignment="1">
      <alignment horizontal="right"/>
    </xf>
    <xf numFmtId="0" fontId="0" fillId="5" borderId="0" xfId="0" applyFill="1"/>
    <xf numFmtId="165" fontId="22" fillId="0" borderId="0" xfId="4" applyNumberFormat="1" applyFill="1" applyAlignment="1" applyProtection="1"/>
    <xf numFmtId="0" fontId="0" fillId="0" borderId="0" xfId="0" applyAlignment="1">
      <alignment horizontal="right"/>
    </xf>
    <xf numFmtId="165" fontId="22" fillId="0" borderId="0" xfId="4" applyNumberFormat="1" applyFill="1" applyAlignment="1" applyProtection="1"/>
    <xf numFmtId="0" fontId="22" fillId="0" borderId="0" xfId="4" applyNumberFormat="1" applyFill="1" applyAlignment="1" applyProtection="1">
      <alignment horizontal="right"/>
    </xf>
    <xf numFmtId="165" fontId="22" fillId="0" borderId="0" xfId="4" applyNumberFormat="1" applyFill="1" applyAlignment="1" applyProtection="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87.8</c:v>
                </c:pt>
                <c:pt idx="21">
                  <c:v>84.4</c:v>
                </c:pt>
                <c:pt idx="22">
                  <c:v>77.900000000000006</c:v>
                </c:pt>
                <c:pt idx="23">
                  <c:v>71.400000000000006</c:v>
                </c:pt>
                <c:pt idx="24">
                  <c:v>74</c:v>
                </c:pt>
                <c:pt idx="25">
                  <c:v>74.900000000000006</c:v>
                </c:pt>
                <c:pt idx="26">
                  <c:v>67.099999999999994</c:v>
                </c:pt>
                <c:pt idx="27">
                  <c:v>71.099999999999994</c:v>
                </c:pt>
                <c:pt idx="28">
                  <c:v>75.599999999999994</c:v>
                </c:pt>
                <c:pt idx="29">
                  <c:v>76.400000000000006</c:v>
                </c:pt>
                <c:pt idx="30">
                  <c:v>87</c:v>
                </c:pt>
                <c:pt idx="31">
                  <c:v>87.1</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111.2</c:v>
                </c:pt>
                <c:pt idx="50">
                  <c:v>109.3</c:v>
                </c:pt>
                <c:pt idx="51">
                  <c:v>104.6</c:v>
                </c:pt>
                <c:pt idx="52">
                  <c:v>110.3</c:v>
                </c:pt>
                <c:pt idx="53">
                  <c:v>106.9</c:v>
                </c:pt>
                <c:pt idx="54">
                  <c:v>99.4</c:v>
                </c:pt>
                <c:pt idx="55">
                  <c:v>97.8</c:v>
                </c:pt>
                <c:pt idx="56">
                  <c:v>98.4</c:v>
                </c:pt>
                <c:pt idx="57">
                  <c:v>97.3</c:v>
                </c:pt>
                <c:pt idx="58">
                  <c:v>93</c:v>
                </c:pt>
                <c:pt idx="59">
                  <c:v>93.2</c:v>
                </c:pt>
                <c:pt idx="60">
                  <c:v>90.1</c:v>
                </c:pt>
                <c:pt idx="61">
                  <c:v>92.1</c:v>
                </c:pt>
                <c:pt idx="62">
                  <c:v>99.9</c:v>
                </c:pt>
                <c:pt idx="63">
                  <c:v>98.3</c:v>
                </c:pt>
                <c:pt idx="64">
                  <c:v>101.9</c:v>
                </c:pt>
                <c:pt idx="65">
                  <c:v>97.1</c:v>
                </c:pt>
                <c:pt idx="66">
                  <c:v>97</c:v>
                </c:pt>
                <c:pt idx="67">
                  <c:v>92.8</c:v>
                </c:pt>
                <c:pt idx="68">
                  <c:v>95.6</c:v>
                </c:pt>
                <c:pt idx="69">
                  <c:v>90.1</c:v>
                </c:pt>
                <c:pt idx="70">
                  <c:v>85.3</c:v>
                </c:pt>
                <c:pt idx="71">
                  <c:v>89.6</c:v>
                </c:pt>
                <c:pt idx="72">
                  <c:v>85.7</c:v>
                </c:pt>
                <c:pt idx="73">
                  <c:v>94.1</c:v>
                </c:pt>
                <c:pt idx="74">
                  <c:v>91.9</c:v>
                </c:pt>
                <c:pt idx="75">
                  <c:v>92.3</c:v>
                </c:pt>
                <c:pt idx="76">
                  <c:v>90.8</c:v>
                </c:pt>
                <c:pt idx="77">
                  <c:v>93.9</c:v>
                </c:pt>
                <c:pt idx="78">
                  <c:v>93.7</c:v>
                </c:pt>
                <c:pt idx="79">
                  <c:v>96.5</c:v>
                </c:pt>
                <c:pt idx="80">
                  <c:v>94.5</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106.6</c:v>
                </c:pt>
                <c:pt idx="119">
                  <c:v>112.8</c:v>
                </c:pt>
                <c:pt idx="120">
                  <c:v>111.5</c:v>
                </c:pt>
                <c:pt idx="121">
                  <c:v>110.1</c:v>
                </c:pt>
                <c:pt idx="122">
                  <c:v>107.4</c:v>
                </c:pt>
                <c:pt idx="123">
                  <c:v>115</c:v>
                </c:pt>
                <c:pt idx="124">
                  <c:v>113.8</c:v>
                </c:pt>
                <c:pt idx="125">
                  <c:v>115.9</c:v>
                </c:pt>
                <c:pt idx="126">
                  <c:v>114.1</c:v>
                </c:pt>
                <c:pt idx="127">
                  <c:v>110.6</c:v>
                </c:pt>
                <c:pt idx="128">
                  <c:v>119.7</c:v>
                </c:pt>
                <c:pt idx="129">
                  <c:v>116</c:v>
                </c:pt>
                <c:pt idx="130">
                  <c:v>116.5</c:v>
                </c:pt>
                <c:pt idx="131">
                  <c:v>110.4</c:v>
                </c:pt>
                <c:pt idx="132">
                  <c:v>109.5</c:v>
                </c:pt>
                <c:pt idx="133">
                  <c:v>109.8</c:v>
                </c:pt>
                <c:pt idx="134">
                  <c:v>113.1</c:v>
                </c:pt>
                <c:pt idx="135">
                  <c:v>115.7</c:v>
                </c:pt>
                <c:pt idx="136">
                  <c:v>115.8</c:v>
                </c:pt>
                <c:pt idx="137">
                  <c:v>114.4</c:v>
                </c:pt>
                <c:pt idx="138">
                  <c:v>115.1</c:v>
                </c:pt>
                <c:pt idx="139">
                  <c:v>117.5</c:v>
                </c:pt>
                <c:pt idx="140">
                  <c:v>113.6</c:v>
                </c:pt>
                <c:pt idx="141">
                  <c:v>112</c:v>
                </c:pt>
                <c:pt idx="142">
                  <c:v>112.1</c:v>
                </c:pt>
                <c:pt idx="143">
                  <c:v>113.5</c:v>
                </c:pt>
                <c:pt idx="144">
                  <c:v>107.3</c:v>
                </c:pt>
                <c:pt idx="145">
                  <c:v>109.6</c:v>
                </c:pt>
                <c:pt idx="146">
                  <c:v>105.4</c:v>
                </c:pt>
                <c:pt idx="147">
                  <c:v>107.6</c:v>
                </c:pt>
                <c:pt idx="148">
                  <c:v>102</c:v>
                </c:pt>
                <c:pt idx="149">
                  <c:v>101.1</c:v>
                </c:pt>
                <c:pt idx="150">
                  <c:v>96.6</c:v>
                </c:pt>
                <c:pt idx="151">
                  <c:v>93.5</c:v>
                </c:pt>
                <c:pt idx="152">
                  <c:v>94.8</c:v>
                </c:pt>
                <c:pt idx="153">
                  <c:v>94.5</c:v>
                </c:pt>
                <c:pt idx="154">
                  <c:v>94.1</c:v>
                </c:pt>
                <c:pt idx="155">
                  <c:v>93.9</c:v>
                </c:pt>
                <c:pt idx="156">
                  <c:v>98.8</c:v>
                </c:pt>
                <c:pt idx="157">
                  <c:v>101.5</c:v>
                </c:pt>
                <c:pt idx="158">
                  <c:v>99</c:v>
                </c:pt>
                <c:pt idx="159">
                  <c:v>71.2</c:v>
                </c:pt>
                <c:pt idx="160">
                  <c:v>75.900000000000006</c:v>
                </c:pt>
                <c:pt idx="161">
                  <c:v>89.4</c:v>
                </c:pt>
                <c:pt idx="162">
                  <c:v>96</c:v>
                </c:pt>
                <c:pt idx="163">
                  <c:v>97.1</c:v>
                </c:pt>
                <c:pt idx="164">
                  <c:v>103.7</c:v>
                </c:pt>
                <c:pt idx="165">
                  <c:v>103.5</c:v>
                </c:pt>
                <c:pt idx="166">
                  <c:v>107.3</c:v>
                </c:pt>
                <c:pt idx="167">
                  <c:v>106</c:v>
                </c:pt>
                <c:pt idx="168">
                  <c:v>113</c:v>
                </c:pt>
                <c:pt idx="169">
                  <c:v>112.3</c:v>
                </c:pt>
                <c:pt idx="170">
                  <c:v>114.8</c:v>
                </c:pt>
                <c:pt idx="171">
                  <c:v>118.3</c:v>
                </c:pt>
                <c:pt idx="172">
                  <c:v>122.1</c:v>
                </c:pt>
                <c:pt idx="173">
                  <c:v>121.2</c:v>
                </c:pt>
                <c:pt idx="174">
                  <c:v>125.8</c:v>
                </c:pt>
                <c:pt idx="175">
                  <c:v>125.7</c:v>
                </c:pt>
                <c:pt idx="176">
                  <c:v>124.3</c:v>
                </c:pt>
                <c:pt idx="177">
                  <c:v>128.1</c:v>
                </c:pt>
                <c:pt idx="178">
                  <c:v>125.8</c:v>
                </c:pt>
                <c:pt idx="179">
                  <c:v>127.7</c:v>
                </c:pt>
                <c:pt idx="180">
                  <c:v>123.9</c:v>
                </c:pt>
                <c:pt idx="181">
                  <c:v>124.9</c:v>
                </c:pt>
                <c:pt idx="182">
                  <c:v>124.2</c:v>
                </c:pt>
                <c:pt idx="183">
                  <c:v>121.2</c:v>
                </c:pt>
                <c:pt idx="184">
                  <c:v>124.3</c:v>
                </c:pt>
                <c:pt idx="185">
                  <c:v>118.9</c:v>
                </c:pt>
                <c:pt idx="186">
                  <c:v>120.4</c:v>
                </c:pt>
                <c:pt idx="187">
                  <c:v>116</c:v>
                </c:pt>
                <c:pt idx="188">
                  <c:v>110.9</c:v>
                </c:pt>
                <c:pt idx="189">
                  <c:v>106.5</c:v>
                </c:pt>
                <c:pt idx="190">
                  <c:v>105.6</c:v>
                </c:pt>
                <c:pt idx="191">
                  <c:v>105.4</c:v>
                </c:pt>
                <c:pt idx="192">
                  <c:v>102.1</c:v>
                </c:pt>
                <c:pt idx="193">
                  <c:v>103</c:v>
                </c:pt>
                <c:pt idx="194">
                  <c:v>103</c:v>
                </c:pt>
                <c:pt idx="195">
                  <c:v>99.8</c:v>
                </c:pt>
                <c:pt idx="196">
                  <c:v>102</c:v>
                </c:pt>
                <c:pt idx="197">
                  <c:v>100.5</c:v>
                </c:pt>
                <c:pt idx="198">
                  <c:v>97.1</c:v>
                </c:pt>
                <c:pt idx="199">
                  <c:v>97.1</c:v>
                </c:pt>
                <c:pt idx="200">
                  <c:v>101.3</c:v>
                </c:pt>
                <c:pt idx="201">
                  <c:v>101.5</c:v>
                </c:pt>
                <c:pt idx="202">
                  <c:v>99.9</c:v>
                </c:pt>
                <c:pt idx="203">
                  <c:v>94</c:v>
                </c:pt>
                <c:pt idx="204">
                  <c:v>100.5</c:v>
                </c:pt>
                <c:pt idx="205">
                  <c:v>99.6</c:v>
                </c:pt>
                <c:pt idx="206">
                  <c:v>98.4</c:v>
                </c:pt>
                <c:pt idx="207">
                  <c:v>99.3</c:v>
                </c:pt>
                <c:pt idx="208">
                  <c:v>98.7</c:v>
                </c:pt>
                <c:pt idx="209">
                  <c:v>97.8</c:v>
                </c:pt>
                <c:pt idx="210">
                  <c:v>97.2</c:v>
                </c:pt>
                <c:pt idx="211">
                  <c:v>97.3</c:v>
                </c:pt>
                <c:pt idx="212">
                  <c:v>93.6</c:v>
                </c:pt>
                <c:pt idx="213">
                  <c:v>92.4</c:v>
                </c:pt>
                <c:pt idx="214">
                  <c:v>96.4</c:v>
                </c:pt>
                <c:pt idx="215">
                  <c:v>96.1</c:v>
                </c:pt>
                <c:pt idx="216">
                  <c:v>94.9</c:v>
                </c:pt>
                <c:pt idx="217">
                  <c:v>95.8</c:v>
                </c:pt>
                <c:pt idx="218">
                  <c:v>96.7</c:v>
                </c:pt>
                <c:pt idx="219">
                  <c:v>99.6</c:v>
                </c:pt>
                <c:pt idx="220">
                  <c:v>101.4</c:v>
                </c:pt>
                <c:pt idx="221">
                  <c:v>98.7</c:v>
                </c:pt>
                <c:pt idx="222">
                  <c:v>95.5</c:v>
                </c:pt>
                <c:pt idx="223">
                  <c:v>97.2</c:v>
                </c:pt>
                <c:pt idx="224">
                  <c:v>99</c:v>
                </c:pt>
                <c:pt idx="225">
                  <c:v>100.4</c:v>
                </c:pt>
                <c:pt idx="226">
                  <c:v>100.8</c:v>
                </c:pt>
                <c:pt idx="227">
                  <c:v>103.8</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645788888888889"/>
          <c:h val="0.7315292551308018"/>
        </c:manualLayout>
      </c:layout>
      <c:lineChart>
        <c:grouping val="standard"/>
        <c:varyColors val="0"/>
        <c:ser>
          <c:idx val="0"/>
          <c:order val="0"/>
          <c:tx>
            <c:strRef>
              <c:f>Data!$D$3</c:f>
              <c:strCache>
                <c:ptCount val="1"/>
                <c:pt idx="0">
                  <c:v>Confidence indicator Manufacturing</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87.8</c:v>
                </c:pt>
                <c:pt idx="21">
                  <c:v>84.4</c:v>
                </c:pt>
                <c:pt idx="22">
                  <c:v>77.900000000000006</c:v>
                </c:pt>
                <c:pt idx="23">
                  <c:v>71.400000000000006</c:v>
                </c:pt>
                <c:pt idx="24">
                  <c:v>74</c:v>
                </c:pt>
                <c:pt idx="25">
                  <c:v>74.900000000000006</c:v>
                </c:pt>
                <c:pt idx="26">
                  <c:v>67.099999999999994</c:v>
                </c:pt>
                <c:pt idx="27">
                  <c:v>71.099999999999994</c:v>
                </c:pt>
                <c:pt idx="28">
                  <c:v>75.599999999999994</c:v>
                </c:pt>
                <c:pt idx="29">
                  <c:v>76.400000000000006</c:v>
                </c:pt>
                <c:pt idx="30">
                  <c:v>87</c:v>
                </c:pt>
                <c:pt idx="31">
                  <c:v>87.1</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111.2</c:v>
                </c:pt>
                <c:pt idx="50">
                  <c:v>109.3</c:v>
                </c:pt>
                <c:pt idx="51">
                  <c:v>104.6</c:v>
                </c:pt>
                <c:pt idx="52">
                  <c:v>110.3</c:v>
                </c:pt>
                <c:pt idx="53">
                  <c:v>106.9</c:v>
                </c:pt>
                <c:pt idx="54">
                  <c:v>99.4</c:v>
                </c:pt>
                <c:pt idx="55">
                  <c:v>97.8</c:v>
                </c:pt>
                <c:pt idx="56">
                  <c:v>98.4</c:v>
                </c:pt>
                <c:pt idx="57">
                  <c:v>97.3</c:v>
                </c:pt>
                <c:pt idx="58">
                  <c:v>93</c:v>
                </c:pt>
                <c:pt idx="59">
                  <c:v>93.2</c:v>
                </c:pt>
                <c:pt idx="60">
                  <c:v>90.1</c:v>
                </c:pt>
                <c:pt idx="61">
                  <c:v>92.1</c:v>
                </c:pt>
                <c:pt idx="62">
                  <c:v>99.9</c:v>
                </c:pt>
                <c:pt idx="63">
                  <c:v>98.3</c:v>
                </c:pt>
                <c:pt idx="64">
                  <c:v>101.9</c:v>
                </c:pt>
                <c:pt idx="65">
                  <c:v>97.1</c:v>
                </c:pt>
                <c:pt idx="66">
                  <c:v>97</c:v>
                </c:pt>
                <c:pt idx="67">
                  <c:v>92.8</c:v>
                </c:pt>
                <c:pt idx="68">
                  <c:v>95.6</c:v>
                </c:pt>
                <c:pt idx="69">
                  <c:v>90.1</c:v>
                </c:pt>
                <c:pt idx="70">
                  <c:v>85.3</c:v>
                </c:pt>
                <c:pt idx="71">
                  <c:v>89.6</c:v>
                </c:pt>
                <c:pt idx="72">
                  <c:v>85.7</c:v>
                </c:pt>
                <c:pt idx="73">
                  <c:v>94.1</c:v>
                </c:pt>
                <c:pt idx="74">
                  <c:v>91.9</c:v>
                </c:pt>
                <c:pt idx="75">
                  <c:v>92.3</c:v>
                </c:pt>
                <c:pt idx="76">
                  <c:v>90.8</c:v>
                </c:pt>
                <c:pt idx="77">
                  <c:v>93.9</c:v>
                </c:pt>
                <c:pt idx="78">
                  <c:v>93.7</c:v>
                </c:pt>
                <c:pt idx="79">
                  <c:v>96.5</c:v>
                </c:pt>
                <c:pt idx="80">
                  <c:v>94.5</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106.6</c:v>
                </c:pt>
                <c:pt idx="119">
                  <c:v>112.8</c:v>
                </c:pt>
                <c:pt idx="120">
                  <c:v>111.5</c:v>
                </c:pt>
                <c:pt idx="121">
                  <c:v>110.1</c:v>
                </c:pt>
                <c:pt idx="122">
                  <c:v>107.4</c:v>
                </c:pt>
                <c:pt idx="123">
                  <c:v>115</c:v>
                </c:pt>
                <c:pt idx="124">
                  <c:v>113.8</c:v>
                </c:pt>
                <c:pt idx="125">
                  <c:v>115.9</c:v>
                </c:pt>
                <c:pt idx="126">
                  <c:v>114.1</c:v>
                </c:pt>
                <c:pt idx="127">
                  <c:v>110.6</c:v>
                </c:pt>
                <c:pt idx="128">
                  <c:v>119.7</c:v>
                </c:pt>
                <c:pt idx="129">
                  <c:v>116</c:v>
                </c:pt>
                <c:pt idx="130">
                  <c:v>116.5</c:v>
                </c:pt>
                <c:pt idx="131">
                  <c:v>110.4</c:v>
                </c:pt>
                <c:pt idx="132">
                  <c:v>109.5</c:v>
                </c:pt>
                <c:pt idx="133">
                  <c:v>109.8</c:v>
                </c:pt>
                <c:pt idx="134">
                  <c:v>113.1</c:v>
                </c:pt>
                <c:pt idx="135">
                  <c:v>115.7</c:v>
                </c:pt>
                <c:pt idx="136">
                  <c:v>115.8</c:v>
                </c:pt>
                <c:pt idx="137">
                  <c:v>114.4</c:v>
                </c:pt>
                <c:pt idx="138">
                  <c:v>115.1</c:v>
                </c:pt>
                <c:pt idx="139">
                  <c:v>117.5</c:v>
                </c:pt>
                <c:pt idx="140">
                  <c:v>113.6</c:v>
                </c:pt>
                <c:pt idx="141">
                  <c:v>112</c:v>
                </c:pt>
                <c:pt idx="142">
                  <c:v>112.1</c:v>
                </c:pt>
                <c:pt idx="143">
                  <c:v>113.5</c:v>
                </c:pt>
                <c:pt idx="144">
                  <c:v>107.3</c:v>
                </c:pt>
                <c:pt idx="145">
                  <c:v>109.6</c:v>
                </c:pt>
                <c:pt idx="146">
                  <c:v>105.4</c:v>
                </c:pt>
                <c:pt idx="147">
                  <c:v>107.6</c:v>
                </c:pt>
                <c:pt idx="148">
                  <c:v>102</c:v>
                </c:pt>
                <c:pt idx="149">
                  <c:v>101.1</c:v>
                </c:pt>
                <c:pt idx="150">
                  <c:v>96.6</c:v>
                </c:pt>
                <c:pt idx="151">
                  <c:v>93.5</c:v>
                </c:pt>
                <c:pt idx="152">
                  <c:v>94.8</c:v>
                </c:pt>
                <c:pt idx="153">
                  <c:v>94.5</c:v>
                </c:pt>
                <c:pt idx="154">
                  <c:v>94.1</c:v>
                </c:pt>
                <c:pt idx="155">
                  <c:v>93.9</c:v>
                </c:pt>
                <c:pt idx="156">
                  <c:v>98.8</c:v>
                </c:pt>
                <c:pt idx="157">
                  <c:v>101.5</c:v>
                </c:pt>
                <c:pt idx="158">
                  <c:v>99</c:v>
                </c:pt>
                <c:pt idx="159">
                  <c:v>71.2</c:v>
                </c:pt>
                <c:pt idx="160">
                  <c:v>75.900000000000006</c:v>
                </c:pt>
                <c:pt idx="161">
                  <c:v>89.4</c:v>
                </c:pt>
                <c:pt idx="162">
                  <c:v>96</c:v>
                </c:pt>
                <c:pt idx="163">
                  <c:v>97.1</c:v>
                </c:pt>
                <c:pt idx="164">
                  <c:v>103.7</c:v>
                </c:pt>
                <c:pt idx="165">
                  <c:v>103.5</c:v>
                </c:pt>
                <c:pt idx="166">
                  <c:v>107.3</c:v>
                </c:pt>
                <c:pt idx="167">
                  <c:v>106</c:v>
                </c:pt>
                <c:pt idx="168">
                  <c:v>113</c:v>
                </c:pt>
                <c:pt idx="169">
                  <c:v>112.3</c:v>
                </c:pt>
                <c:pt idx="170">
                  <c:v>114.8</c:v>
                </c:pt>
                <c:pt idx="171">
                  <c:v>118.3</c:v>
                </c:pt>
                <c:pt idx="172">
                  <c:v>122.1</c:v>
                </c:pt>
                <c:pt idx="173">
                  <c:v>121.2</c:v>
                </c:pt>
                <c:pt idx="174">
                  <c:v>125.8</c:v>
                </c:pt>
                <c:pt idx="175">
                  <c:v>125.7</c:v>
                </c:pt>
                <c:pt idx="176">
                  <c:v>124.3</c:v>
                </c:pt>
                <c:pt idx="177">
                  <c:v>128.1</c:v>
                </c:pt>
                <c:pt idx="178">
                  <c:v>125.8</c:v>
                </c:pt>
                <c:pt idx="179">
                  <c:v>127.7</c:v>
                </c:pt>
                <c:pt idx="180">
                  <c:v>123.9</c:v>
                </c:pt>
                <c:pt idx="181">
                  <c:v>124.9</c:v>
                </c:pt>
                <c:pt idx="182">
                  <c:v>124.2</c:v>
                </c:pt>
                <c:pt idx="183">
                  <c:v>121.2</c:v>
                </c:pt>
                <c:pt idx="184">
                  <c:v>124.3</c:v>
                </c:pt>
                <c:pt idx="185">
                  <c:v>118.9</c:v>
                </c:pt>
                <c:pt idx="186">
                  <c:v>120.4</c:v>
                </c:pt>
                <c:pt idx="187">
                  <c:v>116</c:v>
                </c:pt>
                <c:pt idx="188">
                  <c:v>110.9</c:v>
                </c:pt>
                <c:pt idx="189">
                  <c:v>106.5</c:v>
                </c:pt>
                <c:pt idx="190">
                  <c:v>105.6</c:v>
                </c:pt>
                <c:pt idx="191">
                  <c:v>105.4</c:v>
                </c:pt>
                <c:pt idx="192">
                  <c:v>102.1</c:v>
                </c:pt>
                <c:pt idx="193">
                  <c:v>103</c:v>
                </c:pt>
                <c:pt idx="194">
                  <c:v>103</c:v>
                </c:pt>
                <c:pt idx="195">
                  <c:v>99.8</c:v>
                </c:pt>
                <c:pt idx="196">
                  <c:v>102</c:v>
                </c:pt>
                <c:pt idx="197">
                  <c:v>100.5</c:v>
                </c:pt>
                <c:pt idx="198">
                  <c:v>97.1</c:v>
                </c:pt>
                <c:pt idx="199">
                  <c:v>97.1</c:v>
                </c:pt>
                <c:pt idx="200">
                  <c:v>101.3</c:v>
                </c:pt>
                <c:pt idx="201">
                  <c:v>101.5</c:v>
                </c:pt>
                <c:pt idx="202">
                  <c:v>99.9</c:v>
                </c:pt>
                <c:pt idx="203">
                  <c:v>94</c:v>
                </c:pt>
                <c:pt idx="204">
                  <c:v>100.5</c:v>
                </c:pt>
                <c:pt idx="205">
                  <c:v>99.6</c:v>
                </c:pt>
                <c:pt idx="206">
                  <c:v>98.4</c:v>
                </c:pt>
                <c:pt idx="207">
                  <c:v>99.3</c:v>
                </c:pt>
                <c:pt idx="208">
                  <c:v>98.7</c:v>
                </c:pt>
                <c:pt idx="209">
                  <c:v>97.8</c:v>
                </c:pt>
                <c:pt idx="210">
                  <c:v>97.2</c:v>
                </c:pt>
                <c:pt idx="211">
                  <c:v>97.3</c:v>
                </c:pt>
                <c:pt idx="212">
                  <c:v>93.6</c:v>
                </c:pt>
                <c:pt idx="213">
                  <c:v>92.4</c:v>
                </c:pt>
                <c:pt idx="214">
                  <c:v>96.4</c:v>
                </c:pt>
                <c:pt idx="215">
                  <c:v>96.1</c:v>
                </c:pt>
                <c:pt idx="216">
                  <c:v>94.9</c:v>
                </c:pt>
                <c:pt idx="217">
                  <c:v>95.8</c:v>
                </c:pt>
                <c:pt idx="218">
                  <c:v>96.7</c:v>
                </c:pt>
                <c:pt idx="219">
                  <c:v>99.6</c:v>
                </c:pt>
                <c:pt idx="220">
                  <c:v>101.4</c:v>
                </c:pt>
                <c:pt idx="221">
                  <c:v>98.7</c:v>
                </c:pt>
                <c:pt idx="222">
                  <c:v>95.5</c:v>
                </c:pt>
                <c:pt idx="223">
                  <c:v>97.2</c:v>
                </c:pt>
                <c:pt idx="224">
                  <c:v>99</c:v>
                </c:pt>
                <c:pt idx="225">
                  <c:v>100.4</c:v>
                </c:pt>
                <c:pt idx="226">
                  <c:v>100.8</c:v>
                </c:pt>
                <c:pt idx="227">
                  <c:v>103.8</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116.5</c:v>
                </c:pt>
                <c:pt idx="3">
                  <c:v>120.5</c:v>
                </c:pt>
                <c:pt idx="4">
                  <c:v>119.6</c:v>
                </c:pt>
                <c:pt idx="5">
                  <c:v>120.3</c:v>
                </c:pt>
                <c:pt idx="6">
                  <c:v>120</c:v>
                </c:pt>
                <c:pt idx="7">
                  <c:v>119.7</c:v>
                </c:pt>
                <c:pt idx="8">
                  <c:v>118</c:v>
                </c:pt>
                <c:pt idx="9">
                  <c:v>119.5</c:v>
                </c:pt>
                <c:pt idx="10">
                  <c:v>118.7</c:v>
                </c:pt>
                <c:pt idx="11">
                  <c:v>117</c:v>
                </c:pt>
                <c:pt idx="12">
                  <c:v>114.8</c:v>
                </c:pt>
                <c:pt idx="13">
                  <c:v>113.5</c:v>
                </c:pt>
                <c:pt idx="14">
                  <c:v>112.4</c:v>
                </c:pt>
                <c:pt idx="15">
                  <c:v>110.7</c:v>
                </c:pt>
                <c:pt idx="16">
                  <c:v>108.5</c:v>
                </c:pt>
                <c:pt idx="17">
                  <c:v>108.8</c:v>
                </c:pt>
                <c:pt idx="18">
                  <c:v>112.9</c:v>
                </c:pt>
                <c:pt idx="19">
                  <c:v>109.1</c:v>
                </c:pt>
                <c:pt idx="20">
                  <c:v>109</c:v>
                </c:pt>
                <c:pt idx="21">
                  <c:v>107.4</c:v>
                </c:pt>
                <c:pt idx="22">
                  <c:v>101.3</c:v>
                </c:pt>
                <c:pt idx="23">
                  <c:v>99.3</c:v>
                </c:pt>
                <c:pt idx="24">
                  <c:v>96.8</c:v>
                </c:pt>
                <c:pt idx="25">
                  <c:v>94.2</c:v>
                </c:pt>
                <c:pt idx="26">
                  <c:v>93</c:v>
                </c:pt>
                <c:pt idx="27">
                  <c:v>89</c:v>
                </c:pt>
                <c:pt idx="28">
                  <c:v>88.5</c:v>
                </c:pt>
                <c:pt idx="29">
                  <c:v>89.1</c:v>
                </c:pt>
                <c:pt idx="30">
                  <c:v>87.4</c:v>
                </c:pt>
                <c:pt idx="31">
                  <c:v>88.6</c:v>
                </c:pt>
                <c:pt idx="32">
                  <c:v>87.7</c:v>
                </c:pt>
                <c:pt idx="33">
                  <c:v>89.7</c:v>
                </c:pt>
                <c:pt idx="34">
                  <c:v>90.8</c:v>
                </c:pt>
                <c:pt idx="35">
                  <c:v>90.9</c:v>
                </c:pt>
                <c:pt idx="36">
                  <c:v>92.8</c:v>
                </c:pt>
                <c:pt idx="37">
                  <c:v>94</c:v>
                </c:pt>
                <c:pt idx="38">
                  <c:v>93.2</c:v>
                </c:pt>
                <c:pt idx="39">
                  <c:v>97.8</c:v>
                </c:pt>
                <c:pt idx="40">
                  <c:v>103.5</c:v>
                </c:pt>
                <c:pt idx="41">
                  <c:v>103.2</c:v>
                </c:pt>
                <c:pt idx="42">
                  <c:v>103.7</c:v>
                </c:pt>
                <c:pt idx="43">
                  <c:v>105</c:v>
                </c:pt>
                <c:pt idx="44">
                  <c:v>108.5</c:v>
                </c:pt>
                <c:pt idx="45">
                  <c:v>107.6</c:v>
                </c:pt>
                <c:pt idx="46">
                  <c:v>109.1</c:v>
                </c:pt>
                <c:pt idx="47">
                  <c:v>110.2</c:v>
                </c:pt>
                <c:pt idx="48">
                  <c:v>109.1</c:v>
                </c:pt>
                <c:pt idx="49">
                  <c:v>112</c:v>
                </c:pt>
                <c:pt idx="50">
                  <c:v>111.1</c:v>
                </c:pt>
                <c:pt idx="51">
                  <c:v>111.6</c:v>
                </c:pt>
                <c:pt idx="52">
                  <c:v>111.6</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87.6</c:v>
                </c:pt>
                <c:pt idx="71">
                  <c:v>86.9</c:v>
                </c:pt>
                <c:pt idx="72">
                  <c:v>91.6</c:v>
                </c:pt>
                <c:pt idx="73">
                  <c:v>90.5</c:v>
                </c:pt>
                <c:pt idx="74">
                  <c:v>91.2</c:v>
                </c:pt>
                <c:pt idx="75">
                  <c:v>90.3</c:v>
                </c:pt>
                <c:pt idx="76">
                  <c:v>92.4</c:v>
                </c:pt>
                <c:pt idx="77">
                  <c:v>92.5</c:v>
                </c:pt>
                <c:pt idx="78">
                  <c:v>91.3</c:v>
                </c:pt>
                <c:pt idx="79">
                  <c:v>90.8</c:v>
                </c:pt>
                <c:pt idx="80">
                  <c:v>92.8</c:v>
                </c:pt>
                <c:pt idx="81">
                  <c:v>91.5</c:v>
                </c:pt>
                <c:pt idx="82">
                  <c:v>93.4</c:v>
                </c:pt>
                <c:pt idx="83">
                  <c:v>96.2</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111.3</c:v>
                </c:pt>
                <c:pt idx="106">
                  <c:v>111.1</c:v>
                </c:pt>
                <c:pt idx="107">
                  <c:v>108.7</c:v>
                </c:pt>
                <c:pt idx="108">
                  <c:v>107.5</c:v>
                </c:pt>
                <c:pt idx="109">
                  <c:v>108.8</c:v>
                </c:pt>
                <c:pt idx="110">
                  <c:v>109.6</c:v>
                </c:pt>
                <c:pt idx="111">
                  <c:v>111.4</c:v>
                </c:pt>
                <c:pt idx="112">
                  <c:v>109.4</c:v>
                </c:pt>
                <c:pt idx="113">
                  <c:v>109.1</c:v>
                </c:pt>
                <c:pt idx="114">
                  <c:v>110.1</c:v>
                </c:pt>
                <c:pt idx="115">
                  <c:v>109.8</c:v>
                </c:pt>
                <c:pt idx="116">
                  <c:v>111.8</c:v>
                </c:pt>
                <c:pt idx="117">
                  <c:v>110.6</c:v>
                </c:pt>
                <c:pt idx="118">
                  <c:v>112.3</c:v>
                </c:pt>
                <c:pt idx="119">
                  <c:v>112.9</c:v>
                </c:pt>
                <c:pt idx="120">
                  <c:v>113.1</c:v>
                </c:pt>
                <c:pt idx="121">
                  <c:v>114.2</c:v>
                </c:pt>
                <c:pt idx="122">
                  <c:v>116</c:v>
                </c:pt>
                <c:pt idx="123">
                  <c:v>114.4</c:v>
                </c:pt>
                <c:pt idx="124">
                  <c:v>117.6</c:v>
                </c:pt>
                <c:pt idx="125">
                  <c:v>115</c:v>
                </c:pt>
                <c:pt idx="126">
                  <c:v>113.7</c:v>
                </c:pt>
                <c:pt idx="127">
                  <c:v>115.7</c:v>
                </c:pt>
                <c:pt idx="128">
                  <c:v>116.9</c:v>
                </c:pt>
                <c:pt idx="129">
                  <c:v>117.3</c:v>
                </c:pt>
                <c:pt idx="130">
                  <c:v>115.7</c:v>
                </c:pt>
                <c:pt idx="131">
                  <c:v>115.3</c:v>
                </c:pt>
                <c:pt idx="132">
                  <c:v>115.7</c:v>
                </c:pt>
                <c:pt idx="133">
                  <c:v>113.7</c:v>
                </c:pt>
                <c:pt idx="134">
                  <c:v>114</c:v>
                </c:pt>
                <c:pt idx="135">
                  <c:v>116.3</c:v>
                </c:pt>
                <c:pt idx="136">
                  <c:v>114.3</c:v>
                </c:pt>
                <c:pt idx="137">
                  <c:v>112.3</c:v>
                </c:pt>
                <c:pt idx="138">
                  <c:v>111</c:v>
                </c:pt>
                <c:pt idx="139">
                  <c:v>111.1</c:v>
                </c:pt>
                <c:pt idx="140">
                  <c:v>108.7</c:v>
                </c:pt>
                <c:pt idx="141">
                  <c:v>108.1</c:v>
                </c:pt>
                <c:pt idx="142">
                  <c:v>105.1</c:v>
                </c:pt>
                <c:pt idx="143">
                  <c:v>108.4</c:v>
                </c:pt>
                <c:pt idx="144">
                  <c:v>105.8</c:v>
                </c:pt>
                <c:pt idx="145">
                  <c:v>109.1</c:v>
                </c:pt>
                <c:pt idx="146">
                  <c:v>106.3</c:v>
                </c:pt>
                <c:pt idx="147">
                  <c:v>105.9</c:v>
                </c:pt>
                <c:pt idx="148">
                  <c:v>105.6</c:v>
                </c:pt>
                <c:pt idx="149">
                  <c:v>107.7</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92.5</c:v>
                </c:pt>
                <c:pt idx="163">
                  <c:v>92.8</c:v>
                </c:pt>
                <c:pt idx="164">
                  <c:v>92.2</c:v>
                </c:pt>
                <c:pt idx="165">
                  <c:v>91</c:v>
                </c:pt>
                <c:pt idx="166">
                  <c:v>95.5</c:v>
                </c:pt>
                <c:pt idx="167">
                  <c:v>94.1</c:v>
                </c:pt>
                <c:pt idx="168">
                  <c:v>92.6</c:v>
                </c:pt>
                <c:pt idx="169">
                  <c:v>94.6</c:v>
                </c:pt>
                <c:pt idx="170">
                  <c:v>96</c:v>
                </c:pt>
                <c:pt idx="171">
                  <c:v>99.9</c:v>
                </c:pt>
                <c:pt idx="172">
                  <c:v>103.7</c:v>
                </c:pt>
                <c:pt idx="173">
                  <c:v>106.5</c:v>
                </c:pt>
                <c:pt idx="174">
                  <c:v>108.3</c:v>
                </c:pt>
                <c:pt idx="175">
                  <c:v>107.3</c:v>
                </c:pt>
                <c:pt idx="176">
                  <c:v>108.1</c:v>
                </c:pt>
                <c:pt idx="177">
                  <c:v>110.2</c:v>
                </c:pt>
                <c:pt idx="178">
                  <c:v>110.3</c:v>
                </c:pt>
                <c:pt idx="179">
                  <c:v>108.1</c:v>
                </c:pt>
                <c:pt idx="180">
                  <c:v>111.2</c:v>
                </c:pt>
                <c:pt idx="181">
                  <c:v>109.3</c:v>
                </c:pt>
                <c:pt idx="182">
                  <c:v>109.8</c:v>
                </c:pt>
                <c:pt idx="183">
                  <c:v>106.5</c:v>
                </c:pt>
                <c:pt idx="184">
                  <c:v>106.5</c:v>
                </c:pt>
                <c:pt idx="185">
                  <c:v>104.7</c:v>
                </c:pt>
                <c:pt idx="186">
                  <c:v>104.5</c:v>
                </c:pt>
                <c:pt idx="187">
                  <c:v>104.1</c:v>
                </c:pt>
                <c:pt idx="188">
                  <c:v>105.1</c:v>
                </c:pt>
                <c:pt idx="189">
                  <c:v>103</c:v>
                </c:pt>
                <c:pt idx="190">
                  <c:v>101.4</c:v>
                </c:pt>
                <c:pt idx="191">
                  <c:v>101.6</c:v>
                </c:pt>
                <c:pt idx="192">
                  <c:v>99.6</c:v>
                </c:pt>
                <c:pt idx="193">
                  <c:v>97.2</c:v>
                </c:pt>
                <c:pt idx="194">
                  <c:v>97</c:v>
                </c:pt>
                <c:pt idx="195">
                  <c:v>95.3</c:v>
                </c:pt>
                <c:pt idx="196">
                  <c:v>98.4</c:v>
                </c:pt>
                <c:pt idx="197">
                  <c:v>92.6</c:v>
                </c:pt>
                <c:pt idx="198">
                  <c:v>89.5</c:v>
                </c:pt>
                <c:pt idx="199">
                  <c:v>91</c:v>
                </c:pt>
                <c:pt idx="200">
                  <c:v>91.7</c:v>
                </c:pt>
                <c:pt idx="201">
                  <c:v>91.1</c:v>
                </c:pt>
                <c:pt idx="202">
                  <c:v>90.4</c:v>
                </c:pt>
                <c:pt idx="203">
                  <c:v>92.5</c:v>
                </c:pt>
                <c:pt idx="204">
                  <c:v>90.5</c:v>
                </c:pt>
                <c:pt idx="205">
                  <c:v>92.8</c:v>
                </c:pt>
                <c:pt idx="206">
                  <c:v>90.5</c:v>
                </c:pt>
                <c:pt idx="207">
                  <c:v>94.5</c:v>
                </c:pt>
                <c:pt idx="208">
                  <c:v>92.2</c:v>
                </c:pt>
                <c:pt idx="209">
                  <c:v>94.3</c:v>
                </c:pt>
                <c:pt idx="210">
                  <c:v>95.1</c:v>
                </c:pt>
                <c:pt idx="211">
                  <c:v>93.8</c:v>
                </c:pt>
                <c:pt idx="212">
                  <c:v>91.6</c:v>
                </c:pt>
                <c:pt idx="213">
                  <c:v>92.4</c:v>
                </c:pt>
                <c:pt idx="214">
                  <c:v>91.8</c:v>
                </c:pt>
                <c:pt idx="215">
                  <c:v>90.2</c:v>
                </c:pt>
                <c:pt idx="216">
                  <c:v>95</c:v>
                </c:pt>
                <c:pt idx="217">
                  <c:v>92.6</c:v>
                </c:pt>
                <c:pt idx="218">
                  <c:v>94.3</c:v>
                </c:pt>
                <c:pt idx="219">
                  <c:v>98</c:v>
                </c:pt>
                <c:pt idx="220">
                  <c:v>100.4</c:v>
                </c:pt>
                <c:pt idx="221">
                  <c:v>98.2</c:v>
                </c:pt>
                <c:pt idx="222">
                  <c:v>97.1</c:v>
                </c:pt>
                <c:pt idx="223">
                  <c:v>98</c:v>
                </c:pt>
                <c:pt idx="224">
                  <c:v>97.5</c:v>
                </c:pt>
                <c:pt idx="225">
                  <c:v>98.3</c:v>
                </c:pt>
                <c:pt idx="226">
                  <c:v>102.1</c:v>
                </c:pt>
                <c:pt idx="227">
                  <c:v>100.3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7491611111111112"/>
          <c:h val="0.73697180006515306"/>
        </c:manualLayout>
      </c:layout>
      <c:lineChart>
        <c:grouping val="standard"/>
        <c:varyColors val="0"/>
        <c:ser>
          <c:idx val="0"/>
          <c:order val="0"/>
          <c:tx>
            <c:strRef>
              <c:f>Data!$E$3</c:f>
              <c:strCache>
                <c:ptCount val="1"/>
                <c:pt idx="0">
                  <c:v>Construction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116.5</c:v>
                </c:pt>
                <c:pt idx="3">
                  <c:v>120.5</c:v>
                </c:pt>
                <c:pt idx="4">
                  <c:v>119.6</c:v>
                </c:pt>
                <c:pt idx="5">
                  <c:v>120.3</c:v>
                </c:pt>
                <c:pt idx="6">
                  <c:v>120</c:v>
                </c:pt>
                <c:pt idx="7">
                  <c:v>119.7</c:v>
                </c:pt>
                <c:pt idx="8">
                  <c:v>118</c:v>
                </c:pt>
                <c:pt idx="9">
                  <c:v>119.5</c:v>
                </c:pt>
                <c:pt idx="10">
                  <c:v>118.7</c:v>
                </c:pt>
                <c:pt idx="11">
                  <c:v>117</c:v>
                </c:pt>
                <c:pt idx="12">
                  <c:v>114.8</c:v>
                </c:pt>
                <c:pt idx="13">
                  <c:v>113.5</c:v>
                </c:pt>
                <c:pt idx="14">
                  <c:v>112.4</c:v>
                </c:pt>
                <c:pt idx="15">
                  <c:v>110.7</c:v>
                </c:pt>
                <c:pt idx="16">
                  <c:v>108.5</c:v>
                </c:pt>
                <c:pt idx="17">
                  <c:v>108.8</c:v>
                </c:pt>
                <c:pt idx="18">
                  <c:v>112.9</c:v>
                </c:pt>
                <c:pt idx="19">
                  <c:v>109.1</c:v>
                </c:pt>
                <c:pt idx="20">
                  <c:v>109</c:v>
                </c:pt>
                <c:pt idx="21">
                  <c:v>107.4</c:v>
                </c:pt>
                <c:pt idx="22">
                  <c:v>101.3</c:v>
                </c:pt>
                <c:pt idx="23">
                  <c:v>99.3</c:v>
                </c:pt>
                <c:pt idx="24">
                  <c:v>96.8</c:v>
                </c:pt>
                <c:pt idx="25">
                  <c:v>94.2</c:v>
                </c:pt>
                <c:pt idx="26">
                  <c:v>93</c:v>
                </c:pt>
                <c:pt idx="27">
                  <c:v>89</c:v>
                </c:pt>
                <c:pt idx="28">
                  <c:v>88.5</c:v>
                </c:pt>
                <c:pt idx="29">
                  <c:v>89.1</c:v>
                </c:pt>
                <c:pt idx="30">
                  <c:v>87.4</c:v>
                </c:pt>
                <c:pt idx="31">
                  <c:v>88.6</c:v>
                </c:pt>
                <c:pt idx="32">
                  <c:v>87.7</c:v>
                </c:pt>
                <c:pt idx="33">
                  <c:v>89.7</c:v>
                </c:pt>
                <c:pt idx="34">
                  <c:v>90.8</c:v>
                </c:pt>
                <c:pt idx="35">
                  <c:v>90.9</c:v>
                </c:pt>
                <c:pt idx="36">
                  <c:v>92.8</c:v>
                </c:pt>
                <c:pt idx="37">
                  <c:v>94</c:v>
                </c:pt>
                <c:pt idx="38">
                  <c:v>93.2</c:v>
                </c:pt>
                <c:pt idx="39">
                  <c:v>97.8</c:v>
                </c:pt>
                <c:pt idx="40">
                  <c:v>103.5</c:v>
                </c:pt>
                <c:pt idx="41">
                  <c:v>103.2</c:v>
                </c:pt>
                <c:pt idx="42">
                  <c:v>103.7</c:v>
                </c:pt>
                <c:pt idx="43">
                  <c:v>105</c:v>
                </c:pt>
                <c:pt idx="44">
                  <c:v>108.5</c:v>
                </c:pt>
                <c:pt idx="45">
                  <c:v>107.6</c:v>
                </c:pt>
                <c:pt idx="46">
                  <c:v>109.1</c:v>
                </c:pt>
                <c:pt idx="47">
                  <c:v>110.2</c:v>
                </c:pt>
                <c:pt idx="48">
                  <c:v>109.1</c:v>
                </c:pt>
                <c:pt idx="49">
                  <c:v>112</c:v>
                </c:pt>
                <c:pt idx="50">
                  <c:v>111.1</c:v>
                </c:pt>
                <c:pt idx="51">
                  <c:v>111.6</c:v>
                </c:pt>
                <c:pt idx="52">
                  <c:v>111.6</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87.6</c:v>
                </c:pt>
                <c:pt idx="71">
                  <c:v>86.9</c:v>
                </c:pt>
                <c:pt idx="72">
                  <c:v>91.6</c:v>
                </c:pt>
                <c:pt idx="73">
                  <c:v>90.5</c:v>
                </c:pt>
                <c:pt idx="74">
                  <c:v>91.2</c:v>
                </c:pt>
                <c:pt idx="75">
                  <c:v>90.3</c:v>
                </c:pt>
                <c:pt idx="76">
                  <c:v>92.4</c:v>
                </c:pt>
                <c:pt idx="77">
                  <c:v>92.5</c:v>
                </c:pt>
                <c:pt idx="78">
                  <c:v>91.3</c:v>
                </c:pt>
                <c:pt idx="79">
                  <c:v>90.8</c:v>
                </c:pt>
                <c:pt idx="80">
                  <c:v>92.8</c:v>
                </c:pt>
                <c:pt idx="81">
                  <c:v>91.5</c:v>
                </c:pt>
                <c:pt idx="82">
                  <c:v>93.4</c:v>
                </c:pt>
                <c:pt idx="83">
                  <c:v>96.2</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111.3</c:v>
                </c:pt>
                <c:pt idx="106">
                  <c:v>111.1</c:v>
                </c:pt>
                <c:pt idx="107">
                  <c:v>108.7</c:v>
                </c:pt>
                <c:pt idx="108">
                  <c:v>107.5</c:v>
                </c:pt>
                <c:pt idx="109">
                  <c:v>108.8</c:v>
                </c:pt>
                <c:pt idx="110">
                  <c:v>109.6</c:v>
                </c:pt>
                <c:pt idx="111">
                  <c:v>111.4</c:v>
                </c:pt>
                <c:pt idx="112">
                  <c:v>109.4</c:v>
                </c:pt>
                <c:pt idx="113">
                  <c:v>109.1</c:v>
                </c:pt>
                <c:pt idx="114">
                  <c:v>110.1</c:v>
                </c:pt>
                <c:pt idx="115">
                  <c:v>109.8</c:v>
                </c:pt>
                <c:pt idx="116">
                  <c:v>111.8</c:v>
                </c:pt>
                <c:pt idx="117">
                  <c:v>110.6</c:v>
                </c:pt>
                <c:pt idx="118">
                  <c:v>112.3</c:v>
                </c:pt>
                <c:pt idx="119">
                  <c:v>112.9</c:v>
                </c:pt>
                <c:pt idx="120">
                  <c:v>113.1</c:v>
                </c:pt>
                <c:pt idx="121">
                  <c:v>114.2</c:v>
                </c:pt>
                <c:pt idx="122">
                  <c:v>116</c:v>
                </c:pt>
                <c:pt idx="123">
                  <c:v>114.4</c:v>
                </c:pt>
                <c:pt idx="124">
                  <c:v>117.6</c:v>
                </c:pt>
                <c:pt idx="125">
                  <c:v>115</c:v>
                </c:pt>
                <c:pt idx="126">
                  <c:v>113.7</c:v>
                </c:pt>
                <c:pt idx="127">
                  <c:v>115.7</c:v>
                </c:pt>
                <c:pt idx="128">
                  <c:v>116.9</c:v>
                </c:pt>
                <c:pt idx="129">
                  <c:v>117.3</c:v>
                </c:pt>
                <c:pt idx="130">
                  <c:v>115.7</c:v>
                </c:pt>
                <c:pt idx="131">
                  <c:v>115.3</c:v>
                </c:pt>
                <c:pt idx="132">
                  <c:v>115.7</c:v>
                </c:pt>
                <c:pt idx="133">
                  <c:v>113.7</c:v>
                </c:pt>
                <c:pt idx="134">
                  <c:v>114</c:v>
                </c:pt>
                <c:pt idx="135">
                  <c:v>116.3</c:v>
                </c:pt>
                <c:pt idx="136">
                  <c:v>114.3</c:v>
                </c:pt>
                <c:pt idx="137">
                  <c:v>112.3</c:v>
                </c:pt>
                <c:pt idx="138">
                  <c:v>111</c:v>
                </c:pt>
                <c:pt idx="139">
                  <c:v>111.1</c:v>
                </c:pt>
                <c:pt idx="140">
                  <c:v>108.7</c:v>
                </c:pt>
                <c:pt idx="141">
                  <c:v>108.1</c:v>
                </c:pt>
                <c:pt idx="142">
                  <c:v>105.1</c:v>
                </c:pt>
                <c:pt idx="143">
                  <c:v>108.4</c:v>
                </c:pt>
                <c:pt idx="144">
                  <c:v>105.8</c:v>
                </c:pt>
                <c:pt idx="145">
                  <c:v>109.1</c:v>
                </c:pt>
                <c:pt idx="146">
                  <c:v>106.3</c:v>
                </c:pt>
                <c:pt idx="147">
                  <c:v>105.9</c:v>
                </c:pt>
                <c:pt idx="148">
                  <c:v>105.6</c:v>
                </c:pt>
                <c:pt idx="149">
                  <c:v>107.7</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92.5</c:v>
                </c:pt>
                <c:pt idx="163">
                  <c:v>92.8</c:v>
                </c:pt>
                <c:pt idx="164">
                  <c:v>92.2</c:v>
                </c:pt>
                <c:pt idx="165">
                  <c:v>91</c:v>
                </c:pt>
                <c:pt idx="166">
                  <c:v>95.5</c:v>
                </c:pt>
                <c:pt idx="167">
                  <c:v>94.1</c:v>
                </c:pt>
                <c:pt idx="168">
                  <c:v>92.6</c:v>
                </c:pt>
                <c:pt idx="169">
                  <c:v>94.6</c:v>
                </c:pt>
                <c:pt idx="170">
                  <c:v>96</c:v>
                </c:pt>
                <c:pt idx="171">
                  <c:v>99.9</c:v>
                </c:pt>
                <c:pt idx="172">
                  <c:v>103.7</c:v>
                </c:pt>
                <c:pt idx="173">
                  <c:v>106.5</c:v>
                </c:pt>
                <c:pt idx="174">
                  <c:v>108.3</c:v>
                </c:pt>
                <c:pt idx="175">
                  <c:v>107.3</c:v>
                </c:pt>
                <c:pt idx="176">
                  <c:v>108.1</c:v>
                </c:pt>
                <c:pt idx="177">
                  <c:v>110.2</c:v>
                </c:pt>
                <c:pt idx="178">
                  <c:v>110.3</c:v>
                </c:pt>
                <c:pt idx="179">
                  <c:v>108.1</c:v>
                </c:pt>
                <c:pt idx="180">
                  <c:v>111.2</c:v>
                </c:pt>
                <c:pt idx="181">
                  <c:v>109.3</c:v>
                </c:pt>
                <c:pt idx="182">
                  <c:v>109.8</c:v>
                </c:pt>
                <c:pt idx="183">
                  <c:v>106.5</c:v>
                </c:pt>
                <c:pt idx="184">
                  <c:v>106.5</c:v>
                </c:pt>
                <c:pt idx="185">
                  <c:v>104.7</c:v>
                </c:pt>
                <c:pt idx="186">
                  <c:v>104.5</c:v>
                </c:pt>
                <c:pt idx="187">
                  <c:v>104.1</c:v>
                </c:pt>
                <c:pt idx="188">
                  <c:v>105.1</c:v>
                </c:pt>
                <c:pt idx="189">
                  <c:v>103</c:v>
                </c:pt>
                <c:pt idx="190">
                  <c:v>101.4</c:v>
                </c:pt>
                <c:pt idx="191">
                  <c:v>101.6</c:v>
                </c:pt>
                <c:pt idx="192">
                  <c:v>99.6</c:v>
                </c:pt>
                <c:pt idx="193">
                  <c:v>97.2</c:v>
                </c:pt>
                <c:pt idx="194">
                  <c:v>97</c:v>
                </c:pt>
                <c:pt idx="195">
                  <c:v>95.3</c:v>
                </c:pt>
                <c:pt idx="196">
                  <c:v>98.4</c:v>
                </c:pt>
                <c:pt idx="197">
                  <c:v>92.6</c:v>
                </c:pt>
                <c:pt idx="198">
                  <c:v>89.5</c:v>
                </c:pt>
                <c:pt idx="199">
                  <c:v>91</c:v>
                </c:pt>
                <c:pt idx="200">
                  <c:v>91.7</c:v>
                </c:pt>
                <c:pt idx="201">
                  <c:v>91.1</c:v>
                </c:pt>
                <c:pt idx="202">
                  <c:v>90.4</c:v>
                </c:pt>
                <c:pt idx="203">
                  <c:v>92.5</c:v>
                </c:pt>
                <c:pt idx="204">
                  <c:v>90.5</c:v>
                </c:pt>
                <c:pt idx="205">
                  <c:v>92.8</c:v>
                </c:pt>
                <c:pt idx="206">
                  <c:v>90.5</c:v>
                </c:pt>
                <c:pt idx="207">
                  <c:v>94.5</c:v>
                </c:pt>
                <c:pt idx="208">
                  <c:v>92.2</c:v>
                </c:pt>
                <c:pt idx="209">
                  <c:v>94.3</c:v>
                </c:pt>
                <c:pt idx="210">
                  <c:v>95.1</c:v>
                </c:pt>
                <c:pt idx="211">
                  <c:v>93.8</c:v>
                </c:pt>
                <c:pt idx="212">
                  <c:v>91.6</c:v>
                </c:pt>
                <c:pt idx="213">
                  <c:v>92.4</c:v>
                </c:pt>
                <c:pt idx="214">
                  <c:v>91.8</c:v>
                </c:pt>
                <c:pt idx="215">
                  <c:v>90.2</c:v>
                </c:pt>
                <c:pt idx="216">
                  <c:v>95</c:v>
                </c:pt>
                <c:pt idx="217">
                  <c:v>92.6</c:v>
                </c:pt>
                <c:pt idx="218">
                  <c:v>94.3</c:v>
                </c:pt>
                <c:pt idx="219">
                  <c:v>98</c:v>
                </c:pt>
                <c:pt idx="220">
                  <c:v>100.4</c:v>
                </c:pt>
                <c:pt idx="221">
                  <c:v>98.2</c:v>
                </c:pt>
                <c:pt idx="222">
                  <c:v>97.1</c:v>
                </c:pt>
                <c:pt idx="223">
                  <c:v>98</c:v>
                </c:pt>
                <c:pt idx="224">
                  <c:v>97.5</c:v>
                </c:pt>
                <c:pt idx="225">
                  <c:v>98.3</c:v>
                </c:pt>
                <c:pt idx="226">
                  <c:v>102.1</c:v>
                </c:pt>
                <c:pt idx="227">
                  <c:v>100.3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110.9</c:v>
                </c:pt>
                <c:pt idx="1">
                  <c:v>111.3</c:v>
                </c:pt>
                <c:pt idx="2">
                  <c:v>113.5</c:v>
                </c:pt>
                <c:pt idx="3">
                  <c:v>115.3</c:v>
                </c:pt>
                <c:pt idx="4">
                  <c:v>112.7</c:v>
                </c:pt>
                <c:pt idx="5">
                  <c:v>110.7</c:v>
                </c:pt>
                <c:pt idx="6">
                  <c:v>111.2</c:v>
                </c:pt>
                <c:pt idx="7">
                  <c:v>113.1</c:v>
                </c:pt>
                <c:pt idx="8">
                  <c:v>110.4</c:v>
                </c:pt>
                <c:pt idx="9">
                  <c:v>108.7</c:v>
                </c:pt>
                <c:pt idx="10">
                  <c:v>110.3</c:v>
                </c:pt>
                <c:pt idx="11">
                  <c:v>107.4</c:v>
                </c:pt>
                <c:pt idx="12">
                  <c:v>105.4</c:v>
                </c:pt>
                <c:pt idx="13">
                  <c:v>103.9</c:v>
                </c:pt>
                <c:pt idx="14">
                  <c:v>103.9</c:v>
                </c:pt>
                <c:pt idx="15">
                  <c:v>103.7</c:v>
                </c:pt>
                <c:pt idx="16">
                  <c:v>99.5</c:v>
                </c:pt>
                <c:pt idx="17">
                  <c:v>99.5</c:v>
                </c:pt>
                <c:pt idx="18">
                  <c:v>95.4</c:v>
                </c:pt>
                <c:pt idx="19">
                  <c:v>91.1</c:v>
                </c:pt>
                <c:pt idx="20">
                  <c:v>88.9</c:v>
                </c:pt>
                <c:pt idx="21">
                  <c:v>86.8</c:v>
                </c:pt>
                <c:pt idx="22">
                  <c:v>75.2</c:v>
                </c:pt>
                <c:pt idx="23">
                  <c:v>74.400000000000006</c:v>
                </c:pt>
                <c:pt idx="24">
                  <c:v>71.599999999999994</c:v>
                </c:pt>
                <c:pt idx="25">
                  <c:v>74.8</c:v>
                </c:pt>
                <c:pt idx="26">
                  <c:v>74.7</c:v>
                </c:pt>
                <c:pt idx="27">
                  <c:v>75</c:v>
                </c:pt>
                <c:pt idx="28">
                  <c:v>80.7</c:v>
                </c:pt>
                <c:pt idx="29">
                  <c:v>85.4</c:v>
                </c:pt>
                <c:pt idx="30">
                  <c:v>82.9</c:v>
                </c:pt>
                <c:pt idx="31">
                  <c:v>93.6</c:v>
                </c:pt>
                <c:pt idx="32">
                  <c:v>97.3</c:v>
                </c:pt>
                <c:pt idx="33">
                  <c:v>100.2</c:v>
                </c:pt>
                <c:pt idx="34">
                  <c:v>105.5</c:v>
                </c:pt>
                <c:pt idx="35">
                  <c:v>108.4</c:v>
                </c:pt>
                <c:pt idx="36">
                  <c:v>113.6</c:v>
                </c:pt>
                <c:pt idx="37">
                  <c:v>110.1</c:v>
                </c:pt>
                <c:pt idx="38">
                  <c:v>110</c:v>
                </c:pt>
                <c:pt idx="39">
                  <c:v>112</c:v>
                </c:pt>
                <c:pt idx="40">
                  <c:v>109.2</c:v>
                </c:pt>
                <c:pt idx="41">
                  <c:v>109.2</c:v>
                </c:pt>
                <c:pt idx="42">
                  <c:v>111.3</c:v>
                </c:pt>
                <c:pt idx="43">
                  <c:v>107</c:v>
                </c:pt>
                <c:pt idx="44">
                  <c:v>111.1</c:v>
                </c:pt>
                <c:pt idx="45">
                  <c:v>113.3</c:v>
                </c:pt>
                <c:pt idx="46">
                  <c:v>114.4</c:v>
                </c:pt>
                <c:pt idx="47">
                  <c:v>113.3</c:v>
                </c:pt>
                <c:pt idx="48">
                  <c:v>109.4</c:v>
                </c:pt>
                <c:pt idx="49">
                  <c:v>108</c:v>
                </c:pt>
                <c:pt idx="50">
                  <c:v>105.8</c:v>
                </c:pt>
                <c:pt idx="51">
                  <c:v>105.1</c:v>
                </c:pt>
                <c:pt idx="52">
                  <c:v>102</c:v>
                </c:pt>
                <c:pt idx="53">
                  <c:v>99.9</c:v>
                </c:pt>
                <c:pt idx="54">
                  <c:v>97</c:v>
                </c:pt>
                <c:pt idx="55">
                  <c:v>92.7</c:v>
                </c:pt>
                <c:pt idx="56">
                  <c:v>88.8</c:v>
                </c:pt>
                <c:pt idx="57">
                  <c:v>87</c:v>
                </c:pt>
                <c:pt idx="58">
                  <c:v>86.5</c:v>
                </c:pt>
                <c:pt idx="59">
                  <c:v>85.5</c:v>
                </c:pt>
                <c:pt idx="60">
                  <c:v>87.9</c:v>
                </c:pt>
                <c:pt idx="61">
                  <c:v>91.5</c:v>
                </c:pt>
                <c:pt idx="62">
                  <c:v>96.9</c:v>
                </c:pt>
                <c:pt idx="63">
                  <c:v>94.1</c:v>
                </c:pt>
                <c:pt idx="64">
                  <c:v>93.8</c:v>
                </c:pt>
                <c:pt idx="65">
                  <c:v>90.1</c:v>
                </c:pt>
                <c:pt idx="66">
                  <c:v>92.2</c:v>
                </c:pt>
                <c:pt idx="67">
                  <c:v>92.9</c:v>
                </c:pt>
                <c:pt idx="68">
                  <c:v>95.7</c:v>
                </c:pt>
                <c:pt idx="69">
                  <c:v>91.1</c:v>
                </c:pt>
                <c:pt idx="70">
                  <c:v>90.5</c:v>
                </c:pt>
                <c:pt idx="71">
                  <c:v>91.4</c:v>
                </c:pt>
                <c:pt idx="72">
                  <c:v>91.4</c:v>
                </c:pt>
                <c:pt idx="73">
                  <c:v>92.9</c:v>
                </c:pt>
                <c:pt idx="74">
                  <c:v>93.5</c:v>
                </c:pt>
                <c:pt idx="75">
                  <c:v>88.9</c:v>
                </c:pt>
                <c:pt idx="76">
                  <c:v>89.6</c:v>
                </c:pt>
                <c:pt idx="77">
                  <c:v>96.3</c:v>
                </c:pt>
                <c:pt idx="78">
                  <c:v>97</c:v>
                </c:pt>
                <c:pt idx="79">
                  <c:v>101.1</c:v>
                </c:pt>
                <c:pt idx="80">
                  <c:v>98.8</c:v>
                </c:pt>
                <c:pt idx="81">
                  <c:v>103.1</c:v>
                </c:pt>
                <c:pt idx="82">
                  <c:v>106.4</c:v>
                </c:pt>
                <c:pt idx="83">
                  <c:v>105.4</c:v>
                </c:pt>
                <c:pt idx="84">
                  <c:v>107</c:v>
                </c:pt>
                <c:pt idx="85">
                  <c:v>107.3</c:v>
                </c:pt>
                <c:pt idx="86">
                  <c:v>107.2</c:v>
                </c:pt>
                <c:pt idx="87">
                  <c:v>109.6</c:v>
                </c:pt>
                <c:pt idx="88">
                  <c:v>110.4</c:v>
                </c:pt>
                <c:pt idx="89">
                  <c:v>110.3</c:v>
                </c:pt>
                <c:pt idx="90">
                  <c:v>111.4</c:v>
                </c:pt>
                <c:pt idx="91">
                  <c:v>108.1</c:v>
                </c:pt>
                <c:pt idx="92">
                  <c:v>110.2</c:v>
                </c:pt>
                <c:pt idx="93">
                  <c:v>110.6</c:v>
                </c:pt>
                <c:pt idx="94">
                  <c:v>107.4</c:v>
                </c:pt>
                <c:pt idx="95">
                  <c:v>107</c:v>
                </c:pt>
                <c:pt idx="96">
                  <c:v>110</c:v>
                </c:pt>
                <c:pt idx="97">
                  <c:v>111.4</c:v>
                </c:pt>
                <c:pt idx="98">
                  <c:v>110.2</c:v>
                </c:pt>
                <c:pt idx="99">
                  <c:v>112.5</c:v>
                </c:pt>
                <c:pt idx="100">
                  <c:v>113.1</c:v>
                </c:pt>
                <c:pt idx="101">
                  <c:v>110.4</c:v>
                </c:pt>
                <c:pt idx="102">
                  <c:v>109.5</c:v>
                </c:pt>
                <c:pt idx="103">
                  <c:v>113.1</c:v>
                </c:pt>
                <c:pt idx="104">
                  <c:v>112.6</c:v>
                </c:pt>
                <c:pt idx="105">
                  <c:v>112.9</c:v>
                </c:pt>
                <c:pt idx="106">
                  <c:v>114.9</c:v>
                </c:pt>
                <c:pt idx="107">
                  <c:v>115.8</c:v>
                </c:pt>
                <c:pt idx="108">
                  <c:v>115.8</c:v>
                </c:pt>
                <c:pt idx="109">
                  <c:v>110.7</c:v>
                </c:pt>
                <c:pt idx="110">
                  <c:v>110.4</c:v>
                </c:pt>
                <c:pt idx="111">
                  <c:v>111.7</c:v>
                </c:pt>
                <c:pt idx="112">
                  <c:v>109.4</c:v>
                </c:pt>
                <c:pt idx="113">
                  <c:v>106.9</c:v>
                </c:pt>
                <c:pt idx="114">
                  <c:v>109.4</c:v>
                </c:pt>
                <c:pt idx="115">
                  <c:v>107.6</c:v>
                </c:pt>
                <c:pt idx="116">
                  <c:v>104.8</c:v>
                </c:pt>
                <c:pt idx="117">
                  <c:v>105.5</c:v>
                </c:pt>
                <c:pt idx="118">
                  <c:v>103.1</c:v>
                </c:pt>
                <c:pt idx="119">
                  <c:v>102</c:v>
                </c:pt>
                <c:pt idx="120">
                  <c:v>102.5</c:v>
                </c:pt>
                <c:pt idx="121">
                  <c:v>104.1</c:v>
                </c:pt>
                <c:pt idx="122">
                  <c:v>104.9</c:v>
                </c:pt>
                <c:pt idx="123">
                  <c:v>104</c:v>
                </c:pt>
                <c:pt idx="124">
                  <c:v>103.7</c:v>
                </c:pt>
                <c:pt idx="125">
                  <c:v>108.1</c:v>
                </c:pt>
                <c:pt idx="126">
                  <c:v>109.7</c:v>
                </c:pt>
                <c:pt idx="127">
                  <c:v>105.4</c:v>
                </c:pt>
                <c:pt idx="128">
                  <c:v>104.7</c:v>
                </c:pt>
                <c:pt idx="129">
                  <c:v>105.8</c:v>
                </c:pt>
                <c:pt idx="130">
                  <c:v>104.3</c:v>
                </c:pt>
                <c:pt idx="131">
                  <c:v>102.6</c:v>
                </c:pt>
                <c:pt idx="132">
                  <c:v>105</c:v>
                </c:pt>
                <c:pt idx="133">
                  <c:v>109.1</c:v>
                </c:pt>
                <c:pt idx="134">
                  <c:v>107.5</c:v>
                </c:pt>
                <c:pt idx="135">
                  <c:v>101.8</c:v>
                </c:pt>
                <c:pt idx="136">
                  <c:v>105</c:v>
                </c:pt>
                <c:pt idx="137">
                  <c:v>105.2</c:v>
                </c:pt>
                <c:pt idx="138">
                  <c:v>101.2</c:v>
                </c:pt>
                <c:pt idx="139">
                  <c:v>103.9</c:v>
                </c:pt>
                <c:pt idx="140">
                  <c:v>105.8</c:v>
                </c:pt>
                <c:pt idx="141">
                  <c:v>103.2</c:v>
                </c:pt>
                <c:pt idx="142">
                  <c:v>103.6</c:v>
                </c:pt>
                <c:pt idx="143">
                  <c:v>102.5</c:v>
                </c:pt>
                <c:pt idx="144">
                  <c:v>101.5</c:v>
                </c:pt>
                <c:pt idx="145">
                  <c:v>99.4</c:v>
                </c:pt>
                <c:pt idx="146">
                  <c:v>101.2</c:v>
                </c:pt>
                <c:pt idx="147">
                  <c:v>103.2</c:v>
                </c:pt>
                <c:pt idx="148">
                  <c:v>105.2</c:v>
                </c:pt>
                <c:pt idx="149">
                  <c:v>103.2</c:v>
                </c:pt>
                <c:pt idx="150">
                  <c:v>100.8</c:v>
                </c:pt>
                <c:pt idx="151">
                  <c:v>100.1</c:v>
                </c:pt>
                <c:pt idx="152">
                  <c:v>98.8</c:v>
                </c:pt>
                <c:pt idx="153">
                  <c:v>99.6</c:v>
                </c:pt>
                <c:pt idx="154">
                  <c:v>103.1</c:v>
                </c:pt>
                <c:pt idx="155">
                  <c:v>104</c:v>
                </c:pt>
                <c:pt idx="156">
                  <c:v>104</c:v>
                </c:pt>
                <c:pt idx="157">
                  <c:v>106.9</c:v>
                </c:pt>
                <c:pt idx="158">
                  <c:v>103.9</c:v>
                </c:pt>
                <c:pt idx="159">
                  <c:v>73.8</c:v>
                </c:pt>
                <c:pt idx="160">
                  <c:v>76.5</c:v>
                </c:pt>
                <c:pt idx="161">
                  <c:v>81.900000000000006</c:v>
                </c:pt>
                <c:pt idx="162">
                  <c:v>94.5</c:v>
                </c:pt>
                <c:pt idx="163">
                  <c:v>98.5</c:v>
                </c:pt>
                <c:pt idx="164">
                  <c:v>102.7</c:v>
                </c:pt>
                <c:pt idx="165">
                  <c:v>106</c:v>
                </c:pt>
                <c:pt idx="166">
                  <c:v>97.6</c:v>
                </c:pt>
                <c:pt idx="167">
                  <c:v>99.9</c:v>
                </c:pt>
                <c:pt idx="168">
                  <c:v>98.2</c:v>
                </c:pt>
                <c:pt idx="169">
                  <c:v>100.5</c:v>
                </c:pt>
                <c:pt idx="170">
                  <c:v>98.9</c:v>
                </c:pt>
                <c:pt idx="171">
                  <c:v>111.7</c:v>
                </c:pt>
                <c:pt idx="172">
                  <c:v>111.5</c:v>
                </c:pt>
                <c:pt idx="173">
                  <c:v>113.4</c:v>
                </c:pt>
                <c:pt idx="174">
                  <c:v>119.5</c:v>
                </c:pt>
                <c:pt idx="175">
                  <c:v>111.9</c:v>
                </c:pt>
                <c:pt idx="176">
                  <c:v>117.9</c:v>
                </c:pt>
                <c:pt idx="177">
                  <c:v>119.5</c:v>
                </c:pt>
                <c:pt idx="178">
                  <c:v>121.5</c:v>
                </c:pt>
                <c:pt idx="179">
                  <c:v>116.4</c:v>
                </c:pt>
                <c:pt idx="180">
                  <c:v>108.6</c:v>
                </c:pt>
                <c:pt idx="181">
                  <c:v>118.6</c:v>
                </c:pt>
                <c:pt idx="182">
                  <c:v>113.3</c:v>
                </c:pt>
                <c:pt idx="183">
                  <c:v>111.6</c:v>
                </c:pt>
                <c:pt idx="184">
                  <c:v>110</c:v>
                </c:pt>
                <c:pt idx="185">
                  <c:v>104.9</c:v>
                </c:pt>
                <c:pt idx="186">
                  <c:v>96.3</c:v>
                </c:pt>
                <c:pt idx="187">
                  <c:v>94.7</c:v>
                </c:pt>
                <c:pt idx="188">
                  <c:v>88.4</c:v>
                </c:pt>
                <c:pt idx="189">
                  <c:v>81.400000000000006</c:v>
                </c:pt>
                <c:pt idx="190">
                  <c:v>79.7</c:v>
                </c:pt>
                <c:pt idx="191">
                  <c:v>79.5</c:v>
                </c:pt>
                <c:pt idx="192">
                  <c:v>80.400000000000006</c:v>
                </c:pt>
                <c:pt idx="193">
                  <c:v>78.3</c:v>
                </c:pt>
                <c:pt idx="194">
                  <c:v>81.400000000000006</c:v>
                </c:pt>
                <c:pt idx="195">
                  <c:v>77.2</c:v>
                </c:pt>
                <c:pt idx="196">
                  <c:v>82.2</c:v>
                </c:pt>
                <c:pt idx="197">
                  <c:v>82.7</c:v>
                </c:pt>
                <c:pt idx="198">
                  <c:v>84.6</c:v>
                </c:pt>
                <c:pt idx="199">
                  <c:v>85.1</c:v>
                </c:pt>
                <c:pt idx="200">
                  <c:v>81.7</c:v>
                </c:pt>
                <c:pt idx="201">
                  <c:v>88</c:v>
                </c:pt>
                <c:pt idx="202">
                  <c:v>88.1</c:v>
                </c:pt>
                <c:pt idx="203">
                  <c:v>88.1</c:v>
                </c:pt>
                <c:pt idx="204">
                  <c:v>91.5</c:v>
                </c:pt>
                <c:pt idx="205">
                  <c:v>92.1</c:v>
                </c:pt>
                <c:pt idx="206">
                  <c:v>94.1</c:v>
                </c:pt>
                <c:pt idx="207">
                  <c:v>99.7</c:v>
                </c:pt>
                <c:pt idx="208">
                  <c:v>93.3</c:v>
                </c:pt>
                <c:pt idx="209">
                  <c:v>98.5</c:v>
                </c:pt>
                <c:pt idx="210">
                  <c:v>100.4</c:v>
                </c:pt>
                <c:pt idx="211">
                  <c:v>99.5</c:v>
                </c:pt>
                <c:pt idx="212">
                  <c:v>103.7</c:v>
                </c:pt>
                <c:pt idx="213">
                  <c:v>101.3</c:v>
                </c:pt>
                <c:pt idx="214">
                  <c:v>103.5</c:v>
                </c:pt>
                <c:pt idx="215">
                  <c:v>105.9</c:v>
                </c:pt>
                <c:pt idx="216">
                  <c:v>105.8</c:v>
                </c:pt>
                <c:pt idx="217">
                  <c:v>108.2</c:v>
                </c:pt>
                <c:pt idx="218">
                  <c:v>102.4</c:v>
                </c:pt>
                <c:pt idx="219">
                  <c:v>103.8</c:v>
                </c:pt>
                <c:pt idx="220">
                  <c:v>104.8</c:v>
                </c:pt>
                <c:pt idx="221">
                  <c:v>96.9</c:v>
                </c:pt>
                <c:pt idx="222">
                  <c:v>100.1</c:v>
                </c:pt>
                <c:pt idx="223">
                  <c:v>103.9</c:v>
                </c:pt>
                <c:pt idx="224">
                  <c:v>104.9</c:v>
                </c:pt>
                <c:pt idx="225">
                  <c:v>111.8</c:v>
                </c:pt>
                <c:pt idx="226">
                  <c:v>109</c:v>
                </c:pt>
                <c:pt idx="227">
                  <c:v>110.4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Data!$F$3</c:f>
              <c:strCache>
                <c:ptCount val="1"/>
                <c:pt idx="0">
                  <c:v>Trade</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110.9</c:v>
                </c:pt>
                <c:pt idx="1">
                  <c:v>111.3</c:v>
                </c:pt>
                <c:pt idx="2">
                  <c:v>113.5</c:v>
                </c:pt>
                <c:pt idx="3">
                  <c:v>115.3</c:v>
                </c:pt>
                <c:pt idx="4">
                  <c:v>112.7</c:v>
                </c:pt>
                <c:pt idx="5">
                  <c:v>110.7</c:v>
                </c:pt>
                <c:pt idx="6">
                  <c:v>111.2</c:v>
                </c:pt>
                <c:pt idx="7">
                  <c:v>113.1</c:v>
                </c:pt>
                <c:pt idx="8">
                  <c:v>110.4</c:v>
                </c:pt>
                <c:pt idx="9">
                  <c:v>108.7</c:v>
                </c:pt>
                <c:pt idx="10">
                  <c:v>110.3</c:v>
                </c:pt>
                <c:pt idx="11">
                  <c:v>107.4</c:v>
                </c:pt>
                <c:pt idx="12">
                  <c:v>105.4</c:v>
                </c:pt>
                <c:pt idx="13">
                  <c:v>103.9</c:v>
                </c:pt>
                <c:pt idx="14">
                  <c:v>103.9</c:v>
                </c:pt>
                <c:pt idx="15">
                  <c:v>103.7</c:v>
                </c:pt>
                <c:pt idx="16">
                  <c:v>99.5</c:v>
                </c:pt>
                <c:pt idx="17">
                  <c:v>99.5</c:v>
                </c:pt>
                <c:pt idx="18">
                  <c:v>95.4</c:v>
                </c:pt>
                <c:pt idx="19">
                  <c:v>91.1</c:v>
                </c:pt>
                <c:pt idx="20">
                  <c:v>88.9</c:v>
                </c:pt>
                <c:pt idx="21">
                  <c:v>86.8</c:v>
                </c:pt>
                <c:pt idx="22">
                  <c:v>75.2</c:v>
                </c:pt>
                <c:pt idx="23">
                  <c:v>74.400000000000006</c:v>
                </c:pt>
                <c:pt idx="24">
                  <c:v>71.599999999999994</c:v>
                </c:pt>
                <c:pt idx="25">
                  <c:v>74.8</c:v>
                </c:pt>
                <c:pt idx="26">
                  <c:v>74.7</c:v>
                </c:pt>
                <c:pt idx="27">
                  <c:v>75</c:v>
                </c:pt>
                <c:pt idx="28">
                  <c:v>80.7</c:v>
                </c:pt>
                <c:pt idx="29">
                  <c:v>85.4</c:v>
                </c:pt>
                <c:pt idx="30">
                  <c:v>82.9</c:v>
                </c:pt>
                <c:pt idx="31">
                  <c:v>93.6</c:v>
                </c:pt>
                <c:pt idx="32">
                  <c:v>97.3</c:v>
                </c:pt>
                <c:pt idx="33">
                  <c:v>100.2</c:v>
                </c:pt>
                <c:pt idx="34">
                  <c:v>105.5</c:v>
                </c:pt>
                <c:pt idx="35">
                  <c:v>108.4</c:v>
                </c:pt>
                <c:pt idx="36">
                  <c:v>113.6</c:v>
                </c:pt>
                <c:pt idx="37">
                  <c:v>110.1</c:v>
                </c:pt>
                <c:pt idx="38">
                  <c:v>110</c:v>
                </c:pt>
                <c:pt idx="39">
                  <c:v>112</c:v>
                </c:pt>
                <c:pt idx="40">
                  <c:v>109.2</c:v>
                </c:pt>
                <c:pt idx="41">
                  <c:v>109.2</c:v>
                </c:pt>
                <c:pt idx="42">
                  <c:v>111.3</c:v>
                </c:pt>
                <c:pt idx="43">
                  <c:v>107</c:v>
                </c:pt>
                <c:pt idx="44">
                  <c:v>111.1</c:v>
                </c:pt>
                <c:pt idx="45">
                  <c:v>113.3</c:v>
                </c:pt>
                <c:pt idx="46">
                  <c:v>114.4</c:v>
                </c:pt>
                <c:pt idx="47">
                  <c:v>113.3</c:v>
                </c:pt>
                <c:pt idx="48">
                  <c:v>109.4</c:v>
                </c:pt>
                <c:pt idx="49">
                  <c:v>108</c:v>
                </c:pt>
                <c:pt idx="50">
                  <c:v>105.8</c:v>
                </c:pt>
                <c:pt idx="51">
                  <c:v>105.1</c:v>
                </c:pt>
                <c:pt idx="52">
                  <c:v>102</c:v>
                </c:pt>
                <c:pt idx="53">
                  <c:v>99.9</c:v>
                </c:pt>
                <c:pt idx="54">
                  <c:v>97</c:v>
                </c:pt>
                <c:pt idx="55">
                  <c:v>92.7</c:v>
                </c:pt>
                <c:pt idx="56">
                  <c:v>88.8</c:v>
                </c:pt>
                <c:pt idx="57">
                  <c:v>87</c:v>
                </c:pt>
                <c:pt idx="58">
                  <c:v>86.5</c:v>
                </c:pt>
                <c:pt idx="59">
                  <c:v>85.5</c:v>
                </c:pt>
                <c:pt idx="60">
                  <c:v>87.9</c:v>
                </c:pt>
                <c:pt idx="61">
                  <c:v>91.5</c:v>
                </c:pt>
                <c:pt idx="62">
                  <c:v>96.9</c:v>
                </c:pt>
                <c:pt idx="63">
                  <c:v>94.1</c:v>
                </c:pt>
                <c:pt idx="64">
                  <c:v>93.8</c:v>
                </c:pt>
                <c:pt idx="65">
                  <c:v>90.1</c:v>
                </c:pt>
                <c:pt idx="66">
                  <c:v>92.2</c:v>
                </c:pt>
                <c:pt idx="67">
                  <c:v>92.9</c:v>
                </c:pt>
                <c:pt idx="68">
                  <c:v>95.7</c:v>
                </c:pt>
                <c:pt idx="69">
                  <c:v>91.1</c:v>
                </c:pt>
                <c:pt idx="70">
                  <c:v>90.5</c:v>
                </c:pt>
                <c:pt idx="71">
                  <c:v>91.4</c:v>
                </c:pt>
                <c:pt idx="72">
                  <c:v>91.4</c:v>
                </c:pt>
                <c:pt idx="73">
                  <c:v>92.9</c:v>
                </c:pt>
                <c:pt idx="74">
                  <c:v>93.5</c:v>
                </c:pt>
                <c:pt idx="75">
                  <c:v>88.9</c:v>
                </c:pt>
                <c:pt idx="76">
                  <c:v>89.6</c:v>
                </c:pt>
                <c:pt idx="77">
                  <c:v>96.3</c:v>
                </c:pt>
                <c:pt idx="78">
                  <c:v>97</c:v>
                </c:pt>
                <c:pt idx="79">
                  <c:v>101.1</c:v>
                </c:pt>
                <c:pt idx="80">
                  <c:v>98.8</c:v>
                </c:pt>
                <c:pt idx="81">
                  <c:v>103.1</c:v>
                </c:pt>
                <c:pt idx="82">
                  <c:v>106.4</c:v>
                </c:pt>
                <c:pt idx="83">
                  <c:v>105.4</c:v>
                </c:pt>
                <c:pt idx="84">
                  <c:v>107</c:v>
                </c:pt>
                <c:pt idx="85">
                  <c:v>107.3</c:v>
                </c:pt>
                <c:pt idx="86">
                  <c:v>107.2</c:v>
                </c:pt>
                <c:pt idx="87">
                  <c:v>109.6</c:v>
                </c:pt>
                <c:pt idx="88">
                  <c:v>110.4</c:v>
                </c:pt>
                <c:pt idx="89">
                  <c:v>110.3</c:v>
                </c:pt>
                <c:pt idx="90">
                  <c:v>111.4</c:v>
                </c:pt>
                <c:pt idx="91">
                  <c:v>108.1</c:v>
                </c:pt>
                <c:pt idx="92">
                  <c:v>110.2</c:v>
                </c:pt>
                <c:pt idx="93">
                  <c:v>110.6</c:v>
                </c:pt>
                <c:pt idx="94">
                  <c:v>107.4</c:v>
                </c:pt>
                <c:pt idx="95">
                  <c:v>107</c:v>
                </c:pt>
                <c:pt idx="96">
                  <c:v>110</c:v>
                </c:pt>
                <c:pt idx="97">
                  <c:v>111.4</c:v>
                </c:pt>
                <c:pt idx="98">
                  <c:v>110.2</c:v>
                </c:pt>
                <c:pt idx="99">
                  <c:v>112.5</c:v>
                </c:pt>
                <c:pt idx="100">
                  <c:v>113.1</c:v>
                </c:pt>
                <c:pt idx="101">
                  <c:v>110.4</c:v>
                </c:pt>
                <c:pt idx="102">
                  <c:v>109.5</c:v>
                </c:pt>
                <c:pt idx="103">
                  <c:v>113.1</c:v>
                </c:pt>
                <c:pt idx="104">
                  <c:v>112.6</c:v>
                </c:pt>
                <c:pt idx="105">
                  <c:v>112.9</c:v>
                </c:pt>
                <c:pt idx="106">
                  <c:v>114.9</c:v>
                </c:pt>
                <c:pt idx="107">
                  <c:v>115.8</c:v>
                </c:pt>
                <c:pt idx="108">
                  <c:v>115.8</c:v>
                </c:pt>
                <c:pt idx="109">
                  <c:v>110.7</c:v>
                </c:pt>
                <c:pt idx="110">
                  <c:v>110.4</c:v>
                </c:pt>
                <c:pt idx="111">
                  <c:v>111.7</c:v>
                </c:pt>
                <c:pt idx="112">
                  <c:v>109.4</c:v>
                </c:pt>
                <c:pt idx="113">
                  <c:v>106.9</c:v>
                </c:pt>
                <c:pt idx="114">
                  <c:v>109.4</c:v>
                </c:pt>
                <c:pt idx="115">
                  <c:v>107.6</c:v>
                </c:pt>
                <c:pt idx="116">
                  <c:v>104.8</c:v>
                </c:pt>
                <c:pt idx="117">
                  <c:v>105.5</c:v>
                </c:pt>
                <c:pt idx="118">
                  <c:v>103.1</c:v>
                </c:pt>
                <c:pt idx="119">
                  <c:v>102</c:v>
                </c:pt>
                <c:pt idx="120">
                  <c:v>102.5</c:v>
                </c:pt>
                <c:pt idx="121">
                  <c:v>104.1</c:v>
                </c:pt>
                <c:pt idx="122">
                  <c:v>104.9</c:v>
                </c:pt>
                <c:pt idx="123">
                  <c:v>104</c:v>
                </c:pt>
                <c:pt idx="124">
                  <c:v>103.7</c:v>
                </c:pt>
                <c:pt idx="125">
                  <c:v>108.1</c:v>
                </c:pt>
                <c:pt idx="126">
                  <c:v>109.7</c:v>
                </c:pt>
                <c:pt idx="127">
                  <c:v>105.4</c:v>
                </c:pt>
                <c:pt idx="128">
                  <c:v>104.7</c:v>
                </c:pt>
                <c:pt idx="129">
                  <c:v>105.8</c:v>
                </c:pt>
                <c:pt idx="130">
                  <c:v>104.3</c:v>
                </c:pt>
                <c:pt idx="131">
                  <c:v>102.6</c:v>
                </c:pt>
                <c:pt idx="132">
                  <c:v>105</c:v>
                </c:pt>
                <c:pt idx="133">
                  <c:v>109.1</c:v>
                </c:pt>
                <c:pt idx="134">
                  <c:v>107.5</c:v>
                </c:pt>
                <c:pt idx="135">
                  <c:v>101.8</c:v>
                </c:pt>
                <c:pt idx="136">
                  <c:v>105</c:v>
                </c:pt>
                <c:pt idx="137">
                  <c:v>105.2</c:v>
                </c:pt>
                <c:pt idx="138">
                  <c:v>101.2</c:v>
                </c:pt>
                <c:pt idx="139">
                  <c:v>103.9</c:v>
                </c:pt>
                <c:pt idx="140">
                  <c:v>105.8</c:v>
                </c:pt>
                <c:pt idx="141">
                  <c:v>103.2</c:v>
                </c:pt>
                <c:pt idx="142">
                  <c:v>103.6</c:v>
                </c:pt>
                <c:pt idx="143">
                  <c:v>102.5</c:v>
                </c:pt>
                <c:pt idx="144">
                  <c:v>101.5</c:v>
                </c:pt>
                <c:pt idx="145">
                  <c:v>99.4</c:v>
                </c:pt>
                <c:pt idx="146">
                  <c:v>101.2</c:v>
                </c:pt>
                <c:pt idx="147">
                  <c:v>103.2</c:v>
                </c:pt>
                <c:pt idx="148">
                  <c:v>105.2</c:v>
                </c:pt>
                <c:pt idx="149">
                  <c:v>103.2</c:v>
                </c:pt>
                <c:pt idx="150">
                  <c:v>100.8</c:v>
                </c:pt>
                <c:pt idx="151">
                  <c:v>100.1</c:v>
                </c:pt>
                <c:pt idx="152">
                  <c:v>98.8</c:v>
                </c:pt>
                <c:pt idx="153">
                  <c:v>99.6</c:v>
                </c:pt>
                <c:pt idx="154">
                  <c:v>103.1</c:v>
                </c:pt>
                <c:pt idx="155">
                  <c:v>104</c:v>
                </c:pt>
                <c:pt idx="156">
                  <c:v>104</c:v>
                </c:pt>
                <c:pt idx="157">
                  <c:v>106.9</c:v>
                </c:pt>
                <c:pt idx="158">
                  <c:v>103.9</c:v>
                </c:pt>
                <c:pt idx="159">
                  <c:v>73.8</c:v>
                </c:pt>
                <c:pt idx="160">
                  <c:v>76.5</c:v>
                </c:pt>
                <c:pt idx="161">
                  <c:v>81.900000000000006</c:v>
                </c:pt>
                <c:pt idx="162">
                  <c:v>94.5</c:v>
                </c:pt>
                <c:pt idx="163">
                  <c:v>98.5</c:v>
                </c:pt>
                <c:pt idx="164">
                  <c:v>102.7</c:v>
                </c:pt>
                <c:pt idx="165">
                  <c:v>106</c:v>
                </c:pt>
                <c:pt idx="166">
                  <c:v>97.6</c:v>
                </c:pt>
                <c:pt idx="167">
                  <c:v>99.9</c:v>
                </c:pt>
                <c:pt idx="168">
                  <c:v>98.2</c:v>
                </c:pt>
                <c:pt idx="169">
                  <c:v>100.5</c:v>
                </c:pt>
                <c:pt idx="170">
                  <c:v>98.9</c:v>
                </c:pt>
                <c:pt idx="171">
                  <c:v>111.7</c:v>
                </c:pt>
                <c:pt idx="172">
                  <c:v>111.5</c:v>
                </c:pt>
                <c:pt idx="173">
                  <c:v>113.4</c:v>
                </c:pt>
                <c:pt idx="174">
                  <c:v>119.5</c:v>
                </c:pt>
                <c:pt idx="175">
                  <c:v>111.9</c:v>
                </c:pt>
                <c:pt idx="176">
                  <c:v>117.9</c:v>
                </c:pt>
                <c:pt idx="177">
                  <c:v>119.5</c:v>
                </c:pt>
                <c:pt idx="178">
                  <c:v>121.5</c:v>
                </c:pt>
                <c:pt idx="179">
                  <c:v>116.4</c:v>
                </c:pt>
                <c:pt idx="180">
                  <c:v>108.6</c:v>
                </c:pt>
                <c:pt idx="181">
                  <c:v>118.6</c:v>
                </c:pt>
                <c:pt idx="182">
                  <c:v>113.3</c:v>
                </c:pt>
                <c:pt idx="183">
                  <c:v>111.6</c:v>
                </c:pt>
                <c:pt idx="184">
                  <c:v>110</c:v>
                </c:pt>
                <c:pt idx="185">
                  <c:v>104.9</c:v>
                </c:pt>
                <c:pt idx="186">
                  <c:v>96.3</c:v>
                </c:pt>
                <c:pt idx="187">
                  <c:v>94.7</c:v>
                </c:pt>
                <c:pt idx="188">
                  <c:v>88.4</c:v>
                </c:pt>
                <c:pt idx="189">
                  <c:v>81.400000000000006</c:v>
                </c:pt>
                <c:pt idx="190">
                  <c:v>79.7</c:v>
                </c:pt>
                <c:pt idx="191">
                  <c:v>79.5</c:v>
                </c:pt>
                <c:pt idx="192">
                  <c:v>80.400000000000006</c:v>
                </c:pt>
                <c:pt idx="193">
                  <c:v>78.3</c:v>
                </c:pt>
                <c:pt idx="194">
                  <c:v>81.400000000000006</c:v>
                </c:pt>
                <c:pt idx="195">
                  <c:v>77.2</c:v>
                </c:pt>
                <c:pt idx="196">
                  <c:v>82.2</c:v>
                </c:pt>
                <c:pt idx="197">
                  <c:v>82.7</c:v>
                </c:pt>
                <c:pt idx="198">
                  <c:v>84.6</c:v>
                </c:pt>
                <c:pt idx="199">
                  <c:v>85.1</c:v>
                </c:pt>
                <c:pt idx="200">
                  <c:v>81.7</c:v>
                </c:pt>
                <c:pt idx="201">
                  <c:v>88</c:v>
                </c:pt>
                <c:pt idx="202">
                  <c:v>88.1</c:v>
                </c:pt>
                <c:pt idx="203">
                  <c:v>88.1</c:v>
                </c:pt>
                <c:pt idx="204">
                  <c:v>91.5</c:v>
                </c:pt>
                <c:pt idx="205">
                  <c:v>92.1</c:v>
                </c:pt>
                <c:pt idx="206">
                  <c:v>94.1</c:v>
                </c:pt>
                <c:pt idx="207">
                  <c:v>99.7</c:v>
                </c:pt>
                <c:pt idx="208">
                  <c:v>93.3</c:v>
                </c:pt>
                <c:pt idx="209">
                  <c:v>98.5</c:v>
                </c:pt>
                <c:pt idx="210">
                  <c:v>100.4</c:v>
                </c:pt>
                <c:pt idx="211">
                  <c:v>99.5</c:v>
                </c:pt>
                <c:pt idx="212">
                  <c:v>103.7</c:v>
                </c:pt>
                <c:pt idx="213">
                  <c:v>101.3</c:v>
                </c:pt>
                <c:pt idx="214">
                  <c:v>103.5</c:v>
                </c:pt>
                <c:pt idx="215">
                  <c:v>105.9</c:v>
                </c:pt>
                <c:pt idx="216">
                  <c:v>105.8</c:v>
                </c:pt>
                <c:pt idx="217">
                  <c:v>108.2</c:v>
                </c:pt>
                <c:pt idx="218">
                  <c:v>102.4</c:v>
                </c:pt>
                <c:pt idx="219">
                  <c:v>103.8</c:v>
                </c:pt>
                <c:pt idx="220">
                  <c:v>104.8</c:v>
                </c:pt>
                <c:pt idx="221">
                  <c:v>96.9</c:v>
                </c:pt>
                <c:pt idx="222">
                  <c:v>100.1</c:v>
                </c:pt>
                <c:pt idx="223">
                  <c:v>103.9</c:v>
                </c:pt>
                <c:pt idx="224">
                  <c:v>104.9</c:v>
                </c:pt>
                <c:pt idx="225">
                  <c:v>111.8</c:v>
                </c:pt>
                <c:pt idx="226">
                  <c:v>109</c:v>
                </c:pt>
                <c:pt idx="227">
                  <c:v>110.4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97.4</c:v>
                </c:pt>
                <c:pt idx="17">
                  <c:v>102.4</c:v>
                </c:pt>
                <c:pt idx="18">
                  <c:v>96.2</c:v>
                </c:pt>
                <c:pt idx="19">
                  <c:v>92.5</c:v>
                </c:pt>
                <c:pt idx="20">
                  <c:v>93.5</c:v>
                </c:pt>
                <c:pt idx="21">
                  <c:v>87.2</c:v>
                </c:pt>
                <c:pt idx="22">
                  <c:v>76.7</c:v>
                </c:pt>
                <c:pt idx="23">
                  <c:v>76.099999999999994</c:v>
                </c:pt>
                <c:pt idx="24">
                  <c:v>76.400000000000006</c:v>
                </c:pt>
                <c:pt idx="25">
                  <c:v>73.7</c:v>
                </c:pt>
                <c:pt idx="26">
                  <c:v>74.099999999999994</c:v>
                </c:pt>
                <c:pt idx="27">
                  <c:v>72.900000000000006</c:v>
                </c:pt>
                <c:pt idx="28">
                  <c:v>75.7</c:v>
                </c:pt>
                <c:pt idx="29">
                  <c:v>77.7</c:v>
                </c:pt>
                <c:pt idx="30">
                  <c:v>81.2</c:v>
                </c:pt>
                <c:pt idx="31">
                  <c:v>86</c:v>
                </c:pt>
                <c:pt idx="32">
                  <c:v>91</c:v>
                </c:pt>
                <c:pt idx="33">
                  <c:v>94.5</c:v>
                </c:pt>
                <c:pt idx="34">
                  <c:v>96.3</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118.2</c:v>
                </c:pt>
                <c:pt idx="50">
                  <c:v>113.3</c:v>
                </c:pt>
                <c:pt idx="51">
                  <c:v>112</c:v>
                </c:pt>
                <c:pt idx="52">
                  <c:v>109.3</c:v>
                </c:pt>
                <c:pt idx="53">
                  <c:v>108.1</c:v>
                </c:pt>
                <c:pt idx="54">
                  <c:v>105.5</c:v>
                </c:pt>
                <c:pt idx="55">
                  <c:v>101.4</c:v>
                </c:pt>
                <c:pt idx="56">
                  <c:v>98.7</c:v>
                </c:pt>
                <c:pt idx="57">
                  <c:v>97.9</c:v>
                </c:pt>
                <c:pt idx="58">
                  <c:v>100.4</c:v>
                </c:pt>
                <c:pt idx="59">
                  <c:v>96.9</c:v>
                </c:pt>
                <c:pt idx="60">
                  <c:v>92.1</c:v>
                </c:pt>
                <c:pt idx="61">
                  <c:v>92.8</c:v>
                </c:pt>
                <c:pt idx="62">
                  <c:v>99.7</c:v>
                </c:pt>
                <c:pt idx="63">
                  <c:v>103.9</c:v>
                </c:pt>
                <c:pt idx="64">
                  <c:v>97</c:v>
                </c:pt>
                <c:pt idx="65">
                  <c:v>96.9</c:v>
                </c:pt>
                <c:pt idx="66">
                  <c:v>92.2</c:v>
                </c:pt>
                <c:pt idx="67">
                  <c:v>96.7</c:v>
                </c:pt>
                <c:pt idx="68">
                  <c:v>95.1</c:v>
                </c:pt>
                <c:pt idx="69">
                  <c:v>92.8</c:v>
                </c:pt>
                <c:pt idx="70">
                  <c:v>86.6</c:v>
                </c:pt>
                <c:pt idx="71">
                  <c:v>88.1</c:v>
                </c:pt>
                <c:pt idx="72">
                  <c:v>89.3</c:v>
                </c:pt>
                <c:pt idx="73">
                  <c:v>92.4</c:v>
                </c:pt>
                <c:pt idx="74">
                  <c:v>97.5</c:v>
                </c:pt>
                <c:pt idx="75">
                  <c:v>94.4</c:v>
                </c:pt>
                <c:pt idx="76">
                  <c:v>96.2</c:v>
                </c:pt>
                <c:pt idx="77">
                  <c:v>98.2</c:v>
                </c:pt>
                <c:pt idx="78">
                  <c:v>100.8</c:v>
                </c:pt>
                <c:pt idx="79">
                  <c:v>99.4</c:v>
                </c:pt>
                <c:pt idx="80">
                  <c:v>105.7</c:v>
                </c:pt>
                <c:pt idx="81">
                  <c:v>102.7</c:v>
                </c:pt>
                <c:pt idx="82">
                  <c:v>104</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105.8</c:v>
                </c:pt>
                <c:pt idx="100">
                  <c:v>105.2</c:v>
                </c:pt>
                <c:pt idx="101">
                  <c:v>104.3</c:v>
                </c:pt>
                <c:pt idx="102">
                  <c:v>105</c:v>
                </c:pt>
                <c:pt idx="103">
                  <c:v>105.5</c:v>
                </c:pt>
                <c:pt idx="104">
                  <c:v>105.3</c:v>
                </c:pt>
                <c:pt idx="105">
                  <c:v>105.2</c:v>
                </c:pt>
                <c:pt idx="106">
                  <c:v>106.3</c:v>
                </c:pt>
                <c:pt idx="107">
                  <c:v>104.8</c:v>
                </c:pt>
                <c:pt idx="108">
                  <c:v>104.5</c:v>
                </c:pt>
                <c:pt idx="109">
                  <c:v>102.9</c:v>
                </c:pt>
                <c:pt idx="110">
                  <c:v>102.8</c:v>
                </c:pt>
                <c:pt idx="111">
                  <c:v>104.3</c:v>
                </c:pt>
                <c:pt idx="112">
                  <c:v>103.1</c:v>
                </c:pt>
                <c:pt idx="113">
                  <c:v>103</c:v>
                </c:pt>
                <c:pt idx="114">
                  <c:v>104.9</c:v>
                </c:pt>
                <c:pt idx="115">
                  <c:v>105.3</c:v>
                </c:pt>
                <c:pt idx="116">
                  <c:v>106.1</c:v>
                </c:pt>
                <c:pt idx="117">
                  <c:v>104.6</c:v>
                </c:pt>
                <c:pt idx="118">
                  <c:v>105.9</c:v>
                </c:pt>
                <c:pt idx="119">
                  <c:v>108</c:v>
                </c:pt>
                <c:pt idx="120">
                  <c:v>106</c:v>
                </c:pt>
                <c:pt idx="121">
                  <c:v>106.8</c:v>
                </c:pt>
                <c:pt idx="122">
                  <c:v>107.1</c:v>
                </c:pt>
                <c:pt idx="123">
                  <c:v>105.6</c:v>
                </c:pt>
                <c:pt idx="124">
                  <c:v>106.9</c:v>
                </c:pt>
                <c:pt idx="125">
                  <c:v>105.8</c:v>
                </c:pt>
                <c:pt idx="126">
                  <c:v>106.4</c:v>
                </c:pt>
                <c:pt idx="127">
                  <c:v>106.6</c:v>
                </c:pt>
                <c:pt idx="128">
                  <c:v>103.7</c:v>
                </c:pt>
                <c:pt idx="129">
                  <c:v>104.3</c:v>
                </c:pt>
                <c:pt idx="130">
                  <c:v>104.4</c:v>
                </c:pt>
                <c:pt idx="131">
                  <c:v>107.3</c:v>
                </c:pt>
                <c:pt idx="132">
                  <c:v>105.5</c:v>
                </c:pt>
                <c:pt idx="133">
                  <c:v>106.4</c:v>
                </c:pt>
                <c:pt idx="134">
                  <c:v>104.1</c:v>
                </c:pt>
                <c:pt idx="135">
                  <c:v>104.4</c:v>
                </c:pt>
                <c:pt idx="136">
                  <c:v>104</c:v>
                </c:pt>
                <c:pt idx="137">
                  <c:v>106.4</c:v>
                </c:pt>
                <c:pt idx="138">
                  <c:v>105.6</c:v>
                </c:pt>
                <c:pt idx="139">
                  <c:v>102.3</c:v>
                </c:pt>
                <c:pt idx="140">
                  <c:v>105.3</c:v>
                </c:pt>
                <c:pt idx="141">
                  <c:v>101.6</c:v>
                </c:pt>
                <c:pt idx="142">
                  <c:v>99.1</c:v>
                </c:pt>
                <c:pt idx="143">
                  <c:v>99</c:v>
                </c:pt>
                <c:pt idx="144">
                  <c:v>97.1</c:v>
                </c:pt>
                <c:pt idx="145">
                  <c:v>96.8</c:v>
                </c:pt>
                <c:pt idx="146">
                  <c:v>101.4</c:v>
                </c:pt>
                <c:pt idx="147">
                  <c:v>101.8</c:v>
                </c:pt>
                <c:pt idx="148">
                  <c:v>102.2</c:v>
                </c:pt>
                <c:pt idx="149">
                  <c:v>101.1</c:v>
                </c:pt>
                <c:pt idx="150">
                  <c:v>98.9</c:v>
                </c:pt>
                <c:pt idx="151">
                  <c:v>97.4</c:v>
                </c:pt>
                <c:pt idx="152">
                  <c:v>93.4</c:v>
                </c:pt>
                <c:pt idx="153">
                  <c:v>91.4</c:v>
                </c:pt>
                <c:pt idx="154">
                  <c:v>94.5</c:v>
                </c:pt>
                <c:pt idx="155">
                  <c:v>92.8</c:v>
                </c:pt>
                <c:pt idx="156">
                  <c:v>95</c:v>
                </c:pt>
                <c:pt idx="157">
                  <c:v>94.8</c:v>
                </c:pt>
                <c:pt idx="158">
                  <c:v>88.2</c:v>
                </c:pt>
                <c:pt idx="159">
                  <c:v>51.2</c:v>
                </c:pt>
                <c:pt idx="160">
                  <c:v>54</c:v>
                </c:pt>
                <c:pt idx="161">
                  <c:v>62.5</c:v>
                </c:pt>
                <c:pt idx="162">
                  <c:v>73.599999999999994</c:v>
                </c:pt>
                <c:pt idx="163">
                  <c:v>79.2</c:v>
                </c:pt>
                <c:pt idx="164">
                  <c:v>86.7</c:v>
                </c:pt>
                <c:pt idx="165">
                  <c:v>88</c:v>
                </c:pt>
                <c:pt idx="166">
                  <c:v>89.8</c:v>
                </c:pt>
                <c:pt idx="167">
                  <c:v>88.1</c:v>
                </c:pt>
                <c:pt idx="168">
                  <c:v>93.5</c:v>
                </c:pt>
                <c:pt idx="169">
                  <c:v>97.2</c:v>
                </c:pt>
                <c:pt idx="170">
                  <c:v>96.8</c:v>
                </c:pt>
                <c:pt idx="171">
                  <c:v>105.7</c:v>
                </c:pt>
                <c:pt idx="172">
                  <c:v>108.6</c:v>
                </c:pt>
                <c:pt idx="173">
                  <c:v>111.1</c:v>
                </c:pt>
                <c:pt idx="174">
                  <c:v>113.4</c:v>
                </c:pt>
                <c:pt idx="175">
                  <c:v>112.2</c:v>
                </c:pt>
                <c:pt idx="176">
                  <c:v>112.8</c:v>
                </c:pt>
                <c:pt idx="177">
                  <c:v>114.7</c:v>
                </c:pt>
                <c:pt idx="178">
                  <c:v>114.8</c:v>
                </c:pt>
                <c:pt idx="179">
                  <c:v>112.6</c:v>
                </c:pt>
                <c:pt idx="180">
                  <c:v>107.2</c:v>
                </c:pt>
                <c:pt idx="181">
                  <c:v>107.9</c:v>
                </c:pt>
                <c:pt idx="182">
                  <c:v>109</c:v>
                </c:pt>
                <c:pt idx="183">
                  <c:v>108.3</c:v>
                </c:pt>
                <c:pt idx="184">
                  <c:v>107.3</c:v>
                </c:pt>
                <c:pt idx="185">
                  <c:v>103.4</c:v>
                </c:pt>
                <c:pt idx="186">
                  <c:v>102.1</c:v>
                </c:pt>
                <c:pt idx="187">
                  <c:v>97.7</c:v>
                </c:pt>
                <c:pt idx="188">
                  <c:v>96.1</c:v>
                </c:pt>
                <c:pt idx="189">
                  <c:v>92.2</c:v>
                </c:pt>
                <c:pt idx="190">
                  <c:v>90.1</c:v>
                </c:pt>
                <c:pt idx="191">
                  <c:v>90.2</c:v>
                </c:pt>
                <c:pt idx="192">
                  <c:v>89</c:v>
                </c:pt>
                <c:pt idx="193">
                  <c:v>90.4</c:v>
                </c:pt>
                <c:pt idx="194">
                  <c:v>90.6</c:v>
                </c:pt>
                <c:pt idx="195">
                  <c:v>88.4</c:v>
                </c:pt>
                <c:pt idx="196">
                  <c:v>88.5</c:v>
                </c:pt>
                <c:pt idx="197">
                  <c:v>90.2</c:v>
                </c:pt>
                <c:pt idx="198">
                  <c:v>90.1</c:v>
                </c:pt>
                <c:pt idx="199">
                  <c:v>87.2</c:v>
                </c:pt>
                <c:pt idx="200">
                  <c:v>87.2</c:v>
                </c:pt>
                <c:pt idx="201">
                  <c:v>86.2</c:v>
                </c:pt>
                <c:pt idx="202">
                  <c:v>84.9</c:v>
                </c:pt>
                <c:pt idx="203">
                  <c:v>86.3</c:v>
                </c:pt>
                <c:pt idx="204">
                  <c:v>90.5</c:v>
                </c:pt>
                <c:pt idx="205">
                  <c:v>89.8</c:v>
                </c:pt>
                <c:pt idx="206">
                  <c:v>92.6</c:v>
                </c:pt>
                <c:pt idx="207">
                  <c:v>93.3</c:v>
                </c:pt>
                <c:pt idx="208">
                  <c:v>94</c:v>
                </c:pt>
                <c:pt idx="209">
                  <c:v>97.2</c:v>
                </c:pt>
                <c:pt idx="210">
                  <c:v>94.2</c:v>
                </c:pt>
                <c:pt idx="211">
                  <c:v>92.8</c:v>
                </c:pt>
                <c:pt idx="212">
                  <c:v>95.6</c:v>
                </c:pt>
                <c:pt idx="213">
                  <c:v>95</c:v>
                </c:pt>
                <c:pt idx="214">
                  <c:v>97.7</c:v>
                </c:pt>
                <c:pt idx="215">
                  <c:v>98.5</c:v>
                </c:pt>
                <c:pt idx="216">
                  <c:v>99.4</c:v>
                </c:pt>
                <c:pt idx="217">
                  <c:v>99.3</c:v>
                </c:pt>
                <c:pt idx="218">
                  <c:v>97.3</c:v>
                </c:pt>
                <c:pt idx="219">
                  <c:v>97.8</c:v>
                </c:pt>
                <c:pt idx="220">
                  <c:v>95.7</c:v>
                </c:pt>
                <c:pt idx="221">
                  <c:v>93.7</c:v>
                </c:pt>
                <c:pt idx="222">
                  <c:v>97.2</c:v>
                </c:pt>
                <c:pt idx="223">
                  <c:v>99.1</c:v>
                </c:pt>
                <c:pt idx="224">
                  <c:v>99.2</c:v>
                </c:pt>
                <c:pt idx="225">
                  <c:v>102.6</c:v>
                </c:pt>
                <c:pt idx="226">
                  <c:v>104.1</c:v>
                </c:pt>
                <c:pt idx="227">
                  <c:v>105.9</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Data!$G$3</c:f>
              <c:strCache>
                <c:ptCount val="1"/>
                <c:pt idx="0">
                  <c:v>Service sector</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97.4</c:v>
                </c:pt>
                <c:pt idx="17">
                  <c:v>102.4</c:v>
                </c:pt>
                <c:pt idx="18">
                  <c:v>96.2</c:v>
                </c:pt>
                <c:pt idx="19">
                  <c:v>92.5</c:v>
                </c:pt>
                <c:pt idx="20">
                  <c:v>93.5</c:v>
                </c:pt>
                <c:pt idx="21">
                  <c:v>87.2</c:v>
                </c:pt>
                <c:pt idx="22">
                  <c:v>76.7</c:v>
                </c:pt>
                <c:pt idx="23">
                  <c:v>76.099999999999994</c:v>
                </c:pt>
                <c:pt idx="24">
                  <c:v>76.400000000000006</c:v>
                </c:pt>
                <c:pt idx="25">
                  <c:v>73.7</c:v>
                </c:pt>
                <c:pt idx="26">
                  <c:v>74.099999999999994</c:v>
                </c:pt>
                <c:pt idx="27">
                  <c:v>72.900000000000006</c:v>
                </c:pt>
                <c:pt idx="28">
                  <c:v>75.7</c:v>
                </c:pt>
                <c:pt idx="29">
                  <c:v>77.7</c:v>
                </c:pt>
                <c:pt idx="30">
                  <c:v>81.2</c:v>
                </c:pt>
                <c:pt idx="31">
                  <c:v>86</c:v>
                </c:pt>
                <c:pt idx="32">
                  <c:v>91</c:v>
                </c:pt>
                <c:pt idx="33">
                  <c:v>94.5</c:v>
                </c:pt>
                <c:pt idx="34">
                  <c:v>96.3</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118.2</c:v>
                </c:pt>
                <c:pt idx="50">
                  <c:v>113.3</c:v>
                </c:pt>
                <c:pt idx="51">
                  <c:v>112</c:v>
                </c:pt>
                <c:pt idx="52">
                  <c:v>109.3</c:v>
                </c:pt>
                <c:pt idx="53">
                  <c:v>108.1</c:v>
                </c:pt>
                <c:pt idx="54">
                  <c:v>105.5</c:v>
                </c:pt>
                <c:pt idx="55">
                  <c:v>101.4</c:v>
                </c:pt>
                <c:pt idx="56">
                  <c:v>98.7</c:v>
                </c:pt>
                <c:pt idx="57">
                  <c:v>97.9</c:v>
                </c:pt>
                <c:pt idx="58">
                  <c:v>100.4</c:v>
                </c:pt>
                <c:pt idx="59">
                  <c:v>96.9</c:v>
                </c:pt>
                <c:pt idx="60">
                  <c:v>92.1</c:v>
                </c:pt>
                <c:pt idx="61">
                  <c:v>92.8</c:v>
                </c:pt>
                <c:pt idx="62">
                  <c:v>99.7</c:v>
                </c:pt>
                <c:pt idx="63">
                  <c:v>103.9</c:v>
                </c:pt>
                <c:pt idx="64">
                  <c:v>97</c:v>
                </c:pt>
                <c:pt idx="65">
                  <c:v>96.9</c:v>
                </c:pt>
                <c:pt idx="66">
                  <c:v>92.2</c:v>
                </c:pt>
                <c:pt idx="67">
                  <c:v>96.7</c:v>
                </c:pt>
                <c:pt idx="68">
                  <c:v>95.1</c:v>
                </c:pt>
                <c:pt idx="69">
                  <c:v>92.8</c:v>
                </c:pt>
                <c:pt idx="70">
                  <c:v>86.6</c:v>
                </c:pt>
                <c:pt idx="71">
                  <c:v>88.1</c:v>
                </c:pt>
                <c:pt idx="72">
                  <c:v>89.3</c:v>
                </c:pt>
                <c:pt idx="73">
                  <c:v>92.4</c:v>
                </c:pt>
                <c:pt idx="74">
                  <c:v>97.5</c:v>
                </c:pt>
                <c:pt idx="75">
                  <c:v>94.4</c:v>
                </c:pt>
                <c:pt idx="76">
                  <c:v>96.2</c:v>
                </c:pt>
                <c:pt idx="77">
                  <c:v>98.2</c:v>
                </c:pt>
                <c:pt idx="78">
                  <c:v>100.8</c:v>
                </c:pt>
                <c:pt idx="79">
                  <c:v>99.4</c:v>
                </c:pt>
                <c:pt idx="80">
                  <c:v>105.7</c:v>
                </c:pt>
                <c:pt idx="81">
                  <c:v>102.7</c:v>
                </c:pt>
                <c:pt idx="82">
                  <c:v>104</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105.8</c:v>
                </c:pt>
                <c:pt idx="100">
                  <c:v>105.2</c:v>
                </c:pt>
                <c:pt idx="101">
                  <c:v>104.3</c:v>
                </c:pt>
                <c:pt idx="102">
                  <c:v>105</c:v>
                </c:pt>
                <c:pt idx="103">
                  <c:v>105.5</c:v>
                </c:pt>
                <c:pt idx="104">
                  <c:v>105.3</c:v>
                </c:pt>
                <c:pt idx="105">
                  <c:v>105.2</c:v>
                </c:pt>
                <c:pt idx="106">
                  <c:v>106.3</c:v>
                </c:pt>
                <c:pt idx="107">
                  <c:v>104.8</c:v>
                </c:pt>
                <c:pt idx="108">
                  <c:v>104.5</c:v>
                </c:pt>
                <c:pt idx="109">
                  <c:v>102.9</c:v>
                </c:pt>
                <c:pt idx="110">
                  <c:v>102.8</c:v>
                </c:pt>
                <c:pt idx="111">
                  <c:v>104.3</c:v>
                </c:pt>
                <c:pt idx="112">
                  <c:v>103.1</c:v>
                </c:pt>
                <c:pt idx="113">
                  <c:v>103</c:v>
                </c:pt>
                <c:pt idx="114">
                  <c:v>104.9</c:v>
                </c:pt>
                <c:pt idx="115">
                  <c:v>105.3</c:v>
                </c:pt>
                <c:pt idx="116">
                  <c:v>106.1</c:v>
                </c:pt>
                <c:pt idx="117">
                  <c:v>104.6</c:v>
                </c:pt>
                <c:pt idx="118">
                  <c:v>105.9</c:v>
                </c:pt>
                <c:pt idx="119">
                  <c:v>108</c:v>
                </c:pt>
                <c:pt idx="120">
                  <c:v>106</c:v>
                </c:pt>
                <c:pt idx="121">
                  <c:v>106.8</c:v>
                </c:pt>
                <c:pt idx="122">
                  <c:v>107.1</c:v>
                </c:pt>
                <c:pt idx="123">
                  <c:v>105.6</c:v>
                </c:pt>
                <c:pt idx="124">
                  <c:v>106.9</c:v>
                </c:pt>
                <c:pt idx="125">
                  <c:v>105.8</c:v>
                </c:pt>
                <c:pt idx="126">
                  <c:v>106.4</c:v>
                </c:pt>
                <c:pt idx="127">
                  <c:v>106.6</c:v>
                </c:pt>
                <c:pt idx="128">
                  <c:v>103.7</c:v>
                </c:pt>
                <c:pt idx="129">
                  <c:v>104.3</c:v>
                </c:pt>
                <c:pt idx="130">
                  <c:v>104.4</c:v>
                </c:pt>
                <c:pt idx="131">
                  <c:v>107.3</c:v>
                </c:pt>
                <c:pt idx="132">
                  <c:v>105.5</c:v>
                </c:pt>
                <c:pt idx="133">
                  <c:v>106.4</c:v>
                </c:pt>
                <c:pt idx="134">
                  <c:v>104.1</c:v>
                </c:pt>
                <c:pt idx="135">
                  <c:v>104.4</c:v>
                </c:pt>
                <c:pt idx="136">
                  <c:v>104</c:v>
                </c:pt>
                <c:pt idx="137">
                  <c:v>106.4</c:v>
                </c:pt>
                <c:pt idx="138">
                  <c:v>105.6</c:v>
                </c:pt>
                <c:pt idx="139">
                  <c:v>102.3</c:v>
                </c:pt>
                <c:pt idx="140">
                  <c:v>105.3</c:v>
                </c:pt>
                <c:pt idx="141">
                  <c:v>101.6</c:v>
                </c:pt>
                <c:pt idx="142">
                  <c:v>99.1</c:v>
                </c:pt>
                <c:pt idx="143">
                  <c:v>99</c:v>
                </c:pt>
                <c:pt idx="144">
                  <c:v>97.1</c:v>
                </c:pt>
                <c:pt idx="145">
                  <c:v>96.8</c:v>
                </c:pt>
                <c:pt idx="146">
                  <c:v>101.4</c:v>
                </c:pt>
                <c:pt idx="147">
                  <c:v>101.8</c:v>
                </c:pt>
                <c:pt idx="148">
                  <c:v>102.2</c:v>
                </c:pt>
                <c:pt idx="149">
                  <c:v>101.1</c:v>
                </c:pt>
                <c:pt idx="150">
                  <c:v>98.9</c:v>
                </c:pt>
                <c:pt idx="151">
                  <c:v>97.4</c:v>
                </c:pt>
                <c:pt idx="152">
                  <c:v>93.4</c:v>
                </c:pt>
                <c:pt idx="153">
                  <c:v>91.4</c:v>
                </c:pt>
                <c:pt idx="154">
                  <c:v>94.5</c:v>
                </c:pt>
                <c:pt idx="155">
                  <c:v>92.8</c:v>
                </c:pt>
                <c:pt idx="156">
                  <c:v>95</c:v>
                </c:pt>
                <c:pt idx="157">
                  <c:v>94.8</c:v>
                </c:pt>
                <c:pt idx="158">
                  <c:v>88.2</c:v>
                </c:pt>
                <c:pt idx="159">
                  <c:v>51.2</c:v>
                </c:pt>
                <c:pt idx="160">
                  <c:v>54</c:v>
                </c:pt>
                <c:pt idx="161">
                  <c:v>62.5</c:v>
                </c:pt>
                <c:pt idx="162">
                  <c:v>73.599999999999994</c:v>
                </c:pt>
                <c:pt idx="163">
                  <c:v>79.2</c:v>
                </c:pt>
                <c:pt idx="164">
                  <c:v>86.7</c:v>
                </c:pt>
                <c:pt idx="165">
                  <c:v>88</c:v>
                </c:pt>
                <c:pt idx="166">
                  <c:v>89.8</c:v>
                </c:pt>
                <c:pt idx="167">
                  <c:v>88.1</c:v>
                </c:pt>
                <c:pt idx="168">
                  <c:v>93.5</c:v>
                </c:pt>
                <c:pt idx="169">
                  <c:v>97.2</c:v>
                </c:pt>
                <c:pt idx="170">
                  <c:v>96.8</c:v>
                </c:pt>
                <c:pt idx="171">
                  <c:v>105.7</c:v>
                </c:pt>
                <c:pt idx="172">
                  <c:v>108.6</c:v>
                </c:pt>
                <c:pt idx="173">
                  <c:v>111.1</c:v>
                </c:pt>
                <c:pt idx="174">
                  <c:v>113.4</c:v>
                </c:pt>
                <c:pt idx="175">
                  <c:v>112.2</c:v>
                </c:pt>
                <c:pt idx="176">
                  <c:v>112.8</c:v>
                </c:pt>
                <c:pt idx="177">
                  <c:v>114.7</c:v>
                </c:pt>
                <c:pt idx="178">
                  <c:v>114.8</c:v>
                </c:pt>
                <c:pt idx="179">
                  <c:v>112.6</c:v>
                </c:pt>
                <c:pt idx="180">
                  <c:v>107.2</c:v>
                </c:pt>
                <c:pt idx="181">
                  <c:v>107.9</c:v>
                </c:pt>
                <c:pt idx="182">
                  <c:v>109</c:v>
                </c:pt>
                <c:pt idx="183">
                  <c:v>108.3</c:v>
                </c:pt>
                <c:pt idx="184">
                  <c:v>107.3</c:v>
                </c:pt>
                <c:pt idx="185">
                  <c:v>103.4</c:v>
                </c:pt>
                <c:pt idx="186">
                  <c:v>102.1</c:v>
                </c:pt>
                <c:pt idx="187">
                  <c:v>97.7</c:v>
                </c:pt>
                <c:pt idx="188">
                  <c:v>96.1</c:v>
                </c:pt>
                <c:pt idx="189">
                  <c:v>92.2</c:v>
                </c:pt>
                <c:pt idx="190">
                  <c:v>90.1</c:v>
                </c:pt>
                <c:pt idx="191">
                  <c:v>90.2</c:v>
                </c:pt>
                <c:pt idx="192">
                  <c:v>89</c:v>
                </c:pt>
                <c:pt idx="193">
                  <c:v>90.4</c:v>
                </c:pt>
                <c:pt idx="194">
                  <c:v>90.6</c:v>
                </c:pt>
                <c:pt idx="195">
                  <c:v>88.4</c:v>
                </c:pt>
                <c:pt idx="196">
                  <c:v>88.5</c:v>
                </c:pt>
                <c:pt idx="197">
                  <c:v>90.2</c:v>
                </c:pt>
                <c:pt idx="198">
                  <c:v>90.1</c:v>
                </c:pt>
                <c:pt idx="199">
                  <c:v>87.2</c:v>
                </c:pt>
                <c:pt idx="200">
                  <c:v>87.2</c:v>
                </c:pt>
                <c:pt idx="201">
                  <c:v>86.2</c:v>
                </c:pt>
                <c:pt idx="202">
                  <c:v>84.9</c:v>
                </c:pt>
                <c:pt idx="203">
                  <c:v>86.3</c:v>
                </c:pt>
                <c:pt idx="204">
                  <c:v>90.5</c:v>
                </c:pt>
                <c:pt idx="205">
                  <c:v>89.8</c:v>
                </c:pt>
                <c:pt idx="206">
                  <c:v>92.6</c:v>
                </c:pt>
                <c:pt idx="207">
                  <c:v>93.3</c:v>
                </c:pt>
                <c:pt idx="208">
                  <c:v>94</c:v>
                </c:pt>
                <c:pt idx="209">
                  <c:v>97.2</c:v>
                </c:pt>
                <c:pt idx="210">
                  <c:v>94.2</c:v>
                </c:pt>
                <c:pt idx="211">
                  <c:v>92.8</c:v>
                </c:pt>
                <c:pt idx="212">
                  <c:v>95.6</c:v>
                </c:pt>
                <c:pt idx="213">
                  <c:v>95</c:v>
                </c:pt>
                <c:pt idx="214">
                  <c:v>97.7</c:v>
                </c:pt>
                <c:pt idx="215">
                  <c:v>98.5</c:v>
                </c:pt>
                <c:pt idx="216">
                  <c:v>99.4</c:v>
                </c:pt>
                <c:pt idx="217">
                  <c:v>99.3</c:v>
                </c:pt>
                <c:pt idx="218">
                  <c:v>97.3</c:v>
                </c:pt>
                <c:pt idx="219">
                  <c:v>97.8</c:v>
                </c:pt>
                <c:pt idx="220">
                  <c:v>95.7</c:v>
                </c:pt>
                <c:pt idx="221">
                  <c:v>93.7</c:v>
                </c:pt>
                <c:pt idx="222">
                  <c:v>97.2</c:v>
                </c:pt>
                <c:pt idx="223">
                  <c:v>99.1</c:v>
                </c:pt>
                <c:pt idx="224">
                  <c:v>99.2</c:v>
                </c:pt>
                <c:pt idx="225">
                  <c:v>102.6</c:v>
                </c:pt>
                <c:pt idx="226">
                  <c:v>104.1</c:v>
                </c:pt>
                <c:pt idx="227">
                  <c:v>105.9</c:v>
                </c:pt>
              </c:numCache>
            </c:numRef>
          </c:val>
          <c:smooth val="0"/>
          <c:extLst>
            <c:ext xmlns:c16="http://schemas.microsoft.com/office/drawing/2014/chart" uri="{C3380CC4-5D6E-409C-BE32-E72D297353CC}">
              <c16:uniqueId val="{00000000-DF3E-479D-A962-7438B57C18F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4.emf"/><Relationship Id="rId3" Type="http://schemas.openxmlformats.org/officeDocument/2006/relationships/image" Target="../media/image14.emf"/><Relationship Id="rId7" Type="http://schemas.openxmlformats.org/officeDocument/2006/relationships/image" Target="../media/image10.emf"/><Relationship Id="rId12" Type="http://schemas.openxmlformats.org/officeDocument/2006/relationships/image" Target="../media/image5.emf"/><Relationship Id="rId2" Type="http://schemas.openxmlformats.org/officeDocument/2006/relationships/image" Target="../media/image15.emf"/><Relationship Id="rId16" Type="http://schemas.openxmlformats.org/officeDocument/2006/relationships/image" Target="../media/image1.emf"/><Relationship Id="rId1" Type="http://schemas.openxmlformats.org/officeDocument/2006/relationships/image" Target="../media/image16.emf"/><Relationship Id="rId6" Type="http://schemas.openxmlformats.org/officeDocument/2006/relationships/image" Target="../media/image11.emf"/><Relationship Id="rId11" Type="http://schemas.openxmlformats.org/officeDocument/2006/relationships/image" Target="../media/image6.emf"/><Relationship Id="rId5" Type="http://schemas.openxmlformats.org/officeDocument/2006/relationships/image" Target="../media/image12.emf"/><Relationship Id="rId15" Type="http://schemas.openxmlformats.org/officeDocument/2006/relationships/image" Target="../media/image2.emf"/><Relationship Id="rId10" Type="http://schemas.openxmlformats.org/officeDocument/2006/relationships/image" Target="../media/image7.emf"/><Relationship Id="rId4" Type="http://schemas.openxmlformats.org/officeDocument/2006/relationships/image" Target="../media/image13.emf"/><Relationship Id="rId9" Type="http://schemas.openxmlformats.org/officeDocument/2006/relationships/image" Target="../media/image8.emf"/><Relationship Id="rId1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(månad)</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3.1</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och månad i arket Data för ett helt år. Obs! Året ska ligga vid månad 7.</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 Obs! Du ska markera månad 1-12 varje år.</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76200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76200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12</xdr:row>
          <xdr:rowOff>88900</xdr:rowOff>
        </xdr:from>
        <xdr:to>
          <xdr:col>9</xdr:col>
          <xdr:colOff>374650</xdr:colOff>
          <xdr:row>13</xdr:row>
          <xdr:rowOff>57150</xdr:rowOff>
        </xdr:to>
        <xdr:sp macro="" textlink="">
          <xdr:nvSpPr>
            <xdr:cNvPr id="174083" name="txtMånad" hidden="1">
              <a:extLst>
                <a:ext uri="{63B3BB69-23CF-44E3-9099-C40C66FF867C}">
                  <a14:compatExt spid="_x0000_s174083"/>
                </a:ext>
                <a:ext uri="{FF2B5EF4-FFF2-40B4-BE49-F238E27FC236}">
                  <a16:creationId xmlns:a16="http://schemas.microsoft.com/office/drawing/2014/main" id="{00000000-0008-0000-0400-00000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69850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266700</xdr:colOff>
          <xdr:row>15</xdr:row>
          <xdr:rowOff>38100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19050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19050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19050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19050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19050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19050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19050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19050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19050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19050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76200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1.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107950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596900</xdr:colOff>
      <xdr:row>2</xdr:row>
      <xdr:rowOff>155574</xdr:rowOff>
    </xdr:from>
    <xdr:to>
      <xdr:col>9</xdr:col>
      <xdr:colOff>510500</xdr:colOff>
      <xdr:row>25</xdr:row>
      <xdr:rowOff>31299</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0.98872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8293"/>
          <a:ext cx="2919718" cy="2882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5.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3</xdr:row>
      <xdr:rowOff>19050</xdr:rowOff>
    </xdr:to>
    <xdr:sp macro="" textlink="">
      <xdr:nvSpPr>
        <xdr:cNvPr id="6" name="Rectangle 2">
          <a:extLst>
            <a:ext uri="{FF2B5EF4-FFF2-40B4-BE49-F238E27FC236}">
              <a16:creationId xmlns:a16="http://schemas.microsoft.com/office/drawing/2014/main" id="{00000000-0008-0000-0D00-000006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53974</xdr:rowOff>
    </xdr:from>
    <xdr:to>
      <xdr:col>9</xdr:col>
      <xdr:colOff>485100</xdr:colOff>
      <xdr:row>25</xdr:row>
      <xdr:rowOff>88449</xdr:rowOff>
    </xdr:to>
    <xdr:graphicFrame macro="">
      <xdr:nvGraphicFramePr>
        <xdr:cNvPr id="7" name="Diagram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0.99342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7185"/>
          <a:ext cx="2945118" cy="2882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466725</xdr:colOff>
      <xdr:row>3</xdr:row>
      <xdr:rowOff>44449</xdr:rowOff>
    </xdr:from>
    <xdr:to>
      <xdr:col>9</xdr:col>
      <xdr:colOff>380325</xdr:colOff>
      <xdr:row>25</xdr:row>
      <xdr:rowOff>82099</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0.88</cdr:y>
    </cdr:from>
    <cdr:to>
      <cdr:x>0.52234</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168000"/>
          <a:ext cx="2820636" cy="43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of 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0.43568</cdr:x>
      <cdr:y>0.87061</cdr:y>
    </cdr:from>
    <cdr:to>
      <cdr:x>0.98884</cdr:x>
      <cdr:y>0.95696</cdr:y>
    </cdr:to>
    <cdr:sp macro="" textlink="[0]!timePeriodEng">
      <cdr:nvSpPr>
        <cdr:cNvPr id="176130" name="Text Box 2"/>
        <cdr:cNvSpPr txBox="1">
          <a:spLocks xmlns:a="http://schemas.openxmlformats.org/drawingml/2006/main" noChangeArrowheads="1" noTextEdit="1"/>
        </cdr:cNvSpPr>
      </cdr:nvSpPr>
      <cdr:spPr bwMode="auto">
        <a:xfrm xmlns:a="http://schemas.openxmlformats.org/drawingml/2006/main">
          <a:off x="2352671" y="3237024"/>
          <a:ext cx="2987043" cy="3210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A658A3CB-EC02-4F3B-892D-272AB33D7BD8}"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7.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536575</xdr:colOff>
      <xdr:row>3</xdr:row>
      <xdr:rowOff>44449</xdr:rowOff>
    </xdr:from>
    <xdr:to>
      <xdr:col>9</xdr:col>
      <xdr:colOff>450175</xdr:colOff>
      <xdr:row>25</xdr:row>
      <xdr:rowOff>82099</xdr:rowOff>
    </xdr:to>
    <xdr:graphicFrame macro="">
      <xdr:nvGraphicFramePr>
        <xdr:cNvPr id="2" name="Diagram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104775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9.xml><?xml version="1.0" encoding="utf-8"?>
<c:userShapes xmlns:c="http://schemas.openxmlformats.org/drawingml/2006/chart">
  <cdr:relSizeAnchor xmlns:cdr="http://schemas.openxmlformats.org/drawingml/2006/chartDrawing">
    <cdr:from>
      <cdr:x>0</cdr:x>
      <cdr:y>0.88</cdr:y>
    </cdr:from>
    <cdr:to>
      <cdr:x>0.38982</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3106532"/>
          <a:ext cx="2105025" cy="4236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0.44626</cdr:x>
      <cdr:y>0.87601</cdr:y>
    </cdr:from>
    <cdr:to>
      <cdr:x>0.99989</cdr:x>
      <cdr:y>0.95143</cdr:y>
    </cdr:to>
    <cdr:sp macro="" textlink="[0]!timePeriodEng">
      <cdr:nvSpPr>
        <cdr:cNvPr id="180226" name="Text Box 2"/>
        <cdr:cNvSpPr txBox="1">
          <a:spLocks xmlns:a="http://schemas.openxmlformats.org/drawingml/2006/main" noChangeArrowheads="1" noTextEdit="1"/>
        </cdr:cNvSpPr>
      </cdr:nvSpPr>
      <cdr:spPr bwMode="auto">
        <a:xfrm xmlns:a="http://schemas.openxmlformats.org/drawingml/2006/main">
          <a:off x="2409803" y="3257102"/>
          <a:ext cx="2989601" cy="28041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05D8678A-6ADC-474B-9FA1-05A4A3AE3DA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21" Type="http://schemas.openxmlformats.org/officeDocument/2006/relationships/control" Target="../activeX/activeX9.xml"/><Relationship Id="rId34" Type="http://schemas.openxmlformats.org/officeDocument/2006/relationships/image" Target="../media/image15.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8" Type="http://schemas.openxmlformats.org/officeDocument/2006/relationships/image" Target="../media/image2.emf"/><Relationship Id="rId3"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workbookViewId="0">
      <selection activeCell="C21" sqref="C21"/>
    </sheetView>
  </sheetViews>
  <sheetFormatPr defaultColWidth="9.1796875" defaultRowHeight="12.5" x14ac:dyDescent="0.25"/>
  <cols>
    <col min="1" max="1" width="9.1796875" style="69"/>
    <col min="2" max="2" width="16.7265625" style="80" customWidth="1"/>
    <col min="3" max="3" width="57.1796875" style="80" customWidth="1"/>
    <col min="4" max="4" width="3.7265625" style="69" customWidth="1"/>
    <col min="5" max="16384" width="9.1796875" style="69"/>
  </cols>
  <sheetData>
    <row r="1" spans="2:3" s="75" customFormat="1" x14ac:dyDescent="0.25">
      <c r="B1" s="74"/>
      <c r="C1" s="74"/>
    </row>
    <row r="2" spans="2:3" s="75" customFormat="1" ht="16" thickBot="1" x14ac:dyDescent="0.3">
      <c r="B2" s="76" t="s">
        <v>71</v>
      </c>
      <c r="C2" s="77"/>
    </row>
    <row r="3" spans="2:3" s="75" customFormat="1" ht="13" x14ac:dyDescent="0.25">
      <c r="B3" s="78"/>
      <c r="C3" s="74"/>
    </row>
    <row r="4" spans="2:3" ht="13" x14ac:dyDescent="0.25">
      <c r="B4" s="79" t="s">
        <v>70</v>
      </c>
      <c r="C4" s="80" t="s">
        <v>69</v>
      </c>
    </row>
    <row r="5" spans="2:3" ht="13" x14ac:dyDescent="0.25">
      <c r="B5" s="79"/>
    </row>
    <row r="6" spans="2:3" ht="13" x14ac:dyDescent="0.25">
      <c r="B6" s="79" t="s">
        <v>68</v>
      </c>
      <c r="C6" s="80" t="s">
        <v>67</v>
      </c>
    </row>
    <row r="7" spans="2:3" ht="13" x14ac:dyDescent="0.25">
      <c r="B7" s="81"/>
    </row>
    <row r="8" spans="2:3" ht="13" x14ac:dyDescent="0.25">
      <c r="B8" s="79" t="s">
        <v>66</v>
      </c>
      <c r="C8" s="80" t="s">
        <v>65</v>
      </c>
    </row>
    <row r="9" spans="2:3" ht="13" x14ac:dyDescent="0.25">
      <c r="B9" s="79"/>
    </row>
    <row r="10" spans="2:3" ht="13" x14ac:dyDescent="0.25">
      <c r="B10" s="79" t="s">
        <v>64</v>
      </c>
      <c r="C10" s="82" t="s">
        <v>111</v>
      </c>
    </row>
    <row r="11" spans="2:3" ht="13" x14ac:dyDescent="0.25">
      <c r="B11" s="79"/>
    </row>
    <row r="12" spans="2:3" ht="13" x14ac:dyDescent="0.25">
      <c r="B12" s="79" t="s">
        <v>83</v>
      </c>
      <c r="C12" s="82" t="s">
        <v>130</v>
      </c>
    </row>
    <row r="13" spans="2:3" ht="13" x14ac:dyDescent="0.25">
      <c r="B13" s="79"/>
    </row>
    <row r="14" spans="2:3" ht="13" x14ac:dyDescent="0.25">
      <c r="B14" s="79" t="s">
        <v>84</v>
      </c>
      <c r="C14" s="82" t="s">
        <v>135</v>
      </c>
    </row>
    <row r="15" spans="2:3" ht="13" x14ac:dyDescent="0.25">
      <c r="B15" s="79"/>
    </row>
    <row r="16" spans="2:3" ht="13" x14ac:dyDescent="0.25">
      <c r="B16" s="83" t="s">
        <v>106</v>
      </c>
      <c r="C16" s="82" t="s">
        <v>112</v>
      </c>
    </row>
    <row r="19" spans="2:3" x14ac:dyDescent="0.25">
      <c r="B19" s="84"/>
      <c r="C19" s="69"/>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27"/>
  <sheetViews>
    <sheetView showGridLines="0" workbookViewId="0">
      <selection activeCell="L7" sqref="L7"/>
    </sheetView>
  </sheetViews>
  <sheetFormatPr defaultRowHeight="12.5" x14ac:dyDescent="0.25"/>
  <sheetData>
    <row r="1" spans="2:2" s="68" customFormat="1" ht="20.25" customHeight="1" x14ac:dyDescent="0.4">
      <c r="B1" s="68" t="s">
        <v>134</v>
      </c>
    </row>
    <row r="2" spans="2:2" ht="12.75" customHeight="1" x14ac:dyDescent="0.25">
      <c r="B2" s="2" t="s">
        <v>124</v>
      </c>
    </row>
    <row r="3" spans="2:2" ht="12.75" customHeight="1" x14ac:dyDescent="0.25">
      <c r="B3" s="2"/>
    </row>
    <row r="4" spans="2:2" ht="12.75" customHeight="1" x14ac:dyDescent="0.25"/>
    <row r="27" spans="5:5" ht="13" x14ac:dyDescent="0.3">
      <c r="E27" s="5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5" x14ac:dyDescent="0.25"/>
  <sheetData>
    <row r="1" spans="2:2" s="68" customFormat="1" ht="18" x14ac:dyDescent="0.4">
      <c r="B1" s="68" t="s">
        <v>140</v>
      </c>
    </row>
    <row r="2" spans="2:2" ht="12.75" customHeight="1" x14ac:dyDescent="0.25">
      <c r="B2" s="2" t="s">
        <v>104</v>
      </c>
    </row>
    <row r="3" spans="2:2" ht="12.75" customHeight="1" x14ac:dyDescent="0.25">
      <c r="B3" s="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3"/>
  <sheetViews>
    <sheetView showGridLines="0" workbookViewId="0">
      <selection activeCell="M5" sqref="M5"/>
    </sheetView>
  </sheetViews>
  <sheetFormatPr defaultRowHeight="12.5" x14ac:dyDescent="0.25"/>
  <sheetData>
    <row r="1" spans="2:2" s="68" customFormat="1" ht="20.25" customHeight="1" x14ac:dyDescent="0.4">
      <c r="B1" s="68" t="s">
        <v>141</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G29" sqref="G29"/>
    </sheetView>
  </sheetViews>
  <sheetFormatPr defaultRowHeight="12.5" x14ac:dyDescent="0.25"/>
  <sheetData>
    <row r="1" spans="2:2" s="68" customFormat="1" ht="20.25" customHeight="1" x14ac:dyDescent="0.4">
      <c r="B1" s="68" t="s">
        <v>109</v>
      </c>
    </row>
    <row r="2" spans="2:2" ht="12.75" customHeight="1" x14ac:dyDescent="0.25">
      <c r="B2" s="2" t="s">
        <v>104</v>
      </c>
    </row>
    <row r="3" spans="2:2" ht="12.75" customHeight="1" x14ac:dyDescent="0.25">
      <c r="B3" s="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3"/>
  <sheetViews>
    <sheetView showGridLines="0" workbookViewId="0">
      <selection activeCell="N22" sqref="N22"/>
    </sheetView>
  </sheetViews>
  <sheetFormatPr defaultRowHeight="12.5" x14ac:dyDescent="0.25"/>
  <sheetData>
    <row r="1" spans="2:2" s="68" customFormat="1" ht="20.25" customHeight="1" x14ac:dyDescent="0.4">
      <c r="B1" s="68" t="s">
        <v>125</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18"/>
  <sheetViews>
    <sheetView showRowColHeaders="0" tabSelected="1" workbookViewId="0">
      <selection activeCell="C24" sqref="C2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2:3" s="75" customFormat="1" x14ac:dyDescent="0.25">
      <c r="B1" s="78"/>
      <c r="C1" s="74"/>
    </row>
    <row r="2" spans="2:3" s="75" customFormat="1" ht="16" thickBot="1" x14ac:dyDescent="0.3">
      <c r="B2" s="76" t="s">
        <v>73</v>
      </c>
      <c r="C2" s="77"/>
    </row>
    <row r="3" spans="2:3" s="75" customFormat="1" x14ac:dyDescent="0.25">
      <c r="B3" s="78"/>
      <c r="C3" s="74"/>
    </row>
    <row r="4" spans="2:3" x14ac:dyDescent="0.25">
      <c r="B4" s="79" t="s">
        <v>77</v>
      </c>
      <c r="C4" s="80" t="s">
        <v>85</v>
      </c>
    </row>
    <row r="5" spans="2:3" x14ac:dyDescent="0.25">
      <c r="B5" s="79"/>
    </row>
    <row r="6" spans="2:3" x14ac:dyDescent="0.25">
      <c r="B6" s="79" t="s">
        <v>66</v>
      </c>
      <c r="C6" s="80" t="s">
        <v>86</v>
      </c>
    </row>
    <row r="7" spans="2:3" x14ac:dyDescent="0.25">
      <c r="B7" s="79"/>
    </row>
    <row r="8" spans="2:3" x14ac:dyDescent="0.25">
      <c r="B8" s="79" t="s">
        <v>72</v>
      </c>
      <c r="C8" s="80" t="s">
        <v>117</v>
      </c>
    </row>
    <row r="9" spans="2:3" x14ac:dyDescent="0.25">
      <c r="B9" s="79"/>
    </row>
    <row r="10" spans="2:3" x14ac:dyDescent="0.25">
      <c r="B10" s="79" t="s">
        <v>87</v>
      </c>
      <c r="C10" s="82" t="s">
        <v>131</v>
      </c>
    </row>
    <row r="11" spans="2:3" x14ac:dyDescent="0.25">
      <c r="B11" s="79"/>
    </row>
    <row r="12" spans="2:3" x14ac:dyDescent="0.25">
      <c r="B12" s="79" t="s">
        <v>88</v>
      </c>
      <c r="C12" s="82" t="s">
        <v>136</v>
      </c>
    </row>
    <row r="13" spans="2:3" x14ac:dyDescent="0.25">
      <c r="B13" s="79"/>
    </row>
    <row r="14" spans="2:3" x14ac:dyDescent="0.25">
      <c r="B14" s="83" t="s">
        <v>107</v>
      </c>
      <c r="C14" s="82" t="s">
        <v>120</v>
      </c>
    </row>
    <row r="15" spans="2:3" x14ac:dyDescent="0.25">
      <c r="B15" s="79"/>
    </row>
    <row r="16" spans="2:3" x14ac:dyDescent="0.25">
      <c r="B16" s="79"/>
    </row>
    <row r="17" spans="2:2" s="69" customFormat="1" x14ac:dyDescent="0.25">
      <c r="B17" s="79"/>
    </row>
    <row r="18" spans="2:2" s="69" customFormat="1" x14ac:dyDescent="0.25">
      <c r="B18" s="79"/>
    </row>
  </sheetData>
  <hyperlinks>
    <hyperlink ref="B8" location="'Graph 1'!A1" display="Graph 1" xr:uid="{00000000-0004-0000-0100-000000000000}"/>
    <hyperlink ref="B6" location="Data!A1" display="Data" xr:uid="{00000000-0004-0000-0100-000001000000}"/>
    <hyperlink ref="B10" location="'Graph 2'!A1" display="Graph 2" xr:uid="{00000000-0004-0000-0100-000002000000}"/>
    <hyperlink ref="B4" location="Guide!A1" display="Guide" xr:uid="{00000000-0004-0000-0100-000003000000}"/>
    <hyperlink ref="B12" location="'Graph 3'!A1" display="Graph 3" xr:uid="{00000000-0004-0000-0100-000004000000}"/>
    <hyperlink ref="B14" location="'Graph 4'!A1" display="Graph 4" xr:uid="{00000000-0004-0000-0100-000005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68</v>
      </c>
      <c r="C2" s="85"/>
    </row>
    <row r="3" spans="1:3" s="75" customFormat="1" x14ac:dyDescent="0.25">
      <c r="B3" s="78"/>
      <c r="C3" s="74"/>
    </row>
    <row r="4" spans="1:3" ht="37.5" x14ac:dyDescent="0.25">
      <c r="B4" s="86" t="s">
        <v>76</v>
      </c>
      <c r="C4" s="87" t="s">
        <v>75</v>
      </c>
    </row>
    <row r="5" spans="1:3" ht="37.5" x14ac:dyDescent="0.25">
      <c r="B5" s="86"/>
      <c r="C5" s="82" t="s">
        <v>74</v>
      </c>
    </row>
    <row r="6" spans="1:3" ht="25" x14ac:dyDescent="0.25">
      <c r="B6" s="86"/>
      <c r="C6" s="82" t="s">
        <v>108</v>
      </c>
    </row>
    <row r="7" spans="1:3" x14ac:dyDescent="0.25">
      <c r="B7" s="86"/>
      <c r="C7" s="87"/>
    </row>
    <row r="8" spans="1:3" s="75" customFormat="1" x14ac:dyDescent="0.25">
      <c r="A8" s="69"/>
      <c r="B8" s="86"/>
      <c r="C8" s="82"/>
    </row>
    <row r="9" spans="1:3" ht="75" x14ac:dyDescent="0.25">
      <c r="B9" s="86" t="s">
        <v>93</v>
      </c>
      <c r="C9" s="82" t="s">
        <v>114</v>
      </c>
    </row>
    <row r="10" spans="1:3" ht="50.5" x14ac:dyDescent="0.25">
      <c r="B10" s="86"/>
      <c r="C10" s="88" t="s">
        <v>115</v>
      </c>
    </row>
    <row r="11" spans="1:3" x14ac:dyDescent="0.25">
      <c r="B11" s="86"/>
      <c r="C11" s="82"/>
    </row>
    <row r="12" spans="1:3" ht="50.5" x14ac:dyDescent="0.25">
      <c r="B12" s="86"/>
      <c r="C12" s="87" t="s">
        <v>143</v>
      </c>
    </row>
    <row r="13" spans="1:3" ht="38" x14ac:dyDescent="0.25">
      <c r="B13" s="86"/>
      <c r="C13" s="82" t="s">
        <v>137</v>
      </c>
    </row>
    <row r="14" spans="1:3" ht="100.5" x14ac:dyDescent="0.25">
      <c r="B14" s="86"/>
      <c r="C14" s="87" t="s">
        <v>116</v>
      </c>
    </row>
    <row r="15" spans="1:3" x14ac:dyDescent="0.25">
      <c r="B15" s="86"/>
      <c r="C15" s="87"/>
    </row>
    <row r="16" spans="1:3" x14ac:dyDescent="0.25">
      <c r="B16" s="86"/>
    </row>
    <row r="17" spans="2:2" x14ac:dyDescent="0.25">
      <c r="B17" s="86"/>
    </row>
    <row r="18" spans="2:2" x14ac:dyDescent="0.25">
      <c r="B18" s="86"/>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C21"/>
  <sheetViews>
    <sheetView showRowColHeaders="0" topLeftCell="A2" workbookViewId="0">
      <selection activeCell="C14" sqref="C1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77</v>
      </c>
      <c r="C2" s="85"/>
    </row>
    <row r="3" spans="1:3" s="75" customFormat="1" x14ac:dyDescent="0.25">
      <c r="B3" s="78"/>
      <c r="C3" s="74"/>
    </row>
    <row r="4" spans="1:3" ht="25" x14ac:dyDescent="0.25">
      <c r="B4" s="86" t="s">
        <v>89</v>
      </c>
      <c r="C4" s="87" t="s">
        <v>90</v>
      </c>
    </row>
    <row r="5" spans="1:3" ht="25" x14ac:dyDescent="0.25">
      <c r="B5" s="86"/>
      <c r="C5" s="82" t="s">
        <v>91</v>
      </c>
    </row>
    <row r="6" spans="1:3" ht="25" x14ac:dyDescent="0.25">
      <c r="B6" s="86"/>
      <c r="C6" s="87" t="s">
        <v>92</v>
      </c>
    </row>
    <row r="7" spans="1:3" x14ac:dyDescent="0.25">
      <c r="B7" s="86"/>
      <c r="C7" s="82"/>
    </row>
    <row r="8" spans="1:3" s="75" customFormat="1" ht="50" x14ac:dyDescent="0.25">
      <c r="A8" s="69"/>
      <c r="B8" s="86" t="s">
        <v>85</v>
      </c>
      <c r="C8" s="82" t="s">
        <v>126</v>
      </c>
    </row>
    <row r="9" spans="1:3" x14ac:dyDescent="0.25">
      <c r="B9" s="86"/>
      <c r="C9" s="82"/>
    </row>
    <row r="10" spans="1:3" ht="63" x14ac:dyDescent="0.25">
      <c r="B10" s="86"/>
      <c r="C10" s="82" t="s">
        <v>121</v>
      </c>
    </row>
    <row r="11" spans="1:3" x14ac:dyDescent="0.25">
      <c r="B11" s="86"/>
      <c r="C11" s="82"/>
    </row>
    <row r="12" spans="1:3" ht="38" x14ac:dyDescent="0.25">
      <c r="B12" s="86"/>
      <c r="C12" s="90" t="s">
        <v>144</v>
      </c>
    </row>
    <row r="13" spans="1:3" x14ac:dyDescent="0.25">
      <c r="B13" s="86"/>
      <c r="C13" s="82"/>
    </row>
    <row r="14" spans="1:3" ht="50.5" x14ac:dyDescent="0.25">
      <c r="B14" s="86"/>
      <c r="C14" s="82" t="s">
        <v>142</v>
      </c>
    </row>
    <row r="15" spans="1:3" x14ac:dyDescent="0.25">
      <c r="B15" s="86"/>
      <c r="C15" s="82"/>
    </row>
    <row r="16" spans="1:3" ht="63" x14ac:dyDescent="0.25">
      <c r="B16" s="86"/>
      <c r="C16" s="82" t="s">
        <v>122</v>
      </c>
    </row>
    <row r="17" spans="2:3" x14ac:dyDescent="0.25">
      <c r="B17" s="86"/>
      <c r="C17" s="82"/>
    </row>
    <row r="19" spans="2:3" x14ac:dyDescent="0.25">
      <c r="B19" s="86"/>
      <c r="C19" s="69"/>
    </row>
    <row r="21" spans="2:3" x14ac:dyDescent="0.25">
      <c r="C21" s="82"/>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AB96"/>
  <sheetViews>
    <sheetView showGridLines="0" showRowColHeaders="0" workbookViewId="0">
      <selection activeCell="N11" sqref="N11"/>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28" ht="12.75" customHeight="1" x14ac:dyDescent="0.25">
      <c r="G1" s="1"/>
      <c r="H1" s="1"/>
      <c r="I1" s="5"/>
      <c r="J1" s="1"/>
      <c r="K1" s="1"/>
      <c r="L1" s="1"/>
    </row>
    <row r="2" spans="7:28" ht="12.75" customHeight="1" x14ac:dyDescent="0.25">
      <c r="G2" s="3"/>
      <c r="H2" s="3"/>
      <c r="I2" s="4"/>
      <c r="J2" s="3"/>
      <c r="K2" s="3"/>
      <c r="L2" s="3"/>
      <c r="M2" s="3"/>
      <c r="N2" s="3"/>
      <c r="O2" s="3"/>
      <c r="P2" s="3"/>
    </row>
    <row r="3" spans="7:28" ht="12.75" customHeight="1" x14ac:dyDescent="0.3">
      <c r="G3" s="3"/>
      <c r="H3" s="13"/>
      <c r="I3" s="4"/>
      <c r="J3" s="3"/>
      <c r="K3" s="3"/>
      <c r="L3" s="3"/>
      <c r="M3" s="3"/>
      <c r="N3" s="3"/>
      <c r="O3" s="3"/>
      <c r="P3" s="3"/>
    </row>
    <row r="4" spans="7:28" ht="12.75" customHeight="1" x14ac:dyDescent="0.25">
      <c r="G4" s="3"/>
      <c r="H4" s="3"/>
      <c r="I4" s="4"/>
      <c r="J4" s="3"/>
      <c r="K4" s="3"/>
      <c r="L4" s="3"/>
      <c r="M4" s="3"/>
      <c r="N4" s="3"/>
      <c r="O4" s="3"/>
      <c r="P4" s="3"/>
    </row>
    <row r="5" spans="7:28" ht="12.75" customHeight="1" x14ac:dyDescent="0.3">
      <c r="G5" s="3"/>
      <c r="H5" s="13" t="s">
        <v>34</v>
      </c>
      <c r="I5" s="4"/>
      <c r="J5" s="14" t="str">
        <f>IF(OR(yy="",mm=""),"","Data t.o.m " &amp; LOOKUP(mm,id,mmSv) &amp; " " &amp; yy)</f>
        <v>Data t.o.m december 2025</v>
      </c>
      <c r="K5" s="3"/>
      <c r="L5" s="3"/>
      <c r="M5" s="3"/>
      <c r="N5" s="3"/>
      <c r="O5" s="3"/>
      <c r="P5" s="3"/>
    </row>
    <row r="6" spans="7:28" ht="12.75" customHeight="1" x14ac:dyDescent="0.25">
      <c r="G6" s="3"/>
      <c r="H6" s="3"/>
      <c r="I6" s="15"/>
      <c r="J6" s="14" t="str">
        <f>IF(OR(yy="",mm=""),"","Data up to and including " &amp; LOOKUP(N(mm),id,mmEng) &amp; " " &amp; yy)</f>
        <v>Data up to and including December 2025</v>
      </c>
      <c r="K6" s="3"/>
      <c r="L6" s="3"/>
      <c r="M6" s="3"/>
      <c r="N6" s="3"/>
      <c r="O6" s="3"/>
      <c r="P6" s="3"/>
    </row>
    <row r="7" spans="7:28" ht="12.75" customHeight="1" x14ac:dyDescent="0.25">
      <c r="G7" s="3"/>
      <c r="H7" s="3"/>
      <c r="I7" s="15"/>
      <c r="J7" s="3"/>
      <c r="K7" s="3"/>
      <c r="L7" s="3"/>
      <c r="M7" s="3"/>
      <c r="N7" s="3"/>
      <c r="O7" s="3"/>
      <c r="P7" s="3"/>
    </row>
    <row r="8" spans="7:28" ht="12.75" customHeight="1" x14ac:dyDescent="0.25">
      <c r="G8" s="3"/>
      <c r="H8" s="16" t="s">
        <v>33</v>
      </c>
      <c r="I8" s="4"/>
      <c r="J8" s="3"/>
      <c r="K8" s="3"/>
      <c r="L8" s="3"/>
      <c r="M8" s="3"/>
      <c r="N8" s="3"/>
      <c r="O8" s="3"/>
      <c r="P8" s="3"/>
    </row>
    <row r="9" spans="7:28" ht="12.75" customHeight="1" x14ac:dyDescent="0.25">
      <c r="G9" s="3"/>
      <c r="H9" s="16"/>
      <c r="I9" s="4"/>
      <c r="J9" s="3"/>
      <c r="K9" s="3"/>
      <c r="L9" s="3"/>
      <c r="M9" s="3"/>
      <c r="N9" s="3"/>
      <c r="O9" s="3"/>
      <c r="P9" s="3"/>
    </row>
    <row r="10" spans="7:28" ht="12.75" customHeight="1" x14ac:dyDescent="0.25">
      <c r="G10" s="3"/>
      <c r="H10" s="16" t="s">
        <v>35</v>
      </c>
      <c r="I10" s="4"/>
      <c r="J10" s="3"/>
      <c r="K10" s="3"/>
      <c r="L10" s="3"/>
      <c r="M10" s="3"/>
      <c r="N10" s="3"/>
      <c r="O10" s="3"/>
      <c r="P10" s="3"/>
    </row>
    <row r="11" spans="7:28" ht="12.75" customHeight="1" x14ac:dyDescent="0.25">
      <c r="G11" s="3"/>
      <c r="H11" s="16"/>
      <c r="I11" s="4"/>
      <c r="J11" s="3"/>
      <c r="K11" s="3"/>
      <c r="L11" s="3"/>
      <c r="M11" s="3"/>
      <c r="N11" s="3"/>
      <c r="O11" s="3"/>
      <c r="P11" s="3"/>
    </row>
    <row r="12" spans="7:28" ht="12.75" customHeight="1" x14ac:dyDescent="0.25">
      <c r="G12" s="3"/>
      <c r="H12" s="16" t="s">
        <v>37</v>
      </c>
      <c r="I12" s="4"/>
      <c r="J12" s="19">
        <v>2025</v>
      </c>
      <c r="K12" s="3"/>
      <c r="L12" s="3"/>
      <c r="M12" s="3"/>
      <c r="N12" s="3"/>
      <c r="O12" s="3"/>
      <c r="P12" s="3"/>
    </row>
    <row r="13" spans="7:28" ht="20.149999999999999" customHeight="1" x14ac:dyDescent="0.25">
      <c r="G13" s="3"/>
      <c r="H13" s="17"/>
      <c r="I13" s="17" t="s">
        <v>36</v>
      </c>
      <c r="J13" s="20">
        <v>12</v>
      </c>
      <c r="K13" s="3"/>
      <c r="L13" s="3"/>
      <c r="M13" s="3"/>
      <c r="N13" s="3"/>
      <c r="O13" s="3"/>
      <c r="P13" s="3"/>
      <c r="R13" s="98" t="s">
        <v>128</v>
      </c>
      <c r="S13" s="98"/>
      <c r="T13" s="98"/>
      <c r="U13" s="98"/>
      <c r="V13" s="98"/>
      <c r="W13" s="98"/>
      <c r="X13" s="98"/>
      <c r="Y13" s="98"/>
      <c r="Z13" s="98"/>
      <c r="AA13" s="98"/>
      <c r="AB13" s="98"/>
    </row>
    <row r="14" spans="7:28" ht="12.75" customHeight="1" x14ac:dyDescent="0.25">
      <c r="G14" s="3"/>
      <c r="H14" s="16"/>
      <c r="I14" s="4"/>
      <c r="J14" s="3"/>
      <c r="K14" s="3"/>
      <c r="L14" s="3"/>
      <c r="M14" s="3"/>
      <c r="N14" s="3"/>
      <c r="O14" s="3"/>
      <c r="P14" s="3"/>
      <c r="R14" s="98" t="s">
        <v>129</v>
      </c>
      <c r="S14" s="98"/>
      <c r="T14" s="98"/>
      <c r="U14" s="98"/>
      <c r="V14" s="98"/>
      <c r="W14" s="98"/>
      <c r="X14" s="98"/>
      <c r="Y14" s="98"/>
      <c r="Z14" s="98"/>
      <c r="AA14" s="98"/>
      <c r="AB14" s="98"/>
    </row>
    <row r="15" spans="7:28" ht="12.75" customHeight="1" x14ac:dyDescent="0.3">
      <c r="G15" s="3"/>
      <c r="H15" s="16" t="s">
        <v>38</v>
      </c>
      <c r="I15" s="4"/>
      <c r="J15" s="3"/>
      <c r="K15" s="21" t="s">
        <v>40</v>
      </c>
      <c r="L15" s="22"/>
      <c r="M15" s="22"/>
      <c r="N15" s="21" t="s">
        <v>41</v>
      </c>
      <c r="O15" s="22"/>
      <c r="P15" s="3"/>
    </row>
    <row r="16" spans="7:28" ht="12.75" customHeight="1" x14ac:dyDescent="0.25">
      <c r="G16" s="3"/>
      <c r="H16" s="16"/>
      <c r="I16" s="4"/>
      <c r="J16" s="3"/>
      <c r="K16" s="3"/>
      <c r="L16" s="3"/>
      <c r="M16" s="3"/>
      <c r="N16" s="23" t="s">
        <v>42</v>
      </c>
      <c r="O16" s="24" t="str">
        <f>IF(I55=FALSE,"",IF(TRIM(I51)="","",I51&amp;"DI_01_SV"&amp;IF(TRIM(I53)&lt;&gt;"","_"&amp;TRIM(I53),"")))</f>
        <v/>
      </c>
      <c r="P16" s="3"/>
    </row>
    <row r="17" spans="7:16" ht="12.75" customHeight="1" x14ac:dyDescent="0.25">
      <c r="G17" s="3"/>
      <c r="H17" s="16"/>
      <c r="J17" s="3"/>
      <c r="K17" s="3"/>
      <c r="L17" s="3"/>
      <c r="M17" s="3"/>
      <c r="N17" s="23" t="s">
        <v>43</v>
      </c>
      <c r="O17" s="24" t="str">
        <f>IF(I55=FALSE,"",IF(TRIM(I51)="","",I51&amp;"DI_01_EN"&amp;IF(TRIM(I53)&lt;&gt;"","_"&amp;TRIM(I53),"")))</f>
        <v/>
      </c>
      <c r="P17" s="3"/>
    </row>
    <row r="18" spans="7:16" ht="12.75" customHeight="1" x14ac:dyDescent="0.25">
      <c r="G18" s="3"/>
      <c r="H18" s="16"/>
      <c r="I18" s="4"/>
      <c r="K18" s="3"/>
      <c r="L18" s="3"/>
      <c r="M18" s="3"/>
      <c r="N18" s="3"/>
      <c r="O18" s="3"/>
      <c r="P18" s="3"/>
    </row>
    <row r="19" spans="7:16" ht="12.75" customHeight="1" x14ac:dyDescent="0.25">
      <c r="G19" s="3"/>
      <c r="H19" s="16" t="s">
        <v>44</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45</v>
      </c>
      <c r="I21" s="26"/>
      <c r="J21" s="27" t="s">
        <v>46</v>
      </c>
      <c r="K21" s="27" t="s">
        <v>47</v>
      </c>
      <c r="L21" s="28"/>
      <c r="M21" s="22"/>
      <c r="N21" s="27" t="s">
        <v>48</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49</v>
      </c>
      <c r="I23" s="12"/>
      <c r="J23" s="3"/>
      <c r="K23" s="3"/>
      <c r="L23" s="4"/>
      <c r="M23" s="3"/>
      <c r="N23" s="23" t="s">
        <v>42</v>
      </c>
      <c r="O23" s="32" t="str">
        <f>IF(TRIM(L47)="","","DI_"&amp;IF(LEN(TRIM(L47))&lt;2,"0"&amp;TRIM(L47),TRIM(L47))&amp;"_SV" &amp; IF(TRIM(L48)&lt;&gt;"","_"&amp;TRIM(L48),""))</f>
        <v>DI_25_SV_konjbarom_tillv</v>
      </c>
      <c r="P23" s="3"/>
    </row>
    <row r="24" spans="7:16" ht="12.75" customHeight="1" x14ac:dyDescent="0.3">
      <c r="G24" s="3"/>
      <c r="H24" s="33"/>
      <c r="I24" s="17"/>
      <c r="J24" s="34"/>
      <c r="K24" s="3"/>
      <c r="L24" s="3"/>
      <c r="M24" s="3"/>
      <c r="N24" s="23" t="s">
        <v>43</v>
      </c>
      <c r="O24" s="32" t="str">
        <f>IF(TRIM(L47)="","","DI_"&amp;IF(LEN(TRIM(L47))&lt;2,"0"&amp;TRIM(L47),TRIM(L47))&amp;"_EN" &amp; IF(TRIM(L48)&lt;&gt;"","_"&amp;TRIM(L48),""))</f>
        <v>DI_25_EN_konjbarom_tillv</v>
      </c>
      <c r="P24" s="3"/>
    </row>
    <row r="25" spans="7:16" ht="6" customHeight="1" x14ac:dyDescent="0.3">
      <c r="G25" s="3"/>
      <c r="H25" s="33"/>
      <c r="I25" s="17"/>
      <c r="J25" s="34"/>
      <c r="K25" s="3"/>
      <c r="L25" s="3"/>
      <c r="M25" s="3"/>
      <c r="N25" s="23"/>
      <c r="O25" s="32"/>
      <c r="P25" s="3"/>
    </row>
    <row r="26" spans="7:16" ht="17.149999999999999" customHeight="1" x14ac:dyDescent="0.25">
      <c r="G26" s="3"/>
      <c r="H26" s="31" t="s">
        <v>50</v>
      </c>
      <c r="I26" s="12"/>
      <c r="J26" s="3"/>
      <c r="K26" s="3"/>
      <c r="L26" s="4"/>
      <c r="M26" s="3"/>
      <c r="N26" s="23" t="s">
        <v>42</v>
      </c>
      <c r="O26" s="32" t="str">
        <f>IF(TRIM(L49)="","","DI_"&amp;IF(LEN(TRIM(L49))&lt;2,"0"&amp;TRIM(L49),TRIM(L49))&amp;"_SV" &amp; IF(TRIM(L50)&lt;&gt;"","_"&amp;TRIM(L50),""))</f>
        <v>DI_26_SV_konjbarom_bygg</v>
      </c>
      <c r="P26" s="3"/>
    </row>
    <row r="27" spans="7:16" ht="12.75" customHeight="1" x14ac:dyDescent="0.3">
      <c r="G27" s="3"/>
      <c r="H27" s="33"/>
      <c r="I27" s="17"/>
      <c r="J27" s="34"/>
      <c r="K27" s="3"/>
      <c r="L27" s="3"/>
      <c r="M27" s="3"/>
      <c r="N27" s="23" t="s">
        <v>43</v>
      </c>
      <c r="O27" s="32" t="str">
        <f>IF(TRIM(L49)="","","DI_"&amp;IF(LEN(TRIM(L49))&lt;2,"0"&amp;TRIM(L49),TRIM(L49))&amp;"_EN" &amp; IF(TRIM(L50)&lt;&gt;"","_"&amp;TRIM(L50),""))</f>
        <v>DI_26_EN_konjbarom_bygg</v>
      </c>
      <c r="P27" s="3"/>
    </row>
    <row r="28" spans="7:16" ht="6" customHeight="1" x14ac:dyDescent="0.3">
      <c r="G28" s="3"/>
      <c r="H28" s="33"/>
      <c r="I28" s="17"/>
      <c r="J28" s="34"/>
      <c r="K28" s="3"/>
      <c r="L28" s="3"/>
      <c r="M28" s="3"/>
      <c r="N28" s="23"/>
      <c r="O28" s="32"/>
      <c r="P28" s="3"/>
    </row>
    <row r="29" spans="7:16" ht="17.149999999999999" customHeight="1" x14ac:dyDescent="0.25">
      <c r="G29" s="3"/>
      <c r="H29" s="31" t="s">
        <v>51</v>
      </c>
      <c r="I29" s="12"/>
      <c r="J29" s="3"/>
      <c r="K29" s="3"/>
      <c r="L29" s="4"/>
      <c r="M29" s="3"/>
      <c r="N29" s="23" t="s">
        <v>42</v>
      </c>
      <c r="O29" s="32" t="str">
        <f>IF(TRIM(L51)="","","DI_"&amp;IF(LEN(TRIM(L51))&lt;2,"0"&amp;TRIM(L51),TRIM(L51))&amp;"_SV" &amp; IF(TRIM(L52)&lt;&gt;"","_"&amp;TRIM(L52),""))</f>
        <v>DI_27_SV_konjbarom_hande</v>
      </c>
      <c r="P29" s="3"/>
    </row>
    <row r="30" spans="7:16" ht="12.75" customHeight="1" x14ac:dyDescent="0.3">
      <c r="G30" s="3"/>
      <c r="H30" s="33"/>
      <c r="I30" s="17"/>
      <c r="J30" s="34"/>
      <c r="K30" s="3"/>
      <c r="L30" s="3"/>
      <c r="M30" s="3"/>
      <c r="N30" s="23" t="s">
        <v>43</v>
      </c>
      <c r="O30" s="32" t="str">
        <f>IF(TRIM(L51)="","","DI_"&amp;IF(LEN(TRIM(L51))&lt;2,"0"&amp;TRIM(L51),TRIM(L51))&amp;"_EN" &amp; IF(TRIM(L52)&lt;&gt;"","_"&amp;TRIM(L52),""))</f>
        <v>DI_27_EN_konjbarom_hande</v>
      </c>
      <c r="P30" s="3"/>
    </row>
    <row r="31" spans="7:16" ht="6" customHeight="1" x14ac:dyDescent="0.3">
      <c r="G31" s="3"/>
      <c r="H31" s="33"/>
      <c r="I31" s="17"/>
      <c r="J31" s="34"/>
      <c r="K31" s="3"/>
      <c r="L31" s="3"/>
      <c r="M31" s="3"/>
      <c r="N31" s="23"/>
      <c r="O31" s="32"/>
      <c r="P31" s="3"/>
    </row>
    <row r="32" spans="7:16" ht="17.149999999999999" customHeight="1" x14ac:dyDescent="0.25">
      <c r="G32" s="3"/>
      <c r="H32" s="31" t="s">
        <v>52</v>
      </c>
      <c r="I32" s="12"/>
      <c r="J32" s="3"/>
      <c r="K32" s="3"/>
      <c r="L32" s="4"/>
      <c r="M32" s="3"/>
      <c r="N32" s="23" t="s">
        <v>42</v>
      </c>
      <c r="O32" s="32" t="str">
        <f>IF(TRIM(L53)="","","DI_"&amp;IF(LEN(TRIM(L53))&lt;2,"0"&amp;TRIM(L53),TRIM(L53))&amp;"_SV" &amp; IF(TRIM(L54)&lt;&gt;"","_"&amp;TRIM(L54),""))</f>
        <v>DI_28_SV_konjbarom_tjans</v>
      </c>
      <c r="P32" s="3"/>
    </row>
    <row r="33" spans="7:16" ht="12.75" customHeight="1" x14ac:dyDescent="0.3">
      <c r="G33" s="3"/>
      <c r="H33" s="33"/>
      <c r="I33" s="17"/>
      <c r="J33" s="34"/>
      <c r="K33" s="3"/>
      <c r="L33" s="3"/>
      <c r="M33" s="3"/>
      <c r="N33" s="23" t="s">
        <v>43</v>
      </c>
      <c r="O33" s="32" t="str">
        <f>IF(TRIM(L53)="","","DI_"&amp;IF(LEN(TRIM(L53))&lt;2,"0"&amp;TRIM(L53),TRIM(L53))&amp;"_EN" &amp; IF(TRIM(L54)&lt;&gt;"","_"&amp;TRIM(L54),""))</f>
        <v>DI_28_EN_konjbarom_tjans</v>
      </c>
      <c r="P33" s="3"/>
    </row>
    <row r="34" spans="7:16" ht="6" customHeight="1" x14ac:dyDescent="0.3">
      <c r="G34" s="3"/>
      <c r="H34" s="33"/>
      <c r="I34" s="17"/>
      <c r="J34" s="34"/>
      <c r="K34" s="3"/>
      <c r="L34" s="3"/>
      <c r="M34" s="3"/>
      <c r="N34" s="23"/>
      <c r="O34" s="32"/>
      <c r="P34" s="3"/>
    </row>
    <row r="35" spans="7:16" ht="17.149999999999999" customHeight="1" x14ac:dyDescent="0.25">
      <c r="G35" s="3"/>
      <c r="H35" s="31" t="s">
        <v>53</v>
      </c>
      <c r="I35" s="12"/>
      <c r="J35" s="3"/>
      <c r="K35" s="3"/>
      <c r="L35" s="4"/>
      <c r="M35" s="3"/>
      <c r="N35" s="23" t="s">
        <v>42</v>
      </c>
      <c r="O35" s="32" t="str">
        <f>IF(TRIM(L55)="","","DI_"&amp;IF(LEN(TRIM(L55))&lt;2,"0"&amp;TRIM(L55),TRIM(L55))&amp;"_SV" &amp; IF(TRIM(L56)&lt;&gt;"","_"&amp;TRIM(L56),""))</f>
        <v/>
      </c>
      <c r="P35" s="3"/>
    </row>
    <row r="36" spans="7:16" ht="12.75" customHeight="1" x14ac:dyDescent="0.25">
      <c r="G36" s="3"/>
      <c r="H36" s="3"/>
      <c r="I36" s="17"/>
      <c r="J36" s="34"/>
      <c r="K36" s="3"/>
      <c r="L36" s="3"/>
      <c r="M36" s="3"/>
      <c r="N36" s="23" t="s">
        <v>43</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39</v>
      </c>
      <c r="I38" s="4"/>
      <c r="J38" s="51" t="s">
        <v>119</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54</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07" t="s">
        <v>55</v>
      </c>
      <c r="J45" s="108"/>
      <c r="K45" s="108"/>
      <c r="L45" s="109"/>
      <c r="M45" s="1"/>
      <c r="N45" s="1"/>
    </row>
    <row r="46" spans="7:16" ht="20.149999999999999" hidden="1" customHeight="1" x14ac:dyDescent="0.25">
      <c r="H46" s="36"/>
      <c r="I46" s="37" t="s">
        <v>56</v>
      </c>
      <c r="J46" s="38"/>
      <c r="K46" s="39" t="s">
        <v>57</v>
      </c>
      <c r="L46" s="40"/>
      <c r="M46" s="1"/>
      <c r="N46" s="1"/>
    </row>
    <row r="47" spans="7:16" ht="20.149999999999999" hidden="1" customHeight="1" x14ac:dyDescent="0.25">
      <c r="H47" s="36"/>
      <c r="I47" s="41" t="s">
        <v>147</v>
      </c>
      <c r="J47" s="42"/>
      <c r="K47" s="43" t="s">
        <v>59</v>
      </c>
      <c r="L47" s="44" t="s">
        <v>96</v>
      </c>
      <c r="M47" s="1"/>
      <c r="N47" s="1"/>
    </row>
    <row r="48" spans="7:16" ht="20.149999999999999" hidden="1" customHeight="1" x14ac:dyDescent="0.25">
      <c r="H48" s="36"/>
      <c r="I48" s="45" t="s">
        <v>35</v>
      </c>
      <c r="J48" s="42"/>
      <c r="K48" s="43" t="s">
        <v>60</v>
      </c>
      <c r="L48" s="44" t="s">
        <v>95</v>
      </c>
      <c r="M48" s="1"/>
      <c r="N48" s="1"/>
    </row>
    <row r="49" spans="8:15" ht="20.149999999999999" hidden="1" customHeight="1" x14ac:dyDescent="0.25">
      <c r="H49" s="36"/>
      <c r="I49" s="41" t="s">
        <v>82</v>
      </c>
      <c r="J49" s="42"/>
      <c r="K49" s="43" t="s">
        <v>59</v>
      </c>
      <c r="L49" s="44" t="s">
        <v>98</v>
      </c>
      <c r="M49" s="1"/>
      <c r="N49" s="1"/>
    </row>
    <row r="50" spans="8:15" ht="20.149999999999999" hidden="1" customHeight="1" x14ac:dyDescent="0.25">
      <c r="H50" s="36"/>
      <c r="I50" s="45" t="s">
        <v>61</v>
      </c>
      <c r="J50" s="42"/>
      <c r="K50" s="43" t="s">
        <v>60</v>
      </c>
      <c r="L50" s="44" t="s">
        <v>97</v>
      </c>
      <c r="M50" s="1"/>
      <c r="N50" s="1"/>
    </row>
    <row r="51" spans="8:15" ht="20.149999999999999" hidden="1" customHeight="1" x14ac:dyDescent="0.25">
      <c r="H51" s="46"/>
      <c r="I51" s="41" t="str">
        <f>IF(OR(TRIM(I47)="",TRIM(I49)=""),"",I49&amp;"_"&amp;I47&amp;"_")</f>
        <v>OV0011_2025M12_</v>
      </c>
      <c r="J51" s="42"/>
      <c r="K51" s="43" t="s">
        <v>59</v>
      </c>
      <c r="L51" s="44" t="s">
        <v>99</v>
      </c>
      <c r="M51" s="1"/>
      <c r="N51" s="1"/>
    </row>
    <row r="52" spans="8:15" ht="20.149999999999999" hidden="1" customHeight="1" x14ac:dyDescent="0.25">
      <c r="H52" s="36"/>
      <c r="I52" s="45" t="s">
        <v>62</v>
      </c>
      <c r="J52" s="42"/>
      <c r="K52" s="43" t="s">
        <v>60</v>
      </c>
      <c r="L52" s="44" t="s">
        <v>100</v>
      </c>
      <c r="M52" s="1"/>
      <c r="N52" s="1"/>
    </row>
    <row r="53" spans="8:15" ht="20.149999999999999" hidden="1" customHeight="1" x14ac:dyDescent="0.25">
      <c r="H53" s="36"/>
      <c r="I53" s="41" t="s">
        <v>94</v>
      </c>
      <c r="J53" s="42"/>
      <c r="K53" s="43" t="s">
        <v>59</v>
      </c>
      <c r="L53" s="44" t="s">
        <v>101</v>
      </c>
      <c r="M53" s="1"/>
      <c r="N53" s="1"/>
    </row>
    <row r="54" spans="8:15" ht="20.149999999999999" hidden="1" customHeight="1" x14ac:dyDescent="0.25">
      <c r="H54" s="36"/>
      <c r="I54" s="45" t="s">
        <v>63</v>
      </c>
      <c r="J54" s="42"/>
      <c r="K54" s="43" t="s">
        <v>60</v>
      </c>
      <c r="L54" s="44" t="s">
        <v>102</v>
      </c>
      <c r="M54" s="1"/>
      <c r="N54" s="1"/>
    </row>
    <row r="55" spans="8:15" ht="20.149999999999999" hidden="1" customHeight="1" x14ac:dyDescent="0.25">
      <c r="H55" s="36"/>
      <c r="I55" s="41" t="b">
        <v>0</v>
      </c>
      <c r="J55" s="42"/>
      <c r="K55" s="43" t="s">
        <v>59</v>
      </c>
      <c r="L55" s="44" t="s">
        <v>58</v>
      </c>
      <c r="M55" s="1"/>
      <c r="N55" s="1"/>
    </row>
    <row r="56" spans="8:15" ht="20.149999999999999" hidden="1" customHeight="1" x14ac:dyDescent="0.25">
      <c r="H56" s="29"/>
      <c r="I56" s="47"/>
      <c r="J56" s="48"/>
      <c r="K56" s="49" t="s">
        <v>60</v>
      </c>
      <c r="L56" s="50" t="s">
        <v>58</v>
      </c>
    </row>
    <row r="57" spans="8:15" ht="20.149999999999999" hidden="1" customHeight="1" x14ac:dyDescent="0.25">
      <c r="H57" s="29"/>
    </row>
    <row r="58" spans="8:15" ht="20.149999999999999" hidden="1" customHeight="1" x14ac:dyDescent="0.3">
      <c r="H58" s="29"/>
      <c r="K58" s="104" t="s">
        <v>32</v>
      </c>
      <c r="L58" s="105"/>
      <c r="M58" s="105"/>
      <c r="N58" s="105"/>
      <c r="O58" s="106"/>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107" r:id="rId5" name="TextBox1">
          <controlPr defaultSize="0" autoLine="0" linkedCell="I53" r:id="rId6">
            <anchor moveWithCells="1">
              <from>
                <xdr:col>10</xdr:col>
                <xdr:colOff>12700</xdr:colOff>
                <xdr:row>15</xdr:row>
                <xdr:rowOff>12700</xdr:rowOff>
              </from>
              <to>
                <xdr:col>12</xdr:col>
                <xdr:colOff>203200</xdr:colOff>
                <xdr:row>16</xdr:row>
                <xdr:rowOff>82550</xdr:rowOff>
              </to>
            </anchor>
          </controlPr>
        </control>
      </mc:Choice>
      <mc:Fallback>
        <control shapeId="174107" r:id="rId5" name="TextBox1"/>
      </mc:Fallback>
    </mc:AlternateContent>
    <mc:AlternateContent xmlns:mc="http://schemas.openxmlformats.org/markup-compatibility/2006">
      <mc:Choice Requires="x14">
        <control shapeId="174104" r:id="rId7" name="TextBox20">
          <controlPr defaultSize="0" autoLine="0" linkedCell="L56" r:id="rId8">
            <anchor moveWithCells="1">
              <from>
                <xdr:col>10</xdr:col>
                <xdr:colOff>0</xdr:colOff>
                <xdr:row>34</xdr:row>
                <xdr:rowOff>0</xdr:rowOff>
              </from>
              <to>
                <xdr:col>12</xdr:col>
                <xdr:colOff>190500</xdr:colOff>
                <xdr:row>35</xdr:row>
                <xdr:rowOff>12700</xdr:rowOff>
              </to>
            </anchor>
          </controlPr>
        </control>
      </mc:Choice>
      <mc:Fallback>
        <control shapeId="174104" r:id="rId7" name="TextBox20"/>
      </mc:Fallback>
    </mc:AlternateContent>
    <mc:AlternateContent xmlns:mc="http://schemas.openxmlformats.org/markup-compatibility/2006">
      <mc:Choice Requires="x14">
        <control shapeId="174103" r:id="rId9" name="TextBox19">
          <controlPr defaultSize="0" autoLine="0" linkedCell="L55" r:id="rId10">
            <anchor moveWithCells="1">
              <from>
                <xdr:col>9</xdr:col>
                <xdr:colOff>12700</xdr:colOff>
                <xdr:row>34</xdr:row>
                <xdr:rowOff>0</xdr:rowOff>
              </from>
              <to>
                <xdr:col>9</xdr:col>
                <xdr:colOff>374650</xdr:colOff>
                <xdr:row>35</xdr:row>
                <xdr:rowOff>12700</xdr:rowOff>
              </to>
            </anchor>
          </controlPr>
        </control>
      </mc:Choice>
      <mc:Fallback>
        <control shapeId="174103" r:id="rId9" name="TextBox19"/>
      </mc:Fallback>
    </mc:AlternateContent>
    <mc:AlternateContent xmlns:mc="http://schemas.openxmlformats.org/markup-compatibility/2006">
      <mc:Choice Requires="x14">
        <control shapeId="174102" r:id="rId11" name="TextBox18">
          <controlPr defaultSize="0" autoLine="0" linkedCell="L54" r:id="rId12">
            <anchor moveWithCells="1">
              <from>
                <xdr:col>10</xdr:col>
                <xdr:colOff>0</xdr:colOff>
                <xdr:row>31</xdr:row>
                <xdr:rowOff>0</xdr:rowOff>
              </from>
              <to>
                <xdr:col>12</xdr:col>
                <xdr:colOff>190500</xdr:colOff>
                <xdr:row>32</xdr:row>
                <xdr:rowOff>12700</xdr:rowOff>
              </to>
            </anchor>
          </controlPr>
        </control>
      </mc:Choice>
      <mc:Fallback>
        <control shapeId="174102" r:id="rId11" name="TextBox18"/>
      </mc:Fallback>
    </mc:AlternateContent>
    <mc:AlternateContent xmlns:mc="http://schemas.openxmlformats.org/markup-compatibility/2006">
      <mc:Choice Requires="x14">
        <control shapeId="174101" r:id="rId13" name="TextBox17">
          <controlPr defaultSize="0" autoLine="0" linkedCell="L53" r:id="rId14">
            <anchor moveWithCells="1">
              <from>
                <xdr:col>9</xdr:col>
                <xdr:colOff>12700</xdr:colOff>
                <xdr:row>31</xdr:row>
                <xdr:rowOff>0</xdr:rowOff>
              </from>
              <to>
                <xdr:col>9</xdr:col>
                <xdr:colOff>374650</xdr:colOff>
                <xdr:row>32</xdr:row>
                <xdr:rowOff>12700</xdr:rowOff>
              </to>
            </anchor>
          </controlPr>
        </control>
      </mc:Choice>
      <mc:Fallback>
        <control shapeId="174101" r:id="rId13" name="TextBox17"/>
      </mc:Fallback>
    </mc:AlternateContent>
    <mc:AlternateContent xmlns:mc="http://schemas.openxmlformats.org/markup-compatibility/2006">
      <mc:Choice Requires="x14">
        <control shapeId="174100" r:id="rId15" name="TextBox16">
          <controlPr defaultSize="0" autoLine="0" linkedCell="L52" r:id="rId16">
            <anchor moveWithCells="1">
              <from>
                <xdr:col>10</xdr:col>
                <xdr:colOff>0</xdr:colOff>
                <xdr:row>28</xdr:row>
                <xdr:rowOff>0</xdr:rowOff>
              </from>
              <to>
                <xdr:col>12</xdr:col>
                <xdr:colOff>190500</xdr:colOff>
                <xdr:row>29</xdr:row>
                <xdr:rowOff>12700</xdr:rowOff>
              </to>
            </anchor>
          </controlPr>
        </control>
      </mc:Choice>
      <mc:Fallback>
        <control shapeId="174100" r:id="rId15" name="TextBox16"/>
      </mc:Fallback>
    </mc:AlternateContent>
    <mc:AlternateContent xmlns:mc="http://schemas.openxmlformats.org/markup-compatibility/2006">
      <mc:Choice Requires="x14">
        <control shapeId="174099" r:id="rId17" name="TextBox15">
          <controlPr defaultSize="0" autoLine="0" linkedCell="L51" r:id="rId18">
            <anchor moveWithCells="1">
              <from>
                <xdr:col>9</xdr:col>
                <xdr:colOff>12700</xdr:colOff>
                <xdr:row>28</xdr:row>
                <xdr:rowOff>0</xdr:rowOff>
              </from>
              <to>
                <xdr:col>9</xdr:col>
                <xdr:colOff>374650</xdr:colOff>
                <xdr:row>29</xdr:row>
                <xdr:rowOff>12700</xdr:rowOff>
              </to>
            </anchor>
          </controlPr>
        </control>
      </mc:Choice>
      <mc:Fallback>
        <control shapeId="174099" r:id="rId17" name="TextBox15"/>
      </mc:Fallback>
    </mc:AlternateContent>
    <mc:AlternateContent xmlns:mc="http://schemas.openxmlformats.org/markup-compatibility/2006">
      <mc:Choice Requires="x14">
        <control shapeId="174098" r:id="rId19" name="TextBox12">
          <controlPr defaultSize="0" autoLine="0" linkedCell="L50" r:id="rId20">
            <anchor moveWithCells="1">
              <from>
                <xdr:col>10</xdr:col>
                <xdr:colOff>0</xdr:colOff>
                <xdr:row>25</xdr:row>
                <xdr:rowOff>0</xdr:rowOff>
              </from>
              <to>
                <xdr:col>12</xdr:col>
                <xdr:colOff>190500</xdr:colOff>
                <xdr:row>26</xdr:row>
                <xdr:rowOff>12700</xdr:rowOff>
              </to>
            </anchor>
          </controlPr>
        </control>
      </mc:Choice>
      <mc:Fallback>
        <control shapeId="174098" r:id="rId19" name="TextBox12"/>
      </mc:Fallback>
    </mc:AlternateContent>
    <mc:AlternateContent xmlns:mc="http://schemas.openxmlformats.org/markup-compatibility/2006">
      <mc:Choice Requires="x14">
        <control shapeId="174097" r:id="rId21" name="TextBox11">
          <controlPr defaultSize="0" autoLine="0" linkedCell="L49" r:id="rId22">
            <anchor moveWithCells="1">
              <from>
                <xdr:col>9</xdr:col>
                <xdr:colOff>12700</xdr:colOff>
                <xdr:row>25</xdr:row>
                <xdr:rowOff>0</xdr:rowOff>
              </from>
              <to>
                <xdr:col>9</xdr:col>
                <xdr:colOff>374650</xdr:colOff>
                <xdr:row>26</xdr:row>
                <xdr:rowOff>12700</xdr:rowOff>
              </to>
            </anchor>
          </controlPr>
        </control>
      </mc:Choice>
      <mc:Fallback>
        <control shapeId="174097" r:id="rId21" name="TextBox11"/>
      </mc:Fallback>
    </mc:AlternateContent>
    <mc:AlternateContent xmlns:mc="http://schemas.openxmlformats.org/markup-compatibility/2006">
      <mc:Choice Requires="x14">
        <control shapeId="174096" r:id="rId23" name="TextBox14">
          <controlPr defaultSize="0" autoLine="0" linkedCell="L48" r:id="rId24">
            <anchor moveWithCells="1">
              <from>
                <xdr:col>10</xdr:col>
                <xdr:colOff>0</xdr:colOff>
                <xdr:row>22</xdr:row>
                <xdr:rowOff>0</xdr:rowOff>
              </from>
              <to>
                <xdr:col>12</xdr:col>
                <xdr:colOff>190500</xdr:colOff>
                <xdr:row>23</xdr:row>
                <xdr:rowOff>12700</xdr:rowOff>
              </to>
            </anchor>
          </controlPr>
        </control>
      </mc:Choice>
      <mc:Fallback>
        <control shapeId="174096" r:id="rId23" name="TextBox14"/>
      </mc:Fallback>
    </mc:AlternateContent>
    <mc:AlternateContent xmlns:mc="http://schemas.openxmlformats.org/markup-compatibility/2006">
      <mc:Choice Requires="x14">
        <control shapeId="174095" r:id="rId25" name="TextBox13">
          <controlPr defaultSize="0" autoLine="0" linkedCell="L47" r:id="rId26">
            <anchor moveWithCells="1">
              <from>
                <xdr:col>9</xdr:col>
                <xdr:colOff>12700</xdr:colOff>
                <xdr:row>22</xdr:row>
                <xdr:rowOff>0</xdr:rowOff>
              </from>
              <to>
                <xdr:col>9</xdr:col>
                <xdr:colOff>374650</xdr:colOff>
                <xdr:row>23</xdr:row>
                <xdr:rowOff>12700</xdr:rowOff>
              </to>
            </anchor>
          </controlPr>
        </control>
      </mc:Choice>
      <mc:Fallback>
        <control shapeId="174095" r:id="rId25" name="TextBox13"/>
      </mc:Fallback>
    </mc:AlternateContent>
    <mc:AlternateContent xmlns:mc="http://schemas.openxmlformats.org/markup-compatibility/2006">
      <mc:Choice Requires="x14">
        <control shapeId="174092" r:id="rId27" name="chkExcelfil">
          <controlPr defaultSize="0" autoFill="0" autoLine="0" linkedCell="I55" r:id="rId28">
            <anchor moveWithCells="1">
              <from>
                <xdr:col>9</xdr:col>
                <xdr:colOff>12700</xdr:colOff>
                <xdr:row>13</xdr:row>
                <xdr:rowOff>146050</xdr:rowOff>
              </from>
              <to>
                <xdr:col>9</xdr:col>
                <xdr:colOff>273050</xdr:colOff>
                <xdr:row>15</xdr:row>
                <xdr:rowOff>50800</xdr:rowOff>
              </to>
            </anchor>
          </controlPr>
        </control>
      </mc:Choice>
      <mc:Fallback>
        <control shapeId="174092" r:id="rId27" name="chkExcelfil"/>
      </mc:Fallback>
    </mc:AlternateContent>
    <mc:AlternateContent xmlns:mc="http://schemas.openxmlformats.org/markup-compatibility/2006">
      <mc:Choice Requires="x14">
        <control shapeId="174084" r:id="rId29" name="txtÅr">
          <controlPr defaultSize="0" autoLine="0" linkedCell="J12" r:id="rId30">
            <anchor moveWithCells="1">
              <from>
                <xdr:col>9</xdr:col>
                <xdr:colOff>12700</xdr:colOff>
                <xdr:row>11</xdr:row>
                <xdr:rowOff>12700</xdr:rowOff>
              </from>
              <to>
                <xdr:col>9</xdr:col>
                <xdr:colOff>552450</xdr:colOff>
                <xdr:row>12</xdr:row>
                <xdr:rowOff>76200</xdr:rowOff>
              </to>
            </anchor>
          </controlPr>
        </control>
      </mc:Choice>
      <mc:Fallback>
        <control shapeId="174084" r:id="rId29" name="txtÅr"/>
      </mc:Fallback>
    </mc:AlternateContent>
    <mc:AlternateContent xmlns:mc="http://schemas.openxmlformats.org/markup-compatibility/2006">
      <mc:Choice Requires="x14">
        <control shapeId="174083" r:id="rId31" name="txtMånad">
          <controlPr defaultSize="0" autoLine="0" linkedCell="J13" r:id="rId32">
            <anchor moveWithCells="1">
              <from>
                <xdr:col>9</xdr:col>
                <xdr:colOff>12700</xdr:colOff>
                <xdr:row>12</xdr:row>
                <xdr:rowOff>88900</xdr:rowOff>
              </from>
              <to>
                <xdr:col>9</xdr:col>
                <xdr:colOff>374650</xdr:colOff>
                <xdr:row>13</xdr:row>
                <xdr:rowOff>57150</xdr:rowOff>
              </to>
            </anchor>
          </controlPr>
        </control>
      </mc:Choice>
      <mc:Fallback>
        <control shapeId="174083" r:id="rId31" name="txtMånad"/>
      </mc:Fallback>
    </mc:AlternateContent>
    <mc:AlternateContent xmlns:mc="http://schemas.openxmlformats.org/markup-compatibility/2006">
      <mc:Choice Requires="x14">
        <control shapeId="174082" r:id="rId33" name="txtProdID">
          <controlPr defaultSize="0" autoLine="0" linkedCell="I49" r:id="rId34">
            <anchor moveWithCells="1">
              <from>
                <xdr:col>9</xdr:col>
                <xdr:colOff>12700</xdr:colOff>
                <xdr:row>9</xdr:row>
                <xdr:rowOff>12700</xdr:rowOff>
              </from>
              <to>
                <xdr:col>10</xdr:col>
                <xdr:colOff>127000</xdr:colOff>
                <xdr:row>10</xdr:row>
                <xdr:rowOff>82550</xdr:rowOff>
              </to>
            </anchor>
          </controlPr>
        </control>
      </mc:Choice>
      <mc:Fallback>
        <control shapeId="174082" r:id="rId33" name="txtProdID"/>
      </mc:Fallback>
    </mc:AlternateContent>
    <mc:AlternateContent xmlns:mc="http://schemas.openxmlformats.org/markup-compatibility/2006">
      <mc:Choice Requires="x14">
        <control shapeId="174081" r:id="rId35" name="txtPong">
          <controlPr defaultSize="0" autoLine="0" linkedCell="I47" r:id="rId36">
            <anchor moveWithCells="1">
              <from>
                <xdr:col>9</xdr:col>
                <xdr:colOff>12700</xdr:colOff>
                <xdr:row>7</xdr:row>
                <xdr:rowOff>12700</xdr:rowOff>
              </from>
              <to>
                <xdr:col>10</xdr:col>
                <xdr:colOff>127000</xdr:colOff>
                <xdr:row>8</xdr:row>
                <xdr:rowOff>82550</xdr:rowOff>
              </to>
            </anchor>
          </controlPr>
        </control>
      </mc:Choice>
      <mc:Fallback>
        <control shapeId="174081" r:id="rId35" name="txtPong"/>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68"/>
  <sheetViews>
    <sheetView zoomScaleNormal="100" workbookViewId="0">
      <pane ySplit="6" topLeftCell="A7" activePane="bottomLeft" state="frozen"/>
      <selection pane="bottomLeft" activeCell="F8" sqref="F8:F12"/>
    </sheetView>
  </sheetViews>
  <sheetFormatPr defaultRowHeight="12.5" x14ac:dyDescent="0.25"/>
  <cols>
    <col min="1" max="1" width="6.1796875" style="66" customWidth="1"/>
    <col min="2" max="2" width="4.453125" style="59" bestFit="1" customWidth="1"/>
    <col min="3" max="3" width="6.26953125" style="60" bestFit="1" customWidth="1"/>
    <col min="4" max="4" width="11.7265625" style="53" customWidth="1"/>
    <col min="5" max="5" width="11.7265625" style="53" bestFit="1" customWidth="1"/>
    <col min="6" max="6" width="10.453125" style="53" customWidth="1"/>
    <col min="7" max="7" width="13.26953125" style="52" customWidth="1"/>
    <col min="8" max="8" width="12" style="95" bestFit="1" customWidth="1"/>
    <col min="9" max="9" width="11.81640625" style="95" bestFit="1" customWidth="1"/>
    <col min="10" max="10" width="10.26953125" style="95" bestFit="1" customWidth="1"/>
    <col min="14" max="14" width="11" bestFit="1" customWidth="1"/>
  </cols>
  <sheetData>
    <row r="1" spans="1:362" s="1" customFormat="1" ht="23.25" customHeight="1" x14ac:dyDescent="0.4">
      <c r="A1" s="70" t="s">
        <v>105</v>
      </c>
      <c r="B1" s="59"/>
      <c r="C1" s="60"/>
      <c r="D1" s="61"/>
      <c r="E1" s="61"/>
      <c r="F1" s="61"/>
      <c r="G1" s="71" t="str">
        <f>[0]!timePeriodEng</f>
        <v>Data up to and including December 2025</v>
      </c>
      <c r="H1" s="95"/>
      <c r="I1" s="95"/>
      <c r="J1" s="95"/>
    </row>
    <row r="2" spans="1:362" s="1" customFormat="1" ht="12.75" customHeight="1" x14ac:dyDescent="0.4">
      <c r="A2" s="70"/>
      <c r="B2" s="59"/>
      <c r="C2" s="60"/>
      <c r="D2" s="61"/>
      <c r="E2" s="61"/>
      <c r="F2" s="61"/>
      <c r="G2" s="62"/>
      <c r="H2" s="95"/>
      <c r="I2" s="95"/>
      <c r="J2" s="95"/>
    </row>
    <row r="3" spans="1:362" s="56" customFormat="1" ht="48" customHeight="1" x14ac:dyDescent="0.3">
      <c r="A3" s="63" t="s">
        <v>81</v>
      </c>
      <c r="B3" s="64"/>
      <c r="C3" s="65" t="s">
        <v>80</v>
      </c>
      <c r="D3" s="72" t="s">
        <v>127</v>
      </c>
      <c r="E3" s="72" t="s">
        <v>132</v>
      </c>
      <c r="F3" s="73" t="s">
        <v>138</v>
      </c>
      <c r="G3" s="72" t="s">
        <v>123</v>
      </c>
      <c r="H3" s="93"/>
      <c r="I3" s="93"/>
      <c r="J3" s="93"/>
      <c r="L3" s="57"/>
      <c r="N3" s="93"/>
    </row>
    <row r="4" spans="1:362" s="54" customFormat="1" ht="45.75" customHeight="1" x14ac:dyDescent="0.4">
      <c r="A4" s="70" t="s">
        <v>113</v>
      </c>
      <c r="B4" s="69"/>
      <c r="C4" s="69"/>
      <c r="D4" s="69"/>
      <c r="E4" s="69"/>
      <c r="F4" s="69"/>
      <c r="G4" s="71" t="str">
        <f>[0]!timeperiodSv</f>
        <v>Data t.o.m december 2025</v>
      </c>
      <c r="H4" s="96"/>
      <c r="I4" s="96"/>
      <c r="J4" s="96"/>
      <c r="L4" s="55"/>
      <c r="N4" s="91"/>
    </row>
    <row r="5" spans="1:362" s="1" customFormat="1" ht="16.5" customHeight="1" x14ac:dyDescent="0.25">
      <c r="A5" s="69"/>
      <c r="B5" s="69"/>
      <c r="C5" s="69"/>
      <c r="D5" s="69"/>
      <c r="E5" s="69"/>
      <c r="F5" s="69"/>
      <c r="G5" s="69"/>
      <c r="H5" s="92"/>
      <c r="I5" s="95"/>
      <c r="J5" s="95"/>
      <c r="N5" s="92"/>
    </row>
    <row r="6" spans="1:362" s="1" customFormat="1" ht="57.75" customHeight="1" x14ac:dyDescent="0.3">
      <c r="A6" s="63" t="s">
        <v>79</v>
      </c>
      <c r="B6" s="64"/>
      <c r="C6" s="65" t="s">
        <v>78</v>
      </c>
      <c r="D6" s="72" t="s">
        <v>146</v>
      </c>
      <c r="E6" s="72" t="s">
        <v>145</v>
      </c>
      <c r="F6" s="73" t="s">
        <v>139</v>
      </c>
      <c r="G6" s="72" t="s">
        <v>103</v>
      </c>
      <c r="H6" s="92"/>
      <c r="I6" s="95"/>
      <c r="J6" s="95"/>
      <c r="N6" s="93"/>
    </row>
    <row r="7" spans="1:362" s="1" customFormat="1" ht="12.75" customHeight="1" x14ac:dyDescent="0.35">
      <c r="A7" s="66">
        <v>1996</v>
      </c>
      <c r="B7" s="59"/>
      <c r="C7" s="60">
        <v>1</v>
      </c>
      <c r="D7" s="100"/>
      <c r="E7" s="100"/>
      <c r="F7" s="100"/>
      <c r="G7" s="53">
        <v>94.9</v>
      </c>
      <c r="H7" s="95"/>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c r="IW7" s="103"/>
      <c r="IX7" s="103"/>
      <c r="IY7" s="103"/>
      <c r="IZ7" s="103"/>
      <c r="JA7" s="103"/>
      <c r="JB7" s="103"/>
      <c r="JC7" s="103"/>
      <c r="JD7" s="103"/>
      <c r="JE7" s="103"/>
      <c r="JF7" s="103"/>
      <c r="JG7" s="103"/>
      <c r="JH7" s="103"/>
      <c r="JI7" s="103"/>
      <c r="JJ7" s="103"/>
      <c r="JK7" s="103"/>
      <c r="JL7" s="103"/>
      <c r="JM7" s="103"/>
      <c r="JN7" s="103"/>
      <c r="JO7" s="103"/>
      <c r="JP7" s="103"/>
      <c r="JQ7" s="103"/>
      <c r="JR7" s="103"/>
      <c r="JS7" s="103"/>
      <c r="JT7" s="103"/>
      <c r="JU7" s="103"/>
      <c r="JV7" s="103"/>
      <c r="JW7" s="103"/>
      <c r="JX7" s="103"/>
      <c r="JY7" s="103"/>
      <c r="JZ7" s="103"/>
      <c r="KA7" s="103"/>
      <c r="KB7" s="103"/>
      <c r="KC7" s="103"/>
      <c r="KD7" s="103"/>
      <c r="KE7" s="103"/>
      <c r="KF7" s="103"/>
      <c r="KG7" s="103"/>
      <c r="KH7" s="103"/>
      <c r="KI7" s="103"/>
      <c r="KJ7" s="103"/>
      <c r="KK7" s="103"/>
      <c r="KL7" s="103"/>
      <c r="KM7" s="103"/>
      <c r="KN7" s="103"/>
      <c r="KO7" s="103"/>
      <c r="KP7" s="103"/>
      <c r="KQ7" s="103"/>
      <c r="KR7" s="103"/>
      <c r="KS7" s="103"/>
      <c r="KT7" s="103"/>
      <c r="KU7" s="103"/>
      <c r="KV7" s="103"/>
      <c r="KW7" s="103"/>
      <c r="KX7" s="103"/>
      <c r="KY7" s="103"/>
      <c r="KZ7" s="103"/>
      <c r="LA7" s="103"/>
      <c r="LB7" s="103"/>
      <c r="LC7" s="103"/>
      <c r="LD7" s="103"/>
      <c r="LE7" s="103"/>
      <c r="LF7" s="103"/>
      <c r="LG7" s="103"/>
      <c r="LH7" s="103"/>
      <c r="LI7" s="103"/>
      <c r="LJ7" s="103"/>
      <c r="LK7" s="103"/>
      <c r="LL7" s="103"/>
      <c r="LM7" s="103"/>
      <c r="LN7" s="103"/>
      <c r="LO7" s="103"/>
      <c r="LP7" s="103"/>
      <c r="LQ7" s="103"/>
      <c r="LR7" s="103"/>
      <c r="LS7" s="103"/>
      <c r="LT7" s="103"/>
      <c r="LU7" s="103"/>
      <c r="LV7" s="103"/>
      <c r="LW7" s="103"/>
      <c r="LX7" s="103"/>
      <c r="LY7" s="103"/>
      <c r="LZ7" s="103"/>
      <c r="MA7" s="103"/>
      <c r="MB7" s="103"/>
      <c r="MC7" s="103"/>
      <c r="MD7" s="103"/>
      <c r="ME7" s="103"/>
      <c r="MF7" s="103"/>
      <c r="MG7" s="103"/>
      <c r="MH7" s="103"/>
      <c r="MI7" s="103"/>
      <c r="MJ7" s="103"/>
      <c r="MK7" s="103"/>
      <c r="ML7" s="103"/>
      <c r="MM7" s="103"/>
      <c r="MN7" s="103"/>
      <c r="MO7" s="103"/>
      <c r="MP7" s="103"/>
      <c r="MQ7" s="103"/>
      <c r="MR7" s="103"/>
      <c r="MS7" s="103"/>
      <c r="MT7" s="103"/>
      <c r="MU7" s="103"/>
      <c r="MV7" s="103"/>
      <c r="MW7" s="103"/>
      <c r="MX7" s="103"/>
    </row>
    <row r="8" spans="1:362" s="54" customFormat="1" ht="12.75" customHeight="1" x14ac:dyDescent="0.35">
      <c r="A8" s="66">
        <v>1996</v>
      </c>
      <c r="B8" s="59"/>
      <c r="C8" s="60">
        <v>2</v>
      </c>
      <c r="D8" s="53">
        <v>89.8</v>
      </c>
      <c r="E8" s="53">
        <v>91</v>
      </c>
      <c r="F8" s="100"/>
      <c r="G8" s="53">
        <v>95.2</v>
      </c>
      <c r="H8" s="96"/>
      <c r="I8" s="102"/>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3"/>
      <c r="LP8" s="103"/>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row>
    <row r="9" spans="1:362" ht="12.75" customHeight="1" x14ac:dyDescent="0.35">
      <c r="A9" s="66">
        <v>1996</v>
      </c>
      <c r="C9" s="60">
        <v>3</v>
      </c>
      <c r="D9" s="53">
        <v>85.1</v>
      </c>
      <c r="E9" s="53">
        <v>89.1</v>
      </c>
      <c r="F9" s="100"/>
      <c r="G9" s="53">
        <v>93.1</v>
      </c>
      <c r="H9" s="97"/>
      <c r="I9" s="102"/>
      <c r="J9" s="102"/>
      <c r="K9" s="102"/>
      <c r="L9" s="102"/>
      <c r="M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c r="IW9" s="103"/>
      <c r="IX9" s="103"/>
      <c r="IY9" s="103"/>
      <c r="IZ9" s="103"/>
      <c r="JA9" s="103"/>
      <c r="JB9" s="103"/>
      <c r="JC9" s="103"/>
      <c r="JD9" s="103"/>
      <c r="JE9" s="103"/>
      <c r="JF9" s="103"/>
      <c r="JG9" s="103"/>
      <c r="JH9" s="103"/>
      <c r="JI9" s="103"/>
      <c r="JJ9" s="103"/>
      <c r="JK9" s="103"/>
      <c r="JL9" s="103"/>
      <c r="JM9" s="103"/>
      <c r="JN9" s="103"/>
      <c r="JO9" s="103"/>
      <c r="JP9" s="103"/>
      <c r="JQ9" s="103"/>
      <c r="JR9" s="103"/>
      <c r="JS9" s="103"/>
      <c r="JT9" s="103"/>
      <c r="JU9" s="103"/>
      <c r="JV9" s="103"/>
      <c r="JW9" s="103"/>
      <c r="JX9" s="103"/>
      <c r="JY9" s="103"/>
      <c r="JZ9" s="103"/>
      <c r="KA9" s="103"/>
      <c r="KB9" s="103"/>
      <c r="KC9" s="103"/>
      <c r="KD9" s="103"/>
      <c r="KE9" s="103"/>
      <c r="KF9" s="103"/>
      <c r="KG9" s="103"/>
      <c r="KH9" s="103"/>
      <c r="KI9" s="103"/>
      <c r="KJ9" s="103"/>
      <c r="KK9" s="103"/>
      <c r="KL9" s="103"/>
      <c r="KM9" s="103"/>
      <c r="KN9" s="103"/>
      <c r="KO9" s="103"/>
      <c r="KP9" s="103"/>
      <c r="KQ9" s="103"/>
      <c r="KR9" s="103"/>
      <c r="KS9" s="103"/>
      <c r="KT9" s="103"/>
      <c r="KU9" s="103"/>
      <c r="KV9" s="103"/>
      <c r="KW9" s="103"/>
      <c r="KX9" s="103"/>
      <c r="KY9" s="103"/>
      <c r="KZ9" s="103"/>
      <c r="LA9" s="103"/>
      <c r="LB9" s="103"/>
      <c r="LC9" s="103"/>
      <c r="LD9" s="103"/>
      <c r="LE9" s="103"/>
      <c r="LF9" s="103"/>
      <c r="LG9" s="103"/>
      <c r="LH9" s="103"/>
      <c r="LI9" s="103"/>
      <c r="LJ9" s="103"/>
      <c r="LK9" s="103"/>
      <c r="LL9" s="103"/>
      <c r="LM9" s="103"/>
      <c r="LN9" s="103"/>
      <c r="LO9" s="103"/>
      <c r="LP9" s="103"/>
      <c r="LQ9" s="103"/>
      <c r="LR9" s="103"/>
      <c r="LS9" s="103"/>
      <c r="LT9" s="103"/>
      <c r="LU9" s="103"/>
      <c r="LV9" s="103"/>
      <c r="LW9" s="103"/>
      <c r="LX9" s="103"/>
      <c r="LY9" s="103"/>
      <c r="LZ9" s="103"/>
      <c r="MA9" s="103"/>
      <c r="MB9" s="103"/>
      <c r="MC9" s="103"/>
      <c r="MD9" s="103"/>
      <c r="ME9" s="103"/>
      <c r="MF9" s="103"/>
      <c r="MG9" s="103"/>
      <c r="MH9" s="103"/>
      <c r="MI9" s="103"/>
      <c r="MJ9" s="103"/>
      <c r="MK9" s="103"/>
      <c r="ML9" s="103"/>
      <c r="MM9" s="103"/>
      <c r="MN9" s="103"/>
      <c r="MO9" s="103"/>
      <c r="MP9" s="103"/>
      <c r="MQ9" s="103"/>
      <c r="MR9" s="103"/>
      <c r="MS9" s="103"/>
      <c r="MT9" s="103"/>
      <c r="MU9" s="103"/>
      <c r="MV9" s="103"/>
      <c r="MW9" s="103"/>
      <c r="MX9" s="103"/>
    </row>
    <row r="10" spans="1:362" ht="12.75" customHeight="1" x14ac:dyDescent="0.35">
      <c r="A10" s="66">
        <v>1996</v>
      </c>
      <c r="C10" s="60">
        <v>4</v>
      </c>
      <c r="D10" s="53">
        <v>87.9</v>
      </c>
      <c r="E10" s="53">
        <v>89.4</v>
      </c>
      <c r="F10" s="100"/>
      <c r="G10" s="53">
        <v>90.5</v>
      </c>
      <c r="H10" s="9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3"/>
      <c r="JW10" s="103"/>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row>
    <row r="11" spans="1:362" ht="12.75" customHeight="1" x14ac:dyDescent="0.35">
      <c r="A11" s="66">
        <v>1996</v>
      </c>
      <c r="C11" s="60">
        <v>5</v>
      </c>
      <c r="D11" s="53">
        <v>84.9</v>
      </c>
      <c r="E11" s="53">
        <v>88.8</v>
      </c>
      <c r="F11" s="100"/>
      <c r="G11" s="53">
        <v>90.9</v>
      </c>
      <c r="H11" s="94"/>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c r="IW11" s="101"/>
      <c r="IX11" s="101"/>
      <c r="IY11" s="101"/>
      <c r="IZ11" s="101"/>
      <c r="JA11" s="101"/>
      <c r="JB11" s="101"/>
      <c r="JC11" s="101"/>
      <c r="JD11" s="101"/>
      <c r="JE11" s="101"/>
      <c r="JF11" s="101"/>
      <c r="JG11" s="101"/>
      <c r="JH11" s="101"/>
      <c r="JI11" s="101"/>
      <c r="JJ11" s="101"/>
      <c r="JK11" s="101"/>
      <c r="JL11" s="101"/>
      <c r="JM11" s="101"/>
      <c r="JN11" s="101"/>
      <c r="JO11" s="101"/>
      <c r="JP11" s="101"/>
      <c r="JQ11" s="101"/>
      <c r="JR11" s="101"/>
      <c r="JS11" s="101"/>
      <c r="JT11" s="101"/>
      <c r="JU11" s="101"/>
      <c r="JV11" s="101"/>
      <c r="JW11" s="101"/>
      <c r="JX11" s="101"/>
      <c r="JY11" s="101"/>
      <c r="JZ11" s="101"/>
      <c r="KA11" s="101"/>
      <c r="KB11" s="101"/>
      <c r="KC11" s="101"/>
      <c r="KD11" s="101"/>
      <c r="KE11" s="101"/>
      <c r="KF11" s="101"/>
      <c r="KG11" s="101"/>
      <c r="KH11" s="101"/>
      <c r="KI11" s="101"/>
      <c r="KJ11" s="101"/>
      <c r="KK11" s="101"/>
      <c r="KL11" s="101"/>
      <c r="KM11" s="101"/>
      <c r="KN11" s="101"/>
      <c r="KO11" s="101"/>
      <c r="KP11" s="101"/>
      <c r="KQ11" s="101"/>
      <c r="KR11" s="101"/>
      <c r="KS11" s="101"/>
      <c r="KT11" s="101"/>
      <c r="KU11" s="101"/>
      <c r="KV11" s="101"/>
      <c r="KW11" s="101"/>
      <c r="KX11" s="101"/>
      <c r="KY11" s="101"/>
      <c r="KZ11" s="101"/>
      <c r="LA11" s="101"/>
      <c r="LB11" s="101"/>
      <c r="LC11" s="101"/>
      <c r="LD11" s="101"/>
      <c r="LE11" s="101"/>
      <c r="LF11" s="101"/>
      <c r="LG11" s="101"/>
      <c r="LH11" s="101"/>
      <c r="LI11" s="101"/>
      <c r="LJ11" s="101"/>
      <c r="LK11" s="101"/>
      <c r="LL11" s="101"/>
      <c r="LM11" s="101"/>
      <c r="LN11" s="101"/>
      <c r="LO11" s="101"/>
      <c r="LP11" s="101"/>
      <c r="LQ11" s="101"/>
      <c r="LR11" s="101"/>
      <c r="LS11" s="101"/>
      <c r="LT11" s="101"/>
      <c r="LU11" s="101"/>
      <c r="LV11" s="101"/>
      <c r="LW11" s="101"/>
      <c r="LX11" s="101"/>
      <c r="LY11" s="101"/>
      <c r="LZ11" s="101"/>
      <c r="MA11" s="101"/>
      <c r="MB11" s="101"/>
      <c r="MC11" s="101"/>
      <c r="MD11" s="101"/>
      <c r="ME11" s="101"/>
      <c r="MF11" s="101"/>
      <c r="MG11" s="101"/>
      <c r="MH11" s="101"/>
      <c r="MI11" s="101"/>
      <c r="MJ11" s="101"/>
      <c r="MK11" s="101"/>
      <c r="ML11" s="101"/>
    </row>
    <row r="12" spans="1:362" ht="12.75" customHeight="1" x14ac:dyDescent="0.35">
      <c r="A12" s="66">
        <v>1996</v>
      </c>
      <c r="C12" s="60">
        <v>6</v>
      </c>
      <c r="D12" s="53">
        <v>81.099999999999994</v>
      </c>
      <c r="E12" s="53">
        <v>88</v>
      </c>
      <c r="F12" s="100"/>
      <c r="G12" s="53">
        <v>92.9</v>
      </c>
      <c r="H12" s="94"/>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c r="IW12" s="101"/>
      <c r="IX12" s="101"/>
      <c r="IY12" s="101"/>
      <c r="IZ12" s="101"/>
      <c r="JA12" s="101"/>
      <c r="JB12" s="101"/>
      <c r="JC12" s="101"/>
      <c r="JD12" s="101"/>
      <c r="JE12" s="101"/>
      <c r="JF12" s="101"/>
      <c r="JG12" s="101"/>
      <c r="JH12" s="101"/>
      <c r="JI12" s="101"/>
      <c r="JJ12" s="101"/>
      <c r="JK12" s="101"/>
      <c r="JL12" s="101"/>
      <c r="JM12" s="101"/>
      <c r="JN12" s="101"/>
      <c r="JO12" s="101"/>
      <c r="JP12" s="101"/>
      <c r="JQ12" s="101"/>
      <c r="JR12" s="101"/>
      <c r="JS12" s="101"/>
      <c r="JT12" s="101"/>
      <c r="JU12" s="101"/>
      <c r="JV12" s="101"/>
      <c r="JW12" s="101"/>
      <c r="JX12" s="101"/>
      <c r="JY12" s="101"/>
      <c r="JZ12" s="101"/>
      <c r="KA12" s="101"/>
      <c r="KB12" s="101"/>
      <c r="KC12" s="101"/>
      <c r="KD12" s="101"/>
      <c r="KE12" s="101"/>
      <c r="KF12" s="101"/>
      <c r="KG12" s="101"/>
      <c r="KH12" s="101"/>
      <c r="KI12" s="101"/>
      <c r="KJ12" s="101"/>
      <c r="KK12" s="101"/>
      <c r="KL12" s="101"/>
      <c r="KM12" s="101"/>
      <c r="KN12" s="101"/>
      <c r="KO12" s="101"/>
      <c r="KP12" s="101"/>
      <c r="KQ12" s="101"/>
      <c r="KR12" s="101"/>
      <c r="KS12" s="101"/>
      <c r="KT12" s="101"/>
      <c r="KU12" s="101"/>
      <c r="KV12" s="101"/>
      <c r="KW12" s="101"/>
      <c r="KX12" s="101"/>
      <c r="KY12" s="101"/>
      <c r="KZ12" s="101"/>
      <c r="LA12" s="101"/>
      <c r="LB12" s="101"/>
      <c r="LC12" s="101"/>
      <c r="LD12" s="101"/>
      <c r="LE12" s="101"/>
      <c r="LF12" s="101"/>
      <c r="LG12" s="101"/>
      <c r="LH12" s="101"/>
      <c r="LI12" s="101"/>
      <c r="LJ12" s="101"/>
      <c r="LK12" s="101"/>
      <c r="LL12" s="101"/>
      <c r="LM12" s="101"/>
      <c r="LN12" s="101"/>
      <c r="LO12" s="101"/>
      <c r="LP12" s="101"/>
      <c r="LQ12" s="101"/>
      <c r="LR12" s="101"/>
      <c r="LS12" s="101"/>
      <c r="LT12" s="101"/>
      <c r="LU12" s="101"/>
      <c r="LV12" s="101"/>
      <c r="LW12" s="101"/>
      <c r="LX12" s="101"/>
      <c r="LY12" s="101"/>
      <c r="LZ12" s="101"/>
      <c r="MA12" s="101"/>
      <c r="MB12" s="101"/>
      <c r="MC12" s="101"/>
      <c r="MD12" s="101"/>
      <c r="ME12" s="101"/>
      <c r="MF12" s="101"/>
      <c r="MG12" s="101"/>
      <c r="MH12" s="101"/>
      <c r="MI12" s="101"/>
      <c r="MJ12" s="101"/>
      <c r="MK12" s="101"/>
      <c r="ML12" s="101"/>
    </row>
    <row r="13" spans="1:362" ht="12.75" customHeight="1" x14ac:dyDescent="0.35">
      <c r="A13" s="66">
        <v>1996</v>
      </c>
      <c r="B13" s="59">
        <v>1996</v>
      </c>
      <c r="C13" s="60">
        <v>7</v>
      </c>
      <c r="D13" s="53">
        <v>86.7</v>
      </c>
      <c r="E13" s="53">
        <v>85.2</v>
      </c>
      <c r="F13" s="53">
        <v>82.3</v>
      </c>
      <c r="G13" s="53">
        <v>94.3</v>
      </c>
      <c r="H13" s="94"/>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row>
    <row r="14" spans="1:362" ht="12.75" customHeight="1" x14ac:dyDescent="0.35">
      <c r="A14" s="66">
        <v>1996</v>
      </c>
      <c r="C14" s="60">
        <v>8</v>
      </c>
      <c r="D14" s="53">
        <v>86.1</v>
      </c>
      <c r="E14" s="53">
        <v>87</v>
      </c>
      <c r="F14" s="53">
        <v>89.2</v>
      </c>
      <c r="G14" s="53">
        <v>95.9</v>
      </c>
      <c r="H14" s="94"/>
      <c r="I14" s="99"/>
      <c r="J14" s="99"/>
      <c r="K14" s="99"/>
      <c r="L14" s="99"/>
      <c r="N14" s="99"/>
      <c r="O14" s="99"/>
      <c r="P14" s="99"/>
      <c r="Q14" s="99"/>
    </row>
    <row r="15" spans="1:362" ht="12.75" customHeight="1" x14ac:dyDescent="0.35">
      <c r="A15" s="66">
        <v>1996</v>
      </c>
      <c r="C15" s="60">
        <v>9</v>
      </c>
      <c r="D15" s="53">
        <v>87.5</v>
      </c>
      <c r="E15" s="53">
        <v>83.9</v>
      </c>
      <c r="F15" s="53">
        <v>88.3</v>
      </c>
      <c r="G15" s="53">
        <v>97.2</v>
      </c>
      <c r="H15" s="94"/>
      <c r="I15" s="99"/>
      <c r="J15" s="99"/>
      <c r="K15" s="99"/>
      <c r="L15" s="99"/>
      <c r="N15" s="99"/>
      <c r="O15" s="99"/>
      <c r="P15" s="99"/>
      <c r="Q15" s="99"/>
    </row>
    <row r="16" spans="1:362" ht="12.75" customHeight="1" x14ac:dyDescent="0.35">
      <c r="A16" s="66">
        <v>1996</v>
      </c>
      <c r="C16" s="60">
        <v>10</v>
      </c>
      <c r="D16" s="53">
        <v>92.4</v>
      </c>
      <c r="E16" s="53">
        <v>82.2</v>
      </c>
      <c r="F16" s="53">
        <v>86.7</v>
      </c>
      <c r="G16" s="53">
        <v>99.4</v>
      </c>
      <c r="H16" s="94"/>
      <c r="I16" s="99"/>
      <c r="J16" s="99"/>
      <c r="K16" s="99"/>
      <c r="L16" s="99"/>
      <c r="N16" s="99"/>
      <c r="O16" s="99"/>
      <c r="P16" s="99"/>
      <c r="Q16" s="99"/>
    </row>
    <row r="17" spans="1:17" ht="12.75" customHeight="1" x14ac:dyDescent="0.35">
      <c r="A17" s="66">
        <v>1996</v>
      </c>
      <c r="C17" s="60">
        <v>11</v>
      </c>
      <c r="D17" s="53">
        <v>92.8</v>
      </c>
      <c r="E17" s="53">
        <v>81.099999999999994</v>
      </c>
      <c r="F17" s="53">
        <v>88.1</v>
      </c>
      <c r="G17" s="53">
        <v>99.9</v>
      </c>
      <c r="H17" s="94"/>
      <c r="I17" s="99"/>
      <c r="J17" s="99"/>
      <c r="K17" s="99"/>
      <c r="L17" s="99"/>
      <c r="N17" s="99"/>
      <c r="O17" s="99"/>
      <c r="P17" s="99"/>
      <c r="Q17" s="99"/>
    </row>
    <row r="18" spans="1:17" ht="12.75" customHeight="1" x14ac:dyDescent="0.35">
      <c r="A18" s="66">
        <v>1996</v>
      </c>
      <c r="C18" s="60">
        <v>12</v>
      </c>
      <c r="D18" s="53">
        <v>90.5</v>
      </c>
      <c r="E18" s="53">
        <v>82.1</v>
      </c>
      <c r="F18" s="53">
        <v>90.3</v>
      </c>
      <c r="G18" s="53">
        <v>100.4</v>
      </c>
      <c r="H18" s="94"/>
      <c r="I18" s="99"/>
      <c r="J18" s="99"/>
      <c r="K18" s="99"/>
      <c r="L18" s="99"/>
      <c r="N18" s="99"/>
      <c r="O18" s="99"/>
      <c r="P18" s="99"/>
      <c r="Q18" s="99"/>
    </row>
    <row r="19" spans="1:17" ht="12.75" customHeight="1" x14ac:dyDescent="0.35">
      <c r="A19" s="66">
        <v>1997</v>
      </c>
      <c r="C19" s="60">
        <v>1</v>
      </c>
      <c r="D19" s="53">
        <v>96.3</v>
      </c>
      <c r="E19" s="53">
        <v>80.3</v>
      </c>
      <c r="F19" s="53">
        <v>91.5</v>
      </c>
      <c r="G19" s="53">
        <v>99.6</v>
      </c>
      <c r="H19" s="94"/>
      <c r="I19" s="99"/>
      <c r="J19" s="99"/>
      <c r="K19" s="99"/>
      <c r="L19" s="99"/>
      <c r="N19" s="99"/>
      <c r="O19" s="99"/>
      <c r="P19" s="99"/>
      <c r="Q19" s="99"/>
    </row>
    <row r="20" spans="1:17" ht="12.75" customHeight="1" x14ac:dyDescent="0.35">
      <c r="A20" s="66">
        <v>1997</v>
      </c>
      <c r="C20" s="60">
        <v>2</v>
      </c>
      <c r="D20" s="53">
        <v>94.9</v>
      </c>
      <c r="E20" s="53">
        <v>80.599999999999994</v>
      </c>
      <c r="F20" s="53">
        <v>90</v>
      </c>
      <c r="G20" s="53">
        <v>100.7</v>
      </c>
      <c r="H20" s="94"/>
      <c r="I20" s="99"/>
      <c r="J20" s="99"/>
      <c r="K20" s="99"/>
      <c r="L20" s="99"/>
      <c r="N20" s="99"/>
      <c r="O20" s="99"/>
      <c r="P20" s="99"/>
      <c r="Q20" s="99"/>
    </row>
    <row r="21" spans="1:17" ht="12.75" customHeight="1" x14ac:dyDescent="0.35">
      <c r="A21" s="66">
        <v>1997</v>
      </c>
      <c r="C21" s="60">
        <v>3</v>
      </c>
      <c r="D21" s="53">
        <v>98.9</v>
      </c>
      <c r="E21" s="53">
        <v>80.099999999999994</v>
      </c>
      <c r="F21" s="53">
        <v>92.3</v>
      </c>
      <c r="G21" s="53">
        <v>100.4</v>
      </c>
      <c r="H21" s="94"/>
      <c r="I21" s="99"/>
      <c r="J21" s="99"/>
      <c r="K21" s="99"/>
      <c r="L21" s="99"/>
      <c r="N21" s="99"/>
      <c r="O21" s="99"/>
      <c r="P21" s="99"/>
      <c r="Q21" s="99"/>
    </row>
    <row r="22" spans="1:17" ht="12.75" customHeight="1" x14ac:dyDescent="0.35">
      <c r="A22" s="66">
        <v>1997</v>
      </c>
      <c r="C22" s="60">
        <v>4</v>
      </c>
      <c r="D22" s="53">
        <v>98.8</v>
      </c>
      <c r="E22" s="53">
        <v>78.5</v>
      </c>
      <c r="F22" s="53">
        <v>90</v>
      </c>
      <c r="G22" s="53">
        <v>100.9</v>
      </c>
      <c r="H22" s="94"/>
      <c r="I22" s="99"/>
      <c r="J22" s="99"/>
      <c r="K22" s="99"/>
      <c r="L22" s="99"/>
      <c r="N22" s="99"/>
      <c r="O22" s="99"/>
      <c r="P22" s="99"/>
      <c r="Q22" s="99"/>
    </row>
    <row r="23" spans="1:17" ht="12.75" customHeight="1" x14ac:dyDescent="0.35">
      <c r="A23" s="66">
        <v>1997</v>
      </c>
      <c r="C23" s="60">
        <v>5</v>
      </c>
      <c r="D23" s="53">
        <v>95.1</v>
      </c>
      <c r="E23" s="53">
        <v>78.2</v>
      </c>
      <c r="F23" s="53">
        <v>94.5</v>
      </c>
      <c r="G23" s="53">
        <v>100.8</v>
      </c>
      <c r="H23" s="94"/>
      <c r="I23" s="99"/>
      <c r="J23" s="99"/>
      <c r="K23" s="99"/>
      <c r="L23" s="99"/>
      <c r="N23" s="99"/>
      <c r="O23" s="99"/>
      <c r="P23" s="99"/>
      <c r="Q23" s="99"/>
    </row>
    <row r="24" spans="1:17" ht="12.75" customHeight="1" x14ac:dyDescent="0.35">
      <c r="A24" s="66">
        <v>1997</v>
      </c>
      <c r="C24" s="60">
        <v>6</v>
      </c>
      <c r="D24" s="53">
        <v>96.8</v>
      </c>
      <c r="E24" s="53">
        <v>77.8</v>
      </c>
      <c r="F24" s="53">
        <v>95.1</v>
      </c>
      <c r="G24" s="53">
        <v>101.6</v>
      </c>
      <c r="H24" s="94"/>
      <c r="I24" s="99"/>
      <c r="J24" s="99"/>
      <c r="K24" s="99"/>
      <c r="L24" s="99"/>
      <c r="N24" s="99"/>
      <c r="O24" s="99"/>
      <c r="P24" s="99"/>
      <c r="Q24" s="99"/>
    </row>
    <row r="25" spans="1:17" ht="12.75" customHeight="1" x14ac:dyDescent="0.35">
      <c r="A25" s="66">
        <v>1997</v>
      </c>
      <c r="B25" s="59">
        <v>1997</v>
      </c>
      <c r="C25" s="60">
        <v>7</v>
      </c>
      <c r="D25" s="53">
        <v>100.5</v>
      </c>
      <c r="E25" s="53">
        <v>78.400000000000006</v>
      </c>
      <c r="F25" s="53">
        <v>99.9</v>
      </c>
      <c r="G25" s="53">
        <v>101.5</v>
      </c>
      <c r="H25" s="94"/>
      <c r="I25" s="99"/>
      <c r="J25" s="99"/>
      <c r="K25" s="99"/>
      <c r="L25" s="99"/>
      <c r="N25" s="99"/>
      <c r="O25" s="99"/>
      <c r="P25" s="99"/>
      <c r="Q25" s="99"/>
    </row>
    <row r="26" spans="1:17" ht="12.75" customHeight="1" x14ac:dyDescent="0.35">
      <c r="A26" s="66">
        <v>1997</v>
      </c>
      <c r="C26" s="60">
        <v>8</v>
      </c>
      <c r="D26" s="53">
        <v>101.3</v>
      </c>
      <c r="E26" s="53">
        <v>76.8</v>
      </c>
      <c r="F26" s="53">
        <v>94.5</v>
      </c>
      <c r="G26" s="53">
        <v>102.9</v>
      </c>
      <c r="H26" s="94"/>
      <c r="I26" s="99"/>
      <c r="J26" s="99"/>
      <c r="K26" s="99"/>
      <c r="L26" s="99"/>
      <c r="N26" s="99"/>
      <c r="O26" s="99"/>
      <c r="P26" s="99"/>
      <c r="Q26" s="99"/>
    </row>
    <row r="27" spans="1:17" ht="12.75" customHeight="1" x14ac:dyDescent="0.35">
      <c r="A27" s="66">
        <v>1997</v>
      </c>
      <c r="C27" s="60">
        <v>9</v>
      </c>
      <c r="D27" s="53">
        <v>104.5</v>
      </c>
      <c r="E27" s="53">
        <v>78.599999999999994</v>
      </c>
      <c r="F27" s="53">
        <v>94</v>
      </c>
      <c r="G27" s="53">
        <v>104.9</v>
      </c>
      <c r="H27" s="94"/>
      <c r="I27" s="99"/>
      <c r="J27" s="99"/>
      <c r="K27" s="99"/>
      <c r="L27" s="99"/>
      <c r="N27" s="99"/>
      <c r="O27" s="99"/>
      <c r="P27" s="99"/>
      <c r="Q27" s="99"/>
    </row>
    <row r="28" spans="1:17" ht="12.75" customHeight="1" x14ac:dyDescent="0.35">
      <c r="A28" s="66">
        <v>1997</v>
      </c>
      <c r="C28" s="60">
        <v>10</v>
      </c>
      <c r="D28" s="53">
        <v>104.7</v>
      </c>
      <c r="E28" s="53">
        <v>80.400000000000006</v>
      </c>
      <c r="F28" s="53">
        <v>94.5</v>
      </c>
      <c r="G28" s="53">
        <v>107.6</v>
      </c>
      <c r="H28" s="94"/>
      <c r="I28" s="99"/>
      <c r="J28" s="99"/>
      <c r="K28" s="99"/>
      <c r="L28" s="99"/>
      <c r="N28" s="99"/>
      <c r="O28" s="99"/>
      <c r="P28" s="99"/>
      <c r="Q28" s="99"/>
    </row>
    <row r="29" spans="1:17" ht="12.75" customHeight="1" x14ac:dyDescent="0.35">
      <c r="A29" s="66">
        <v>1997</v>
      </c>
      <c r="C29" s="60">
        <v>11</v>
      </c>
      <c r="D29" s="53">
        <v>103.5</v>
      </c>
      <c r="E29" s="53">
        <v>81.400000000000006</v>
      </c>
      <c r="F29" s="53">
        <v>99.7</v>
      </c>
      <c r="G29" s="53">
        <v>107.9</v>
      </c>
      <c r="H29" s="94"/>
      <c r="I29" s="99"/>
      <c r="J29" s="99"/>
      <c r="K29" s="99"/>
      <c r="L29" s="99"/>
      <c r="N29" s="99"/>
      <c r="O29" s="99"/>
      <c r="P29" s="99"/>
      <c r="Q29" s="99"/>
    </row>
    <row r="30" spans="1:17" ht="12.75" customHeight="1" x14ac:dyDescent="0.35">
      <c r="A30" s="66">
        <v>1997</v>
      </c>
      <c r="C30" s="60">
        <v>12</v>
      </c>
      <c r="D30" s="53">
        <v>105</v>
      </c>
      <c r="E30" s="53">
        <v>82.3</v>
      </c>
      <c r="F30" s="53">
        <v>98.4</v>
      </c>
      <c r="G30" s="53">
        <v>107.6</v>
      </c>
      <c r="H30" s="94"/>
      <c r="I30" s="99"/>
      <c r="J30" s="99"/>
      <c r="K30" s="99"/>
      <c r="L30" s="99"/>
      <c r="N30" s="99"/>
      <c r="O30" s="99"/>
      <c r="P30" s="99"/>
      <c r="Q30" s="99"/>
    </row>
    <row r="31" spans="1:17" ht="12.75" customHeight="1" x14ac:dyDescent="0.35">
      <c r="A31" s="66">
        <v>1998</v>
      </c>
      <c r="C31" s="60">
        <v>1</v>
      </c>
      <c r="D31" s="53">
        <v>108.8</v>
      </c>
      <c r="E31" s="53">
        <v>82.1</v>
      </c>
      <c r="F31" s="53">
        <v>96</v>
      </c>
      <c r="G31" s="53">
        <v>106.9</v>
      </c>
      <c r="H31" s="94"/>
      <c r="I31" s="99"/>
      <c r="J31" s="99"/>
      <c r="K31" s="99"/>
      <c r="L31" s="99"/>
      <c r="N31" s="99"/>
      <c r="O31" s="99"/>
      <c r="P31" s="99"/>
      <c r="Q31" s="99"/>
    </row>
    <row r="32" spans="1:17" ht="12.75" customHeight="1" x14ac:dyDescent="0.35">
      <c r="A32" s="66">
        <v>1998</v>
      </c>
      <c r="C32" s="60">
        <v>2</v>
      </c>
      <c r="D32" s="53">
        <v>104.7</v>
      </c>
      <c r="E32" s="53">
        <v>82.8</v>
      </c>
      <c r="F32" s="53">
        <v>96.6</v>
      </c>
      <c r="G32" s="53">
        <v>107.2</v>
      </c>
      <c r="H32" s="94"/>
      <c r="I32" s="99"/>
      <c r="J32" s="99"/>
      <c r="K32" s="99"/>
      <c r="L32" s="99"/>
      <c r="N32" s="99"/>
      <c r="O32" s="99"/>
      <c r="P32" s="99"/>
      <c r="Q32" s="99"/>
    </row>
    <row r="33" spans="1:17" ht="12.75" customHeight="1" x14ac:dyDescent="0.35">
      <c r="A33" s="66">
        <v>1998</v>
      </c>
      <c r="C33" s="60">
        <v>3</v>
      </c>
      <c r="D33" s="53">
        <v>105.1</v>
      </c>
      <c r="E33" s="53">
        <v>82.5</v>
      </c>
      <c r="F33" s="53">
        <v>98.5</v>
      </c>
      <c r="G33" s="53">
        <v>107</v>
      </c>
      <c r="H33" s="94"/>
      <c r="I33" s="99"/>
      <c r="J33" s="99"/>
      <c r="K33" s="99"/>
      <c r="L33" s="99"/>
      <c r="N33" s="99"/>
      <c r="O33" s="99"/>
      <c r="P33" s="99"/>
      <c r="Q33" s="99"/>
    </row>
    <row r="34" spans="1:17" ht="12.75" customHeight="1" x14ac:dyDescent="0.35">
      <c r="A34" s="66">
        <v>1998</v>
      </c>
      <c r="C34" s="60">
        <v>4</v>
      </c>
      <c r="D34" s="53">
        <v>99.8</v>
      </c>
      <c r="E34" s="53">
        <v>85.8</v>
      </c>
      <c r="F34" s="53">
        <v>97.3</v>
      </c>
      <c r="G34" s="53">
        <v>107.3</v>
      </c>
      <c r="H34" s="94"/>
      <c r="I34" s="99"/>
      <c r="J34" s="99"/>
      <c r="K34" s="99"/>
      <c r="L34" s="99"/>
      <c r="N34" s="99"/>
      <c r="O34" s="99"/>
      <c r="P34" s="99"/>
      <c r="Q34" s="99"/>
    </row>
    <row r="35" spans="1:17" ht="12.75" customHeight="1" x14ac:dyDescent="0.35">
      <c r="A35" s="66">
        <v>1998</v>
      </c>
      <c r="C35" s="60">
        <v>5</v>
      </c>
      <c r="D35" s="53">
        <v>104.7</v>
      </c>
      <c r="E35" s="53">
        <v>84.7</v>
      </c>
      <c r="F35" s="53">
        <v>95.3</v>
      </c>
      <c r="G35" s="53">
        <v>106.5</v>
      </c>
      <c r="H35" s="94"/>
      <c r="I35" s="99"/>
      <c r="J35" s="99"/>
      <c r="K35" s="99"/>
      <c r="L35" s="99"/>
      <c r="N35" s="99"/>
      <c r="O35" s="99"/>
      <c r="P35" s="99"/>
      <c r="Q35" s="99"/>
    </row>
    <row r="36" spans="1:17" ht="12.75" customHeight="1" x14ac:dyDescent="0.35">
      <c r="A36" s="66">
        <v>1998</v>
      </c>
      <c r="C36" s="60">
        <v>6</v>
      </c>
      <c r="D36" s="53">
        <v>106.9</v>
      </c>
      <c r="E36" s="53">
        <v>90.1</v>
      </c>
      <c r="F36" s="53">
        <v>97</v>
      </c>
      <c r="G36" s="53">
        <v>105.9</v>
      </c>
      <c r="H36" s="94"/>
      <c r="I36" s="99"/>
      <c r="J36" s="99"/>
      <c r="K36" s="99"/>
      <c r="L36" s="99"/>
      <c r="N36" s="99"/>
      <c r="O36" s="99"/>
      <c r="P36" s="99"/>
      <c r="Q36" s="99"/>
    </row>
    <row r="37" spans="1:17" ht="12.75" customHeight="1" x14ac:dyDescent="0.35">
      <c r="A37" s="66">
        <v>1998</v>
      </c>
      <c r="B37" s="59">
        <v>1998</v>
      </c>
      <c r="C37" s="60">
        <v>7</v>
      </c>
      <c r="D37" s="53">
        <v>105.2</v>
      </c>
      <c r="E37" s="53">
        <v>92</v>
      </c>
      <c r="F37" s="53">
        <v>95.6</v>
      </c>
      <c r="G37" s="53">
        <v>105.2</v>
      </c>
      <c r="H37" s="94"/>
      <c r="I37" s="99"/>
      <c r="J37" s="99"/>
      <c r="K37" s="99"/>
      <c r="L37" s="99"/>
      <c r="N37" s="99"/>
      <c r="O37" s="99"/>
      <c r="P37" s="99"/>
      <c r="Q37" s="99"/>
    </row>
    <row r="38" spans="1:17" ht="12.75" customHeight="1" x14ac:dyDescent="0.35">
      <c r="A38" s="66">
        <v>1998</v>
      </c>
      <c r="C38" s="60">
        <v>8</v>
      </c>
      <c r="D38" s="53">
        <v>98.8</v>
      </c>
      <c r="E38" s="53">
        <v>92.8</v>
      </c>
      <c r="F38" s="53">
        <v>94.6</v>
      </c>
      <c r="G38" s="53">
        <v>104.1</v>
      </c>
      <c r="H38" s="94"/>
      <c r="I38" s="99"/>
      <c r="J38" s="99"/>
      <c r="K38" s="99"/>
      <c r="L38" s="99"/>
      <c r="N38" s="99"/>
      <c r="O38" s="99"/>
      <c r="P38" s="99"/>
      <c r="Q38" s="99"/>
    </row>
    <row r="39" spans="1:17" ht="12.75" customHeight="1" x14ac:dyDescent="0.35">
      <c r="A39" s="66">
        <v>1998</v>
      </c>
      <c r="C39" s="60">
        <v>9</v>
      </c>
      <c r="D39" s="53">
        <v>98.6</v>
      </c>
      <c r="E39" s="53">
        <v>94.8</v>
      </c>
      <c r="F39" s="53">
        <v>95.2</v>
      </c>
      <c r="G39" s="53">
        <v>103.2</v>
      </c>
      <c r="H39" s="94"/>
      <c r="I39" s="99"/>
      <c r="J39" s="99"/>
      <c r="K39" s="99"/>
      <c r="L39" s="99"/>
      <c r="N39" s="99"/>
      <c r="O39" s="99"/>
      <c r="P39" s="99"/>
      <c r="Q39" s="99"/>
    </row>
    <row r="40" spans="1:17" ht="12.75" customHeight="1" x14ac:dyDescent="0.35">
      <c r="A40" s="66">
        <v>1998</v>
      </c>
      <c r="C40" s="60">
        <v>10</v>
      </c>
      <c r="D40" s="53">
        <v>96.8</v>
      </c>
      <c r="E40" s="53">
        <v>95.7</v>
      </c>
      <c r="F40" s="53">
        <v>98.1</v>
      </c>
      <c r="G40" s="53">
        <v>101.8</v>
      </c>
      <c r="H40" s="94"/>
      <c r="I40" s="99"/>
      <c r="J40" s="99"/>
      <c r="K40" s="99"/>
      <c r="L40" s="99"/>
      <c r="N40" s="99"/>
      <c r="O40" s="99"/>
      <c r="P40" s="99"/>
      <c r="Q40" s="99"/>
    </row>
    <row r="41" spans="1:17" ht="12.75" customHeight="1" x14ac:dyDescent="0.35">
      <c r="A41" s="66">
        <v>1998</v>
      </c>
      <c r="C41" s="60">
        <v>11</v>
      </c>
      <c r="D41" s="53">
        <v>94.9</v>
      </c>
      <c r="E41" s="53">
        <v>96.1</v>
      </c>
      <c r="F41" s="53">
        <v>95.7</v>
      </c>
      <c r="G41" s="53">
        <v>100.5</v>
      </c>
      <c r="H41" s="94"/>
      <c r="I41" s="99"/>
      <c r="J41" s="99"/>
      <c r="K41" s="99"/>
      <c r="L41" s="99"/>
      <c r="N41" s="99"/>
      <c r="O41" s="99"/>
      <c r="P41" s="99"/>
      <c r="Q41" s="99"/>
    </row>
    <row r="42" spans="1:17" ht="12.75" customHeight="1" x14ac:dyDescent="0.35">
      <c r="A42" s="66">
        <v>1998</v>
      </c>
      <c r="C42" s="60">
        <v>12</v>
      </c>
      <c r="D42" s="53">
        <v>93</v>
      </c>
      <c r="E42" s="53">
        <v>96.6</v>
      </c>
      <c r="F42" s="53">
        <v>94.5</v>
      </c>
      <c r="G42" s="53">
        <v>99.8</v>
      </c>
      <c r="H42" s="94"/>
      <c r="I42" s="99"/>
      <c r="J42" s="99"/>
      <c r="K42" s="99"/>
      <c r="L42" s="99"/>
      <c r="N42" s="99"/>
      <c r="O42" s="99"/>
      <c r="P42" s="99"/>
      <c r="Q42" s="99"/>
    </row>
    <row r="43" spans="1:17" ht="12.75" customHeight="1" x14ac:dyDescent="0.35">
      <c r="A43" s="66">
        <v>1999</v>
      </c>
      <c r="C43" s="60">
        <v>1</v>
      </c>
      <c r="D43" s="53">
        <v>89.2</v>
      </c>
      <c r="E43" s="53">
        <v>95.4</v>
      </c>
      <c r="F43" s="53">
        <v>96.4</v>
      </c>
      <c r="G43" s="53">
        <v>97.6</v>
      </c>
      <c r="H43" s="94"/>
      <c r="I43" s="99"/>
      <c r="J43" s="99"/>
      <c r="K43" s="99"/>
      <c r="L43" s="99"/>
      <c r="N43" s="99"/>
      <c r="O43" s="99"/>
      <c r="P43" s="99"/>
      <c r="Q43" s="99"/>
    </row>
    <row r="44" spans="1:17" ht="12.75" customHeight="1" x14ac:dyDescent="0.35">
      <c r="A44" s="66">
        <v>1999</v>
      </c>
      <c r="C44" s="60">
        <v>2</v>
      </c>
      <c r="D44" s="53">
        <v>89</v>
      </c>
      <c r="E44" s="53">
        <v>94.7</v>
      </c>
      <c r="F44" s="53">
        <v>98.7</v>
      </c>
      <c r="G44" s="53">
        <v>99</v>
      </c>
      <c r="H44" s="94"/>
      <c r="I44" s="99"/>
      <c r="J44" s="99"/>
      <c r="K44" s="99"/>
      <c r="L44" s="99"/>
      <c r="N44" s="99"/>
      <c r="O44" s="99"/>
      <c r="P44" s="99"/>
      <c r="Q44" s="99"/>
    </row>
    <row r="45" spans="1:17" ht="12.75" customHeight="1" x14ac:dyDescent="0.35">
      <c r="A45" s="66">
        <v>1999</v>
      </c>
      <c r="C45" s="60">
        <v>3</v>
      </c>
      <c r="D45" s="53">
        <v>87.2</v>
      </c>
      <c r="E45" s="53">
        <v>93.4</v>
      </c>
      <c r="F45" s="53">
        <v>96.1</v>
      </c>
      <c r="G45" s="53">
        <v>100.9</v>
      </c>
      <c r="H45" s="94"/>
      <c r="I45" s="99"/>
      <c r="J45" s="99"/>
      <c r="K45" s="99"/>
      <c r="L45" s="99"/>
      <c r="N45" s="99"/>
      <c r="O45" s="99"/>
      <c r="P45" s="99"/>
      <c r="Q45" s="99"/>
    </row>
    <row r="46" spans="1:17" ht="12.75" customHeight="1" x14ac:dyDescent="0.35">
      <c r="A46" s="66">
        <v>1999</v>
      </c>
      <c r="C46" s="60">
        <v>4</v>
      </c>
      <c r="D46" s="53">
        <v>87.4</v>
      </c>
      <c r="E46" s="53">
        <v>94.8</v>
      </c>
      <c r="F46" s="53">
        <v>96.8</v>
      </c>
      <c r="G46" s="53">
        <v>103.9</v>
      </c>
      <c r="H46" s="94"/>
      <c r="I46" s="99"/>
      <c r="J46" s="99"/>
      <c r="K46" s="99"/>
      <c r="L46" s="99"/>
      <c r="N46" s="99"/>
      <c r="O46" s="99"/>
      <c r="P46" s="99"/>
      <c r="Q46" s="99"/>
    </row>
    <row r="47" spans="1:17" ht="12.75" customHeight="1" x14ac:dyDescent="0.35">
      <c r="A47" s="66">
        <v>1999</v>
      </c>
      <c r="C47" s="60">
        <v>5</v>
      </c>
      <c r="D47" s="53">
        <v>96.7</v>
      </c>
      <c r="E47" s="53">
        <v>94.3</v>
      </c>
      <c r="F47" s="53">
        <v>100.2</v>
      </c>
      <c r="G47" s="53">
        <v>105</v>
      </c>
      <c r="H47" s="94"/>
      <c r="I47" s="99"/>
      <c r="J47" s="99"/>
      <c r="K47" s="99"/>
      <c r="L47" s="99"/>
      <c r="N47" s="99"/>
      <c r="O47" s="99"/>
      <c r="P47" s="99"/>
      <c r="Q47" s="99"/>
    </row>
    <row r="48" spans="1:17" ht="12.75" customHeight="1" x14ac:dyDescent="0.35">
      <c r="A48" s="66">
        <v>1999</v>
      </c>
      <c r="C48" s="60">
        <v>6</v>
      </c>
      <c r="D48" s="53">
        <v>98</v>
      </c>
      <c r="E48" s="53">
        <v>92.8</v>
      </c>
      <c r="F48" s="53">
        <v>100.7</v>
      </c>
      <c r="G48" s="53">
        <v>106.1</v>
      </c>
      <c r="H48" s="94"/>
      <c r="I48" s="99"/>
      <c r="J48" s="99"/>
      <c r="K48" s="99"/>
      <c r="L48" s="99"/>
      <c r="N48" s="99"/>
      <c r="O48" s="99"/>
      <c r="P48" s="99"/>
      <c r="Q48" s="99"/>
    </row>
    <row r="49" spans="1:17" ht="12.75" customHeight="1" x14ac:dyDescent="0.35">
      <c r="A49" s="66">
        <v>1999</v>
      </c>
      <c r="B49" s="59">
        <v>1999</v>
      </c>
      <c r="C49" s="60">
        <v>7</v>
      </c>
      <c r="D49" s="53">
        <v>97.4</v>
      </c>
      <c r="E49" s="53">
        <v>91.1</v>
      </c>
      <c r="F49" s="53">
        <v>101</v>
      </c>
      <c r="G49" s="53">
        <v>106.9</v>
      </c>
      <c r="H49" s="94"/>
      <c r="I49" s="99"/>
      <c r="J49" s="99"/>
      <c r="K49" s="99"/>
      <c r="L49" s="99"/>
      <c r="N49" s="99"/>
      <c r="O49" s="99"/>
      <c r="P49" s="99"/>
      <c r="Q49" s="99"/>
    </row>
    <row r="50" spans="1:17" ht="12.75" customHeight="1" x14ac:dyDescent="0.35">
      <c r="A50" s="66">
        <v>1999</v>
      </c>
      <c r="C50" s="60">
        <v>8</v>
      </c>
      <c r="D50" s="53">
        <v>102</v>
      </c>
      <c r="E50" s="53">
        <v>92.2</v>
      </c>
      <c r="F50" s="53">
        <v>104.5</v>
      </c>
      <c r="G50" s="53">
        <v>107.3</v>
      </c>
      <c r="H50" s="94"/>
      <c r="I50" s="99"/>
      <c r="J50" s="99"/>
      <c r="K50" s="99"/>
      <c r="L50" s="99"/>
      <c r="N50" s="99"/>
      <c r="O50" s="99"/>
      <c r="P50" s="99"/>
      <c r="Q50" s="99"/>
    </row>
    <row r="51" spans="1:17" ht="12.75" customHeight="1" x14ac:dyDescent="0.35">
      <c r="A51" s="66">
        <v>1999</v>
      </c>
      <c r="C51" s="60">
        <v>9</v>
      </c>
      <c r="D51" s="53">
        <v>103.3</v>
      </c>
      <c r="E51" s="53">
        <v>92.2</v>
      </c>
      <c r="F51" s="53">
        <v>108.1</v>
      </c>
      <c r="G51" s="53">
        <v>108.1</v>
      </c>
      <c r="H51" s="94"/>
      <c r="I51" s="99"/>
      <c r="J51" s="99"/>
      <c r="K51" s="99"/>
      <c r="L51" s="99"/>
      <c r="N51" s="99"/>
      <c r="O51" s="99"/>
      <c r="P51" s="99"/>
      <c r="Q51" s="99"/>
    </row>
    <row r="52" spans="1:17" ht="12.75" customHeight="1" x14ac:dyDescent="0.35">
      <c r="A52" s="66">
        <v>1999</v>
      </c>
      <c r="C52" s="60">
        <v>10</v>
      </c>
      <c r="D52" s="53">
        <v>101.4</v>
      </c>
      <c r="E52" s="53">
        <v>92.6</v>
      </c>
      <c r="F52" s="53">
        <v>107.2</v>
      </c>
      <c r="G52" s="53">
        <v>106.9</v>
      </c>
      <c r="H52" s="94"/>
      <c r="I52" s="99"/>
      <c r="J52" s="99"/>
      <c r="K52" s="99"/>
      <c r="L52" s="99"/>
      <c r="N52" s="99"/>
      <c r="O52" s="99"/>
      <c r="P52" s="99"/>
      <c r="Q52" s="99"/>
    </row>
    <row r="53" spans="1:17" ht="12.75" customHeight="1" x14ac:dyDescent="0.35">
      <c r="A53" s="66">
        <v>1999</v>
      </c>
      <c r="C53" s="60">
        <v>11</v>
      </c>
      <c r="D53" s="53">
        <v>104.6</v>
      </c>
      <c r="E53" s="53">
        <v>93.3</v>
      </c>
      <c r="F53" s="53">
        <v>108.4</v>
      </c>
      <c r="G53" s="53">
        <v>108.5</v>
      </c>
      <c r="H53" s="94"/>
      <c r="I53" s="99"/>
      <c r="J53" s="99"/>
      <c r="K53" s="99"/>
      <c r="L53" s="99"/>
      <c r="N53" s="99"/>
      <c r="O53" s="99"/>
      <c r="P53" s="99"/>
      <c r="Q53" s="99"/>
    </row>
    <row r="54" spans="1:17" ht="12.75" customHeight="1" x14ac:dyDescent="0.35">
      <c r="A54" s="66">
        <v>1999</v>
      </c>
      <c r="C54" s="60">
        <v>12</v>
      </c>
      <c r="D54" s="53">
        <v>105.9</v>
      </c>
      <c r="E54" s="53">
        <v>93.6</v>
      </c>
      <c r="F54" s="53">
        <v>109.5</v>
      </c>
      <c r="G54" s="53">
        <v>109.5</v>
      </c>
      <c r="H54" s="94"/>
      <c r="I54" s="99"/>
      <c r="J54" s="99"/>
      <c r="K54" s="99"/>
      <c r="L54" s="99"/>
      <c r="N54" s="99"/>
      <c r="O54" s="99"/>
      <c r="P54" s="99"/>
      <c r="Q54" s="99"/>
    </row>
    <row r="55" spans="1:17" ht="12.75" customHeight="1" x14ac:dyDescent="0.35">
      <c r="A55" s="66">
        <v>2000</v>
      </c>
      <c r="C55" s="60">
        <v>1</v>
      </c>
      <c r="D55" s="53">
        <v>105.7</v>
      </c>
      <c r="E55" s="53">
        <v>92.3</v>
      </c>
      <c r="F55" s="53">
        <v>109.7</v>
      </c>
      <c r="G55" s="53">
        <v>112</v>
      </c>
      <c r="H55" s="94"/>
      <c r="I55" s="99"/>
      <c r="J55" s="99"/>
      <c r="K55" s="99"/>
      <c r="L55" s="99"/>
      <c r="N55" s="99"/>
      <c r="O55" s="99"/>
      <c r="P55" s="99"/>
      <c r="Q55" s="99"/>
    </row>
    <row r="56" spans="1:17" ht="12.75" customHeight="1" x14ac:dyDescent="0.35">
      <c r="A56" s="66">
        <v>2000</v>
      </c>
      <c r="C56" s="60">
        <v>2</v>
      </c>
      <c r="D56" s="53">
        <v>107.3</v>
      </c>
      <c r="E56" s="53">
        <v>99.6</v>
      </c>
      <c r="F56" s="53">
        <v>111.6</v>
      </c>
      <c r="G56" s="53">
        <v>111.8</v>
      </c>
      <c r="H56" s="94"/>
      <c r="I56" s="99"/>
      <c r="J56" s="99"/>
      <c r="K56" s="99"/>
      <c r="L56" s="99"/>
      <c r="N56" s="99"/>
      <c r="O56" s="99"/>
      <c r="P56" s="99"/>
      <c r="Q56" s="99"/>
    </row>
    <row r="57" spans="1:17" ht="12.75" customHeight="1" x14ac:dyDescent="0.35">
      <c r="A57" s="66">
        <v>2000</v>
      </c>
      <c r="C57" s="60">
        <v>3</v>
      </c>
      <c r="D57" s="53">
        <v>110.5</v>
      </c>
      <c r="E57" s="53">
        <v>100</v>
      </c>
      <c r="F57" s="53">
        <v>112.8</v>
      </c>
      <c r="G57" s="53">
        <v>112.2</v>
      </c>
      <c r="H57" s="94"/>
      <c r="I57" s="99"/>
      <c r="J57" s="99"/>
      <c r="K57" s="99"/>
      <c r="L57" s="99"/>
      <c r="N57" s="99"/>
      <c r="O57" s="99"/>
      <c r="P57" s="99"/>
      <c r="Q57" s="99"/>
    </row>
    <row r="58" spans="1:17" ht="12.75" customHeight="1" x14ac:dyDescent="0.35">
      <c r="A58" s="66">
        <v>2000</v>
      </c>
      <c r="C58" s="60">
        <v>4</v>
      </c>
      <c r="D58" s="53">
        <v>109.4</v>
      </c>
      <c r="E58" s="53">
        <v>99.8</v>
      </c>
      <c r="F58" s="53">
        <v>113.3</v>
      </c>
      <c r="G58" s="53">
        <v>112.9</v>
      </c>
      <c r="H58" s="94"/>
      <c r="I58" s="99"/>
      <c r="J58" s="99"/>
      <c r="K58" s="99"/>
      <c r="L58" s="99"/>
      <c r="N58" s="99"/>
      <c r="O58" s="99"/>
      <c r="P58" s="99"/>
      <c r="Q58" s="99"/>
    </row>
    <row r="59" spans="1:17" ht="12.75" customHeight="1" x14ac:dyDescent="0.35">
      <c r="A59" s="66">
        <v>2000</v>
      </c>
      <c r="C59" s="60">
        <v>5</v>
      </c>
      <c r="D59" s="53">
        <v>107.4</v>
      </c>
      <c r="E59" s="53">
        <v>101.1</v>
      </c>
      <c r="F59" s="53">
        <v>113.7</v>
      </c>
      <c r="G59" s="53">
        <v>113</v>
      </c>
      <c r="H59" s="94"/>
      <c r="I59" s="99"/>
      <c r="J59" s="99"/>
      <c r="K59" s="99"/>
      <c r="L59" s="99"/>
      <c r="N59" s="99"/>
      <c r="O59" s="99"/>
      <c r="P59" s="99"/>
      <c r="Q59" s="99"/>
    </row>
    <row r="60" spans="1:17" ht="12.75" customHeight="1" x14ac:dyDescent="0.35">
      <c r="A60" s="66">
        <v>2000</v>
      </c>
      <c r="C60" s="60">
        <v>6</v>
      </c>
      <c r="D60" s="53">
        <v>107.6</v>
      </c>
      <c r="E60" s="53">
        <v>103.3</v>
      </c>
      <c r="F60" s="53">
        <v>112.8</v>
      </c>
      <c r="G60" s="53">
        <v>113.1</v>
      </c>
      <c r="H60" s="94"/>
      <c r="I60" s="99"/>
      <c r="J60" s="99"/>
      <c r="K60" s="99"/>
      <c r="L60" s="99"/>
      <c r="N60" s="99"/>
      <c r="O60" s="99"/>
      <c r="P60" s="99"/>
      <c r="Q60" s="99"/>
    </row>
    <row r="61" spans="1:17" ht="12.75" customHeight="1" x14ac:dyDescent="0.35">
      <c r="A61" s="66">
        <v>2000</v>
      </c>
      <c r="B61" s="59">
        <v>2000</v>
      </c>
      <c r="C61" s="60">
        <v>7</v>
      </c>
      <c r="D61" s="53">
        <v>108.6</v>
      </c>
      <c r="E61" s="53">
        <v>104.6</v>
      </c>
      <c r="F61" s="53">
        <v>112.8</v>
      </c>
      <c r="G61" s="53">
        <v>114.2</v>
      </c>
      <c r="H61" s="94"/>
      <c r="I61" s="99"/>
      <c r="J61" s="99"/>
      <c r="K61" s="99"/>
      <c r="L61" s="99"/>
      <c r="N61" s="99"/>
      <c r="O61" s="99"/>
      <c r="P61" s="99"/>
      <c r="Q61" s="99"/>
    </row>
    <row r="62" spans="1:17" ht="12.75" customHeight="1" x14ac:dyDescent="0.35">
      <c r="A62" s="66">
        <v>2000</v>
      </c>
      <c r="C62" s="60">
        <v>8</v>
      </c>
      <c r="D62" s="53">
        <v>107.4</v>
      </c>
      <c r="E62" s="53">
        <v>106</v>
      </c>
      <c r="F62" s="53">
        <v>111.1</v>
      </c>
      <c r="G62" s="53">
        <v>111.8</v>
      </c>
      <c r="H62" s="94"/>
      <c r="I62" s="99"/>
      <c r="J62" s="99"/>
      <c r="K62" s="99"/>
      <c r="L62" s="99"/>
      <c r="N62" s="99"/>
      <c r="O62" s="99"/>
      <c r="P62" s="99"/>
      <c r="Q62" s="99"/>
    </row>
    <row r="63" spans="1:17" ht="12.75" customHeight="1" x14ac:dyDescent="0.35">
      <c r="A63" s="66">
        <v>2000</v>
      </c>
      <c r="C63" s="60">
        <v>9</v>
      </c>
      <c r="D63" s="53">
        <v>105.2</v>
      </c>
      <c r="E63" s="53">
        <v>106.6</v>
      </c>
      <c r="F63" s="53">
        <v>108.9</v>
      </c>
      <c r="G63" s="53">
        <v>109.6</v>
      </c>
      <c r="H63" s="94"/>
      <c r="I63" s="99"/>
      <c r="J63" s="99"/>
      <c r="K63" s="99"/>
      <c r="L63" s="99"/>
      <c r="N63" s="99"/>
      <c r="O63" s="99"/>
      <c r="P63" s="99"/>
      <c r="Q63" s="99"/>
    </row>
    <row r="64" spans="1:17" ht="12.75" customHeight="1" x14ac:dyDescent="0.35">
      <c r="A64" s="66">
        <v>2000</v>
      </c>
      <c r="C64" s="60">
        <v>10</v>
      </c>
      <c r="D64" s="53">
        <v>107.7</v>
      </c>
      <c r="E64" s="53">
        <v>108.5</v>
      </c>
      <c r="F64" s="53">
        <v>109.5</v>
      </c>
      <c r="G64" s="53">
        <v>105.6</v>
      </c>
      <c r="H64" s="94"/>
      <c r="I64" s="99"/>
      <c r="J64" s="99"/>
      <c r="K64" s="99"/>
      <c r="L64" s="99"/>
      <c r="N64" s="99"/>
      <c r="O64" s="99"/>
      <c r="P64" s="99"/>
      <c r="Q64" s="99"/>
    </row>
    <row r="65" spans="1:17" ht="12.75" customHeight="1" x14ac:dyDescent="0.35">
      <c r="A65" s="66">
        <v>2000</v>
      </c>
      <c r="C65" s="60">
        <v>11</v>
      </c>
      <c r="D65" s="53">
        <v>107.7</v>
      </c>
      <c r="E65" s="53">
        <v>107.2</v>
      </c>
      <c r="F65" s="53">
        <v>104.5</v>
      </c>
      <c r="G65" s="53">
        <v>103.4</v>
      </c>
      <c r="H65" s="94"/>
      <c r="I65" s="99"/>
      <c r="J65" s="99"/>
      <c r="K65" s="99"/>
      <c r="L65" s="99"/>
      <c r="N65" s="99"/>
      <c r="O65" s="99"/>
      <c r="P65" s="99"/>
      <c r="Q65" s="99"/>
    </row>
    <row r="66" spans="1:17" ht="12.75" customHeight="1" x14ac:dyDescent="0.35">
      <c r="A66" s="66">
        <v>2000</v>
      </c>
      <c r="C66" s="60">
        <v>12</v>
      </c>
      <c r="D66" s="53">
        <v>102</v>
      </c>
      <c r="E66" s="53">
        <v>109.2</v>
      </c>
      <c r="F66" s="53">
        <v>99.7</v>
      </c>
      <c r="G66" s="53">
        <v>99.8</v>
      </c>
      <c r="H66" s="94"/>
      <c r="I66" s="99"/>
      <c r="J66" s="99"/>
      <c r="K66" s="99"/>
      <c r="L66" s="99"/>
      <c r="N66" s="99"/>
      <c r="O66" s="99"/>
      <c r="P66" s="99"/>
      <c r="Q66" s="99"/>
    </row>
    <row r="67" spans="1:17" ht="12.75" customHeight="1" x14ac:dyDescent="0.35">
      <c r="A67" s="66">
        <v>2001</v>
      </c>
      <c r="C67" s="60">
        <v>1</v>
      </c>
      <c r="D67" s="53">
        <v>97.6</v>
      </c>
      <c r="E67" s="53">
        <v>111</v>
      </c>
      <c r="F67" s="53">
        <v>101.7</v>
      </c>
      <c r="G67" s="53">
        <v>98</v>
      </c>
      <c r="H67" s="94"/>
      <c r="I67" s="99"/>
      <c r="J67" s="99"/>
      <c r="K67" s="99"/>
      <c r="L67" s="99"/>
      <c r="N67" s="99"/>
      <c r="O67" s="99"/>
      <c r="P67" s="99"/>
      <c r="Q67" s="99"/>
    </row>
    <row r="68" spans="1:17" ht="12.75" customHeight="1" x14ac:dyDescent="0.35">
      <c r="A68" s="66">
        <v>2001</v>
      </c>
      <c r="C68" s="60">
        <v>2</v>
      </c>
      <c r="D68" s="53">
        <v>94</v>
      </c>
      <c r="E68" s="53">
        <v>106.6</v>
      </c>
      <c r="F68" s="53">
        <v>98.3</v>
      </c>
      <c r="G68" s="53">
        <v>95.9</v>
      </c>
      <c r="H68" s="94"/>
      <c r="I68" s="99"/>
      <c r="J68" s="99"/>
      <c r="K68" s="99"/>
      <c r="L68" s="99"/>
      <c r="N68" s="99"/>
      <c r="O68" s="99"/>
      <c r="P68" s="99"/>
      <c r="Q68" s="99"/>
    </row>
    <row r="69" spans="1:17" ht="12.75" customHeight="1" x14ac:dyDescent="0.35">
      <c r="A69" s="66">
        <v>2001</v>
      </c>
      <c r="C69" s="60">
        <v>3</v>
      </c>
      <c r="D69" s="53">
        <v>90.4</v>
      </c>
      <c r="E69" s="53">
        <v>106.5</v>
      </c>
      <c r="F69" s="53">
        <v>97.2</v>
      </c>
      <c r="G69" s="53">
        <v>95.7</v>
      </c>
      <c r="H69" s="94"/>
      <c r="I69" s="99"/>
      <c r="J69" s="99"/>
      <c r="K69" s="99"/>
      <c r="L69" s="99"/>
      <c r="N69" s="99"/>
      <c r="O69" s="99"/>
      <c r="P69" s="99"/>
      <c r="Q69" s="99"/>
    </row>
    <row r="70" spans="1:17" ht="12.75" customHeight="1" x14ac:dyDescent="0.35">
      <c r="A70" s="66">
        <v>2001</v>
      </c>
      <c r="C70" s="60">
        <v>4</v>
      </c>
      <c r="D70" s="53">
        <v>87.5</v>
      </c>
      <c r="E70" s="53">
        <v>105.1</v>
      </c>
      <c r="F70" s="53">
        <v>94.2</v>
      </c>
      <c r="G70" s="53">
        <v>97.2</v>
      </c>
      <c r="H70" s="94"/>
      <c r="I70" s="99"/>
      <c r="J70" s="99"/>
      <c r="K70" s="99"/>
      <c r="L70" s="99"/>
      <c r="N70" s="99"/>
      <c r="O70" s="99"/>
      <c r="P70" s="99"/>
      <c r="Q70" s="99"/>
    </row>
    <row r="71" spans="1:17" ht="12.75" customHeight="1" x14ac:dyDescent="0.35">
      <c r="A71" s="66">
        <v>2001</v>
      </c>
      <c r="C71" s="60">
        <v>5</v>
      </c>
      <c r="D71" s="53">
        <v>86</v>
      </c>
      <c r="E71" s="53">
        <v>103</v>
      </c>
      <c r="F71" s="53">
        <v>91.2</v>
      </c>
      <c r="G71" s="53">
        <v>93.1</v>
      </c>
      <c r="H71" s="94"/>
      <c r="I71" s="99"/>
      <c r="J71" s="99"/>
      <c r="K71" s="99"/>
      <c r="L71" s="99"/>
      <c r="N71" s="99"/>
      <c r="O71" s="99"/>
      <c r="P71" s="99"/>
      <c r="Q71" s="99"/>
    </row>
    <row r="72" spans="1:17" ht="12.75" customHeight="1" x14ac:dyDescent="0.35">
      <c r="A72" s="66">
        <v>2001</v>
      </c>
      <c r="C72" s="60">
        <v>6</v>
      </c>
      <c r="D72" s="53">
        <v>84.6</v>
      </c>
      <c r="E72" s="53">
        <v>105.3</v>
      </c>
      <c r="F72" s="53">
        <v>89.3</v>
      </c>
      <c r="G72" s="53">
        <v>89.1</v>
      </c>
      <c r="H72" s="94"/>
      <c r="I72" s="99"/>
      <c r="J72" s="99"/>
      <c r="K72" s="99"/>
      <c r="L72" s="99"/>
      <c r="N72" s="99"/>
      <c r="O72" s="99"/>
      <c r="P72" s="99"/>
      <c r="Q72" s="99"/>
    </row>
    <row r="73" spans="1:17" ht="12.75" customHeight="1" x14ac:dyDescent="0.35">
      <c r="A73" s="66">
        <v>2001</v>
      </c>
      <c r="B73" s="59">
        <v>2001</v>
      </c>
      <c r="C73" s="60">
        <v>7</v>
      </c>
      <c r="D73" s="53">
        <v>83.9</v>
      </c>
      <c r="E73" s="53">
        <v>105.2</v>
      </c>
      <c r="F73" s="53">
        <v>89.8</v>
      </c>
      <c r="G73" s="53">
        <v>80.3</v>
      </c>
      <c r="H73" s="94"/>
      <c r="I73" s="99"/>
      <c r="J73" s="99"/>
      <c r="K73" s="99"/>
      <c r="L73" s="99"/>
      <c r="N73" s="99"/>
      <c r="O73" s="99"/>
      <c r="P73" s="99"/>
      <c r="Q73" s="99"/>
    </row>
    <row r="74" spans="1:17" ht="12.75" customHeight="1" x14ac:dyDescent="0.35">
      <c r="A74" s="66">
        <v>2001</v>
      </c>
      <c r="C74" s="60">
        <v>8</v>
      </c>
      <c r="D74" s="53">
        <v>84.8</v>
      </c>
      <c r="E74" s="53">
        <v>103.4</v>
      </c>
      <c r="F74" s="53">
        <v>87.8</v>
      </c>
      <c r="G74" s="53">
        <v>81</v>
      </c>
      <c r="H74" s="94"/>
      <c r="I74" s="99"/>
      <c r="J74" s="99"/>
      <c r="K74" s="99"/>
      <c r="L74" s="99"/>
      <c r="N74" s="99"/>
      <c r="O74" s="99"/>
      <c r="P74" s="99"/>
      <c r="Q74" s="99"/>
    </row>
    <row r="75" spans="1:17" ht="12.75" customHeight="1" x14ac:dyDescent="0.35">
      <c r="A75" s="66">
        <v>2001</v>
      </c>
      <c r="C75" s="60">
        <v>9</v>
      </c>
      <c r="D75" s="53">
        <v>85.6</v>
      </c>
      <c r="E75" s="53">
        <v>102.5</v>
      </c>
      <c r="F75" s="53">
        <v>86.3</v>
      </c>
      <c r="G75" s="53">
        <v>85.7</v>
      </c>
      <c r="H75" s="94"/>
      <c r="I75" s="99"/>
      <c r="J75" s="99"/>
      <c r="K75" s="99"/>
      <c r="L75" s="99"/>
      <c r="N75" s="99"/>
      <c r="O75" s="99"/>
      <c r="P75" s="99"/>
      <c r="Q75" s="99"/>
    </row>
    <row r="76" spans="1:17" ht="12.75" customHeight="1" x14ac:dyDescent="0.35">
      <c r="A76" s="66">
        <v>2001</v>
      </c>
      <c r="C76" s="60">
        <v>10</v>
      </c>
      <c r="D76" s="53">
        <v>83.6</v>
      </c>
      <c r="E76" s="53">
        <v>100</v>
      </c>
      <c r="F76" s="53">
        <v>87.1</v>
      </c>
      <c r="G76" s="53">
        <v>87.6</v>
      </c>
      <c r="H76" s="94"/>
      <c r="I76" s="99"/>
      <c r="J76" s="99"/>
      <c r="K76" s="99"/>
      <c r="L76" s="99"/>
      <c r="N76" s="99"/>
      <c r="O76" s="99"/>
      <c r="P76" s="99"/>
      <c r="Q76" s="99"/>
    </row>
    <row r="77" spans="1:17" ht="12.75" customHeight="1" x14ac:dyDescent="0.35">
      <c r="A77" s="66">
        <v>2001</v>
      </c>
      <c r="C77" s="60">
        <v>11</v>
      </c>
      <c r="D77" s="53">
        <v>84.8</v>
      </c>
      <c r="E77" s="53">
        <v>96.6</v>
      </c>
      <c r="F77" s="53">
        <v>88.1</v>
      </c>
      <c r="G77" s="53">
        <v>91.1</v>
      </c>
      <c r="H77" s="94"/>
      <c r="I77" s="99"/>
      <c r="J77" s="99"/>
      <c r="K77" s="99"/>
      <c r="L77" s="99"/>
      <c r="N77" s="99"/>
      <c r="O77" s="99"/>
      <c r="P77" s="99"/>
      <c r="Q77" s="99"/>
    </row>
    <row r="78" spans="1:17" ht="12.75" customHeight="1" x14ac:dyDescent="0.35">
      <c r="A78" s="66">
        <v>2001</v>
      </c>
      <c r="C78" s="60">
        <v>12</v>
      </c>
      <c r="D78" s="53">
        <v>87.3</v>
      </c>
      <c r="E78" s="53">
        <v>96.7</v>
      </c>
      <c r="F78" s="53">
        <v>90.3</v>
      </c>
      <c r="G78" s="53">
        <v>92.3</v>
      </c>
      <c r="H78" s="94"/>
      <c r="I78" s="99"/>
      <c r="J78" s="99"/>
      <c r="K78" s="99"/>
      <c r="L78" s="99"/>
      <c r="N78" s="99"/>
      <c r="O78" s="99"/>
      <c r="P78" s="99"/>
      <c r="Q78" s="99"/>
    </row>
    <row r="79" spans="1:17" ht="12.75" customHeight="1" x14ac:dyDescent="0.35">
      <c r="A79" s="66">
        <v>2002</v>
      </c>
      <c r="C79" s="60">
        <v>1</v>
      </c>
      <c r="D79" s="53">
        <v>86.9</v>
      </c>
      <c r="E79" s="53">
        <v>96.7</v>
      </c>
      <c r="F79" s="53">
        <v>91.7</v>
      </c>
      <c r="G79" s="53">
        <v>96.1</v>
      </c>
      <c r="H79" s="94"/>
      <c r="I79" s="99"/>
      <c r="J79" s="99"/>
      <c r="K79" s="99"/>
      <c r="L79" s="99"/>
      <c r="N79" s="99"/>
      <c r="O79" s="99"/>
      <c r="P79" s="99"/>
      <c r="Q79" s="99"/>
    </row>
    <row r="80" spans="1:17" ht="12.75" customHeight="1" x14ac:dyDescent="0.35">
      <c r="A80" s="66">
        <v>2002</v>
      </c>
      <c r="C80" s="60">
        <v>2</v>
      </c>
      <c r="D80" s="53">
        <v>88</v>
      </c>
      <c r="E80" s="53">
        <v>96.2</v>
      </c>
      <c r="F80" s="53">
        <v>92.5</v>
      </c>
      <c r="G80" s="53">
        <v>92</v>
      </c>
      <c r="H80" s="94"/>
      <c r="I80" s="99"/>
      <c r="J80" s="99"/>
      <c r="K80" s="99"/>
      <c r="L80" s="99"/>
      <c r="N80" s="99"/>
      <c r="O80" s="99"/>
      <c r="P80" s="99"/>
      <c r="Q80" s="99"/>
    </row>
    <row r="81" spans="1:17" ht="12.75" customHeight="1" x14ac:dyDescent="0.35">
      <c r="A81" s="66">
        <v>2002</v>
      </c>
      <c r="C81" s="60">
        <v>3</v>
      </c>
      <c r="D81" s="53">
        <v>91.5</v>
      </c>
      <c r="E81" s="53">
        <v>97.7</v>
      </c>
      <c r="F81" s="53">
        <v>94.7</v>
      </c>
      <c r="G81" s="53">
        <v>93.7</v>
      </c>
      <c r="H81" s="94"/>
      <c r="I81" s="99"/>
      <c r="J81" s="99"/>
      <c r="K81" s="99"/>
      <c r="L81" s="99"/>
      <c r="N81" s="99"/>
      <c r="O81" s="99"/>
      <c r="P81" s="99"/>
      <c r="Q81" s="99"/>
    </row>
    <row r="82" spans="1:17" ht="12.75" customHeight="1" x14ac:dyDescent="0.35">
      <c r="A82" s="66">
        <v>2002</v>
      </c>
      <c r="C82" s="60">
        <v>4</v>
      </c>
      <c r="D82" s="53">
        <v>91.1</v>
      </c>
      <c r="E82" s="53">
        <v>97.6</v>
      </c>
      <c r="F82" s="53">
        <v>99.1</v>
      </c>
      <c r="G82" s="53">
        <v>93</v>
      </c>
      <c r="H82" s="94"/>
      <c r="I82" s="99"/>
      <c r="J82" s="99"/>
      <c r="K82" s="99"/>
      <c r="L82" s="99"/>
      <c r="N82" s="99"/>
      <c r="O82" s="99"/>
      <c r="P82" s="99"/>
      <c r="Q82" s="99"/>
    </row>
    <row r="83" spans="1:17" ht="12.75" customHeight="1" x14ac:dyDescent="0.35">
      <c r="A83" s="66">
        <v>2002</v>
      </c>
      <c r="C83" s="60">
        <v>5</v>
      </c>
      <c r="D83" s="53">
        <v>91.9</v>
      </c>
      <c r="E83" s="53">
        <v>95.2</v>
      </c>
      <c r="F83" s="53">
        <v>99</v>
      </c>
      <c r="G83" s="53">
        <v>87.8</v>
      </c>
      <c r="H83" s="94"/>
      <c r="I83" s="99"/>
      <c r="J83" s="99"/>
      <c r="K83" s="99"/>
      <c r="L83" s="99"/>
      <c r="N83" s="99"/>
      <c r="O83" s="99"/>
      <c r="P83" s="99"/>
      <c r="Q83" s="99"/>
    </row>
    <row r="84" spans="1:17" ht="12.75" customHeight="1" x14ac:dyDescent="0.35">
      <c r="A84" s="66">
        <v>2002</v>
      </c>
      <c r="C84" s="60">
        <v>6</v>
      </c>
      <c r="D84" s="53">
        <v>101.2</v>
      </c>
      <c r="E84" s="53">
        <v>91.8</v>
      </c>
      <c r="F84" s="53">
        <v>99.8</v>
      </c>
      <c r="G84" s="53">
        <v>87</v>
      </c>
      <c r="H84" s="94"/>
      <c r="I84" s="99"/>
      <c r="J84" s="99"/>
      <c r="K84" s="99"/>
      <c r="L84" s="99"/>
      <c r="N84" s="99"/>
      <c r="O84" s="99"/>
      <c r="P84" s="99"/>
      <c r="Q84" s="99"/>
    </row>
    <row r="85" spans="1:17" ht="12.75" customHeight="1" x14ac:dyDescent="0.35">
      <c r="A85" s="66">
        <v>2002</v>
      </c>
      <c r="B85" s="59">
        <v>2002</v>
      </c>
      <c r="C85" s="60">
        <v>7</v>
      </c>
      <c r="D85" s="53">
        <v>93.5</v>
      </c>
      <c r="E85" s="53">
        <v>90.4</v>
      </c>
      <c r="F85" s="53">
        <v>101.7</v>
      </c>
      <c r="G85" s="53">
        <v>89.7</v>
      </c>
      <c r="H85" s="94"/>
      <c r="I85" s="99"/>
      <c r="J85" s="99"/>
      <c r="K85" s="99"/>
      <c r="L85" s="99"/>
      <c r="N85" s="99"/>
      <c r="O85" s="99"/>
      <c r="P85" s="99"/>
      <c r="Q85" s="99"/>
    </row>
    <row r="86" spans="1:17" ht="12.75" customHeight="1" x14ac:dyDescent="0.35">
      <c r="A86" s="66">
        <v>2002</v>
      </c>
      <c r="C86" s="60">
        <v>8</v>
      </c>
      <c r="D86" s="53">
        <v>92.5</v>
      </c>
      <c r="E86" s="53">
        <v>91.4</v>
      </c>
      <c r="F86" s="53">
        <v>100.1</v>
      </c>
      <c r="G86" s="53">
        <v>87.8</v>
      </c>
      <c r="H86" s="94"/>
      <c r="I86" s="99"/>
      <c r="J86" s="99"/>
      <c r="K86" s="99"/>
      <c r="L86" s="99"/>
      <c r="N86" s="99"/>
      <c r="O86" s="99"/>
      <c r="P86" s="99"/>
      <c r="Q86" s="99"/>
    </row>
    <row r="87" spans="1:17" ht="12.75" customHeight="1" x14ac:dyDescent="0.35">
      <c r="A87" s="66">
        <v>2002</v>
      </c>
      <c r="C87" s="60">
        <v>9</v>
      </c>
      <c r="D87" s="53">
        <v>95.9</v>
      </c>
      <c r="E87" s="53">
        <v>88.7</v>
      </c>
      <c r="F87" s="53">
        <v>100.1</v>
      </c>
      <c r="G87" s="53">
        <v>86.8</v>
      </c>
      <c r="H87" s="94"/>
      <c r="I87" s="99"/>
      <c r="J87" s="99"/>
      <c r="K87" s="99"/>
      <c r="L87" s="99"/>
      <c r="N87" s="99"/>
      <c r="O87" s="99"/>
      <c r="P87" s="99"/>
      <c r="Q87" s="99"/>
    </row>
    <row r="88" spans="1:17" ht="12.75" customHeight="1" x14ac:dyDescent="0.35">
      <c r="A88" s="66">
        <v>2002</v>
      </c>
      <c r="C88" s="60">
        <v>10</v>
      </c>
      <c r="D88" s="53">
        <v>92.3</v>
      </c>
      <c r="E88" s="53">
        <v>88.2</v>
      </c>
      <c r="F88" s="53">
        <v>99.1</v>
      </c>
      <c r="G88" s="53">
        <v>81.5</v>
      </c>
      <c r="H88" s="94"/>
      <c r="I88" s="99"/>
      <c r="J88" s="99"/>
      <c r="K88" s="99"/>
      <c r="L88" s="99"/>
      <c r="N88" s="99"/>
      <c r="O88" s="99"/>
      <c r="P88" s="99"/>
      <c r="Q88" s="99"/>
    </row>
    <row r="89" spans="1:17" ht="12.75" customHeight="1" x14ac:dyDescent="0.35">
      <c r="A89" s="66">
        <v>2002</v>
      </c>
      <c r="C89" s="60">
        <v>11</v>
      </c>
      <c r="D89" s="53">
        <v>89.8</v>
      </c>
      <c r="E89" s="53">
        <v>90.4</v>
      </c>
      <c r="F89" s="53">
        <v>100.6</v>
      </c>
      <c r="G89" s="53">
        <v>87.1</v>
      </c>
      <c r="H89" s="94"/>
      <c r="I89" s="99"/>
      <c r="J89" s="99"/>
      <c r="K89" s="99"/>
      <c r="L89" s="99"/>
      <c r="N89" s="99"/>
      <c r="O89" s="99"/>
      <c r="P89" s="99"/>
      <c r="Q89" s="99"/>
    </row>
    <row r="90" spans="1:17" ht="12.75" customHeight="1" x14ac:dyDescent="0.35">
      <c r="A90" s="66">
        <v>2002</v>
      </c>
      <c r="C90" s="60">
        <v>12</v>
      </c>
      <c r="D90" s="53">
        <v>92.9</v>
      </c>
      <c r="E90" s="53">
        <v>89.7</v>
      </c>
      <c r="F90" s="53">
        <v>99.8</v>
      </c>
      <c r="G90" s="53">
        <v>88.9</v>
      </c>
      <c r="H90" s="94"/>
      <c r="I90" s="99"/>
      <c r="J90" s="99"/>
      <c r="K90" s="99"/>
      <c r="L90" s="99"/>
      <c r="N90" s="99"/>
      <c r="O90" s="99"/>
      <c r="P90" s="99"/>
      <c r="Q90" s="99"/>
    </row>
    <row r="91" spans="1:17" ht="12.75" customHeight="1" x14ac:dyDescent="0.35">
      <c r="A91" s="66">
        <v>2003</v>
      </c>
      <c r="C91" s="60">
        <v>1</v>
      </c>
      <c r="D91" s="53">
        <v>92.6</v>
      </c>
      <c r="E91" s="53">
        <v>89.7</v>
      </c>
      <c r="F91" s="53">
        <v>97.6</v>
      </c>
      <c r="G91" s="53">
        <v>85.4</v>
      </c>
      <c r="H91" s="94"/>
      <c r="I91" s="99"/>
      <c r="J91" s="99"/>
      <c r="K91" s="99"/>
      <c r="L91" s="99"/>
      <c r="N91" s="99"/>
      <c r="O91" s="99"/>
      <c r="P91" s="99"/>
      <c r="Q91" s="99"/>
    </row>
    <row r="92" spans="1:17" ht="12.75" customHeight="1" x14ac:dyDescent="0.35">
      <c r="A92" s="66">
        <v>2003</v>
      </c>
      <c r="C92" s="60">
        <v>2</v>
      </c>
      <c r="D92" s="53">
        <v>100.1</v>
      </c>
      <c r="E92" s="53">
        <v>92.6</v>
      </c>
      <c r="F92" s="53">
        <v>95</v>
      </c>
      <c r="G92" s="53">
        <v>90.4</v>
      </c>
      <c r="H92" s="94"/>
      <c r="I92" s="99"/>
      <c r="J92" s="99"/>
      <c r="K92" s="99"/>
      <c r="L92" s="99"/>
      <c r="N92" s="99"/>
      <c r="O92" s="99"/>
      <c r="P92" s="99"/>
      <c r="Q92" s="99"/>
    </row>
    <row r="93" spans="1:17" ht="12.75" customHeight="1" x14ac:dyDescent="0.35">
      <c r="A93" s="66">
        <v>2003</v>
      </c>
      <c r="C93" s="60">
        <v>3</v>
      </c>
      <c r="D93" s="53">
        <v>100.4</v>
      </c>
      <c r="E93" s="53">
        <v>91.2</v>
      </c>
      <c r="F93" s="53">
        <v>92.3</v>
      </c>
      <c r="G93" s="53">
        <v>84.7</v>
      </c>
      <c r="H93" s="94"/>
      <c r="I93" s="99"/>
      <c r="J93" s="99"/>
      <c r="K93" s="99"/>
      <c r="L93" s="99"/>
      <c r="N93" s="99"/>
      <c r="O93" s="99"/>
      <c r="P93" s="99"/>
      <c r="Q93" s="99"/>
    </row>
    <row r="94" spans="1:17" ht="12.75" customHeight="1" x14ac:dyDescent="0.35">
      <c r="A94" s="66">
        <v>2003</v>
      </c>
      <c r="C94" s="60">
        <v>4</v>
      </c>
      <c r="D94" s="53">
        <v>95.8</v>
      </c>
      <c r="E94" s="53">
        <v>88.9</v>
      </c>
      <c r="F94" s="53">
        <v>90.4</v>
      </c>
      <c r="G94" s="53">
        <v>81.7</v>
      </c>
      <c r="H94" s="94"/>
      <c r="I94" s="99"/>
      <c r="J94" s="99"/>
      <c r="K94" s="99"/>
      <c r="L94" s="99"/>
      <c r="N94" s="99"/>
      <c r="O94" s="99"/>
      <c r="P94" s="99"/>
      <c r="Q94" s="99"/>
    </row>
    <row r="95" spans="1:17" ht="12.75" customHeight="1" x14ac:dyDescent="0.35">
      <c r="A95" s="66">
        <v>2003</v>
      </c>
      <c r="C95" s="60">
        <v>5</v>
      </c>
      <c r="D95" s="53">
        <v>95.3</v>
      </c>
      <c r="E95" s="53">
        <v>86.9</v>
      </c>
      <c r="F95" s="53">
        <v>89.3</v>
      </c>
      <c r="G95" s="53">
        <v>87</v>
      </c>
      <c r="H95" s="94"/>
      <c r="I95" s="99"/>
      <c r="J95" s="99"/>
      <c r="K95" s="99"/>
      <c r="L95" s="99"/>
      <c r="N95" s="99"/>
      <c r="O95" s="99"/>
      <c r="P95" s="99"/>
      <c r="Q95" s="99"/>
    </row>
    <row r="96" spans="1:17" ht="12.75" customHeight="1" x14ac:dyDescent="0.35">
      <c r="A96" s="66">
        <v>2003</v>
      </c>
      <c r="C96" s="60">
        <v>6</v>
      </c>
      <c r="D96" s="53">
        <v>86.7</v>
      </c>
      <c r="E96" s="53">
        <v>85.8</v>
      </c>
      <c r="F96" s="53">
        <v>86.8</v>
      </c>
      <c r="G96" s="53">
        <v>89.3</v>
      </c>
      <c r="H96" s="94"/>
      <c r="I96" s="99"/>
      <c r="J96" s="99"/>
      <c r="K96" s="99"/>
      <c r="L96" s="99"/>
      <c r="N96" s="99"/>
      <c r="O96" s="99"/>
      <c r="P96" s="99"/>
      <c r="Q96" s="99"/>
    </row>
    <row r="97" spans="1:17" ht="12.75" customHeight="1" x14ac:dyDescent="0.35">
      <c r="A97" s="66">
        <v>2003</v>
      </c>
      <c r="B97" s="59">
        <v>2003</v>
      </c>
      <c r="C97" s="60">
        <v>7</v>
      </c>
      <c r="D97" s="53">
        <v>84.1</v>
      </c>
      <c r="E97" s="53">
        <v>81.900000000000006</v>
      </c>
      <c r="F97" s="53">
        <v>84.3</v>
      </c>
      <c r="G97" s="53">
        <v>88.8</v>
      </c>
      <c r="H97" s="94"/>
      <c r="I97" s="99"/>
      <c r="J97" s="99"/>
      <c r="K97" s="99"/>
      <c r="L97" s="99"/>
      <c r="N97" s="99"/>
      <c r="O97" s="99"/>
      <c r="P97" s="99"/>
      <c r="Q97" s="99"/>
    </row>
    <row r="98" spans="1:17" ht="12.75" customHeight="1" x14ac:dyDescent="0.35">
      <c r="A98" s="66">
        <v>2003</v>
      </c>
      <c r="C98" s="60">
        <v>8</v>
      </c>
      <c r="D98" s="53">
        <v>89.8</v>
      </c>
      <c r="E98" s="53">
        <v>83.1</v>
      </c>
      <c r="F98" s="53">
        <v>87.1</v>
      </c>
      <c r="G98" s="53">
        <v>89.2</v>
      </c>
      <c r="H98" s="94"/>
      <c r="I98" s="99"/>
      <c r="J98" s="99"/>
      <c r="K98" s="99"/>
      <c r="L98" s="99"/>
      <c r="N98" s="99"/>
      <c r="O98" s="99"/>
      <c r="P98" s="99"/>
      <c r="Q98" s="99"/>
    </row>
    <row r="99" spans="1:17" ht="12.75" customHeight="1" x14ac:dyDescent="0.35">
      <c r="A99" s="66">
        <v>2003</v>
      </c>
      <c r="C99" s="60">
        <v>9</v>
      </c>
      <c r="D99" s="53">
        <v>89</v>
      </c>
      <c r="E99" s="53">
        <v>84.1</v>
      </c>
      <c r="F99" s="53">
        <v>90.4</v>
      </c>
      <c r="G99" s="53">
        <v>89.1</v>
      </c>
      <c r="H99" s="94"/>
      <c r="I99" s="99"/>
      <c r="J99" s="99"/>
      <c r="K99" s="99"/>
      <c r="L99" s="99"/>
      <c r="N99" s="99"/>
      <c r="O99" s="99"/>
      <c r="P99" s="99"/>
      <c r="Q99" s="99"/>
    </row>
    <row r="100" spans="1:17" ht="12.75" customHeight="1" x14ac:dyDescent="0.35">
      <c r="A100" s="66">
        <v>2003</v>
      </c>
      <c r="C100" s="60">
        <v>10</v>
      </c>
      <c r="D100" s="53">
        <v>91.8</v>
      </c>
      <c r="E100" s="53">
        <v>84</v>
      </c>
      <c r="F100" s="53">
        <v>90</v>
      </c>
      <c r="G100" s="53">
        <v>90.2</v>
      </c>
      <c r="H100" s="94"/>
      <c r="I100" s="99"/>
      <c r="J100" s="99"/>
      <c r="K100" s="99"/>
      <c r="L100" s="99"/>
      <c r="N100" s="99"/>
      <c r="O100" s="99"/>
      <c r="P100" s="99"/>
      <c r="Q100" s="99"/>
    </row>
    <row r="101" spans="1:17" ht="12.75" customHeight="1" x14ac:dyDescent="0.35">
      <c r="A101" s="66">
        <v>2003</v>
      </c>
      <c r="C101" s="60">
        <v>11</v>
      </c>
      <c r="D101" s="53">
        <v>91.7</v>
      </c>
      <c r="E101" s="53">
        <v>83.3</v>
      </c>
      <c r="F101" s="53">
        <v>93.4</v>
      </c>
      <c r="G101" s="53">
        <v>91</v>
      </c>
      <c r="H101" s="94"/>
      <c r="I101" s="99"/>
      <c r="J101" s="99"/>
      <c r="K101" s="99"/>
      <c r="L101" s="99"/>
      <c r="N101" s="99"/>
      <c r="O101" s="99"/>
      <c r="P101" s="99"/>
      <c r="Q101" s="99"/>
    </row>
    <row r="102" spans="1:17" ht="12.75" customHeight="1" x14ac:dyDescent="0.35">
      <c r="A102" s="66">
        <v>2003</v>
      </c>
      <c r="C102" s="60">
        <v>12</v>
      </c>
      <c r="D102" s="53">
        <v>94</v>
      </c>
      <c r="E102" s="53">
        <v>83.1</v>
      </c>
      <c r="F102" s="53">
        <v>90.9</v>
      </c>
      <c r="G102" s="53">
        <v>97.4</v>
      </c>
      <c r="H102" s="94"/>
      <c r="I102" s="99"/>
      <c r="J102" s="99"/>
      <c r="K102" s="99"/>
      <c r="L102" s="99"/>
      <c r="N102" s="99"/>
      <c r="O102" s="99"/>
      <c r="P102" s="99"/>
      <c r="Q102" s="99"/>
    </row>
    <row r="103" spans="1:17" ht="12.75" customHeight="1" x14ac:dyDescent="0.35">
      <c r="A103" s="66">
        <v>2004</v>
      </c>
      <c r="C103" s="60">
        <v>1</v>
      </c>
      <c r="D103" s="53">
        <v>94.8</v>
      </c>
      <c r="E103" s="53">
        <v>83.8</v>
      </c>
      <c r="F103" s="53">
        <v>89.5</v>
      </c>
      <c r="G103" s="53">
        <v>93.8</v>
      </c>
      <c r="H103" s="94"/>
      <c r="I103" s="99"/>
      <c r="J103" s="99"/>
      <c r="K103" s="99"/>
      <c r="L103" s="99"/>
      <c r="N103" s="99"/>
      <c r="O103" s="99"/>
      <c r="P103" s="99"/>
      <c r="Q103" s="99"/>
    </row>
    <row r="104" spans="1:17" ht="12.75" customHeight="1" x14ac:dyDescent="0.35">
      <c r="A104" s="66">
        <v>2004</v>
      </c>
      <c r="C104" s="60">
        <v>2</v>
      </c>
      <c r="D104" s="53">
        <v>95</v>
      </c>
      <c r="E104" s="53">
        <v>85.5</v>
      </c>
      <c r="F104" s="53">
        <v>91.7</v>
      </c>
      <c r="G104" s="53">
        <v>96.2</v>
      </c>
      <c r="H104" s="94"/>
      <c r="I104" s="99"/>
      <c r="J104" s="99"/>
      <c r="K104" s="99"/>
      <c r="L104" s="99"/>
      <c r="N104" s="99"/>
      <c r="O104" s="99"/>
      <c r="P104" s="99"/>
      <c r="Q104" s="99"/>
    </row>
    <row r="105" spans="1:17" ht="12.75" customHeight="1" x14ac:dyDescent="0.35">
      <c r="A105" s="66">
        <v>2004</v>
      </c>
      <c r="C105" s="60">
        <v>3</v>
      </c>
      <c r="D105" s="53">
        <v>95.6</v>
      </c>
      <c r="E105" s="53">
        <v>86.7</v>
      </c>
      <c r="F105" s="53">
        <v>92.7</v>
      </c>
      <c r="G105" s="53">
        <v>97.4</v>
      </c>
      <c r="H105" s="94"/>
      <c r="I105" s="99"/>
      <c r="J105" s="99"/>
      <c r="K105" s="99"/>
      <c r="L105" s="99"/>
      <c r="N105" s="99"/>
      <c r="O105" s="99"/>
      <c r="P105" s="99"/>
      <c r="Q105" s="99"/>
    </row>
    <row r="106" spans="1:17" ht="12.75" customHeight="1" x14ac:dyDescent="0.35">
      <c r="A106" s="66">
        <v>2004</v>
      </c>
      <c r="C106" s="60">
        <v>4</v>
      </c>
      <c r="D106" s="53">
        <v>98.8</v>
      </c>
      <c r="E106" s="53">
        <v>91.1</v>
      </c>
      <c r="F106" s="53">
        <v>91.9</v>
      </c>
      <c r="G106" s="53">
        <v>99.5</v>
      </c>
      <c r="H106" s="94"/>
      <c r="I106" s="99"/>
      <c r="J106" s="99"/>
      <c r="K106" s="99"/>
      <c r="L106" s="99"/>
      <c r="N106" s="99"/>
      <c r="O106" s="99"/>
      <c r="P106" s="99"/>
      <c r="Q106" s="99"/>
    </row>
    <row r="107" spans="1:17" ht="12.75" customHeight="1" x14ac:dyDescent="0.35">
      <c r="A107" s="66">
        <v>2004</v>
      </c>
      <c r="C107" s="60">
        <v>5</v>
      </c>
      <c r="D107" s="53">
        <v>101</v>
      </c>
      <c r="E107" s="53">
        <v>91.6</v>
      </c>
      <c r="F107" s="53">
        <v>93.6</v>
      </c>
      <c r="G107" s="53">
        <v>101.6</v>
      </c>
      <c r="H107" s="94"/>
      <c r="I107" s="99"/>
      <c r="J107" s="99"/>
      <c r="K107" s="99"/>
      <c r="L107" s="99"/>
      <c r="N107" s="99"/>
      <c r="O107" s="99"/>
      <c r="P107" s="99"/>
      <c r="Q107" s="99"/>
    </row>
    <row r="108" spans="1:17" ht="12.75" customHeight="1" x14ac:dyDescent="0.35">
      <c r="A108" s="66">
        <v>2004</v>
      </c>
      <c r="C108" s="60">
        <v>6</v>
      </c>
      <c r="D108" s="53">
        <v>100.6</v>
      </c>
      <c r="E108" s="53">
        <v>94.6</v>
      </c>
      <c r="F108" s="53">
        <v>92.3</v>
      </c>
      <c r="G108" s="53">
        <v>103.9</v>
      </c>
      <c r="H108" s="94"/>
      <c r="I108" s="99"/>
      <c r="J108" s="99"/>
      <c r="K108" s="99"/>
      <c r="L108" s="99"/>
      <c r="N108" s="99"/>
      <c r="O108" s="99"/>
      <c r="P108" s="99"/>
      <c r="Q108" s="99"/>
    </row>
    <row r="109" spans="1:17" ht="12.75" customHeight="1" x14ac:dyDescent="0.35">
      <c r="A109" s="66">
        <v>2004</v>
      </c>
      <c r="B109" s="59">
        <v>2004</v>
      </c>
      <c r="C109" s="60">
        <v>7</v>
      </c>
      <c r="D109" s="53">
        <v>101.7</v>
      </c>
      <c r="E109" s="53">
        <v>98</v>
      </c>
      <c r="F109" s="53">
        <v>89.2</v>
      </c>
      <c r="G109" s="53">
        <v>104.1</v>
      </c>
      <c r="H109" s="94"/>
      <c r="I109" s="99"/>
      <c r="J109" s="99"/>
      <c r="K109" s="99"/>
      <c r="L109" s="99"/>
      <c r="N109" s="99"/>
      <c r="O109" s="99"/>
      <c r="P109" s="99"/>
      <c r="Q109" s="99"/>
    </row>
    <row r="110" spans="1:17" ht="12.75" customHeight="1" x14ac:dyDescent="0.35">
      <c r="A110" s="66">
        <v>2004</v>
      </c>
      <c r="C110" s="60">
        <v>8</v>
      </c>
      <c r="D110" s="53">
        <v>102.1</v>
      </c>
      <c r="E110" s="53">
        <v>98.1</v>
      </c>
      <c r="F110" s="53">
        <v>91.6</v>
      </c>
      <c r="G110" s="53">
        <v>109.2</v>
      </c>
      <c r="H110" s="94"/>
      <c r="I110" s="99"/>
      <c r="J110" s="99"/>
      <c r="K110" s="99"/>
      <c r="L110" s="99"/>
      <c r="N110" s="99"/>
      <c r="O110" s="99"/>
      <c r="P110" s="99"/>
      <c r="Q110" s="99"/>
    </row>
    <row r="111" spans="1:17" ht="12.75" customHeight="1" x14ac:dyDescent="0.35">
      <c r="A111" s="66">
        <v>2004</v>
      </c>
      <c r="C111" s="60">
        <v>9</v>
      </c>
      <c r="D111" s="53">
        <v>105.8</v>
      </c>
      <c r="E111" s="53">
        <v>99.7</v>
      </c>
      <c r="F111" s="53">
        <v>90.8</v>
      </c>
      <c r="G111" s="53">
        <v>111.2</v>
      </c>
      <c r="H111" s="94"/>
      <c r="I111" s="99"/>
      <c r="J111" s="99"/>
      <c r="K111" s="99"/>
      <c r="L111" s="99"/>
      <c r="N111" s="99"/>
      <c r="O111" s="99"/>
      <c r="P111" s="99"/>
      <c r="Q111" s="99"/>
    </row>
    <row r="112" spans="1:17" ht="12.75" customHeight="1" x14ac:dyDescent="0.35">
      <c r="A112" s="66">
        <v>2004</v>
      </c>
      <c r="C112" s="60">
        <v>10</v>
      </c>
      <c r="D112" s="53">
        <v>100.4</v>
      </c>
      <c r="E112" s="53">
        <v>101.2</v>
      </c>
      <c r="F112" s="53">
        <v>89</v>
      </c>
      <c r="G112" s="53">
        <v>108.5</v>
      </c>
      <c r="H112" s="94"/>
      <c r="I112" s="99"/>
      <c r="J112" s="99"/>
      <c r="K112" s="99"/>
      <c r="L112" s="99"/>
      <c r="N112" s="99"/>
      <c r="O112" s="99"/>
      <c r="P112" s="99"/>
      <c r="Q112" s="99"/>
    </row>
    <row r="113" spans="1:17" ht="12.75" customHeight="1" x14ac:dyDescent="0.35">
      <c r="A113" s="66">
        <v>2004</v>
      </c>
      <c r="C113" s="60">
        <v>11</v>
      </c>
      <c r="D113" s="53">
        <v>102.9</v>
      </c>
      <c r="E113" s="53">
        <v>104</v>
      </c>
      <c r="F113" s="53">
        <v>88.7</v>
      </c>
      <c r="G113" s="53">
        <v>105.2</v>
      </c>
      <c r="H113" s="94"/>
      <c r="I113" s="99"/>
      <c r="J113" s="99"/>
      <c r="K113" s="99"/>
      <c r="L113" s="99"/>
      <c r="N113" s="99"/>
      <c r="O113" s="99"/>
      <c r="P113" s="99"/>
      <c r="Q113" s="99"/>
    </row>
    <row r="114" spans="1:17" ht="12.75" customHeight="1" x14ac:dyDescent="0.35">
      <c r="A114" s="66">
        <v>2004</v>
      </c>
      <c r="C114" s="60">
        <v>12</v>
      </c>
      <c r="D114" s="53">
        <v>100.1</v>
      </c>
      <c r="E114" s="53">
        <v>106.7</v>
      </c>
      <c r="F114" s="53">
        <v>91.7</v>
      </c>
      <c r="G114" s="53">
        <v>102.3</v>
      </c>
      <c r="H114" s="94"/>
      <c r="I114" s="99"/>
      <c r="J114" s="99"/>
      <c r="K114" s="99"/>
      <c r="L114" s="99"/>
      <c r="N114" s="99"/>
      <c r="O114" s="99"/>
      <c r="P114" s="99"/>
      <c r="Q114" s="99"/>
    </row>
    <row r="115" spans="1:17" ht="12.75" customHeight="1" x14ac:dyDescent="0.35">
      <c r="A115" s="66">
        <v>2005</v>
      </c>
      <c r="C115" s="60">
        <v>1</v>
      </c>
      <c r="D115" s="53">
        <v>101.1</v>
      </c>
      <c r="E115" s="53">
        <v>105.9</v>
      </c>
      <c r="F115" s="53">
        <v>90.6</v>
      </c>
      <c r="G115" s="53">
        <v>108.1</v>
      </c>
      <c r="H115" s="94"/>
      <c r="I115" s="99"/>
      <c r="J115" s="99"/>
      <c r="K115" s="99"/>
      <c r="L115" s="99"/>
      <c r="N115" s="99"/>
      <c r="O115" s="99"/>
      <c r="P115" s="99"/>
      <c r="Q115" s="99"/>
    </row>
    <row r="116" spans="1:17" ht="12.75" customHeight="1" x14ac:dyDescent="0.35">
      <c r="A116" s="66">
        <v>2005</v>
      </c>
      <c r="C116" s="60">
        <v>2</v>
      </c>
      <c r="D116" s="53">
        <v>98.6</v>
      </c>
      <c r="E116" s="53">
        <v>104</v>
      </c>
      <c r="F116" s="53">
        <v>91.8</v>
      </c>
      <c r="G116" s="53">
        <v>108.3</v>
      </c>
      <c r="H116" s="94"/>
      <c r="I116" s="99"/>
      <c r="J116" s="99"/>
      <c r="K116" s="99"/>
      <c r="L116" s="99"/>
      <c r="N116" s="99"/>
      <c r="O116" s="99"/>
      <c r="P116" s="99"/>
      <c r="Q116" s="99"/>
    </row>
    <row r="117" spans="1:17" ht="12.75" customHeight="1" x14ac:dyDescent="0.35">
      <c r="A117" s="66">
        <v>2005</v>
      </c>
      <c r="C117" s="60">
        <v>3</v>
      </c>
      <c r="D117" s="53">
        <v>94.3</v>
      </c>
      <c r="E117" s="53">
        <v>103.9</v>
      </c>
      <c r="F117" s="53">
        <v>90.1</v>
      </c>
      <c r="G117" s="53">
        <v>110.9</v>
      </c>
      <c r="H117" s="94"/>
      <c r="I117" s="99"/>
      <c r="J117" s="99"/>
      <c r="K117" s="99"/>
      <c r="L117" s="99"/>
      <c r="N117" s="99"/>
      <c r="O117" s="99"/>
      <c r="P117" s="99"/>
      <c r="Q117" s="99"/>
    </row>
    <row r="118" spans="1:17" ht="12.75" customHeight="1" x14ac:dyDescent="0.35">
      <c r="A118" s="66">
        <v>2005</v>
      </c>
      <c r="C118" s="60">
        <v>4</v>
      </c>
      <c r="D118" s="53">
        <v>90.2</v>
      </c>
      <c r="E118" s="53">
        <v>105.1</v>
      </c>
      <c r="F118" s="53">
        <v>88.9</v>
      </c>
      <c r="G118" s="53">
        <v>108.6</v>
      </c>
      <c r="H118" s="94"/>
      <c r="I118" s="99"/>
      <c r="J118" s="99"/>
      <c r="K118" s="99"/>
      <c r="L118" s="99"/>
      <c r="N118" s="99"/>
      <c r="O118" s="99"/>
      <c r="P118" s="99"/>
      <c r="Q118" s="99"/>
    </row>
    <row r="119" spans="1:17" ht="12.75" customHeight="1" x14ac:dyDescent="0.35">
      <c r="A119" s="66">
        <v>2005</v>
      </c>
      <c r="C119" s="60">
        <v>5</v>
      </c>
      <c r="D119" s="53">
        <v>93.3</v>
      </c>
      <c r="E119" s="53">
        <v>105.3</v>
      </c>
      <c r="F119" s="53">
        <v>90</v>
      </c>
      <c r="G119" s="53">
        <v>103.8</v>
      </c>
      <c r="H119" s="94"/>
      <c r="I119" s="99"/>
      <c r="J119" s="99"/>
      <c r="K119" s="99"/>
      <c r="L119" s="99"/>
      <c r="N119" s="99"/>
      <c r="O119" s="99"/>
      <c r="P119" s="99"/>
      <c r="Q119" s="99"/>
    </row>
    <row r="120" spans="1:17" ht="12.75" customHeight="1" x14ac:dyDescent="0.35">
      <c r="A120" s="66">
        <v>2005</v>
      </c>
      <c r="C120" s="60">
        <v>6</v>
      </c>
      <c r="D120" s="53">
        <v>93.4</v>
      </c>
      <c r="E120" s="53">
        <v>106.9</v>
      </c>
      <c r="F120" s="53">
        <v>93.6</v>
      </c>
      <c r="G120" s="53">
        <v>108.3</v>
      </c>
      <c r="H120" s="94"/>
      <c r="I120" s="99"/>
      <c r="J120" s="99"/>
      <c r="K120" s="99"/>
      <c r="L120" s="99"/>
      <c r="N120" s="99"/>
      <c r="O120" s="99"/>
      <c r="P120" s="99"/>
      <c r="Q120" s="99"/>
    </row>
    <row r="121" spans="1:17" ht="12.75" customHeight="1" x14ac:dyDescent="0.35">
      <c r="A121" s="66">
        <v>2005</v>
      </c>
      <c r="B121" s="59">
        <v>2005</v>
      </c>
      <c r="C121" s="60">
        <v>7</v>
      </c>
      <c r="D121" s="53">
        <v>90</v>
      </c>
      <c r="E121" s="53">
        <v>110.2</v>
      </c>
      <c r="F121" s="53">
        <v>94.1</v>
      </c>
      <c r="G121" s="53">
        <v>107.8</v>
      </c>
      <c r="H121" s="94"/>
      <c r="I121" s="99"/>
      <c r="J121" s="99"/>
      <c r="K121" s="99"/>
      <c r="L121" s="99"/>
      <c r="N121" s="99"/>
      <c r="O121" s="99"/>
      <c r="P121" s="99"/>
      <c r="Q121" s="99"/>
    </row>
    <row r="122" spans="1:17" ht="12.75" customHeight="1" x14ac:dyDescent="0.35">
      <c r="A122" s="66">
        <v>2005</v>
      </c>
      <c r="C122" s="60">
        <v>8</v>
      </c>
      <c r="D122" s="53">
        <v>96.1</v>
      </c>
      <c r="E122" s="53">
        <v>105.4</v>
      </c>
      <c r="F122" s="53">
        <v>97.1</v>
      </c>
      <c r="G122" s="53">
        <v>101.9</v>
      </c>
      <c r="H122" s="94"/>
      <c r="I122" s="99"/>
      <c r="J122" s="99"/>
      <c r="K122" s="99"/>
      <c r="L122" s="99"/>
      <c r="N122" s="99"/>
      <c r="O122" s="99"/>
      <c r="P122" s="99"/>
      <c r="Q122" s="99"/>
    </row>
    <row r="123" spans="1:17" ht="12.75" customHeight="1" x14ac:dyDescent="0.35">
      <c r="A123" s="66">
        <v>2005</v>
      </c>
      <c r="C123" s="60">
        <v>9</v>
      </c>
      <c r="D123" s="53">
        <v>93.5</v>
      </c>
      <c r="E123" s="53">
        <v>109.7</v>
      </c>
      <c r="F123" s="53">
        <v>98.6</v>
      </c>
      <c r="G123" s="53">
        <v>109.5</v>
      </c>
      <c r="H123" s="94"/>
      <c r="I123" s="99"/>
      <c r="J123" s="99"/>
      <c r="K123" s="99"/>
      <c r="L123" s="99"/>
      <c r="N123" s="99"/>
      <c r="O123" s="99"/>
      <c r="P123" s="99"/>
      <c r="Q123" s="99"/>
    </row>
    <row r="124" spans="1:17" ht="12.75" customHeight="1" x14ac:dyDescent="0.35">
      <c r="A124" s="66">
        <v>2005</v>
      </c>
      <c r="C124" s="60">
        <v>10</v>
      </c>
      <c r="D124" s="53">
        <v>97.3</v>
      </c>
      <c r="E124" s="53">
        <v>108.1</v>
      </c>
      <c r="F124" s="53">
        <v>99.6</v>
      </c>
      <c r="G124" s="53">
        <v>109.5</v>
      </c>
      <c r="H124" s="94"/>
      <c r="I124" s="99"/>
      <c r="J124" s="99"/>
      <c r="K124" s="99"/>
      <c r="L124" s="99"/>
      <c r="N124" s="99"/>
      <c r="O124" s="99"/>
      <c r="P124" s="99"/>
      <c r="Q124" s="99"/>
    </row>
    <row r="125" spans="1:17" ht="12.75" customHeight="1" x14ac:dyDescent="0.35">
      <c r="A125" s="66">
        <v>2005</v>
      </c>
      <c r="C125" s="60">
        <v>11</v>
      </c>
      <c r="D125" s="53">
        <v>93.7</v>
      </c>
      <c r="E125" s="53">
        <v>108.7</v>
      </c>
      <c r="F125" s="53">
        <v>102.8</v>
      </c>
      <c r="G125" s="53">
        <v>114.6</v>
      </c>
      <c r="H125" s="94"/>
      <c r="I125" s="99"/>
      <c r="J125" s="99"/>
      <c r="K125" s="99"/>
      <c r="L125" s="99"/>
      <c r="N125" s="99"/>
      <c r="O125" s="99"/>
      <c r="P125" s="99"/>
      <c r="Q125" s="99"/>
    </row>
    <row r="126" spans="1:17" ht="12.75" customHeight="1" x14ac:dyDescent="0.35">
      <c r="A126" s="66">
        <v>2005</v>
      </c>
      <c r="C126" s="60">
        <v>12</v>
      </c>
      <c r="D126" s="53">
        <v>99.5</v>
      </c>
      <c r="E126" s="53">
        <v>109.8</v>
      </c>
      <c r="F126" s="53">
        <v>105</v>
      </c>
      <c r="G126" s="53">
        <v>109.9</v>
      </c>
      <c r="H126" s="94"/>
      <c r="I126" s="99"/>
      <c r="J126" s="99"/>
      <c r="K126" s="99"/>
      <c r="L126" s="99"/>
      <c r="N126" s="99"/>
      <c r="O126" s="99"/>
      <c r="P126" s="99"/>
      <c r="Q126" s="99"/>
    </row>
    <row r="127" spans="1:17" ht="12.75" customHeight="1" x14ac:dyDescent="0.35">
      <c r="A127" s="60">
        <v>2006</v>
      </c>
      <c r="C127" s="60">
        <v>1</v>
      </c>
      <c r="D127" s="53">
        <v>102.4</v>
      </c>
      <c r="E127" s="53">
        <v>112.8</v>
      </c>
      <c r="F127" s="53">
        <v>109.5</v>
      </c>
      <c r="G127" s="53">
        <v>110.4</v>
      </c>
      <c r="H127" s="94"/>
      <c r="I127" s="99"/>
      <c r="J127" s="99"/>
      <c r="K127" s="99"/>
      <c r="L127" s="99"/>
      <c r="N127" s="99"/>
      <c r="O127" s="99"/>
      <c r="P127" s="99"/>
      <c r="Q127" s="99"/>
    </row>
    <row r="128" spans="1:17" ht="12.75" customHeight="1" x14ac:dyDescent="0.35">
      <c r="A128" s="60">
        <v>2006</v>
      </c>
      <c r="C128" s="60">
        <v>2</v>
      </c>
      <c r="D128" s="53">
        <v>101.6</v>
      </c>
      <c r="E128" s="53">
        <v>112.7</v>
      </c>
      <c r="F128" s="53">
        <v>111.6</v>
      </c>
      <c r="G128" s="53">
        <v>115.1</v>
      </c>
      <c r="H128" s="94"/>
      <c r="I128" s="99"/>
      <c r="J128" s="99"/>
      <c r="K128" s="99"/>
      <c r="L128" s="99"/>
      <c r="N128" s="99"/>
      <c r="O128" s="99"/>
      <c r="P128" s="99"/>
      <c r="Q128" s="99"/>
    </row>
    <row r="129" spans="1:17" ht="12.75" customHeight="1" x14ac:dyDescent="0.35">
      <c r="A129" s="60">
        <v>2006</v>
      </c>
      <c r="C129" s="60">
        <v>3</v>
      </c>
      <c r="D129" s="53">
        <v>101.1</v>
      </c>
      <c r="E129" s="53">
        <v>111</v>
      </c>
      <c r="F129" s="53">
        <v>110.5</v>
      </c>
      <c r="G129" s="53">
        <v>111.1</v>
      </c>
      <c r="H129" s="94"/>
      <c r="I129" s="99"/>
      <c r="J129" s="99"/>
      <c r="K129" s="99"/>
      <c r="L129" s="99"/>
      <c r="N129" s="99"/>
      <c r="O129" s="99"/>
      <c r="P129" s="99"/>
      <c r="Q129" s="99"/>
    </row>
    <row r="130" spans="1:17" ht="12.75" customHeight="1" x14ac:dyDescent="0.35">
      <c r="A130" s="60">
        <v>2006</v>
      </c>
      <c r="C130" s="60">
        <v>4</v>
      </c>
      <c r="D130" s="53">
        <v>100.5</v>
      </c>
      <c r="E130" s="53">
        <v>113.2</v>
      </c>
      <c r="F130" s="53">
        <v>111.2</v>
      </c>
      <c r="G130" s="53">
        <v>112.3</v>
      </c>
      <c r="H130" s="94"/>
      <c r="I130" s="99"/>
      <c r="J130" s="99"/>
      <c r="K130" s="99"/>
      <c r="L130" s="99"/>
      <c r="N130" s="99"/>
      <c r="O130" s="99"/>
      <c r="P130" s="99"/>
      <c r="Q130" s="99"/>
    </row>
    <row r="131" spans="1:17" ht="12.75" customHeight="1" x14ac:dyDescent="0.35">
      <c r="A131" s="60">
        <v>2006</v>
      </c>
      <c r="C131" s="60">
        <v>5</v>
      </c>
      <c r="D131" s="53">
        <v>98.9</v>
      </c>
      <c r="E131" s="53">
        <v>112.2</v>
      </c>
      <c r="F131" s="53">
        <v>112.4</v>
      </c>
      <c r="G131" s="53">
        <v>111.5</v>
      </c>
      <c r="H131" s="94"/>
      <c r="I131" s="99"/>
      <c r="J131" s="99"/>
      <c r="K131" s="99"/>
      <c r="L131" s="99"/>
      <c r="N131" s="99"/>
      <c r="O131" s="99"/>
      <c r="P131" s="99"/>
      <c r="Q131" s="99"/>
    </row>
    <row r="132" spans="1:17" ht="12.75" customHeight="1" x14ac:dyDescent="0.35">
      <c r="A132" s="60">
        <v>2006</v>
      </c>
      <c r="C132" s="60">
        <v>6</v>
      </c>
      <c r="D132" s="53">
        <v>105.5</v>
      </c>
      <c r="E132" s="53">
        <v>110.4</v>
      </c>
      <c r="F132" s="53">
        <v>112.7</v>
      </c>
      <c r="G132" s="53">
        <v>107.5</v>
      </c>
      <c r="H132" s="94"/>
      <c r="I132" s="99"/>
      <c r="J132" s="99"/>
      <c r="K132" s="99"/>
      <c r="L132" s="99"/>
      <c r="N132" s="99"/>
      <c r="O132" s="99"/>
      <c r="P132" s="99"/>
      <c r="Q132" s="99"/>
    </row>
    <row r="133" spans="1:17" ht="12.75" customHeight="1" x14ac:dyDescent="0.35">
      <c r="A133" s="60">
        <v>2006</v>
      </c>
      <c r="B133" s="59">
        <v>2006</v>
      </c>
      <c r="C133" s="60">
        <v>7</v>
      </c>
      <c r="D133" s="53">
        <v>102.1</v>
      </c>
      <c r="E133" s="53">
        <v>109.6</v>
      </c>
      <c r="F133" s="53">
        <v>116.5</v>
      </c>
      <c r="G133" s="53">
        <v>105.3</v>
      </c>
      <c r="H133" s="94"/>
      <c r="I133" s="99"/>
      <c r="J133" s="99"/>
      <c r="K133" s="99"/>
      <c r="L133" s="99"/>
      <c r="N133" s="99"/>
      <c r="O133" s="99"/>
      <c r="P133" s="99"/>
      <c r="Q133" s="99"/>
    </row>
    <row r="134" spans="1:17" ht="12.75" customHeight="1" x14ac:dyDescent="0.35">
      <c r="A134" s="60">
        <v>2006</v>
      </c>
      <c r="C134" s="60">
        <v>8</v>
      </c>
      <c r="D134" s="53">
        <v>101.6</v>
      </c>
      <c r="E134" s="53">
        <v>110</v>
      </c>
      <c r="F134" s="53">
        <v>108.6</v>
      </c>
      <c r="G134" s="53">
        <v>110.6</v>
      </c>
      <c r="H134" s="94"/>
      <c r="I134" s="99"/>
      <c r="J134" s="99"/>
      <c r="K134" s="99"/>
      <c r="L134" s="99"/>
      <c r="N134" s="99"/>
      <c r="O134" s="99"/>
      <c r="P134" s="99"/>
      <c r="Q134" s="99"/>
    </row>
    <row r="135" spans="1:17" ht="12.75" customHeight="1" x14ac:dyDescent="0.35">
      <c r="A135" s="60">
        <v>2006</v>
      </c>
      <c r="C135" s="60">
        <v>9</v>
      </c>
      <c r="D135" s="53">
        <v>103</v>
      </c>
      <c r="E135" s="53">
        <v>109</v>
      </c>
      <c r="F135" s="53">
        <v>112.9</v>
      </c>
      <c r="G135" s="53">
        <v>110.1</v>
      </c>
      <c r="H135" s="94"/>
      <c r="I135" s="99"/>
      <c r="J135" s="99"/>
      <c r="K135" s="99"/>
      <c r="L135" s="99"/>
      <c r="N135" s="99"/>
      <c r="O135" s="99"/>
      <c r="P135" s="99"/>
      <c r="Q135" s="99"/>
    </row>
    <row r="136" spans="1:17" ht="12.75" customHeight="1" x14ac:dyDescent="0.35">
      <c r="A136" s="60">
        <v>2006</v>
      </c>
      <c r="C136" s="60">
        <v>10</v>
      </c>
      <c r="D136" s="53">
        <v>104</v>
      </c>
      <c r="E136" s="53">
        <v>112.5</v>
      </c>
      <c r="F136" s="53">
        <v>114.3</v>
      </c>
      <c r="G136" s="53">
        <v>112.4</v>
      </c>
      <c r="H136" s="94"/>
      <c r="I136" s="99"/>
      <c r="J136" s="99"/>
      <c r="K136" s="99"/>
      <c r="L136" s="99"/>
      <c r="N136" s="99"/>
      <c r="O136" s="99"/>
      <c r="P136" s="99"/>
      <c r="Q136" s="99"/>
    </row>
    <row r="137" spans="1:17" ht="12.75" customHeight="1" x14ac:dyDescent="0.35">
      <c r="A137" s="60">
        <v>2006</v>
      </c>
      <c r="C137" s="60">
        <v>11</v>
      </c>
      <c r="D137" s="53">
        <v>107.5</v>
      </c>
      <c r="E137" s="53">
        <v>112.6</v>
      </c>
      <c r="F137" s="53">
        <v>113.1</v>
      </c>
      <c r="G137" s="53">
        <v>114</v>
      </c>
      <c r="H137" s="94"/>
      <c r="I137" s="99"/>
      <c r="J137" s="99"/>
      <c r="K137" s="99"/>
      <c r="L137" s="99"/>
      <c r="N137" s="99"/>
      <c r="O137" s="99"/>
      <c r="P137" s="99"/>
      <c r="Q137" s="99"/>
    </row>
    <row r="138" spans="1:17" ht="12.75" customHeight="1" x14ac:dyDescent="0.35">
      <c r="A138" s="60">
        <v>2006</v>
      </c>
      <c r="C138" s="60">
        <v>12</v>
      </c>
      <c r="D138" s="53">
        <v>102.8</v>
      </c>
      <c r="E138" s="53">
        <v>113.5</v>
      </c>
      <c r="F138" s="53">
        <v>113.4</v>
      </c>
      <c r="G138" s="53">
        <v>115.2</v>
      </c>
      <c r="H138" s="94"/>
      <c r="I138" s="99"/>
      <c r="J138" s="99"/>
      <c r="K138" s="99"/>
      <c r="L138" s="99"/>
      <c r="N138" s="99"/>
      <c r="O138" s="99"/>
      <c r="P138" s="99"/>
      <c r="Q138" s="99"/>
    </row>
    <row r="139" spans="1:17" ht="12.75" customHeight="1" x14ac:dyDescent="0.35">
      <c r="A139" s="66">
        <v>2007</v>
      </c>
      <c r="C139" s="60">
        <v>1</v>
      </c>
      <c r="D139" s="53">
        <v>102.9</v>
      </c>
      <c r="E139" s="53">
        <v>114</v>
      </c>
      <c r="F139" s="53">
        <v>110.9</v>
      </c>
      <c r="G139" s="53">
        <v>116.4</v>
      </c>
      <c r="H139" s="94"/>
      <c r="I139" s="99"/>
      <c r="J139" s="99"/>
      <c r="K139" s="99"/>
      <c r="L139" s="99"/>
      <c r="N139" s="99"/>
      <c r="O139" s="99"/>
      <c r="P139" s="99"/>
      <c r="Q139" s="99"/>
    </row>
    <row r="140" spans="1:17" ht="12.75" customHeight="1" x14ac:dyDescent="0.35">
      <c r="A140" s="66">
        <v>2007</v>
      </c>
      <c r="C140" s="60">
        <v>2</v>
      </c>
      <c r="D140" s="53">
        <v>104.9</v>
      </c>
      <c r="E140" s="53">
        <v>116.5</v>
      </c>
      <c r="F140" s="53">
        <v>111.3</v>
      </c>
      <c r="G140" s="53">
        <v>113.6</v>
      </c>
      <c r="H140" s="94"/>
      <c r="I140" s="99"/>
      <c r="J140" s="99"/>
      <c r="K140" s="99"/>
      <c r="L140" s="99"/>
      <c r="N140" s="99"/>
      <c r="O140" s="99"/>
      <c r="P140" s="99"/>
      <c r="Q140" s="99"/>
    </row>
    <row r="141" spans="1:17" ht="12.75" customHeight="1" x14ac:dyDescent="0.35">
      <c r="A141" s="66">
        <v>2007</v>
      </c>
      <c r="C141" s="60">
        <v>3</v>
      </c>
      <c r="D141" s="53">
        <v>104.7</v>
      </c>
      <c r="E141" s="53">
        <v>116.5</v>
      </c>
      <c r="F141" s="53">
        <v>113.5</v>
      </c>
      <c r="G141" s="53">
        <v>112.7</v>
      </c>
      <c r="H141" s="94"/>
      <c r="I141" s="99"/>
      <c r="J141" s="99"/>
      <c r="K141" s="99"/>
      <c r="L141" s="99"/>
      <c r="N141" s="99"/>
      <c r="O141" s="99"/>
      <c r="P141" s="99"/>
      <c r="Q141" s="99"/>
    </row>
    <row r="142" spans="1:17" ht="12.75" customHeight="1" x14ac:dyDescent="0.35">
      <c r="A142" s="66">
        <v>2007</v>
      </c>
      <c r="C142" s="60">
        <v>4</v>
      </c>
      <c r="D142" s="53">
        <v>111.1</v>
      </c>
      <c r="E142" s="53">
        <v>120.5</v>
      </c>
      <c r="F142" s="53">
        <v>115.3</v>
      </c>
      <c r="G142" s="53">
        <v>111</v>
      </c>
      <c r="H142" s="94"/>
      <c r="I142" s="99"/>
      <c r="J142" s="99"/>
      <c r="K142" s="99"/>
      <c r="L142" s="99"/>
      <c r="N142" s="99"/>
      <c r="O142" s="99"/>
      <c r="P142" s="99"/>
      <c r="Q142" s="99"/>
    </row>
    <row r="143" spans="1:17" ht="12.75" customHeight="1" x14ac:dyDescent="0.35">
      <c r="A143" s="66">
        <v>2007</v>
      </c>
      <c r="C143" s="60">
        <v>5</v>
      </c>
      <c r="D143" s="53">
        <v>105.9</v>
      </c>
      <c r="E143" s="53">
        <v>119.6</v>
      </c>
      <c r="F143" s="53">
        <v>112.7</v>
      </c>
      <c r="G143" s="53">
        <v>114.6</v>
      </c>
      <c r="H143" s="94"/>
      <c r="I143" s="99"/>
      <c r="J143" s="99"/>
      <c r="K143" s="99"/>
      <c r="L143" s="99"/>
      <c r="N143" s="99"/>
      <c r="O143" s="99"/>
      <c r="P143" s="99"/>
      <c r="Q143" s="99"/>
    </row>
    <row r="144" spans="1:17" ht="12.75" customHeight="1" x14ac:dyDescent="0.35">
      <c r="A144" s="66">
        <v>2007</v>
      </c>
      <c r="C144" s="60">
        <v>6</v>
      </c>
      <c r="D144" s="53">
        <v>107.8</v>
      </c>
      <c r="E144" s="53">
        <v>120.3</v>
      </c>
      <c r="F144" s="53">
        <v>110.7</v>
      </c>
      <c r="G144" s="53">
        <v>113.5</v>
      </c>
      <c r="H144" s="94"/>
      <c r="I144" s="99"/>
      <c r="J144" s="99"/>
      <c r="K144" s="99"/>
      <c r="L144" s="99"/>
      <c r="N144" s="99"/>
      <c r="O144" s="99"/>
      <c r="P144" s="99"/>
      <c r="Q144" s="99"/>
    </row>
    <row r="145" spans="1:17" ht="12.75" customHeight="1" x14ac:dyDescent="0.35">
      <c r="A145" s="66">
        <v>2007</v>
      </c>
      <c r="B145" s="59">
        <v>2007</v>
      </c>
      <c r="C145" s="60">
        <v>7</v>
      </c>
      <c r="D145" s="53">
        <v>105.1</v>
      </c>
      <c r="E145" s="53">
        <v>120</v>
      </c>
      <c r="F145" s="53">
        <v>111.2</v>
      </c>
      <c r="G145" s="53">
        <v>116</v>
      </c>
      <c r="H145" s="94"/>
      <c r="I145" s="99"/>
      <c r="J145" s="99"/>
      <c r="K145" s="99"/>
      <c r="L145" s="99"/>
      <c r="N145" s="99"/>
      <c r="O145" s="99"/>
      <c r="P145" s="99"/>
      <c r="Q145" s="99"/>
    </row>
    <row r="146" spans="1:17" ht="12.75" customHeight="1" x14ac:dyDescent="0.35">
      <c r="A146" s="66">
        <v>2007</v>
      </c>
      <c r="C146" s="60">
        <v>8</v>
      </c>
      <c r="D146" s="53">
        <v>101.7</v>
      </c>
      <c r="E146" s="53">
        <v>119.7</v>
      </c>
      <c r="F146" s="53">
        <v>113.1</v>
      </c>
      <c r="G146" s="53">
        <v>114.5</v>
      </c>
      <c r="H146" s="94"/>
      <c r="I146" s="99"/>
      <c r="J146" s="99"/>
      <c r="K146" s="99"/>
      <c r="L146" s="99"/>
      <c r="N146" s="99"/>
      <c r="O146" s="99"/>
      <c r="P146" s="99"/>
      <c r="Q146" s="99"/>
    </row>
    <row r="147" spans="1:17" ht="12.75" customHeight="1" x14ac:dyDescent="0.35">
      <c r="A147" s="66">
        <v>2007</v>
      </c>
      <c r="C147" s="60">
        <v>9</v>
      </c>
      <c r="D147" s="53">
        <v>100.3</v>
      </c>
      <c r="E147" s="53">
        <v>118</v>
      </c>
      <c r="F147" s="53">
        <v>110.4</v>
      </c>
      <c r="G147" s="53">
        <v>110.8</v>
      </c>
      <c r="H147" s="94"/>
      <c r="I147" s="99"/>
      <c r="J147" s="99"/>
      <c r="K147" s="99"/>
      <c r="L147" s="99"/>
      <c r="N147" s="99"/>
      <c r="O147" s="99"/>
      <c r="P147" s="99"/>
      <c r="Q147" s="99"/>
    </row>
    <row r="148" spans="1:17" ht="12.75" customHeight="1" x14ac:dyDescent="0.35">
      <c r="A148" s="66">
        <v>2007</v>
      </c>
      <c r="C148" s="60">
        <v>10</v>
      </c>
      <c r="D148" s="53">
        <v>101.9</v>
      </c>
      <c r="E148" s="53">
        <v>119.5</v>
      </c>
      <c r="F148" s="53">
        <v>108.7</v>
      </c>
      <c r="G148" s="53">
        <v>110.6</v>
      </c>
      <c r="H148" s="94"/>
      <c r="I148" s="99"/>
      <c r="J148" s="99"/>
      <c r="K148" s="99"/>
      <c r="L148" s="99"/>
      <c r="N148" s="99"/>
      <c r="O148" s="99"/>
      <c r="P148" s="99"/>
      <c r="Q148" s="99"/>
    </row>
    <row r="149" spans="1:17" ht="12.75" customHeight="1" x14ac:dyDescent="0.35">
      <c r="A149" s="66">
        <v>2007</v>
      </c>
      <c r="C149" s="60">
        <v>11</v>
      </c>
      <c r="D149" s="53">
        <v>102.6</v>
      </c>
      <c r="E149" s="53">
        <v>118.7</v>
      </c>
      <c r="F149" s="53">
        <v>110.3</v>
      </c>
      <c r="G149" s="53">
        <v>107.7</v>
      </c>
      <c r="H149" s="94"/>
      <c r="I149" s="99"/>
      <c r="J149" s="99"/>
      <c r="K149" s="99"/>
      <c r="L149" s="99"/>
      <c r="N149" s="99"/>
      <c r="O149" s="99"/>
      <c r="P149" s="99"/>
      <c r="Q149" s="99"/>
    </row>
    <row r="150" spans="1:17" ht="12.75" customHeight="1" x14ac:dyDescent="0.35">
      <c r="A150" s="66">
        <v>2007</v>
      </c>
      <c r="C150" s="60">
        <v>12</v>
      </c>
      <c r="D150" s="53">
        <v>104.5</v>
      </c>
      <c r="E150" s="53">
        <v>117</v>
      </c>
      <c r="F150" s="53">
        <v>107.4</v>
      </c>
      <c r="G150" s="53">
        <v>107.1</v>
      </c>
      <c r="H150" s="94"/>
      <c r="I150" s="99"/>
      <c r="J150" s="99"/>
      <c r="K150" s="99"/>
      <c r="L150" s="99"/>
      <c r="N150" s="99"/>
      <c r="O150" s="99"/>
      <c r="P150" s="99"/>
      <c r="Q150" s="99"/>
    </row>
    <row r="151" spans="1:17" ht="12.75" customHeight="1" x14ac:dyDescent="0.35">
      <c r="A151" s="66">
        <v>2008</v>
      </c>
      <c r="C151" s="60">
        <v>1</v>
      </c>
      <c r="D151" s="53">
        <v>101.7</v>
      </c>
      <c r="E151" s="53">
        <v>114.8</v>
      </c>
      <c r="F151" s="53">
        <v>105.4</v>
      </c>
      <c r="G151" s="53">
        <v>103.2</v>
      </c>
      <c r="H151" s="94"/>
      <c r="I151" s="99"/>
      <c r="J151" s="99"/>
      <c r="K151" s="99"/>
      <c r="L151" s="99"/>
      <c r="N151" s="99"/>
      <c r="O151" s="99"/>
      <c r="P151" s="99"/>
      <c r="Q151" s="99"/>
    </row>
    <row r="152" spans="1:17" ht="12.75" customHeight="1" x14ac:dyDescent="0.35">
      <c r="A152" s="66">
        <v>2008</v>
      </c>
      <c r="C152" s="60">
        <v>2</v>
      </c>
      <c r="D152" s="53">
        <v>99.4</v>
      </c>
      <c r="E152" s="53">
        <v>113.5</v>
      </c>
      <c r="F152" s="53">
        <v>103.9</v>
      </c>
      <c r="G152" s="53">
        <v>102.4</v>
      </c>
      <c r="H152" s="94"/>
      <c r="I152" s="99"/>
      <c r="J152" s="99"/>
      <c r="K152" s="99"/>
      <c r="L152" s="99"/>
      <c r="N152" s="99"/>
      <c r="O152" s="99"/>
      <c r="P152" s="99"/>
      <c r="Q152" s="99"/>
    </row>
    <row r="153" spans="1:17" ht="12.75" customHeight="1" x14ac:dyDescent="0.35">
      <c r="A153" s="66">
        <v>2008</v>
      </c>
      <c r="C153" s="60">
        <v>3</v>
      </c>
      <c r="D153" s="53">
        <v>101</v>
      </c>
      <c r="E153" s="53">
        <v>112.4</v>
      </c>
      <c r="F153" s="53">
        <v>103.9</v>
      </c>
      <c r="G153" s="53">
        <v>105.5</v>
      </c>
      <c r="H153" s="94"/>
      <c r="I153" s="99"/>
      <c r="J153" s="99"/>
      <c r="K153" s="99"/>
      <c r="L153" s="99"/>
      <c r="N153" s="99"/>
      <c r="O153" s="99"/>
      <c r="P153" s="99"/>
      <c r="Q153" s="99"/>
    </row>
    <row r="154" spans="1:17" ht="12.75" customHeight="1" x14ac:dyDescent="0.35">
      <c r="A154" s="66">
        <v>2008</v>
      </c>
      <c r="C154" s="60">
        <v>4</v>
      </c>
      <c r="D154" s="53">
        <v>101.3</v>
      </c>
      <c r="E154" s="53">
        <v>110.7</v>
      </c>
      <c r="F154" s="53">
        <v>103.7</v>
      </c>
      <c r="G154" s="53">
        <v>104.6</v>
      </c>
      <c r="H154" s="94"/>
      <c r="I154" s="99"/>
      <c r="J154" s="99"/>
      <c r="K154" s="99"/>
      <c r="L154" s="99"/>
      <c r="N154" s="99"/>
      <c r="O154" s="99"/>
      <c r="P154" s="99"/>
      <c r="Q154" s="99"/>
    </row>
    <row r="155" spans="1:17" ht="12.75" customHeight="1" x14ac:dyDescent="0.35">
      <c r="A155" s="66">
        <v>2008</v>
      </c>
      <c r="C155" s="60">
        <v>5</v>
      </c>
      <c r="D155" s="53">
        <v>97</v>
      </c>
      <c r="E155" s="53">
        <v>108.5</v>
      </c>
      <c r="F155" s="53">
        <v>99.5</v>
      </c>
      <c r="G155" s="53">
        <v>97.4</v>
      </c>
      <c r="H155" s="94"/>
      <c r="I155" s="99"/>
      <c r="J155" s="99"/>
      <c r="K155" s="99"/>
      <c r="L155" s="99"/>
      <c r="N155" s="99"/>
      <c r="O155" s="99"/>
      <c r="P155" s="99"/>
      <c r="Q155" s="99"/>
    </row>
    <row r="156" spans="1:17" ht="12.75" customHeight="1" x14ac:dyDescent="0.35">
      <c r="A156" s="66">
        <v>2008</v>
      </c>
      <c r="C156" s="60">
        <v>6</v>
      </c>
      <c r="D156" s="53">
        <v>90.3</v>
      </c>
      <c r="E156" s="53">
        <v>108.8</v>
      </c>
      <c r="F156" s="53">
        <v>99.5</v>
      </c>
      <c r="G156" s="53">
        <v>102.4</v>
      </c>
      <c r="H156" s="94"/>
      <c r="I156" s="99"/>
      <c r="J156" s="99"/>
      <c r="K156" s="99"/>
      <c r="L156" s="99"/>
      <c r="N156" s="99"/>
      <c r="O156" s="99"/>
      <c r="P156" s="99"/>
      <c r="Q156" s="99"/>
    </row>
    <row r="157" spans="1:17" ht="12.75" customHeight="1" x14ac:dyDescent="0.35">
      <c r="A157" s="66">
        <v>2008</v>
      </c>
      <c r="C157" s="60">
        <v>7</v>
      </c>
      <c r="D157" s="53">
        <v>88.5</v>
      </c>
      <c r="E157" s="53">
        <v>112.9</v>
      </c>
      <c r="F157" s="53">
        <v>95.4</v>
      </c>
      <c r="G157" s="53">
        <v>96.2</v>
      </c>
      <c r="H157" s="94"/>
      <c r="I157" s="99"/>
      <c r="J157" s="99"/>
      <c r="K157" s="99"/>
      <c r="L157" s="99"/>
      <c r="N157" s="99"/>
      <c r="O157" s="99"/>
      <c r="P157" s="99"/>
      <c r="Q157" s="99"/>
    </row>
    <row r="158" spans="1:17" ht="12.75" customHeight="1" x14ac:dyDescent="0.35">
      <c r="A158" s="66">
        <v>2008</v>
      </c>
      <c r="C158" s="60">
        <v>8</v>
      </c>
      <c r="D158" s="53">
        <v>87</v>
      </c>
      <c r="E158" s="53">
        <v>109.1</v>
      </c>
      <c r="F158" s="53">
        <v>91.1</v>
      </c>
      <c r="G158" s="53">
        <v>92.5</v>
      </c>
      <c r="H158" s="94"/>
      <c r="I158" s="99"/>
      <c r="J158" s="99"/>
      <c r="K158" s="99"/>
      <c r="L158" s="99"/>
      <c r="N158" s="99"/>
      <c r="O158" s="99"/>
      <c r="P158" s="99"/>
      <c r="Q158" s="99"/>
    </row>
    <row r="159" spans="1:17" ht="12.75" customHeight="1" x14ac:dyDescent="0.35">
      <c r="A159" s="66">
        <v>2008</v>
      </c>
      <c r="C159" s="60">
        <v>9</v>
      </c>
      <c r="D159" s="53">
        <v>87.8</v>
      </c>
      <c r="E159" s="53">
        <v>109</v>
      </c>
      <c r="F159" s="53">
        <v>88.9</v>
      </c>
      <c r="G159" s="53">
        <v>93.5</v>
      </c>
      <c r="H159" s="94"/>
      <c r="I159" s="99"/>
      <c r="J159" s="99"/>
      <c r="K159" s="99"/>
      <c r="L159" s="99"/>
      <c r="N159" s="99"/>
      <c r="O159" s="99"/>
      <c r="P159" s="99"/>
      <c r="Q159" s="99"/>
    </row>
    <row r="160" spans="1:17" ht="12.75" customHeight="1" x14ac:dyDescent="0.35">
      <c r="A160" s="66">
        <v>2008</v>
      </c>
      <c r="C160" s="60">
        <v>10</v>
      </c>
      <c r="D160" s="53">
        <v>84.4</v>
      </c>
      <c r="E160" s="53">
        <v>107.4</v>
      </c>
      <c r="F160" s="53">
        <v>86.8</v>
      </c>
      <c r="G160" s="53">
        <v>87.2</v>
      </c>
      <c r="H160" s="94"/>
      <c r="I160" s="99"/>
      <c r="J160" s="99"/>
      <c r="K160" s="99"/>
      <c r="L160" s="99"/>
      <c r="N160" s="99"/>
      <c r="O160" s="99"/>
      <c r="P160" s="99"/>
      <c r="Q160" s="99"/>
    </row>
    <row r="161" spans="1:17" ht="12.75" customHeight="1" x14ac:dyDescent="0.35">
      <c r="A161" s="66">
        <v>2008</v>
      </c>
      <c r="C161" s="60">
        <v>11</v>
      </c>
      <c r="D161" s="53">
        <v>77.900000000000006</v>
      </c>
      <c r="E161" s="53">
        <v>101.3</v>
      </c>
      <c r="F161" s="53">
        <v>75.2</v>
      </c>
      <c r="G161" s="53">
        <v>76.7</v>
      </c>
      <c r="H161" s="94"/>
      <c r="I161" s="99"/>
      <c r="J161" s="99"/>
      <c r="K161" s="99"/>
      <c r="L161" s="99"/>
      <c r="N161" s="99"/>
      <c r="O161" s="99"/>
      <c r="P161" s="99"/>
      <c r="Q161" s="99"/>
    </row>
    <row r="162" spans="1:17" ht="12.75" customHeight="1" x14ac:dyDescent="0.35">
      <c r="A162" s="66">
        <v>2008</v>
      </c>
      <c r="C162" s="60">
        <v>12</v>
      </c>
      <c r="D162" s="53">
        <v>71.400000000000006</v>
      </c>
      <c r="E162" s="53">
        <v>99.3</v>
      </c>
      <c r="F162" s="53">
        <v>74.400000000000006</v>
      </c>
      <c r="G162" s="53">
        <v>76.099999999999994</v>
      </c>
      <c r="H162" s="94"/>
      <c r="I162" s="99"/>
      <c r="J162" s="99"/>
      <c r="K162" s="99"/>
      <c r="L162" s="99"/>
      <c r="N162" s="99"/>
      <c r="O162" s="99"/>
      <c r="P162" s="99"/>
      <c r="Q162" s="99"/>
    </row>
    <row r="163" spans="1:17" ht="12.75" customHeight="1" x14ac:dyDescent="0.35">
      <c r="A163" s="66">
        <v>2009</v>
      </c>
      <c r="C163" s="60">
        <v>1</v>
      </c>
      <c r="D163" s="53">
        <v>74</v>
      </c>
      <c r="E163" s="53">
        <v>96.8</v>
      </c>
      <c r="F163" s="53">
        <v>71.599999999999994</v>
      </c>
      <c r="G163" s="53">
        <v>76.400000000000006</v>
      </c>
      <c r="H163" s="94"/>
      <c r="I163" s="99"/>
      <c r="J163" s="99"/>
      <c r="K163" s="99"/>
      <c r="L163" s="99"/>
      <c r="N163" s="99"/>
      <c r="O163" s="99"/>
      <c r="P163" s="99"/>
      <c r="Q163" s="99"/>
    </row>
    <row r="164" spans="1:17" ht="12.75" customHeight="1" x14ac:dyDescent="0.35">
      <c r="A164" s="66">
        <v>2009</v>
      </c>
      <c r="C164" s="60">
        <v>2</v>
      </c>
      <c r="D164" s="53">
        <v>74.900000000000006</v>
      </c>
      <c r="E164" s="53">
        <v>94.2</v>
      </c>
      <c r="F164" s="53">
        <v>74.8</v>
      </c>
      <c r="G164" s="53">
        <v>73.7</v>
      </c>
      <c r="H164" s="94"/>
      <c r="I164" s="99"/>
      <c r="J164" s="99"/>
      <c r="K164" s="99"/>
      <c r="L164" s="99"/>
      <c r="N164" s="99"/>
      <c r="O164" s="99"/>
      <c r="P164" s="99"/>
      <c r="Q164" s="99"/>
    </row>
    <row r="165" spans="1:17" ht="12.75" customHeight="1" x14ac:dyDescent="0.35">
      <c r="A165" s="66">
        <v>2009</v>
      </c>
      <c r="C165" s="60">
        <v>3</v>
      </c>
      <c r="D165" s="53">
        <v>67.099999999999994</v>
      </c>
      <c r="E165" s="53">
        <v>93</v>
      </c>
      <c r="F165" s="53">
        <v>74.7</v>
      </c>
      <c r="G165" s="53">
        <v>74.099999999999994</v>
      </c>
      <c r="H165" s="94"/>
      <c r="I165" s="99"/>
      <c r="J165" s="99"/>
      <c r="K165" s="99"/>
      <c r="L165" s="99"/>
      <c r="N165" s="99"/>
      <c r="O165" s="99"/>
      <c r="P165" s="99"/>
      <c r="Q165" s="99"/>
    </row>
    <row r="166" spans="1:17" ht="12.75" customHeight="1" x14ac:dyDescent="0.35">
      <c r="A166" s="66">
        <v>2009</v>
      </c>
      <c r="C166" s="60">
        <v>4</v>
      </c>
      <c r="D166" s="53">
        <v>71.099999999999994</v>
      </c>
      <c r="E166" s="53">
        <v>89</v>
      </c>
      <c r="F166" s="53">
        <v>75</v>
      </c>
      <c r="G166" s="53">
        <v>72.900000000000006</v>
      </c>
      <c r="H166" s="94"/>
      <c r="I166" s="99"/>
      <c r="J166" s="99"/>
      <c r="K166" s="99"/>
      <c r="L166" s="99"/>
      <c r="N166" s="99"/>
      <c r="O166" s="99"/>
      <c r="P166" s="99"/>
      <c r="Q166" s="99"/>
    </row>
    <row r="167" spans="1:17" ht="12.75" customHeight="1" x14ac:dyDescent="0.35">
      <c r="A167" s="66">
        <v>2009</v>
      </c>
      <c r="C167" s="60">
        <v>5</v>
      </c>
      <c r="D167" s="53">
        <v>75.599999999999994</v>
      </c>
      <c r="E167" s="53">
        <v>88.5</v>
      </c>
      <c r="F167" s="53">
        <v>80.7</v>
      </c>
      <c r="G167" s="53">
        <v>75.7</v>
      </c>
      <c r="H167" s="94"/>
      <c r="I167" s="99"/>
      <c r="J167" s="99"/>
      <c r="K167" s="99"/>
      <c r="L167" s="99"/>
      <c r="N167" s="99"/>
      <c r="O167" s="99"/>
      <c r="P167" s="99"/>
      <c r="Q167" s="99"/>
    </row>
    <row r="168" spans="1:17" ht="12.75" customHeight="1" x14ac:dyDescent="0.35">
      <c r="A168" s="66">
        <v>2009</v>
      </c>
      <c r="C168" s="60">
        <v>6</v>
      </c>
      <c r="D168" s="53">
        <v>76.400000000000006</v>
      </c>
      <c r="E168" s="53">
        <v>89.1</v>
      </c>
      <c r="F168" s="53">
        <v>85.4</v>
      </c>
      <c r="G168" s="53">
        <v>77.7</v>
      </c>
      <c r="H168" s="94"/>
      <c r="I168" s="99"/>
      <c r="J168" s="99"/>
      <c r="K168" s="99"/>
      <c r="L168" s="99"/>
      <c r="N168" s="99"/>
      <c r="O168" s="99"/>
      <c r="P168" s="99"/>
      <c r="Q168" s="99"/>
    </row>
    <row r="169" spans="1:17" ht="12.75" customHeight="1" x14ac:dyDescent="0.35">
      <c r="A169" s="66">
        <v>2009</v>
      </c>
      <c r="B169" s="59">
        <v>2009</v>
      </c>
      <c r="C169" s="60">
        <v>7</v>
      </c>
      <c r="D169" s="53">
        <v>87</v>
      </c>
      <c r="E169" s="53">
        <v>87.4</v>
      </c>
      <c r="F169" s="53">
        <v>82.9</v>
      </c>
      <c r="G169" s="53">
        <v>81.2</v>
      </c>
      <c r="H169" s="94"/>
      <c r="I169" s="99"/>
      <c r="J169" s="99"/>
      <c r="K169" s="99"/>
      <c r="L169" s="99"/>
      <c r="N169" s="99"/>
      <c r="O169" s="99"/>
      <c r="P169" s="99"/>
      <c r="Q169" s="99"/>
    </row>
    <row r="170" spans="1:17" ht="12.75" customHeight="1" x14ac:dyDescent="0.35">
      <c r="A170" s="66">
        <v>2009</v>
      </c>
      <c r="C170" s="60">
        <v>8</v>
      </c>
      <c r="D170" s="53">
        <v>87.1</v>
      </c>
      <c r="E170" s="53">
        <v>88.6</v>
      </c>
      <c r="F170" s="53">
        <v>93.6</v>
      </c>
      <c r="G170" s="53">
        <v>86</v>
      </c>
      <c r="H170" s="94"/>
      <c r="I170" s="99"/>
      <c r="J170" s="99"/>
      <c r="K170" s="99"/>
      <c r="L170" s="99"/>
      <c r="N170" s="99"/>
      <c r="O170" s="99"/>
      <c r="P170" s="99"/>
      <c r="Q170" s="99"/>
    </row>
    <row r="171" spans="1:17" ht="12.75" customHeight="1" x14ac:dyDescent="0.35">
      <c r="A171" s="66">
        <v>2009</v>
      </c>
      <c r="C171" s="60">
        <v>9</v>
      </c>
      <c r="D171" s="53">
        <v>85.1</v>
      </c>
      <c r="E171" s="53">
        <v>87.7</v>
      </c>
      <c r="F171" s="53">
        <v>97.3</v>
      </c>
      <c r="G171" s="53">
        <v>91</v>
      </c>
      <c r="H171" s="94"/>
      <c r="I171" s="99"/>
      <c r="J171" s="99"/>
      <c r="K171" s="99"/>
      <c r="L171" s="99"/>
      <c r="N171" s="99"/>
      <c r="O171" s="99"/>
      <c r="P171" s="99"/>
      <c r="Q171" s="99"/>
    </row>
    <row r="172" spans="1:17" ht="12.75" customHeight="1" x14ac:dyDescent="0.35">
      <c r="A172" s="66">
        <v>2009</v>
      </c>
      <c r="C172" s="60">
        <v>10</v>
      </c>
      <c r="D172" s="53">
        <v>91.9</v>
      </c>
      <c r="E172" s="53">
        <v>89.7</v>
      </c>
      <c r="F172" s="53">
        <v>100.2</v>
      </c>
      <c r="G172" s="53">
        <v>94.5</v>
      </c>
      <c r="H172" s="94"/>
      <c r="I172" s="99"/>
      <c r="J172" s="99"/>
      <c r="K172" s="99"/>
      <c r="L172" s="99"/>
      <c r="N172" s="99"/>
      <c r="O172" s="99"/>
      <c r="P172" s="99"/>
      <c r="Q172" s="99"/>
    </row>
    <row r="173" spans="1:17" ht="12.75" customHeight="1" x14ac:dyDescent="0.35">
      <c r="A173" s="66">
        <v>2009</v>
      </c>
      <c r="C173" s="60">
        <v>11</v>
      </c>
      <c r="D173" s="53">
        <v>94.6</v>
      </c>
      <c r="E173" s="53">
        <v>90.8</v>
      </c>
      <c r="F173" s="53">
        <v>105.5</v>
      </c>
      <c r="G173" s="53">
        <v>96.3</v>
      </c>
      <c r="H173" s="94"/>
      <c r="I173" s="99"/>
      <c r="J173" s="99"/>
      <c r="K173" s="99"/>
      <c r="L173" s="99"/>
      <c r="N173" s="99"/>
      <c r="O173" s="99"/>
      <c r="P173" s="99"/>
      <c r="Q173" s="99"/>
    </row>
    <row r="174" spans="1:17" ht="12.75" customHeight="1" x14ac:dyDescent="0.35">
      <c r="A174" s="66">
        <v>2009</v>
      </c>
      <c r="C174" s="60">
        <v>12</v>
      </c>
      <c r="D174" s="53">
        <v>99.4</v>
      </c>
      <c r="E174" s="53">
        <v>90.9</v>
      </c>
      <c r="F174" s="53">
        <v>108.4</v>
      </c>
      <c r="G174" s="53">
        <v>104.4</v>
      </c>
      <c r="H174" s="94"/>
      <c r="I174" s="99"/>
      <c r="J174" s="99"/>
      <c r="K174" s="99"/>
      <c r="L174" s="99"/>
      <c r="N174" s="99"/>
      <c r="O174" s="99"/>
      <c r="P174" s="99"/>
      <c r="Q174" s="99"/>
    </row>
    <row r="175" spans="1:17" ht="12.75" customHeight="1" x14ac:dyDescent="0.35">
      <c r="A175" s="66">
        <v>2010</v>
      </c>
      <c r="C175" s="60">
        <v>1</v>
      </c>
      <c r="D175" s="53">
        <v>100</v>
      </c>
      <c r="E175" s="53">
        <v>92.8</v>
      </c>
      <c r="F175" s="53">
        <v>113.6</v>
      </c>
      <c r="G175" s="53">
        <v>104</v>
      </c>
      <c r="H175" s="94"/>
      <c r="I175" s="99"/>
      <c r="J175" s="99"/>
      <c r="K175" s="99"/>
      <c r="L175" s="99"/>
      <c r="N175" s="99"/>
      <c r="O175" s="99"/>
      <c r="P175" s="99"/>
      <c r="Q175" s="99"/>
    </row>
    <row r="176" spans="1:17" ht="12.75" customHeight="1" x14ac:dyDescent="0.35">
      <c r="A176" s="66">
        <v>2010</v>
      </c>
      <c r="C176" s="60">
        <v>2</v>
      </c>
      <c r="D176" s="53">
        <v>105.7</v>
      </c>
      <c r="E176" s="53">
        <v>94</v>
      </c>
      <c r="F176" s="53">
        <v>110.1</v>
      </c>
      <c r="G176" s="53">
        <v>104.5</v>
      </c>
      <c r="H176" s="94"/>
      <c r="I176" s="99"/>
      <c r="J176" s="99"/>
      <c r="K176" s="99"/>
      <c r="L176" s="99"/>
      <c r="N176" s="99"/>
      <c r="O176" s="99"/>
      <c r="P176" s="99"/>
      <c r="Q176" s="99"/>
    </row>
    <row r="177" spans="1:17" ht="12.75" customHeight="1" x14ac:dyDescent="0.35">
      <c r="A177" s="66">
        <v>2010</v>
      </c>
      <c r="C177" s="60">
        <v>3</v>
      </c>
      <c r="D177" s="53">
        <v>102.8</v>
      </c>
      <c r="E177" s="53">
        <v>93.2</v>
      </c>
      <c r="F177" s="53">
        <v>110</v>
      </c>
      <c r="G177" s="53">
        <v>104.8</v>
      </c>
      <c r="H177" s="94"/>
      <c r="I177" s="99"/>
      <c r="J177" s="99"/>
      <c r="K177" s="99"/>
      <c r="L177" s="99"/>
      <c r="N177" s="99"/>
      <c r="O177" s="99"/>
      <c r="P177" s="99"/>
      <c r="Q177" s="99"/>
    </row>
    <row r="178" spans="1:17" ht="12.75" customHeight="1" x14ac:dyDescent="0.35">
      <c r="A178" s="66">
        <v>2010</v>
      </c>
      <c r="C178" s="60">
        <v>4</v>
      </c>
      <c r="D178" s="53">
        <v>97.7</v>
      </c>
      <c r="E178" s="53">
        <v>97.8</v>
      </c>
      <c r="F178" s="53">
        <v>112</v>
      </c>
      <c r="G178" s="53">
        <v>106.1</v>
      </c>
      <c r="H178" s="94"/>
      <c r="I178" s="99"/>
      <c r="J178" s="99"/>
      <c r="K178" s="99"/>
      <c r="L178" s="99"/>
      <c r="N178" s="99"/>
      <c r="O178" s="99"/>
      <c r="P178" s="99"/>
      <c r="Q178" s="99"/>
    </row>
    <row r="179" spans="1:17" ht="12.75" customHeight="1" x14ac:dyDescent="0.35">
      <c r="A179" s="66">
        <v>2010</v>
      </c>
      <c r="C179" s="60">
        <v>5</v>
      </c>
      <c r="D179" s="53">
        <v>102.8</v>
      </c>
      <c r="E179" s="53">
        <v>103.5</v>
      </c>
      <c r="F179" s="53">
        <v>109.2</v>
      </c>
      <c r="G179" s="53">
        <v>112.4</v>
      </c>
      <c r="H179" s="94"/>
      <c r="I179" s="99"/>
      <c r="J179" s="99"/>
      <c r="K179" s="99"/>
      <c r="L179" s="99"/>
      <c r="N179" s="99"/>
      <c r="O179" s="99"/>
      <c r="P179" s="99"/>
      <c r="Q179" s="99"/>
    </row>
    <row r="180" spans="1:17" ht="12.75" customHeight="1" x14ac:dyDescent="0.35">
      <c r="A180" s="66">
        <v>2010</v>
      </c>
      <c r="C180" s="60">
        <v>6</v>
      </c>
      <c r="D180" s="53">
        <v>107.8</v>
      </c>
      <c r="E180" s="53">
        <v>103.2</v>
      </c>
      <c r="F180" s="53">
        <v>109.2</v>
      </c>
      <c r="G180" s="53">
        <v>110</v>
      </c>
      <c r="H180" s="94"/>
      <c r="I180" s="99"/>
      <c r="J180" s="99"/>
      <c r="K180" s="99"/>
      <c r="L180" s="99"/>
      <c r="N180" s="99"/>
      <c r="O180" s="99"/>
      <c r="P180" s="99"/>
      <c r="Q180" s="99"/>
    </row>
    <row r="181" spans="1:17" ht="12.75" customHeight="1" x14ac:dyDescent="0.35">
      <c r="A181" s="66">
        <v>2010</v>
      </c>
      <c r="C181" s="60">
        <v>7</v>
      </c>
      <c r="D181" s="53">
        <v>102.2</v>
      </c>
      <c r="E181" s="53">
        <v>103.7</v>
      </c>
      <c r="F181" s="53">
        <v>111.3</v>
      </c>
      <c r="G181" s="53">
        <v>114.9</v>
      </c>
      <c r="H181" s="94"/>
      <c r="I181" s="99"/>
      <c r="J181" s="99"/>
      <c r="K181" s="99"/>
      <c r="L181" s="99"/>
      <c r="N181" s="99"/>
      <c r="O181" s="99"/>
      <c r="P181" s="99"/>
      <c r="Q181" s="99"/>
    </row>
    <row r="182" spans="1:17" ht="12.75" customHeight="1" x14ac:dyDescent="0.35">
      <c r="A182" s="66">
        <v>2010</v>
      </c>
      <c r="C182" s="60">
        <v>8</v>
      </c>
      <c r="D182" s="53">
        <v>107.5</v>
      </c>
      <c r="E182" s="53">
        <v>105</v>
      </c>
      <c r="F182" s="53">
        <v>107</v>
      </c>
      <c r="G182" s="53">
        <v>110.9</v>
      </c>
      <c r="H182" s="94"/>
      <c r="I182" s="99"/>
      <c r="J182" s="99"/>
      <c r="K182" s="99"/>
      <c r="L182" s="99"/>
      <c r="N182" s="99"/>
      <c r="O182" s="99"/>
      <c r="P182" s="99"/>
      <c r="Q182" s="99"/>
    </row>
    <row r="183" spans="1:17" ht="12.75" customHeight="1" x14ac:dyDescent="0.35">
      <c r="A183" s="66">
        <v>2010</v>
      </c>
      <c r="C183" s="60">
        <v>9</v>
      </c>
      <c r="D183" s="53">
        <v>113</v>
      </c>
      <c r="E183" s="53">
        <v>108.5</v>
      </c>
      <c r="F183" s="53">
        <v>111.1</v>
      </c>
      <c r="G183" s="53">
        <v>113</v>
      </c>
      <c r="H183" s="94"/>
      <c r="I183" s="99"/>
      <c r="J183" s="99"/>
      <c r="K183" s="99"/>
      <c r="L183" s="99"/>
      <c r="N183" s="99"/>
      <c r="O183" s="99"/>
      <c r="P183" s="99"/>
      <c r="Q183" s="99"/>
    </row>
    <row r="184" spans="1:17" ht="12.75" customHeight="1" x14ac:dyDescent="0.35">
      <c r="A184" s="66">
        <v>2010</v>
      </c>
      <c r="C184" s="60">
        <v>10</v>
      </c>
      <c r="D184" s="53">
        <v>108.1</v>
      </c>
      <c r="E184" s="53">
        <v>107.6</v>
      </c>
      <c r="F184" s="53">
        <v>113.3</v>
      </c>
      <c r="G184" s="53">
        <v>114.5</v>
      </c>
      <c r="H184" s="94"/>
      <c r="I184" s="99"/>
      <c r="J184" s="99"/>
      <c r="K184" s="99"/>
      <c r="L184" s="99"/>
      <c r="N184" s="99"/>
      <c r="O184" s="99"/>
      <c r="P184" s="99"/>
      <c r="Q184" s="99"/>
    </row>
    <row r="185" spans="1:17" ht="12.75" customHeight="1" x14ac:dyDescent="0.35">
      <c r="A185" s="66">
        <v>2010</v>
      </c>
      <c r="C185" s="60">
        <v>11</v>
      </c>
      <c r="D185" s="53">
        <v>109.8</v>
      </c>
      <c r="E185" s="53">
        <v>109.1</v>
      </c>
      <c r="F185" s="53">
        <v>114.4</v>
      </c>
      <c r="G185" s="53">
        <v>119.3</v>
      </c>
      <c r="H185" s="94"/>
      <c r="I185" s="99"/>
      <c r="J185" s="99"/>
      <c r="K185" s="99"/>
      <c r="L185" s="99"/>
      <c r="N185" s="99"/>
      <c r="O185" s="99"/>
      <c r="P185" s="99"/>
      <c r="Q185" s="99"/>
    </row>
    <row r="186" spans="1:17" ht="12.75" customHeight="1" x14ac:dyDescent="0.35">
      <c r="A186" s="66">
        <v>2010</v>
      </c>
      <c r="C186" s="60">
        <v>12</v>
      </c>
      <c r="D186" s="53">
        <v>106.4</v>
      </c>
      <c r="E186" s="53">
        <v>110.2</v>
      </c>
      <c r="F186" s="53">
        <v>113.3</v>
      </c>
      <c r="G186" s="53">
        <v>117.9</v>
      </c>
      <c r="H186" s="94"/>
      <c r="I186" s="99"/>
      <c r="J186" s="99"/>
      <c r="K186" s="99"/>
      <c r="L186" s="99"/>
      <c r="N186" s="99"/>
      <c r="O186" s="99"/>
      <c r="P186" s="99"/>
      <c r="Q186" s="99"/>
    </row>
    <row r="187" spans="1:17" ht="12.75" customHeight="1" x14ac:dyDescent="0.35">
      <c r="A187" s="66">
        <v>2011</v>
      </c>
      <c r="C187" s="60">
        <v>1</v>
      </c>
      <c r="D187" s="53">
        <v>112.2</v>
      </c>
      <c r="E187" s="53">
        <v>109.1</v>
      </c>
      <c r="F187" s="53">
        <v>109.4</v>
      </c>
      <c r="G187" s="53">
        <v>116.2</v>
      </c>
      <c r="H187" s="94"/>
      <c r="I187" s="99"/>
      <c r="J187" s="99"/>
      <c r="K187" s="99"/>
      <c r="L187" s="99"/>
      <c r="N187" s="99"/>
      <c r="O187" s="99"/>
      <c r="P187" s="99"/>
      <c r="Q187" s="99"/>
    </row>
    <row r="188" spans="1:17" ht="12.75" customHeight="1" x14ac:dyDescent="0.35">
      <c r="A188" s="66">
        <v>2011</v>
      </c>
      <c r="C188" s="60">
        <v>2</v>
      </c>
      <c r="D188" s="53">
        <v>111.2</v>
      </c>
      <c r="E188" s="53">
        <v>112</v>
      </c>
      <c r="F188" s="53">
        <v>108</v>
      </c>
      <c r="G188" s="53">
        <v>118.2</v>
      </c>
      <c r="H188" s="94"/>
      <c r="I188" s="99"/>
      <c r="J188" s="99"/>
      <c r="K188" s="99"/>
      <c r="L188" s="99"/>
      <c r="N188" s="99"/>
      <c r="O188" s="99"/>
      <c r="P188" s="99"/>
      <c r="Q188" s="99"/>
    </row>
    <row r="189" spans="1:17" ht="12.75" customHeight="1" x14ac:dyDescent="0.35">
      <c r="A189" s="66">
        <v>2011</v>
      </c>
      <c r="C189" s="60">
        <v>3</v>
      </c>
      <c r="D189" s="53">
        <v>109.3</v>
      </c>
      <c r="E189" s="53">
        <v>111.1</v>
      </c>
      <c r="F189" s="53">
        <v>105.8</v>
      </c>
      <c r="G189" s="53">
        <v>113.3</v>
      </c>
      <c r="H189" s="94"/>
      <c r="I189" s="99"/>
      <c r="J189" s="99"/>
      <c r="K189" s="99"/>
      <c r="L189" s="99"/>
      <c r="N189" s="99"/>
      <c r="O189" s="99"/>
      <c r="P189" s="99"/>
      <c r="Q189" s="99"/>
    </row>
    <row r="190" spans="1:17" ht="12.75" customHeight="1" x14ac:dyDescent="0.35">
      <c r="A190" s="66">
        <v>2011</v>
      </c>
      <c r="C190" s="60">
        <v>4</v>
      </c>
      <c r="D190" s="53">
        <v>104.6</v>
      </c>
      <c r="E190" s="53">
        <v>111.6</v>
      </c>
      <c r="F190" s="53">
        <v>105.1</v>
      </c>
      <c r="G190" s="53">
        <v>112</v>
      </c>
      <c r="H190" s="94"/>
      <c r="I190" s="99"/>
      <c r="J190" s="99"/>
      <c r="K190" s="99"/>
      <c r="L190" s="99"/>
      <c r="N190" s="99"/>
      <c r="O190" s="99"/>
      <c r="P190" s="99"/>
      <c r="Q190" s="99"/>
    </row>
    <row r="191" spans="1:17" ht="12.75" customHeight="1" x14ac:dyDescent="0.35">
      <c r="A191" s="66">
        <v>2011</v>
      </c>
      <c r="C191" s="60">
        <v>5</v>
      </c>
      <c r="D191" s="53">
        <v>110.3</v>
      </c>
      <c r="E191" s="53">
        <v>111.6</v>
      </c>
      <c r="F191" s="53">
        <v>102</v>
      </c>
      <c r="G191" s="53">
        <v>109.3</v>
      </c>
      <c r="H191" s="94"/>
      <c r="I191" s="99"/>
      <c r="J191" s="99"/>
      <c r="K191" s="99"/>
      <c r="L191" s="99"/>
      <c r="N191" s="99"/>
      <c r="O191" s="99"/>
      <c r="P191" s="99"/>
      <c r="Q191" s="99"/>
    </row>
    <row r="192" spans="1:17" ht="12.75" customHeight="1" x14ac:dyDescent="0.35">
      <c r="A192" s="66">
        <v>2011</v>
      </c>
      <c r="C192" s="60">
        <v>6</v>
      </c>
      <c r="D192" s="53">
        <v>106.9</v>
      </c>
      <c r="E192" s="53">
        <v>109.6</v>
      </c>
      <c r="F192" s="53">
        <v>99.9</v>
      </c>
      <c r="G192" s="53">
        <v>108.1</v>
      </c>
      <c r="H192" s="94"/>
      <c r="I192" s="99"/>
      <c r="J192" s="99"/>
      <c r="K192" s="99"/>
      <c r="L192" s="99"/>
      <c r="N192" s="99"/>
      <c r="O192" s="99"/>
      <c r="P192" s="99"/>
      <c r="Q192" s="99"/>
    </row>
    <row r="193" spans="1:17" ht="12.75" customHeight="1" x14ac:dyDescent="0.35">
      <c r="A193" s="66">
        <v>2011</v>
      </c>
      <c r="B193" s="59">
        <v>2011</v>
      </c>
      <c r="C193" s="60">
        <v>7</v>
      </c>
      <c r="D193" s="53">
        <v>99.4</v>
      </c>
      <c r="E193" s="53">
        <v>106.8</v>
      </c>
      <c r="F193" s="53">
        <v>97</v>
      </c>
      <c r="G193" s="53">
        <v>105.5</v>
      </c>
      <c r="H193" s="94"/>
      <c r="I193" s="99"/>
      <c r="J193" s="99"/>
      <c r="K193" s="99"/>
      <c r="L193" s="99"/>
      <c r="N193" s="99"/>
      <c r="O193" s="99"/>
      <c r="P193" s="99"/>
      <c r="Q193" s="99"/>
    </row>
    <row r="194" spans="1:17" ht="12.75" customHeight="1" x14ac:dyDescent="0.35">
      <c r="A194" s="66">
        <v>2011</v>
      </c>
      <c r="C194" s="60">
        <v>8</v>
      </c>
      <c r="D194" s="53">
        <v>97.8</v>
      </c>
      <c r="E194" s="53">
        <v>103.8</v>
      </c>
      <c r="F194" s="53">
        <v>92.7</v>
      </c>
      <c r="G194" s="53">
        <v>101.4</v>
      </c>
      <c r="H194" s="94"/>
      <c r="I194" s="99"/>
      <c r="J194" s="99"/>
      <c r="K194" s="99"/>
      <c r="L194" s="99"/>
      <c r="N194" s="99"/>
      <c r="O194" s="99"/>
      <c r="P194" s="99"/>
      <c r="Q194" s="99"/>
    </row>
    <row r="195" spans="1:17" ht="12.75" customHeight="1" x14ac:dyDescent="0.35">
      <c r="A195" s="66">
        <v>2011</v>
      </c>
      <c r="C195" s="60">
        <v>9</v>
      </c>
      <c r="D195" s="53">
        <v>98.4</v>
      </c>
      <c r="E195" s="53">
        <v>103.3</v>
      </c>
      <c r="F195" s="53">
        <v>88.8</v>
      </c>
      <c r="G195" s="53">
        <v>98.7</v>
      </c>
      <c r="H195" s="94"/>
      <c r="I195" s="99"/>
      <c r="J195" s="99"/>
      <c r="K195" s="99"/>
      <c r="L195" s="99"/>
      <c r="N195" s="99"/>
      <c r="O195" s="99"/>
      <c r="P195" s="99"/>
      <c r="Q195" s="99"/>
    </row>
    <row r="196" spans="1:17" ht="12.75" customHeight="1" x14ac:dyDescent="0.35">
      <c r="A196" s="66">
        <v>2011</v>
      </c>
      <c r="C196" s="60">
        <v>10</v>
      </c>
      <c r="D196" s="53">
        <v>97.3</v>
      </c>
      <c r="E196" s="53">
        <v>104.7</v>
      </c>
      <c r="F196" s="53">
        <v>87</v>
      </c>
      <c r="G196" s="53">
        <v>97.9</v>
      </c>
      <c r="H196" s="94"/>
      <c r="I196" s="99"/>
      <c r="J196" s="99"/>
      <c r="K196" s="99"/>
      <c r="L196" s="99"/>
      <c r="N196" s="99"/>
      <c r="O196" s="99"/>
      <c r="P196" s="99"/>
      <c r="Q196" s="99"/>
    </row>
    <row r="197" spans="1:17" ht="12.75" customHeight="1" x14ac:dyDescent="0.35">
      <c r="A197" s="66">
        <v>2011</v>
      </c>
      <c r="C197" s="60">
        <v>11</v>
      </c>
      <c r="D197" s="53">
        <v>93</v>
      </c>
      <c r="E197" s="53">
        <v>101.8</v>
      </c>
      <c r="F197" s="53">
        <v>86.5</v>
      </c>
      <c r="G197" s="53">
        <v>100.4</v>
      </c>
      <c r="H197" s="94"/>
      <c r="I197" s="99"/>
      <c r="J197" s="99"/>
      <c r="K197" s="99"/>
      <c r="L197" s="99"/>
      <c r="N197" s="99"/>
      <c r="O197" s="99"/>
      <c r="P197" s="99"/>
      <c r="Q197" s="99"/>
    </row>
    <row r="198" spans="1:17" ht="12.75" customHeight="1" x14ac:dyDescent="0.35">
      <c r="A198" s="66">
        <v>2011</v>
      </c>
      <c r="C198" s="60">
        <v>12</v>
      </c>
      <c r="D198" s="53">
        <v>93.2</v>
      </c>
      <c r="E198" s="53">
        <v>101.2</v>
      </c>
      <c r="F198" s="53">
        <v>85.5</v>
      </c>
      <c r="G198" s="53">
        <v>96.9</v>
      </c>
      <c r="H198" s="94"/>
      <c r="I198" s="99"/>
      <c r="J198" s="99"/>
      <c r="K198" s="99"/>
      <c r="L198" s="99"/>
      <c r="N198" s="99"/>
      <c r="O198" s="99"/>
      <c r="P198" s="99"/>
      <c r="Q198" s="99"/>
    </row>
    <row r="199" spans="1:17" ht="12.75" customHeight="1" x14ac:dyDescent="0.35">
      <c r="A199" s="66">
        <v>2012</v>
      </c>
      <c r="C199" s="60">
        <v>1</v>
      </c>
      <c r="D199" s="53">
        <v>90.1</v>
      </c>
      <c r="E199" s="53">
        <v>102</v>
      </c>
      <c r="F199" s="53">
        <v>87.9</v>
      </c>
      <c r="G199" s="53">
        <v>92.1</v>
      </c>
      <c r="H199" s="94"/>
      <c r="I199" s="99"/>
      <c r="J199" s="99"/>
      <c r="K199" s="99"/>
      <c r="L199" s="99"/>
      <c r="N199" s="99"/>
      <c r="O199" s="99"/>
      <c r="P199" s="99"/>
      <c r="Q199" s="99"/>
    </row>
    <row r="200" spans="1:17" ht="12.75" customHeight="1" x14ac:dyDescent="0.35">
      <c r="A200" s="66">
        <v>2012</v>
      </c>
      <c r="C200" s="60">
        <v>2</v>
      </c>
      <c r="D200" s="53">
        <v>92.1</v>
      </c>
      <c r="E200" s="53">
        <v>99.2</v>
      </c>
      <c r="F200" s="53">
        <v>91.5</v>
      </c>
      <c r="G200" s="53">
        <v>92.8</v>
      </c>
      <c r="H200" s="94"/>
      <c r="I200" s="99"/>
      <c r="J200" s="99"/>
      <c r="K200" s="99"/>
      <c r="L200" s="99"/>
      <c r="N200" s="99"/>
      <c r="O200" s="99"/>
      <c r="P200" s="99"/>
      <c r="Q200" s="99"/>
    </row>
    <row r="201" spans="1:17" ht="12.75" customHeight="1" x14ac:dyDescent="0.35">
      <c r="A201" s="66">
        <v>2012</v>
      </c>
      <c r="C201" s="60">
        <v>3</v>
      </c>
      <c r="D201" s="53">
        <v>99.9</v>
      </c>
      <c r="E201" s="53">
        <v>101.5</v>
      </c>
      <c r="F201" s="53">
        <v>96.9</v>
      </c>
      <c r="G201" s="53">
        <v>99.7</v>
      </c>
      <c r="H201" s="94"/>
      <c r="I201" s="99"/>
      <c r="J201" s="99"/>
      <c r="K201" s="99"/>
      <c r="L201" s="99"/>
      <c r="N201" s="99"/>
      <c r="O201" s="99"/>
      <c r="P201" s="99"/>
      <c r="Q201" s="99"/>
    </row>
    <row r="202" spans="1:17" ht="12.75" customHeight="1" x14ac:dyDescent="0.35">
      <c r="A202" s="66">
        <v>2012</v>
      </c>
      <c r="C202" s="60">
        <v>4</v>
      </c>
      <c r="D202" s="53">
        <v>98.3</v>
      </c>
      <c r="E202" s="53">
        <v>104.4</v>
      </c>
      <c r="F202" s="53">
        <v>94.1</v>
      </c>
      <c r="G202" s="53">
        <v>103.9</v>
      </c>
      <c r="H202" s="94"/>
      <c r="I202" s="99"/>
      <c r="J202" s="99"/>
      <c r="K202" s="99"/>
      <c r="L202" s="99"/>
      <c r="N202" s="99"/>
      <c r="O202" s="99"/>
      <c r="P202" s="99"/>
      <c r="Q202" s="99"/>
    </row>
    <row r="203" spans="1:17" ht="12.75" customHeight="1" x14ac:dyDescent="0.35">
      <c r="A203" s="66">
        <v>2012</v>
      </c>
      <c r="C203" s="60">
        <v>5</v>
      </c>
      <c r="D203" s="53">
        <v>101.9</v>
      </c>
      <c r="E203" s="53">
        <v>95.7</v>
      </c>
      <c r="F203" s="53">
        <v>93.8</v>
      </c>
      <c r="G203" s="53">
        <v>97</v>
      </c>
      <c r="H203" s="94"/>
      <c r="I203" s="99"/>
      <c r="J203" s="99"/>
      <c r="K203" s="99"/>
      <c r="L203" s="99"/>
      <c r="N203" s="99"/>
      <c r="O203" s="99"/>
      <c r="P203" s="99"/>
      <c r="Q203" s="99"/>
    </row>
    <row r="204" spans="1:17" ht="12.75" customHeight="1" x14ac:dyDescent="0.35">
      <c r="A204" s="66">
        <v>2012</v>
      </c>
      <c r="C204" s="60">
        <v>6</v>
      </c>
      <c r="D204" s="53">
        <v>97.1</v>
      </c>
      <c r="E204" s="53">
        <v>94.8</v>
      </c>
      <c r="F204" s="53">
        <v>90.1</v>
      </c>
      <c r="G204" s="53">
        <v>96.9</v>
      </c>
      <c r="H204" s="94"/>
      <c r="I204" s="99"/>
      <c r="J204" s="99"/>
      <c r="K204" s="99"/>
      <c r="L204" s="99"/>
      <c r="N204" s="99"/>
      <c r="O204" s="99"/>
      <c r="P204" s="99"/>
      <c r="Q204" s="99"/>
    </row>
    <row r="205" spans="1:17" ht="12.75" customHeight="1" x14ac:dyDescent="0.35">
      <c r="A205" s="66">
        <v>2012</v>
      </c>
      <c r="C205" s="60">
        <v>7</v>
      </c>
      <c r="D205" s="53">
        <v>97</v>
      </c>
      <c r="E205" s="53">
        <v>94.6</v>
      </c>
      <c r="F205" s="53">
        <v>92.2</v>
      </c>
      <c r="G205" s="53">
        <v>92.2</v>
      </c>
      <c r="H205" s="94"/>
      <c r="I205" s="99"/>
      <c r="J205" s="99"/>
      <c r="K205" s="99"/>
      <c r="L205" s="99"/>
      <c r="N205" s="99"/>
      <c r="O205" s="99"/>
      <c r="P205" s="99"/>
      <c r="Q205" s="99"/>
    </row>
    <row r="206" spans="1:17" ht="12.75" customHeight="1" x14ac:dyDescent="0.35">
      <c r="A206" s="66">
        <v>2012</v>
      </c>
      <c r="C206" s="60">
        <v>8</v>
      </c>
      <c r="D206" s="53">
        <v>92.8</v>
      </c>
      <c r="E206" s="53">
        <v>95.1</v>
      </c>
      <c r="F206" s="53">
        <v>92.9</v>
      </c>
      <c r="G206" s="53">
        <v>96.7</v>
      </c>
      <c r="H206" s="94"/>
      <c r="I206" s="99"/>
      <c r="J206" s="99"/>
      <c r="K206" s="99"/>
      <c r="L206" s="99"/>
      <c r="N206" s="99"/>
      <c r="O206" s="99"/>
      <c r="P206" s="99"/>
      <c r="Q206" s="99"/>
    </row>
    <row r="207" spans="1:17" ht="12.75" customHeight="1" x14ac:dyDescent="0.35">
      <c r="A207" s="66">
        <v>2012</v>
      </c>
      <c r="C207" s="60">
        <v>9</v>
      </c>
      <c r="D207" s="53">
        <v>95.6</v>
      </c>
      <c r="E207" s="53">
        <v>92.9</v>
      </c>
      <c r="F207" s="53">
        <v>95.7</v>
      </c>
      <c r="G207" s="53">
        <v>95.1</v>
      </c>
      <c r="H207" s="94"/>
      <c r="I207" s="99"/>
      <c r="J207" s="99"/>
      <c r="K207" s="99"/>
      <c r="L207" s="99"/>
      <c r="N207" s="99"/>
      <c r="O207" s="99"/>
      <c r="P207" s="99"/>
      <c r="Q207" s="99"/>
    </row>
    <row r="208" spans="1:17" ht="12.75" customHeight="1" x14ac:dyDescent="0.35">
      <c r="A208" s="66">
        <v>2012</v>
      </c>
      <c r="C208" s="60">
        <v>10</v>
      </c>
      <c r="D208" s="53">
        <v>90.1</v>
      </c>
      <c r="E208" s="53">
        <v>90.9</v>
      </c>
      <c r="F208" s="53">
        <v>91.1</v>
      </c>
      <c r="G208" s="53">
        <v>92.8</v>
      </c>
      <c r="H208" s="94"/>
      <c r="I208" s="99"/>
      <c r="J208" s="99"/>
      <c r="K208" s="99"/>
      <c r="L208" s="99"/>
      <c r="N208" s="99"/>
      <c r="O208" s="99"/>
      <c r="P208" s="99"/>
      <c r="Q208" s="99"/>
    </row>
    <row r="209" spans="1:17" ht="12.75" customHeight="1" x14ac:dyDescent="0.35">
      <c r="A209" s="66">
        <v>2012</v>
      </c>
      <c r="C209" s="60">
        <v>11</v>
      </c>
      <c r="D209" s="53">
        <v>85.3</v>
      </c>
      <c r="E209" s="53">
        <v>87.6</v>
      </c>
      <c r="F209" s="53">
        <v>90.5</v>
      </c>
      <c r="G209" s="53">
        <v>86.6</v>
      </c>
      <c r="H209" s="94"/>
      <c r="I209" s="99"/>
      <c r="J209" s="99"/>
      <c r="K209" s="99"/>
      <c r="L209" s="99"/>
      <c r="N209" s="99"/>
      <c r="O209" s="99"/>
      <c r="P209" s="99"/>
      <c r="Q209" s="99"/>
    </row>
    <row r="210" spans="1:17" ht="12.75" customHeight="1" x14ac:dyDescent="0.35">
      <c r="A210" s="66">
        <v>2012</v>
      </c>
      <c r="C210" s="60">
        <v>12</v>
      </c>
      <c r="D210" s="53">
        <v>89.6</v>
      </c>
      <c r="E210" s="53">
        <v>86.9</v>
      </c>
      <c r="F210" s="53">
        <v>91.4</v>
      </c>
      <c r="G210" s="53">
        <v>88.1</v>
      </c>
      <c r="H210" s="94"/>
      <c r="I210" s="99"/>
      <c r="J210" s="99"/>
      <c r="K210" s="99"/>
      <c r="L210" s="99"/>
      <c r="N210" s="99"/>
      <c r="O210" s="99"/>
      <c r="P210" s="99"/>
      <c r="Q210" s="99"/>
    </row>
    <row r="211" spans="1:17" ht="12.75" customHeight="1" x14ac:dyDescent="0.35">
      <c r="A211" s="66">
        <v>2013</v>
      </c>
      <c r="C211" s="60">
        <v>1</v>
      </c>
      <c r="D211" s="53">
        <v>85.7</v>
      </c>
      <c r="E211" s="53">
        <v>91.6</v>
      </c>
      <c r="F211" s="53">
        <v>91.4</v>
      </c>
      <c r="G211" s="53">
        <v>89.3</v>
      </c>
      <c r="H211" s="94"/>
      <c r="I211" s="99"/>
      <c r="J211" s="99"/>
      <c r="K211" s="99"/>
      <c r="L211" s="99"/>
      <c r="N211" s="99"/>
      <c r="O211" s="99"/>
      <c r="P211" s="99"/>
      <c r="Q211" s="99"/>
    </row>
    <row r="212" spans="1:17" ht="12.75" customHeight="1" x14ac:dyDescent="0.35">
      <c r="A212" s="66">
        <v>2013</v>
      </c>
      <c r="C212" s="60">
        <v>2</v>
      </c>
      <c r="D212" s="53">
        <v>94.1</v>
      </c>
      <c r="E212" s="53">
        <v>90.5</v>
      </c>
      <c r="F212" s="53">
        <v>92.9</v>
      </c>
      <c r="G212" s="53">
        <v>92.4</v>
      </c>
      <c r="H212" s="94"/>
      <c r="I212" s="99"/>
      <c r="J212" s="99"/>
      <c r="K212" s="99"/>
      <c r="L212" s="99"/>
      <c r="N212" s="99"/>
      <c r="O212" s="99"/>
      <c r="P212" s="99"/>
      <c r="Q212" s="99"/>
    </row>
    <row r="213" spans="1:17" ht="12.75" customHeight="1" x14ac:dyDescent="0.35">
      <c r="A213" s="66">
        <v>2013</v>
      </c>
      <c r="C213" s="60">
        <v>3</v>
      </c>
      <c r="D213" s="53">
        <v>91.9</v>
      </c>
      <c r="E213" s="53">
        <v>91.2</v>
      </c>
      <c r="F213" s="53">
        <v>93.5</v>
      </c>
      <c r="G213" s="53">
        <v>97.5</v>
      </c>
      <c r="H213" s="94"/>
      <c r="I213" s="99"/>
      <c r="J213" s="99"/>
      <c r="K213" s="99"/>
      <c r="L213" s="99"/>
      <c r="N213" s="99"/>
      <c r="O213" s="99"/>
      <c r="P213" s="99"/>
      <c r="Q213" s="99"/>
    </row>
    <row r="214" spans="1:17" ht="12.75" customHeight="1" x14ac:dyDescent="0.35">
      <c r="A214" s="66">
        <v>2013</v>
      </c>
      <c r="C214" s="60">
        <v>4</v>
      </c>
      <c r="D214" s="53">
        <v>92.3</v>
      </c>
      <c r="E214" s="53">
        <v>90.3</v>
      </c>
      <c r="F214" s="53">
        <v>88.9</v>
      </c>
      <c r="G214" s="53">
        <v>94.4</v>
      </c>
      <c r="H214" s="94"/>
      <c r="I214" s="99"/>
      <c r="J214" s="99"/>
      <c r="K214" s="99"/>
      <c r="L214" s="99"/>
      <c r="N214" s="99"/>
      <c r="O214" s="99"/>
      <c r="P214" s="99"/>
      <c r="Q214" s="99"/>
    </row>
    <row r="215" spans="1:17" ht="12.75" customHeight="1" x14ac:dyDescent="0.35">
      <c r="A215" s="66">
        <v>2013</v>
      </c>
      <c r="C215" s="60">
        <v>5</v>
      </c>
      <c r="D215" s="53">
        <v>90.8</v>
      </c>
      <c r="E215" s="53">
        <v>92.4</v>
      </c>
      <c r="F215" s="53">
        <v>89.6</v>
      </c>
      <c r="G215" s="53">
        <v>96.2</v>
      </c>
      <c r="H215" s="94"/>
      <c r="I215" s="99"/>
      <c r="J215" s="99"/>
      <c r="K215" s="99"/>
      <c r="L215" s="99"/>
      <c r="N215" s="99"/>
      <c r="O215" s="99"/>
      <c r="P215" s="99"/>
      <c r="Q215" s="99"/>
    </row>
    <row r="216" spans="1:17" ht="12.75" customHeight="1" x14ac:dyDescent="0.35">
      <c r="A216" s="66">
        <v>2013</v>
      </c>
      <c r="C216" s="60">
        <v>6</v>
      </c>
      <c r="D216" s="53">
        <v>93.9</v>
      </c>
      <c r="E216" s="53">
        <v>92.5</v>
      </c>
      <c r="F216" s="53">
        <v>96.3</v>
      </c>
      <c r="G216" s="53">
        <v>98.2</v>
      </c>
      <c r="H216" s="94"/>
      <c r="I216" s="99"/>
      <c r="J216" s="99"/>
      <c r="K216" s="99"/>
      <c r="L216" s="99"/>
      <c r="N216" s="99"/>
      <c r="O216" s="99"/>
      <c r="P216" s="99"/>
      <c r="Q216" s="99"/>
    </row>
    <row r="217" spans="1:17" ht="12.75" customHeight="1" x14ac:dyDescent="0.35">
      <c r="A217" s="66">
        <v>2013</v>
      </c>
      <c r="B217" s="59">
        <v>2013</v>
      </c>
      <c r="C217" s="60">
        <v>7</v>
      </c>
      <c r="D217" s="53">
        <v>93.7</v>
      </c>
      <c r="E217" s="53">
        <v>91.3</v>
      </c>
      <c r="F217" s="53">
        <v>97</v>
      </c>
      <c r="G217" s="53">
        <v>100.8</v>
      </c>
      <c r="H217" s="94"/>
      <c r="I217" s="99"/>
      <c r="J217" s="99"/>
      <c r="K217" s="99"/>
      <c r="L217" s="99"/>
      <c r="N217" s="99"/>
      <c r="O217" s="99"/>
      <c r="P217" s="99"/>
      <c r="Q217" s="99"/>
    </row>
    <row r="218" spans="1:17" ht="12.75" customHeight="1" x14ac:dyDescent="0.35">
      <c r="A218" s="66">
        <v>2013</v>
      </c>
      <c r="C218" s="60">
        <v>8</v>
      </c>
      <c r="D218" s="53">
        <v>96.5</v>
      </c>
      <c r="E218" s="53">
        <v>90.8</v>
      </c>
      <c r="F218" s="53">
        <v>101.1</v>
      </c>
      <c r="G218" s="53">
        <v>99.4</v>
      </c>
      <c r="H218" s="94"/>
      <c r="I218" s="99"/>
      <c r="J218" s="99"/>
      <c r="K218" s="99"/>
      <c r="L218" s="99"/>
      <c r="N218" s="99"/>
      <c r="O218" s="99"/>
      <c r="P218" s="99"/>
      <c r="Q218" s="99"/>
    </row>
    <row r="219" spans="1:17" ht="12.75" customHeight="1" x14ac:dyDescent="0.35">
      <c r="A219" s="66">
        <v>2013</v>
      </c>
      <c r="C219" s="60">
        <v>9</v>
      </c>
      <c r="D219" s="53">
        <v>94.5</v>
      </c>
      <c r="E219" s="53">
        <v>92.8</v>
      </c>
      <c r="F219" s="53">
        <v>98.8</v>
      </c>
      <c r="G219" s="53">
        <v>105.7</v>
      </c>
      <c r="H219" s="94"/>
      <c r="I219" s="99"/>
      <c r="J219" s="99"/>
      <c r="K219" s="99"/>
      <c r="L219" s="99"/>
      <c r="N219" s="99"/>
      <c r="O219" s="99"/>
      <c r="P219" s="99"/>
      <c r="Q219" s="99"/>
    </row>
    <row r="220" spans="1:17" ht="12.75" customHeight="1" x14ac:dyDescent="0.35">
      <c r="A220" s="66">
        <v>2013</v>
      </c>
      <c r="C220" s="60">
        <v>10</v>
      </c>
      <c r="D220" s="53">
        <v>96.6</v>
      </c>
      <c r="E220" s="53">
        <v>91.5</v>
      </c>
      <c r="F220" s="53">
        <v>103.1</v>
      </c>
      <c r="G220" s="53">
        <v>102.7</v>
      </c>
      <c r="H220" s="94"/>
      <c r="I220" s="99"/>
      <c r="J220" s="99"/>
      <c r="K220" s="99"/>
      <c r="L220" s="99"/>
      <c r="N220" s="99"/>
      <c r="O220" s="99"/>
      <c r="P220" s="99"/>
      <c r="Q220" s="99"/>
    </row>
    <row r="221" spans="1:17" ht="12.75" customHeight="1" x14ac:dyDescent="0.35">
      <c r="A221" s="66">
        <v>2013</v>
      </c>
      <c r="C221" s="60">
        <v>11</v>
      </c>
      <c r="D221" s="53">
        <v>99.6</v>
      </c>
      <c r="E221" s="53">
        <v>93.4</v>
      </c>
      <c r="F221" s="53">
        <v>106.4</v>
      </c>
      <c r="G221" s="53">
        <v>104</v>
      </c>
      <c r="H221" s="94"/>
      <c r="I221" s="99"/>
      <c r="J221" s="99"/>
      <c r="K221" s="99"/>
      <c r="L221" s="99"/>
      <c r="N221" s="99"/>
      <c r="O221" s="99"/>
      <c r="P221" s="99"/>
      <c r="Q221" s="99"/>
    </row>
    <row r="222" spans="1:17" ht="12.75" customHeight="1" x14ac:dyDescent="0.35">
      <c r="A222" s="66">
        <v>2013</v>
      </c>
      <c r="C222" s="60">
        <v>12</v>
      </c>
      <c r="D222" s="53">
        <v>98.5</v>
      </c>
      <c r="E222" s="53">
        <v>96.2</v>
      </c>
      <c r="F222" s="53">
        <v>105.4</v>
      </c>
      <c r="G222" s="53">
        <v>104.8</v>
      </c>
      <c r="H222" s="94"/>
      <c r="I222" s="99"/>
      <c r="J222" s="99"/>
      <c r="K222" s="99"/>
      <c r="L222" s="99"/>
      <c r="N222" s="99"/>
      <c r="O222" s="99"/>
      <c r="P222" s="99"/>
      <c r="Q222" s="99"/>
    </row>
    <row r="223" spans="1:17" ht="12.75" customHeight="1" x14ac:dyDescent="0.35">
      <c r="A223" s="66">
        <v>2014</v>
      </c>
      <c r="C223" s="60">
        <v>1</v>
      </c>
      <c r="D223" s="53">
        <v>99.9</v>
      </c>
      <c r="E223" s="53">
        <v>96</v>
      </c>
      <c r="F223" s="53">
        <v>107</v>
      </c>
      <c r="G223" s="53">
        <v>106.9</v>
      </c>
      <c r="H223" s="94"/>
      <c r="I223" s="99"/>
      <c r="J223" s="99"/>
      <c r="K223" s="99"/>
      <c r="L223" s="99"/>
      <c r="N223" s="99"/>
      <c r="O223" s="99"/>
      <c r="P223" s="99"/>
      <c r="Q223" s="99"/>
    </row>
    <row r="224" spans="1:17" ht="12.75" customHeight="1" x14ac:dyDescent="0.35">
      <c r="A224" s="66">
        <v>2014</v>
      </c>
      <c r="C224" s="60">
        <v>2</v>
      </c>
      <c r="D224" s="53">
        <v>96.4</v>
      </c>
      <c r="E224" s="53">
        <v>96.2</v>
      </c>
      <c r="F224" s="53">
        <v>107.3</v>
      </c>
      <c r="G224" s="53">
        <v>105.6</v>
      </c>
      <c r="H224" s="94"/>
      <c r="I224" s="99"/>
      <c r="J224" s="99"/>
      <c r="K224" s="99"/>
      <c r="L224" s="99"/>
      <c r="N224" s="99"/>
      <c r="O224" s="99"/>
      <c r="P224" s="99"/>
      <c r="Q224" s="99"/>
    </row>
    <row r="225" spans="1:17" ht="12.75" customHeight="1" x14ac:dyDescent="0.35">
      <c r="A225" s="66">
        <v>2014</v>
      </c>
      <c r="C225" s="60">
        <v>3</v>
      </c>
      <c r="D225" s="53">
        <v>96.4</v>
      </c>
      <c r="E225" s="53">
        <v>97.4</v>
      </c>
      <c r="F225" s="53">
        <v>107.2</v>
      </c>
      <c r="G225" s="53">
        <v>105.5</v>
      </c>
      <c r="H225" s="94"/>
      <c r="I225" s="99"/>
      <c r="J225" s="99"/>
      <c r="K225" s="99"/>
      <c r="L225" s="99"/>
      <c r="N225" s="99"/>
      <c r="O225" s="99"/>
      <c r="P225" s="99"/>
      <c r="Q225" s="99"/>
    </row>
    <row r="226" spans="1:17" ht="12.75" customHeight="1" x14ac:dyDescent="0.35">
      <c r="A226" s="66">
        <v>2014</v>
      </c>
      <c r="C226" s="60">
        <v>4</v>
      </c>
      <c r="D226" s="53">
        <v>101.3</v>
      </c>
      <c r="E226" s="53">
        <v>98.2</v>
      </c>
      <c r="F226" s="53">
        <v>109.6</v>
      </c>
      <c r="G226" s="53">
        <v>103.6</v>
      </c>
      <c r="H226" s="94"/>
      <c r="I226" s="99"/>
      <c r="J226" s="99"/>
      <c r="K226" s="99"/>
      <c r="L226" s="99"/>
      <c r="N226" s="99"/>
      <c r="O226" s="99"/>
      <c r="P226" s="99"/>
      <c r="Q226" s="99"/>
    </row>
    <row r="227" spans="1:17" ht="12.75" customHeight="1" x14ac:dyDescent="0.35">
      <c r="A227" s="66">
        <v>2014</v>
      </c>
      <c r="C227" s="60">
        <v>5</v>
      </c>
      <c r="D227" s="53">
        <v>95.1</v>
      </c>
      <c r="E227" s="53">
        <v>98.6</v>
      </c>
      <c r="F227" s="53">
        <v>110.4</v>
      </c>
      <c r="G227" s="53">
        <v>103.7</v>
      </c>
      <c r="H227" s="94"/>
      <c r="I227" s="99"/>
      <c r="J227" s="99"/>
      <c r="K227" s="99"/>
      <c r="L227" s="99"/>
      <c r="N227" s="99"/>
      <c r="O227" s="99"/>
      <c r="P227" s="99"/>
      <c r="Q227" s="99"/>
    </row>
    <row r="228" spans="1:17" ht="12.75" customHeight="1" x14ac:dyDescent="0.35">
      <c r="A228" s="66">
        <v>2014</v>
      </c>
      <c r="C228" s="60">
        <v>6</v>
      </c>
      <c r="D228" s="53">
        <v>99.1</v>
      </c>
      <c r="E228" s="53">
        <v>100.5</v>
      </c>
      <c r="F228" s="53">
        <v>110.3</v>
      </c>
      <c r="G228" s="53">
        <v>103</v>
      </c>
      <c r="H228" s="94"/>
      <c r="I228" s="99"/>
      <c r="J228" s="99"/>
      <c r="K228" s="99"/>
      <c r="L228" s="99"/>
      <c r="N228" s="99"/>
      <c r="O228" s="99"/>
      <c r="P228" s="99"/>
      <c r="Q228" s="99"/>
    </row>
    <row r="229" spans="1:17" ht="12.75" customHeight="1" x14ac:dyDescent="0.35">
      <c r="A229" s="66">
        <v>2014</v>
      </c>
      <c r="C229" s="60">
        <v>7</v>
      </c>
      <c r="D229" s="53">
        <v>100.2</v>
      </c>
      <c r="E229" s="53">
        <v>101.5</v>
      </c>
      <c r="F229" s="53">
        <v>111.4</v>
      </c>
      <c r="G229" s="53">
        <v>101.3</v>
      </c>
      <c r="H229" s="94"/>
      <c r="I229" s="99"/>
      <c r="J229" s="99"/>
      <c r="K229" s="99"/>
      <c r="L229" s="99"/>
      <c r="N229" s="99"/>
      <c r="O229" s="99"/>
      <c r="P229" s="99"/>
      <c r="Q229" s="99"/>
    </row>
    <row r="230" spans="1:17" ht="12.75" customHeight="1" x14ac:dyDescent="0.35">
      <c r="A230" s="66">
        <v>2014</v>
      </c>
      <c r="C230" s="60">
        <v>8</v>
      </c>
      <c r="D230" s="53">
        <v>104.2</v>
      </c>
      <c r="E230" s="53">
        <v>102.1</v>
      </c>
      <c r="F230" s="53">
        <v>108.1</v>
      </c>
      <c r="G230" s="53">
        <v>101.8</v>
      </c>
      <c r="H230" s="94"/>
      <c r="I230" s="99"/>
      <c r="J230" s="99"/>
      <c r="K230" s="99"/>
      <c r="L230" s="99"/>
      <c r="N230" s="99"/>
      <c r="O230" s="99"/>
      <c r="P230" s="99"/>
      <c r="Q230" s="99"/>
    </row>
    <row r="231" spans="1:17" ht="12.75" customHeight="1" x14ac:dyDescent="0.35">
      <c r="A231" s="66">
        <v>2014</v>
      </c>
      <c r="C231" s="60">
        <v>9</v>
      </c>
      <c r="D231" s="53">
        <v>101.3</v>
      </c>
      <c r="E231" s="53">
        <v>100.8</v>
      </c>
      <c r="F231" s="53">
        <v>110.2</v>
      </c>
      <c r="G231" s="53">
        <v>99.3</v>
      </c>
      <c r="H231" s="94"/>
      <c r="I231" s="99"/>
      <c r="J231" s="99"/>
      <c r="K231" s="99"/>
      <c r="L231" s="99"/>
      <c r="N231" s="99"/>
      <c r="O231" s="99"/>
      <c r="P231" s="99"/>
      <c r="Q231" s="99"/>
    </row>
    <row r="232" spans="1:17" ht="12.75" customHeight="1" x14ac:dyDescent="0.35">
      <c r="A232" s="66">
        <v>2014</v>
      </c>
      <c r="C232" s="60">
        <v>10</v>
      </c>
      <c r="D232" s="53">
        <v>101.8</v>
      </c>
      <c r="E232" s="53">
        <v>100.5</v>
      </c>
      <c r="F232" s="53">
        <v>110.6</v>
      </c>
      <c r="G232" s="53">
        <v>101.9</v>
      </c>
      <c r="H232" s="94"/>
      <c r="I232" s="99"/>
      <c r="J232" s="99"/>
      <c r="K232" s="99"/>
      <c r="L232" s="99"/>
      <c r="N232" s="99"/>
      <c r="O232" s="99"/>
      <c r="P232" s="99"/>
      <c r="Q232" s="99"/>
    </row>
    <row r="233" spans="1:17" ht="12.75" customHeight="1" x14ac:dyDescent="0.35">
      <c r="A233" s="66">
        <v>2014</v>
      </c>
      <c r="C233" s="60">
        <v>11</v>
      </c>
      <c r="D233" s="53">
        <v>101.9</v>
      </c>
      <c r="E233" s="53">
        <v>101.7</v>
      </c>
      <c r="F233" s="53">
        <v>107.4</v>
      </c>
      <c r="G233" s="53">
        <v>100.8</v>
      </c>
      <c r="H233" s="94"/>
      <c r="I233" s="99"/>
      <c r="J233" s="99"/>
      <c r="K233" s="99"/>
      <c r="L233" s="99"/>
      <c r="N233" s="99"/>
      <c r="O233" s="99"/>
      <c r="P233" s="99"/>
      <c r="Q233" s="99"/>
    </row>
    <row r="234" spans="1:17" ht="12.75" customHeight="1" x14ac:dyDescent="0.35">
      <c r="A234" s="66">
        <v>2014</v>
      </c>
      <c r="C234" s="60">
        <v>12</v>
      </c>
      <c r="D234" s="53">
        <v>98.8</v>
      </c>
      <c r="E234" s="53">
        <v>101.7</v>
      </c>
      <c r="F234" s="53">
        <v>107</v>
      </c>
      <c r="G234" s="53">
        <v>104.7</v>
      </c>
      <c r="H234" s="94"/>
      <c r="I234" s="99"/>
      <c r="J234" s="99"/>
      <c r="K234" s="99"/>
      <c r="L234" s="99"/>
      <c r="N234" s="99"/>
      <c r="O234" s="99"/>
      <c r="P234" s="99"/>
      <c r="Q234" s="99"/>
    </row>
    <row r="235" spans="1:17" ht="12.75" customHeight="1" x14ac:dyDescent="0.35">
      <c r="A235" s="66">
        <v>2015</v>
      </c>
      <c r="C235" s="60">
        <v>1</v>
      </c>
      <c r="D235" s="53">
        <v>98.7</v>
      </c>
      <c r="E235" s="53">
        <v>101</v>
      </c>
      <c r="F235" s="53">
        <v>110</v>
      </c>
      <c r="G235" s="53">
        <v>104</v>
      </c>
      <c r="H235" s="94"/>
      <c r="I235" s="99"/>
      <c r="J235" s="99"/>
      <c r="K235" s="99"/>
      <c r="L235" s="99"/>
      <c r="N235" s="99"/>
      <c r="O235" s="99"/>
      <c r="P235" s="99"/>
      <c r="Q235" s="99"/>
    </row>
    <row r="236" spans="1:17" ht="12.75" customHeight="1" x14ac:dyDescent="0.35">
      <c r="A236" s="66">
        <v>2015</v>
      </c>
      <c r="C236" s="60">
        <v>2</v>
      </c>
      <c r="D236" s="53">
        <v>98.9</v>
      </c>
      <c r="E236" s="53">
        <v>99.4</v>
      </c>
      <c r="F236" s="53">
        <v>111.4</v>
      </c>
      <c r="G236" s="53">
        <v>103.9</v>
      </c>
      <c r="H236" s="94"/>
      <c r="I236" s="99"/>
      <c r="J236" s="99"/>
      <c r="K236" s="99"/>
      <c r="L236" s="99"/>
      <c r="N236" s="99"/>
      <c r="O236" s="99"/>
      <c r="P236" s="99"/>
      <c r="Q236" s="99"/>
    </row>
    <row r="237" spans="1:17" ht="12.75" customHeight="1" x14ac:dyDescent="0.35">
      <c r="A237" s="66">
        <v>2015</v>
      </c>
      <c r="C237" s="60">
        <v>3</v>
      </c>
      <c r="D237" s="53">
        <v>97.8</v>
      </c>
      <c r="E237" s="53">
        <v>97.7</v>
      </c>
      <c r="F237" s="53">
        <v>110.2</v>
      </c>
      <c r="G237" s="53">
        <v>103.5</v>
      </c>
      <c r="H237" s="94"/>
      <c r="I237" s="99"/>
      <c r="J237" s="99"/>
      <c r="K237" s="99"/>
      <c r="L237" s="99"/>
      <c r="N237" s="99"/>
      <c r="O237" s="99"/>
      <c r="P237" s="99"/>
      <c r="Q237" s="99"/>
    </row>
    <row r="238" spans="1:17" ht="12.75" customHeight="1" x14ac:dyDescent="0.35">
      <c r="A238" s="66">
        <v>2015</v>
      </c>
      <c r="C238" s="60">
        <v>4</v>
      </c>
      <c r="D238" s="53">
        <v>92.9</v>
      </c>
      <c r="E238" s="53">
        <v>101.3</v>
      </c>
      <c r="F238" s="53">
        <v>112.5</v>
      </c>
      <c r="G238" s="53">
        <v>105.8</v>
      </c>
      <c r="H238" s="94"/>
      <c r="I238" s="99"/>
      <c r="J238" s="99"/>
      <c r="K238" s="99"/>
      <c r="L238" s="99"/>
      <c r="N238" s="99"/>
      <c r="O238" s="99"/>
      <c r="P238" s="99"/>
      <c r="Q238" s="99"/>
    </row>
    <row r="239" spans="1:17" ht="12.75" customHeight="1" x14ac:dyDescent="0.35">
      <c r="A239" s="66">
        <v>2015</v>
      </c>
      <c r="C239" s="60">
        <v>5</v>
      </c>
      <c r="D239" s="53">
        <v>100.2</v>
      </c>
      <c r="E239" s="53">
        <v>102.2</v>
      </c>
      <c r="F239" s="53">
        <v>113.1</v>
      </c>
      <c r="G239" s="53">
        <v>105.2</v>
      </c>
      <c r="H239" s="94"/>
      <c r="I239" s="99"/>
      <c r="J239" s="99"/>
      <c r="K239" s="99"/>
      <c r="L239" s="99"/>
      <c r="N239" s="99"/>
      <c r="O239" s="99"/>
      <c r="P239" s="99"/>
      <c r="Q239" s="99"/>
    </row>
    <row r="240" spans="1:17" ht="12.75" customHeight="1" x14ac:dyDescent="0.35">
      <c r="A240" s="66">
        <v>2015</v>
      </c>
      <c r="C240" s="60">
        <v>6</v>
      </c>
      <c r="D240" s="53">
        <v>100.6</v>
      </c>
      <c r="E240" s="53">
        <v>102.5</v>
      </c>
      <c r="F240" s="53">
        <v>110.4</v>
      </c>
      <c r="G240" s="53">
        <v>104.3</v>
      </c>
      <c r="H240" s="94"/>
      <c r="I240" s="99"/>
      <c r="J240" s="99"/>
      <c r="K240" s="99"/>
      <c r="L240" s="99"/>
      <c r="N240" s="99"/>
      <c r="O240" s="99"/>
      <c r="P240" s="99"/>
      <c r="Q240" s="99"/>
    </row>
    <row r="241" spans="1:17" ht="12.75" customHeight="1" x14ac:dyDescent="0.35">
      <c r="A241" s="66">
        <v>2015</v>
      </c>
      <c r="B241" s="59">
        <v>2015</v>
      </c>
      <c r="C241" s="60">
        <v>7</v>
      </c>
      <c r="D241" s="53">
        <v>101.7</v>
      </c>
      <c r="E241" s="53">
        <v>105.2</v>
      </c>
      <c r="F241" s="53">
        <v>109.5</v>
      </c>
      <c r="G241" s="53">
        <v>105</v>
      </c>
      <c r="H241" s="94"/>
      <c r="I241" s="99"/>
      <c r="J241" s="99"/>
      <c r="K241" s="99"/>
      <c r="L241" s="99"/>
      <c r="N241" s="99"/>
      <c r="O241" s="99"/>
      <c r="P241" s="99"/>
      <c r="Q241" s="99"/>
    </row>
    <row r="242" spans="1:17" ht="12.75" customHeight="1" x14ac:dyDescent="0.35">
      <c r="A242" s="66">
        <v>2015</v>
      </c>
      <c r="C242" s="60">
        <v>8</v>
      </c>
      <c r="D242" s="53">
        <v>103.2</v>
      </c>
      <c r="E242" s="53">
        <v>104.6</v>
      </c>
      <c r="F242" s="53">
        <v>113.1</v>
      </c>
      <c r="G242" s="53">
        <v>105.5</v>
      </c>
      <c r="H242" s="94"/>
      <c r="I242" s="99"/>
      <c r="J242" s="99"/>
      <c r="K242" s="99"/>
      <c r="L242" s="99"/>
      <c r="N242" s="99"/>
      <c r="O242" s="99"/>
      <c r="P242" s="99"/>
      <c r="Q242" s="99"/>
    </row>
    <row r="243" spans="1:17" ht="12.75" customHeight="1" x14ac:dyDescent="0.35">
      <c r="A243" s="66">
        <v>2015</v>
      </c>
      <c r="C243" s="60">
        <v>9</v>
      </c>
      <c r="D243" s="53">
        <v>107.6</v>
      </c>
      <c r="E243" s="53">
        <v>106.3</v>
      </c>
      <c r="F243" s="53">
        <v>112.6</v>
      </c>
      <c r="G243" s="53">
        <v>105.3</v>
      </c>
      <c r="H243" s="94"/>
      <c r="I243" s="99"/>
      <c r="J243" s="99"/>
      <c r="K243" s="99"/>
      <c r="L243" s="99"/>
      <c r="N243" s="99"/>
      <c r="O243" s="99"/>
      <c r="P243" s="99"/>
      <c r="Q243" s="99"/>
    </row>
    <row r="244" spans="1:17" ht="12.75" customHeight="1" x14ac:dyDescent="0.35">
      <c r="A244" s="66">
        <v>2015</v>
      </c>
      <c r="C244" s="60">
        <v>10</v>
      </c>
      <c r="D244" s="53">
        <v>106.2</v>
      </c>
      <c r="E244" s="53">
        <v>111.3</v>
      </c>
      <c r="F244" s="53">
        <v>112.9</v>
      </c>
      <c r="G244" s="53">
        <v>105.2</v>
      </c>
      <c r="H244" s="94"/>
      <c r="I244" s="99"/>
      <c r="J244" s="99"/>
      <c r="K244" s="99"/>
      <c r="L244" s="99"/>
      <c r="N244" s="99"/>
      <c r="O244" s="99"/>
      <c r="P244" s="99"/>
      <c r="Q244" s="99"/>
    </row>
    <row r="245" spans="1:17" ht="12.75" customHeight="1" x14ac:dyDescent="0.35">
      <c r="A245" s="66">
        <v>2015</v>
      </c>
      <c r="C245" s="60">
        <v>11</v>
      </c>
      <c r="D245" s="53">
        <v>102.8</v>
      </c>
      <c r="E245" s="53">
        <v>111.1</v>
      </c>
      <c r="F245" s="53">
        <v>114.9</v>
      </c>
      <c r="G245" s="53">
        <v>106.3</v>
      </c>
      <c r="H245" s="94"/>
      <c r="I245" s="99"/>
      <c r="J245" s="99"/>
      <c r="K245" s="99"/>
      <c r="L245" s="99"/>
      <c r="N245" s="99"/>
      <c r="O245" s="99"/>
      <c r="P245" s="99"/>
      <c r="Q245" s="99"/>
    </row>
    <row r="246" spans="1:17" ht="12.75" customHeight="1" x14ac:dyDescent="0.35">
      <c r="A246" s="66">
        <v>2015</v>
      </c>
      <c r="C246" s="60">
        <v>12</v>
      </c>
      <c r="D246" s="53">
        <v>105.5</v>
      </c>
      <c r="E246" s="53">
        <v>108.7</v>
      </c>
      <c r="F246" s="53">
        <v>115.8</v>
      </c>
      <c r="G246" s="53">
        <v>104.8</v>
      </c>
      <c r="H246" s="94"/>
      <c r="I246" s="99"/>
      <c r="J246" s="99"/>
      <c r="K246" s="99"/>
      <c r="L246" s="99"/>
      <c r="N246" s="99"/>
      <c r="O246" s="99"/>
      <c r="P246" s="99"/>
      <c r="Q246" s="99"/>
    </row>
    <row r="247" spans="1:17" ht="12.75" customHeight="1" x14ac:dyDescent="0.35">
      <c r="A247" s="66">
        <v>2016</v>
      </c>
      <c r="C247" s="60">
        <v>1</v>
      </c>
      <c r="D247" s="53">
        <v>111.6</v>
      </c>
      <c r="E247" s="53">
        <v>107.5</v>
      </c>
      <c r="F247" s="53">
        <v>115.8</v>
      </c>
      <c r="G247" s="53">
        <v>104.5</v>
      </c>
      <c r="H247" s="94"/>
      <c r="I247" s="99"/>
      <c r="J247" s="99"/>
      <c r="K247" s="99"/>
      <c r="L247" s="99"/>
      <c r="N247" s="99"/>
      <c r="O247" s="99"/>
      <c r="P247" s="99"/>
      <c r="Q247" s="99"/>
    </row>
    <row r="248" spans="1:17" ht="12.75" customHeight="1" x14ac:dyDescent="0.35">
      <c r="A248" s="66">
        <v>2016</v>
      </c>
      <c r="C248" s="60">
        <v>2</v>
      </c>
      <c r="D248" s="53">
        <v>107.7</v>
      </c>
      <c r="E248" s="53">
        <v>108.8</v>
      </c>
      <c r="F248" s="53">
        <v>110.7</v>
      </c>
      <c r="G248" s="53">
        <v>102.9</v>
      </c>
      <c r="H248" s="94"/>
      <c r="I248" s="99"/>
      <c r="J248" s="99"/>
      <c r="K248" s="99"/>
      <c r="L248" s="99"/>
      <c r="N248" s="99"/>
      <c r="O248" s="99"/>
      <c r="P248" s="99"/>
      <c r="Q248" s="99"/>
    </row>
    <row r="249" spans="1:17" ht="12.75" customHeight="1" x14ac:dyDescent="0.35">
      <c r="A249" s="66">
        <v>2016</v>
      </c>
      <c r="C249" s="60">
        <v>3</v>
      </c>
      <c r="D249" s="53">
        <v>106.7</v>
      </c>
      <c r="E249" s="53">
        <v>109.6</v>
      </c>
      <c r="F249" s="53">
        <v>110.4</v>
      </c>
      <c r="G249" s="53">
        <v>102.8</v>
      </c>
      <c r="H249" s="94"/>
      <c r="I249" s="99"/>
      <c r="J249" s="99"/>
      <c r="K249" s="99"/>
      <c r="L249" s="99"/>
      <c r="N249" s="99"/>
      <c r="O249" s="99"/>
      <c r="P249" s="99"/>
      <c r="Q249" s="99"/>
    </row>
    <row r="250" spans="1:17" ht="12.75" customHeight="1" x14ac:dyDescent="0.35">
      <c r="A250" s="66">
        <v>2016</v>
      </c>
      <c r="C250" s="60">
        <v>4</v>
      </c>
      <c r="D250" s="53">
        <v>100.8</v>
      </c>
      <c r="E250" s="53">
        <v>111.4</v>
      </c>
      <c r="F250" s="53">
        <v>111.7</v>
      </c>
      <c r="G250" s="53">
        <v>104.3</v>
      </c>
      <c r="H250" s="94"/>
      <c r="I250" s="99"/>
      <c r="J250" s="99"/>
      <c r="K250" s="99"/>
      <c r="L250" s="99"/>
      <c r="N250" s="99"/>
      <c r="O250" s="99"/>
      <c r="P250" s="99"/>
      <c r="Q250" s="99"/>
    </row>
    <row r="251" spans="1:17" ht="12.75" customHeight="1" x14ac:dyDescent="0.35">
      <c r="A251" s="66">
        <v>2016</v>
      </c>
      <c r="C251" s="60">
        <v>5</v>
      </c>
      <c r="D251" s="53">
        <v>101.4</v>
      </c>
      <c r="E251" s="53">
        <v>109.4</v>
      </c>
      <c r="F251" s="53">
        <v>109.4</v>
      </c>
      <c r="G251" s="53">
        <v>103.1</v>
      </c>
      <c r="H251" s="94"/>
      <c r="I251" s="99"/>
      <c r="J251" s="99"/>
      <c r="K251" s="99"/>
      <c r="L251" s="99"/>
      <c r="N251" s="99"/>
      <c r="O251" s="99"/>
      <c r="P251" s="99"/>
      <c r="Q251" s="99"/>
    </row>
    <row r="252" spans="1:17" ht="12.75" customHeight="1" x14ac:dyDescent="0.35">
      <c r="A252" s="66">
        <v>2016</v>
      </c>
      <c r="C252" s="60">
        <v>6</v>
      </c>
      <c r="D252" s="53">
        <v>101.7</v>
      </c>
      <c r="E252" s="53">
        <v>109.1</v>
      </c>
      <c r="F252" s="53">
        <v>106.9</v>
      </c>
      <c r="G252" s="53">
        <v>103</v>
      </c>
      <c r="H252" s="94"/>
      <c r="I252" s="99"/>
      <c r="J252" s="99"/>
      <c r="K252" s="99"/>
      <c r="L252" s="99"/>
      <c r="N252" s="99"/>
      <c r="O252" s="99"/>
      <c r="P252" s="99"/>
      <c r="Q252" s="99"/>
    </row>
    <row r="253" spans="1:17" ht="12.75" customHeight="1" x14ac:dyDescent="0.35">
      <c r="A253" s="66">
        <v>2016</v>
      </c>
      <c r="C253" s="60">
        <v>7</v>
      </c>
      <c r="D253" s="53">
        <v>99.8</v>
      </c>
      <c r="E253" s="53">
        <v>110.1</v>
      </c>
      <c r="F253" s="53">
        <v>109.4</v>
      </c>
      <c r="G253" s="53">
        <v>104.9</v>
      </c>
      <c r="H253" s="94"/>
      <c r="I253" s="99"/>
      <c r="J253" s="99"/>
      <c r="K253" s="99"/>
      <c r="L253" s="99"/>
      <c r="N253" s="99"/>
      <c r="O253" s="99"/>
      <c r="P253" s="99"/>
      <c r="Q253" s="99"/>
    </row>
    <row r="254" spans="1:17" ht="12.75" customHeight="1" x14ac:dyDescent="0.35">
      <c r="A254" s="66">
        <v>2016</v>
      </c>
      <c r="C254" s="60">
        <v>8</v>
      </c>
      <c r="D254" s="53">
        <v>97.3</v>
      </c>
      <c r="E254" s="53">
        <v>109.8</v>
      </c>
      <c r="F254" s="53">
        <v>107.6</v>
      </c>
      <c r="G254" s="53">
        <v>105.3</v>
      </c>
      <c r="H254" s="94"/>
      <c r="I254" s="99"/>
      <c r="J254" s="99"/>
      <c r="K254" s="99"/>
      <c r="L254" s="99"/>
      <c r="M254" s="67"/>
      <c r="N254" s="99"/>
      <c r="O254" s="99"/>
      <c r="P254" s="99"/>
      <c r="Q254" s="99"/>
    </row>
    <row r="255" spans="1:17" ht="12.75" customHeight="1" x14ac:dyDescent="0.35">
      <c r="A255" s="66">
        <v>2016</v>
      </c>
      <c r="C255" s="60">
        <v>9</v>
      </c>
      <c r="D255" s="53">
        <v>100.2</v>
      </c>
      <c r="E255" s="53">
        <v>111.8</v>
      </c>
      <c r="F255" s="53">
        <v>104.8</v>
      </c>
      <c r="G255" s="53">
        <v>106.1</v>
      </c>
      <c r="H255" s="94"/>
      <c r="I255" s="99"/>
      <c r="J255" s="99"/>
      <c r="K255" s="99"/>
      <c r="L255" s="99"/>
      <c r="M255" s="67"/>
      <c r="N255" s="99"/>
      <c r="O255" s="99"/>
      <c r="P255" s="99"/>
      <c r="Q255" s="99"/>
    </row>
    <row r="256" spans="1:17" ht="12.75" customHeight="1" x14ac:dyDescent="0.35">
      <c r="A256" s="66">
        <v>2016</v>
      </c>
      <c r="C256" s="60">
        <v>10</v>
      </c>
      <c r="D256" s="53">
        <v>103.1</v>
      </c>
      <c r="E256" s="53">
        <v>110.6</v>
      </c>
      <c r="F256" s="53">
        <v>105.5</v>
      </c>
      <c r="G256" s="53">
        <v>104.6</v>
      </c>
      <c r="H256" s="94"/>
      <c r="I256" s="99"/>
      <c r="J256" s="99"/>
      <c r="K256" s="99"/>
      <c r="L256" s="99"/>
      <c r="M256" s="67"/>
      <c r="N256" s="99"/>
      <c r="O256" s="99"/>
      <c r="P256" s="99"/>
      <c r="Q256" s="99"/>
    </row>
    <row r="257" spans="1:17" ht="12.75" customHeight="1" x14ac:dyDescent="0.35">
      <c r="A257" s="66">
        <v>2016</v>
      </c>
      <c r="C257" s="60">
        <v>11</v>
      </c>
      <c r="D257" s="53">
        <v>106.6</v>
      </c>
      <c r="E257" s="53">
        <v>112.3</v>
      </c>
      <c r="F257" s="53">
        <v>103.1</v>
      </c>
      <c r="G257" s="53">
        <v>105.9</v>
      </c>
      <c r="H257" s="94"/>
      <c r="I257" s="99"/>
      <c r="J257" s="99"/>
      <c r="K257" s="99"/>
      <c r="L257" s="99"/>
      <c r="M257" s="67"/>
      <c r="N257" s="99"/>
      <c r="O257" s="99"/>
      <c r="P257" s="99"/>
      <c r="Q257" s="99"/>
    </row>
    <row r="258" spans="1:17" ht="12.75" customHeight="1" x14ac:dyDescent="0.35">
      <c r="A258" s="66">
        <v>2016</v>
      </c>
      <c r="C258" s="60">
        <v>12</v>
      </c>
      <c r="D258" s="53">
        <v>112.8</v>
      </c>
      <c r="E258" s="53">
        <v>112.9</v>
      </c>
      <c r="F258" s="53">
        <v>102</v>
      </c>
      <c r="G258" s="53">
        <v>108</v>
      </c>
      <c r="H258" s="94"/>
      <c r="I258" s="99"/>
      <c r="J258" s="99"/>
      <c r="K258" s="99"/>
      <c r="L258" s="99"/>
      <c r="N258" s="99"/>
      <c r="O258" s="99"/>
      <c r="P258" s="99"/>
      <c r="Q258" s="99"/>
    </row>
    <row r="259" spans="1:17" ht="12.75" customHeight="1" x14ac:dyDescent="0.35">
      <c r="A259" s="66">
        <v>2017</v>
      </c>
      <c r="C259" s="60">
        <v>1</v>
      </c>
      <c r="D259" s="53">
        <v>111.5</v>
      </c>
      <c r="E259" s="53">
        <v>113.1</v>
      </c>
      <c r="F259" s="53">
        <v>102.5</v>
      </c>
      <c r="G259" s="53">
        <v>106</v>
      </c>
      <c r="H259" s="94"/>
      <c r="I259" s="99"/>
      <c r="J259" s="99"/>
      <c r="K259" s="99"/>
      <c r="L259" s="99"/>
      <c r="N259" s="99"/>
      <c r="O259" s="99"/>
      <c r="P259" s="99"/>
      <c r="Q259" s="99"/>
    </row>
    <row r="260" spans="1:17" ht="12.75" customHeight="1" x14ac:dyDescent="0.35">
      <c r="A260" s="66">
        <v>2017</v>
      </c>
      <c r="C260" s="60">
        <v>2</v>
      </c>
      <c r="D260" s="53">
        <v>110.1</v>
      </c>
      <c r="E260" s="53">
        <v>114.2</v>
      </c>
      <c r="F260" s="53">
        <v>104.1</v>
      </c>
      <c r="G260" s="53">
        <v>106.8</v>
      </c>
      <c r="H260" s="94"/>
      <c r="I260" s="99"/>
      <c r="J260" s="99"/>
      <c r="K260" s="99"/>
      <c r="L260" s="99"/>
      <c r="N260" s="99"/>
      <c r="O260" s="99"/>
      <c r="P260" s="99"/>
      <c r="Q260" s="99"/>
    </row>
    <row r="261" spans="1:17" ht="12.75" customHeight="1" x14ac:dyDescent="0.35">
      <c r="A261" s="66">
        <v>2017</v>
      </c>
      <c r="C261" s="60">
        <v>3</v>
      </c>
      <c r="D261" s="53">
        <v>107.4</v>
      </c>
      <c r="E261" s="53">
        <v>116</v>
      </c>
      <c r="F261" s="53">
        <v>104.9</v>
      </c>
      <c r="G261" s="53">
        <v>107.1</v>
      </c>
      <c r="H261" s="94"/>
      <c r="I261" s="99"/>
      <c r="J261" s="99"/>
      <c r="K261" s="99"/>
      <c r="L261" s="99"/>
      <c r="N261" s="99"/>
      <c r="O261" s="99"/>
      <c r="P261" s="99"/>
      <c r="Q261" s="99"/>
    </row>
    <row r="262" spans="1:17" ht="12.75" customHeight="1" x14ac:dyDescent="0.35">
      <c r="A262" s="66">
        <v>2017</v>
      </c>
      <c r="C262" s="60">
        <v>4</v>
      </c>
      <c r="D262" s="53">
        <v>115</v>
      </c>
      <c r="E262" s="53">
        <v>114.4</v>
      </c>
      <c r="F262" s="53">
        <v>104</v>
      </c>
      <c r="G262" s="53">
        <v>105.6</v>
      </c>
      <c r="H262" s="94"/>
      <c r="I262" s="99"/>
      <c r="J262" s="99"/>
      <c r="K262" s="99"/>
      <c r="L262" s="99"/>
      <c r="N262" s="99"/>
      <c r="O262" s="99"/>
      <c r="P262" s="99"/>
      <c r="Q262" s="99"/>
    </row>
    <row r="263" spans="1:17" ht="12.75" customHeight="1" x14ac:dyDescent="0.35">
      <c r="A263" s="66">
        <v>2017</v>
      </c>
      <c r="C263" s="60">
        <v>5</v>
      </c>
      <c r="D263" s="53">
        <v>113.8</v>
      </c>
      <c r="E263" s="53">
        <v>117.6</v>
      </c>
      <c r="F263" s="53">
        <v>103.7</v>
      </c>
      <c r="G263" s="53">
        <v>106.9</v>
      </c>
      <c r="H263" s="94"/>
      <c r="I263" s="99"/>
      <c r="J263" s="99"/>
      <c r="K263" s="99"/>
      <c r="L263" s="99"/>
      <c r="N263" s="99"/>
      <c r="O263" s="99"/>
      <c r="P263" s="99"/>
      <c r="Q263" s="99"/>
    </row>
    <row r="264" spans="1:17" ht="12.75" customHeight="1" x14ac:dyDescent="0.35">
      <c r="A264" s="66">
        <v>2017</v>
      </c>
      <c r="C264" s="60">
        <v>6</v>
      </c>
      <c r="D264" s="53">
        <v>115.9</v>
      </c>
      <c r="E264" s="53">
        <v>115</v>
      </c>
      <c r="F264" s="53">
        <v>108.1</v>
      </c>
      <c r="G264" s="53">
        <v>105.8</v>
      </c>
      <c r="H264" s="94"/>
      <c r="I264" s="99"/>
      <c r="J264" s="99"/>
      <c r="K264" s="99"/>
      <c r="L264" s="99"/>
      <c r="N264" s="99"/>
      <c r="O264" s="99"/>
      <c r="P264" s="99"/>
      <c r="Q264" s="99"/>
    </row>
    <row r="265" spans="1:17" ht="12.75" customHeight="1" x14ac:dyDescent="0.35">
      <c r="A265" s="66">
        <v>2017</v>
      </c>
      <c r="B265" s="59">
        <v>2017</v>
      </c>
      <c r="C265" s="60">
        <v>7</v>
      </c>
      <c r="D265" s="53">
        <v>114.1</v>
      </c>
      <c r="E265" s="53">
        <v>113.7</v>
      </c>
      <c r="F265" s="53">
        <v>109.7</v>
      </c>
      <c r="G265" s="53">
        <v>106.4</v>
      </c>
      <c r="H265" s="94"/>
      <c r="I265" s="99"/>
      <c r="J265" s="99"/>
      <c r="K265" s="99"/>
      <c r="L265" s="99"/>
      <c r="N265" s="99"/>
      <c r="O265" s="99"/>
      <c r="P265" s="99"/>
      <c r="Q265" s="99"/>
    </row>
    <row r="266" spans="1:17" ht="12.75" customHeight="1" x14ac:dyDescent="0.35">
      <c r="A266" s="66">
        <v>2017</v>
      </c>
      <c r="C266" s="60">
        <v>8</v>
      </c>
      <c r="D266" s="53">
        <v>110.6</v>
      </c>
      <c r="E266" s="53">
        <v>115.7</v>
      </c>
      <c r="F266" s="53">
        <v>105.4</v>
      </c>
      <c r="G266" s="53">
        <v>106.6</v>
      </c>
      <c r="H266" s="94"/>
      <c r="I266" s="99"/>
      <c r="J266" s="99"/>
      <c r="K266" s="99"/>
      <c r="L266" s="99"/>
      <c r="N266" s="99"/>
      <c r="O266" s="99"/>
      <c r="P266" s="99"/>
      <c r="Q266" s="99"/>
    </row>
    <row r="267" spans="1:17" ht="12.75" customHeight="1" x14ac:dyDescent="0.35">
      <c r="A267" s="66">
        <v>2017</v>
      </c>
      <c r="C267" s="60">
        <v>9</v>
      </c>
      <c r="D267" s="53">
        <v>119.7</v>
      </c>
      <c r="E267" s="53">
        <v>116.9</v>
      </c>
      <c r="F267" s="53">
        <v>104.7</v>
      </c>
      <c r="G267" s="53">
        <v>103.7</v>
      </c>
      <c r="H267" s="94"/>
      <c r="I267" s="99"/>
      <c r="J267" s="99"/>
      <c r="K267" s="99"/>
      <c r="L267" s="99"/>
      <c r="N267" s="99"/>
      <c r="O267" s="99"/>
      <c r="P267" s="99"/>
      <c r="Q267" s="99"/>
    </row>
    <row r="268" spans="1:17" ht="12.75" customHeight="1" x14ac:dyDescent="0.35">
      <c r="A268" s="66">
        <v>2017</v>
      </c>
      <c r="C268" s="60">
        <v>10</v>
      </c>
      <c r="D268" s="53">
        <v>116</v>
      </c>
      <c r="E268" s="53">
        <v>117.3</v>
      </c>
      <c r="F268" s="53">
        <v>105.8</v>
      </c>
      <c r="G268" s="53">
        <v>104.3</v>
      </c>
      <c r="H268" s="94"/>
      <c r="I268" s="99"/>
      <c r="J268" s="99"/>
      <c r="K268" s="99"/>
      <c r="L268" s="99"/>
      <c r="N268" s="99"/>
      <c r="O268" s="99"/>
      <c r="P268" s="99"/>
      <c r="Q268" s="99"/>
    </row>
    <row r="269" spans="1:17" ht="12.75" customHeight="1" x14ac:dyDescent="0.35">
      <c r="A269" s="66">
        <v>2017</v>
      </c>
      <c r="C269" s="60">
        <v>11</v>
      </c>
      <c r="D269" s="53">
        <v>116.5</v>
      </c>
      <c r="E269" s="53">
        <v>115.7</v>
      </c>
      <c r="F269" s="53">
        <v>104.3</v>
      </c>
      <c r="G269" s="53">
        <v>104.4</v>
      </c>
      <c r="H269" s="94"/>
      <c r="I269" s="99"/>
      <c r="J269" s="99"/>
      <c r="K269" s="99"/>
      <c r="L269" s="99"/>
      <c r="N269" s="99"/>
      <c r="O269" s="99"/>
      <c r="P269" s="99"/>
      <c r="Q269" s="99"/>
    </row>
    <row r="270" spans="1:17" ht="12.75" customHeight="1" x14ac:dyDescent="0.35">
      <c r="A270" s="66">
        <v>2017</v>
      </c>
      <c r="C270" s="60">
        <v>12</v>
      </c>
      <c r="D270" s="53">
        <v>110.4</v>
      </c>
      <c r="E270" s="53">
        <v>115.3</v>
      </c>
      <c r="F270" s="53">
        <v>102.6</v>
      </c>
      <c r="G270" s="53">
        <v>107.3</v>
      </c>
      <c r="H270" s="94"/>
      <c r="I270" s="99"/>
      <c r="J270" s="99"/>
      <c r="K270" s="99"/>
      <c r="L270" s="99"/>
      <c r="N270" s="99"/>
      <c r="O270" s="99"/>
      <c r="P270" s="99"/>
      <c r="Q270" s="99"/>
    </row>
    <row r="271" spans="1:17" ht="12.75" customHeight="1" x14ac:dyDescent="0.35">
      <c r="A271" s="66">
        <v>2018</v>
      </c>
      <c r="C271" s="60">
        <v>1</v>
      </c>
      <c r="D271" s="53">
        <v>109.5</v>
      </c>
      <c r="E271" s="53">
        <v>115.7</v>
      </c>
      <c r="F271" s="53">
        <v>105</v>
      </c>
      <c r="G271" s="53">
        <v>105.5</v>
      </c>
      <c r="H271" s="94"/>
      <c r="I271" s="99"/>
      <c r="J271" s="99"/>
      <c r="K271" s="99"/>
      <c r="L271" s="99"/>
      <c r="N271" s="99"/>
      <c r="O271" s="99"/>
      <c r="P271" s="99"/>
      <c r="Q271" s="99"/>
    </row>
    <row r="272" spans="1:17" ht="12.75" customHeight="1" x14ac:dyDescent="0.35">
      <c r="A272" s="66">
        <v>2018</v>
      </c>
      <c r="C272" s="60">
        <v>2</v>
      </c>
      <c r="D272" s="53">
        <v>109.8</v>
      </c>
      <c r="E272" s="53">
        <v>113.7</v>
      </c>
      <c r="F272" s="53">
        <v>109.1</v>
      </c>
      <c r="G272" s="53">
        <v>106.4</v>
      </c>
      <c r="H272" s="94"/>
      <c r="I272" s="99"/>
      <c r="J272" s="99"/>
      <c r="K272" s="99"/>
      <c r="L272" s="99"/>
      <c r="N272" s="99"/>
      <c r="O272" s="99"/>
      <c r="P272" s="99"/>
      <c r="Q272" s="99"/>
    </row>
    <row r="273" spans="1:17" ht="12.75" customHeight="1" x14ac:dyDescent="0.35">
      <c r="A273" s="66">
        <v>2018</v>
      </c>
      <c r="C273" s="60">
        <v>3</v>
      </c>
      <c r="D273" s="53">
        <v>113.1</v>
      </c>
      <c r="E273" s="53">
        <v>114</v>
      </c>
      <c r="F273" s="53">
        <v>107.5</v>
      </c>
      <c r="G273" s="53">
        <v>104.1</v>
      </c>
      <c r="H273" s="94"/>
      <c r="I273" s="99"/>
      <c r="J273" s="99"/>
      <c r="K273" s="99"/>
      <c r="L273" s="99"/>
      <c r="N273" s="99"/>
      <c r="O273" s="99"/>
      <c r="P273" s="99"/>
      <c r="Q273" s="99"/>
    </row>
    <row r="274" spans="1:17" ht="12.75" customHeight="1" x14ac:dyDescent="0.35">
      <c r="A274" s="66">
        <v>2018</v>
      </c>
      <c r="C274" s="60">
        <v>4</v>
      </c>
      <c r="D274" s="53">
        <v>115.7</v>
      </c>
      <c r="E274" s="53">
        <v>116.3</v>
      </c>
      <c r="F274" s="53">
        <v>101.8</v>
      </c>
      <c r="G274" s="53">
        <v>104.4</v>
      </c>
      <c r="H274" s="94"/>
      <c r="I274" s="99"/>
      <c r="J274" s="99"/>
      <c r="K274" s="99"/>
      <c r="L274" s="99"/>
      <c r="N274" s="99"/>
      <c r="O274" s="99"/>
      <c r="P274" s="99"/>
      <c r="Q274" s="99"/>
    </row>
    <row r="275" spans="1:17" ht="12.75" customHeight="1" x14ac:dyDescent="0.35">
      <c r="A275" s="66">
        <v>2018</v>
      </c>
      <c r="C275" s="60">
        <v>5</v>
      </c>
      <c r="D275" s="53">
        <v>115.8</v>
      </c>
      <c r="E275" s="53">
        <v>114.3</v>
      </c>
      <c r="F275" s="53">
        <v>105</v>
      </c>
      <c r="G275" s="53">
        <v>104</v>
      </c>
      <c r="H275" s="94"/>
      <c r="I275" s="99"/>
      <c r="J275" s="99"/>
      <c r="K275" s="99"/>
      <c r="L275" s="99"/>
      <c r="N275" s="99"/>
      <c r="O275" s="99"/>
      <c r="P275" s="99"/>
      <c r="Q275" s="99"/>
    </row>
    <row r="276" spans="1:17" ht="12.75" customHeight="1" x14ac:dyDescent="0.35">
      <c r="A276" s="66">
        <v>2018</v>
      </c>
      <c r="C276" s="60">
        <v>6</v>
      </c>
      <c r="D276" s="53">
        <v>114.4</v>
      </c>
      <c r="E276" s="53">
        <v>112.3</v>
      </c>
      <c r="F276" s="53">
        <v>105.2</v>
      </c>
      <c r="G276" s="53">
        <v>106.4</v>
      </c>
      <c r="H276" s="94"/>
      <c r="I276" s="99"/>
      <c r="J276" s="99"/>
      <c r="K276" s="99"/>
      <c r="L276" s="99"/>
      <c r="N276" s="99"/>
      <c r="O276" s="99"/>
      <c r="P276" s="99"/>
      <c r="Q276" s="99"/>
    </row>
    <row r="277" spans="1:17" ht="12.75" customHeight="1" x14ac:dyDescent="0.35">
      <c r="A277" s="66">
        <v>2018</v>
      </c>
      <c r="C277" s="60">
        <v>7</v>
      </c>
      <c r="D277" s="53">
        <v>115.1</v>
      </c>
      <c r="E277" s="53">
        <v>111</v>
      </c>
      <c r="F277" s="53">
        <v>101.2</v>
      </c>
      <c r="G277" s="53">
        <v>105.6</v>
      </c>
      <c r="H277" s="94"/>
      <c r="I277" s="99"/>
      <c r="J277" s="99"/>
      <c r="K277" s="99"/>
      <c r="L277" s="99"/>
      <c r="N277" s="99"/>
      <c r="O277" s="99"/>
      <c r="P277" s="99"/>
      <c r="Q277" s="99"/>
    </row>
    <row r="278" spans="1:17" ht="12.75" customHeight="1" x14ac:dyDescent="0.35">
      <c r="A278" s="66">
        <v>2018</v>
      </c>
      <c r="C278" s="60">
        <v>8</v>
      </c>
      <c r="D278" s="53">
        <v>117.5</v>
      </c>
      <c r="E278" s="53">
        <v>111.1</v>
      </c>
      <c r="F278" s="53">
        <v>103.9</v>
      </c>
      <c r="G278" s="53">
        <v>102.3</v>
      </c>
      <c r="H278" s="94"/>
      <c r="I278" s="99"/>
      <c r="J278" s="99"/>
      <c r="K278" s="99"/>
      <c r="L278" s="99"/>
      <c r="N278" s="99"/>
      <c r="O278" s="99"/>
      <c r="P278" s="99"/>
      <c r="Q278" s="99"/>
    </row>
    <row r="279" spans="1:17" ht="12.75" customHeight="1" x14ac:dyDescent="0.35">
      <c r="A279" s="66">
        <v>2018</v>
      </c>
      <c r="C279" s="60">
        <v>9</v>
      </c>
      <c r="D279" s="53">
        <v>113.6</v>
      </c>
      <c r="E279" s="53">
        <v>108.7</v>
      </c>
      <c r="F279" s="53">
        <v>105.8</v>
      </c>
      <c r="G279" s="53">
        <v>105.3</v>
      </c>
      <c r="H279" s="94"/>
      <c r="I279" s="99"/>
      <c r="J279" s="99"/>
      <c r="K279" s="99"/>
      <c r="L279" s="99"/>
      <c r="N279" s="99"/>
      <c r="O279" s="99"/>
      <c r="P279" s="99"/>
      <c r="Q279" s="99"/>
    </row>
    <row r="280" spans="1:17" ht="12.75" customHeight="1" x14ac:dyDescent="0.35">
      <c r="A280" s="66">
        <v>2018</v>
      </c>
      <c r="C280" s="60">
        <v>10</v>
      </c>
      <c r="D280" s="53">
        <v>112</v>
      </c>
      <c r="E280" s="53">
        <v>108.1</v>
      </c>
      <c r="F280" s="53">
        <v>103.2</v>
      </c>
      <c r="G280" s="53">
        <v>101.6</v>
      </c>
      <c r="H280" s="94"/>
      <c r="I280" s="99"/>
      <c r="J280" s="99"/>
      <c r="K280" s="99"/>
      <c r="L280" s="99"/>
      <c r="N280" s="99"/>
      <c r="O280" s="99"/>
      <c r="P280" s="99"/>
      <c r="Q280" s="99"/>
    </row>
    <row r="281" spans="1:17" ht="12.75" customHeight="1" x14ac:dyDescent="0.35">
      <c r="A281" s="66">
        <v>2018</v>
      </c>
      <c r="C281" s="60">
        <v>11</v>
      </c>
      <c r="D281" s="53">
        <v>112.1</v>
      </c>
      <c r="E281" s="53">
        <v>105.1</v>
      </c>
      <c r="F281" s="53">
        <v>103.6</v>
      </c>
      <c r="G281" s="53">
        <v>99.1</v>
      </c>
      <c r="H281" s="94"/>
      <c r="I281" s="99"/>
      <c r="J281" s="99"/>
      <c r="K281" s="99"/>
      <c r="L281" s="99"/>
      <c r="N281" s="99"/>
      <c r="O281" s="99"/>
      <c r="P281" s="99"/>
      <c r="Q281" s="99"/>
    </row>
    <row r="282" spans="1:17" ht="12.75" customHeight="1" x14ac:dyDescent="0.35">
      <c r="A282" s="66">
        <v>2018</v>
      </c>
      <c r="C282" s="60">
        <v>12</v>
      </c>
      <c r="D282" s="53">
        <v>113.5</v>
      </c>
      <c r="E282" s="53">
        <v>108.4</v>
      </c>
      <c r="F282" s="53">
        <v>102.5</v>
      </c>
      <c r="G282" s="53">
        <v>99</v>
      </c>
      <c r="H282" s="94"/>
      <c r="I282" s="99"/>
      <c r="J282" s="99"/>
      <c r="K282" s="99"/>
      <c r="L282" s="99"/>
      <c r="N282" s="99"/>
      <c r="O282" s="99"/>
      <c r="P282" s="99"/>
      <c r="Q282" s="99"/>
    </row>
    <row r="283" spans="1:17" ht="12.75" customHeight="1" x14ac:dyDescent="0.35">
      <c r="A283" s="66">
        <v>2019</v>
      </c>
      <c r="C283" s="60">
        <v>1</v>
      </c>
      <c r="D283" s="53">
        <v>107.3</v>
      </c>
      <c r="E283" s="53">
        <v>105.8</v>
      </c>
      <c r="F283" s="53">
        <v>101.5</v>
      </c>
      <c r="G283" s="53">
        <v>97.1</v>
      </c>
      <c r="H283" s="94"/>
      <c r="I283" s="99"/>
      <c r="J283" s="99"/>
      <c r="K283" s="99"/>
      <c r="L283" s="99"/>
      <c r="N283" s="99"/>
      <c r="O283" s="99"/>
      <c r="P283" s="99"/>
      <c r="Q283" s="99"/>
    </row>
    <row r="284" spans="1:17" ht="12.75" customHeight="1" x14ac:dyDescent="0.35">
      <c r="A284" s="66">
        <v>2019</v>
      </c>
      <c r="C284" s="60">
        <v>2</v>
      </c>
      <c r="D284" s="53">
        <v>109.6</v>
      </c>
      <c r="E284" s="53">
        <v>109.1</v>
      </c>
      <c r="F284" s="53">
        <v>99.4</v>
      </c>
      <c r="G284" s="53">
        <v>96.8</v>
      </c>
      <c r="H284" s="94"/>
      <c r="I284" s="99"/>
      <c r="J284" s="99"/>
      <c r="K284" s="99"/>
      <c r="L284" s="99"/>
      <c r="N284" s="99"/>
      <c r="O284" s="99"/>
      <c r="P284" s="99"/>
      <c r="Q284" s="99"/>
    </row>
    <row r="285" spans="1:17" ht="12.75" customHeight="1" x14ac:dyDescent="0.35">
      <c r="A285" s="66">
        <v>2019</v>
      </c>
      <c r="C285" s="60">
        <v>3</v>
      </c>
      <c r="D285" s="53">
        <v>105.4</v>
      </c>
      <c r="E285" s="53">
        <v>106.3</v>
      </c>
      <c r="F285" s="53">
        <v>101.2</v>
      </c>
      <c r="G285" s="53">
        <v>101.4</v>
      </c>
      <c r="H285" s="94"/>
      <c r="I285" s="99"/>
      <c r="J285" s="99"/>
      <c r="K285" s="99"/>
      <c r="L285" s="99"/>
      <c r="N285" s="99"/>
      <c r="O285" s="99"/>
      <c r="P285" s="99"/>
      <c r="Q285" s="99"/>
    </row>
    <row r="286" spans="1:17" ht="12.75" customHeight="1" x14ac:dyDescent="0.35">
      <c r="A286" s="66">
        <v>2019</v>
      </c>
      <c r="C286" s="60">
        <v>4</v>
      </c>
      <c r="D286" s="53">
        <v>107.6</v>
      </c>
      <c r="E286" s="53">
        <v>105.9</v>
      </c>
      <c r="F286" s="53">
        <v>103.2</v>
      </c>
      <c r="G286" s="53">
        <v>101.8</v>
      </c>
      <c r="H286" s="94"/>
      <c r="I286" s="99"/>
      <c r="J286" s="99"/>
      <c r="K286" s="99"/>
      <c r="L286" s="99"/>
      <c r="N286" s="99"/>
      <c r="O286" s="99"/>
      <c r="P286" s="99"/>
      <c r="Q286" s="99"/>
    </row>
    <row r="287" spans="1:17" ht="12.75" customHeight="1" x14ac:dyDescent="0.35">
      <c r="A287" s="66">
        <v>2019</v>
      </c>
      <c r="C287" s="60">
        <v>5</v>
      </c>
      <c r="D287" s="53">
        <v>102</v>
      </c>
      <c r="E287" s="53">
        <v>105.6</v>
      </c>
      <c r="F287" s="53">
        <v>105.2</v>
      </c>
      <c r="G287" s="53">
        <v>102.2</v>
      </c>
      <c r="H287" s="94"/>
      <c r="I287" s="99"/>
      <c r="J287" s="99"/>
      <c r="K287" s="99"/>
      <c r="L287" s="99"/>
      <c r="N287" s="99"/>
      <c r="O287" s="99"/>
      <c r="P287" s="99"/>
      <c r="Q287" s="99"/>
    </row>
    <row r="288" spans="1:17" ht="12.75" customHeight="1" x14ac:dyDescent="0.35">
      <c r="A288" s="66">
        <v>2019</v>
      </c>
      <c r="C288" s="60">
        <v>6</v>
      </c>
      <c r="D288" s="53">
        <v>101.1</v>
      </c>
      <c r="E288" s="53">
        <v>107.7</v>
      </c>
      <c r="F288" s="53">
        <v>103.2</v>
      </c>
      <c r="G288" s="53">
        <v>101.1</v>
      </c>
      <c r="H288" s="94"/>
      <c r="I288" s="99"/>
      <c r="J288" s="99"/>
      <c r="K288" s="99"/>
      <c r="L288" s="99"/>
      <c r="N288" s="99"/>
      <c r="O288" s="99"/>
      <c r="P288" s="99"/>
      <c r="Q288" s="99"/>
    </row>
    <row r="289" spans="1:17" ht="12.75" customHeight="1" x14ac:dyDescent="0.35">
      <c r="A289" s="66">
        <v>2019</v>
      </c>
      <c r="B289" s="59">
        <v>2019</v>
      </c>
      <c r="C289" s="60">
        <v>7</v>
      </c>
      <c r="D289" s="53">
        <v>96.6</v>
      </c>
      <c r="E289" s="53">
        <v>103.7</v>
      </c>
      <c r="F289" s="53">
        <v>100.8</v>
      </c>
      <c r="G289" s="53">
        <v>98.9</v>
      </c>
      <c r="H289" s="94"/>
      <c r="I289" s="99"/>
      <c r="J289" s="99"/>
      <c r="K289" s="99"/>
      <c r="L289" s="99"/>
      <c r="N289" s="99"/>
      <c r="O289" s="99"/>
      <c r="P289" s="99"/>
      <c r="Q289" s="99"/>
    </row>
    <row r="290" spans="1:17" ht="12.75" customHeight="1" x14ac:dyDescent="0.35">
      <c r="A290" s="66">
        <v>2019</v>
      </c>
      <c r="C290" s="60">
        <v>8</v>
      </c>
      <c r="D290" s="53">
        <v>93.5</v>
      </c>
      <c r="E290" s="53">
        <v>106.3</v>
      </c>
      <c r="F290" s="53">
        <v>100.1</v>
      </c>
      <c r="G290" s="53">
        <v>97.4</v>
      </c>
      <c r="H290" s="94"/>
      <c r="I290" s="99"/>
      <c r="J290" s="99"/>
      <c r="K290" s="99"/>
      <c r="L290" s="99"/>
      <c r="N290" s="99"/>
      <c r="O290" s="99"/>
      <c r="P290" s="99"/>
      <c r="Q290" s="99"/>
    </row>
    <row r="291" spans="1:17" ht="12.75" customHeight="1" x14ac:dyDescent="0.35">
      <c r="A291" s="66">
        <v>2019</v>
      </c>
      <c r="C291" s="60">
        <v>9</v>
      </c>
      <c r="D291" s="53">
        <v>94.8</v>
      </c>
      <c r="E291" s="53">
        <v>105.3</v>
      </c>
      <c r="F291" s="53">
        <v>98.8</v>
      </c>
      <c r="G291" s="53">
        <v>93.4</v>
      </c>
      <c r="H291" s="94"/>
      <c r="I291" s="99"/>
      <c r="J291" s="99"/>
      <c r="K291" s="99"/>
      <c r="L291" s="99"/>
      <c r="N291" s="99"/>
      <c r="O291" s="99"/>
      <c r="P291" s="99"/>
      <c r="Q291" s="99"/>
    </row>
    <row r="292" spans="1:17" ht="12.75" customHeight="1" x14ac:dyDescent="0.35">
      <c r="A292" s="66">
        <v>2019</v>
      </c>
      <c r="C292" s="60">
        <v>10</v>
      </c>
      <c r="D292" s="53">
        <v>94.5</v>
      </c>
      <c r="E292" s="53">
        <v>108.9</v>
      </c>
      <c r="F292" s="53">
        <v>99.6</v>
      </c>
      <c r="G292" s="53">
        <v>91.4</v>
      </c>
      <c r="H292" s="94"/>
      <c r="I292" s="99"/>
      <c r="J292" s="99"/>
      <c r="K292" s="99"/>
      <c r="L292" s="99"/>
      <c r="N292" s="99"/>
      <c r="O292" s="99"/>
      <c r="P292" s="99"/>
      <c r="Q292" s="99"/>
    </row>
    <row r="293" spans="1:17" ht="12.75" customHeight="1" x14ac:dyDescent="0.35">
      <c r="A293" s="66">
        <v>2019</v>
      </c>
      <c r="C293" s="60">
        <v>11</v>
      </c>
      <c r="D293" s="53">
        <v>94.1</v>
      </c>
      <c r="E293" s="53">
        <v>105.3</v>
      </c>
      <c r="F293" s="53">
        <v>103.1</v>
      </c>
      <c r="G293" s="53">
        <v>94.5</v>
      </c>
      <c r="H293" s="94"/>
      <c r="I293" s="99"/>
      <c r="J293" s="99"/>
      <c r="K293" s="99"/>
      <c r="L293" s="99"/>
      <c r="N293" s="99"/>
      <c r="O293" s="99"/>
      <c r="P293" s="99"/>
      <c r="Q293" s="99"/>
    </row>
    <row r="294" spans="1:17" ht="12.75" customHeight="1" x14ac:dyDescent="0.35">
      <c r="A294" s="66">
        <v>2019</v>
      </c>
      <c r="C294" s="60">
        <v>12</v>
      </c>
      <c r="D294" s="53">
        <v>93.9</v>
      </c>
      <c r="E294" s="53">
        <v>102.6</v>
      </c>
      <c r="F294" s="53">
        <v>104</v>
      </c>
      <c r="G294" s="53">
        <v>92.8</v>
      </c>
      <c r="H294" s="94"/>
      <c r="I294" s="99"/>
      <c r="J294" s="99"/>
      <c r="K294" s="99"/>
      <c r="L294" s="99"/>
      <c r="N294" s="99"/>
      <c r="O294" s="99"/>
      <c r="P294" s="99"/>
      <c r="Q294" s="99"/>
    </row>
    <row r="295" spans="1:17" ht="12.75" customHeight="1" x14ac:dyDescent="0.35">
      <c r="A295" s="66">
        <v>2020</v>
      </c>
      <c r="C295" s="60">
        <v>1</v>
      </c>
      <c r="D295" s="53">
        <v>98.8</v>
      </c>
      <c r="E295" s="53">
        <v>106.8</v>
      </c>
      <c r="F295" s="53">
        <v>104</v>
      </c>
      <c r="G295" s="53">
        <v>95</v>
      </c>
      <c r="H295" s="94"/>
      <c r="I295" s="99"/>
      <c r="J295" s="99"/>
      <c r="K295" s="99"/>
      <c r="L295" s="99"/>
      <c r="N295" s="99"/>
      <c r="O295" s="99"/>
      <c r="P295" s="99"/>
      <c r="Q295" s="99"/>
    </row>
    <row r="296" spans="1:17" ht="12.75" customHeight="1" x14ac:dyDescent="0.35">
      <c r="A296" s="66">
        <v>2020</v>
      </c>
      <c r="C296" s="60">
        <v>2</v>
      </c>
      <c r="D296" s="53">
        <v>101.5</v>
      </c>
      <c r="E296" s="53">
        <v>103.1</v>
      </c>
      <c r="F296" s="53">
        <v>106.9</v>
      </c>
      <c r="G296" s="53">
        <v>94.8</v>
      </c>
      <c r="H296" s="94"/>
      <c r="I296" s="99"/>
      <c r="J296" s="99"/>
      <c r="K296" s="99"/>
      <c r="L296" s="99"/>
      <c r="N296" s="99"/>
      <c r="O296" s="99"/>
      <c r="P296" s="99"/>
      <c r="Q296" s="99"/>
    </row>
    <row r="297" spans="1:17" ht="12.75" customHeight="1" x14ac:dyDescent="0.35">
      <c r="A297" s="66">
        <v>2020</v>
      </c>
      <c r="C297" s="60">
        <v>3</v>
      </c>
      <c r="D297" s="53">
        <v>99</v>
      </c>
      <c r="E297" s="53">
        <v>102.8</v>
      </c>
      <c r="F297" s="53">
        <v>103.9</v>
      </c>
      <c r="G297" s="53">
        <v>88.2</v>
      </c>
      <c r="H297" s="94"/>
      <c r="I297" s="99"/>
      <c r="J297" s="99"/>
      <c r="K297" s="99"/>
      <c r="L297" s="99"/>
      <c r="N297" s="99"/>
      <c r="O297" s="99"/>
      <c r="P297" s="99"/>
      <c r="Q297" s="99"/>
    </row>
    <row r="298" spans="1:17" ht="12.75" customHeight="1" x14ac:dyDescent="0.35">
      <c r="A298" s="66">
        <v>2020</v>
      </c>
      <c r="C298" s="60">
        <v>4</v>
      </c>
      <c r="D298" s="53">
        <v>71.2</v>
      </c>
      <c r="E298" s="53">
        <v>94.6</v>
      </c>
      <c r="F298" s="53">
        <v>73.8</v>
      </c>
      <c r="G298" s="53">
        <v>51.2</v>
      </c>
      <c r="H298" s="94"/>
      <c r="I298" s="99"/>
      <c r="J298" s="99"/>
      <c r="K298" s="99"/>
      <c r="L298" s="99"/>
      <c r="N298" s="99"/>
      <c r="O298" s="99"/>
      <c r="P298" s="99"/>
      <c r="Q298" s="99"/>
    </row>
    <row r="299" spans="1:17" ht="14.5" x14ac:dyDescent="0.35">
      <c r="A299" s="66">
        <v>2020</v>
      </c>
      <c r="C299" s="60">
        <v>5</v>
      </c>
      <c r="D299" s="53">
        <v>75.900000000000006</v>
      </c>
      <c r="E299" s="53">
        <v>88.3</v>
      </c>
      <c r="F299" s="53">
        <v>76.5</v>
      </c>
      <c r="G299" s="53">
        <v>54</v>
      </c>
      <c r="I299" s="99"/>
      <c r="J299" s="99"/>
      <c r="K299" s="99"/>
      <c r="L299" s="99"/>
      <c r="N299" s="99"/>
      <c r="O299" s="99"/>
      <c r="P299" s="99"/>
      <c r="Q299" s="99"/>
    </row>
    <row r="300" spans="1:17" ht="14.5" x14ac:dyDescent="0.35">
      <c r="A300" s="66">
        <v>2020</v>
      </c>
      <c r="C300" s="60">
        <v>6</v>
      </c>
      <c r="D300" s="53">
        <v>89.4</v>
      </c>
      <c r="E300" s="53">
        <v>90.1</v>
      </c>
      <c r="F300" s="53">
        <v>81.900000000000006</v>
      </c>
      <c r="G300" s="53">
        <v>62.5</v>
      </c>
      <c r="I300" s="99"/>
      <c r="J300" s="99"/>
      <c r="K300" s="99"/>
      <c r="L300" s="99"/>
      <c r="N300" s="99"/>
      <c r="O300" s="99"/>
      <c r="P300" s="99"/>
      <c r="Q300" s="99"/>
    </row>
    <row r="301" spans="1:17" ht="14.5" x14ac:dyDescent="0.35">
      <c r="A301" s="66">
        <v>2020</v>
      </c>
      <c r="C301" s="60">
        <v>7</v>
      </c>
      <c r="D301" s="53">
        <v>96</v>
      </c>
      <c r="E301" s="53">
        <v>92.5</v>
      </c>
      <c r="F301" s="53">
        <v>94.5</v>
      </c>
      <c r="G301" s="53">
        <v>73.599999999999994</v>
      </c>
      <c r="I301" s="99"/>
      <c r="J301" s="99"/>
      <c r="K301" s="99"/>
      <c r="L301" s="99"/>
      <c r="N301" s="99"/>
      <c r="O301" s="99"/>
      <c r="P301" s="99"/>
      <c r="Q301" s="99"/>
    </row>
    <row r="302" spans="1:17" ht="14.5" x14ac:dyDescent="0.35">
      <c r="A302" s="66">
        <v>2020</v>
      </c>
      <c r="C302" s="60">
        <v>8</v>
      </c>
      <c r="D302" s="53">
        <v>97.1</v>
      </c>
      <c r="E302" s="53">
        <v>92.8</v>
      </c>
      <c r="F302" s="53">
        <v>98.5</v>
      </c>
      <c r="G302" s="53">
        <v>79.2</v>
      </c>
      <c r="I302" s="99"/>
      <c r="J302" s="99"/>
      <c r="K302" s="99"/>
      <c r="L302" s="99"/>
      <c r="N302" s="99"/>
      <c r="O302" s="99"/>
      <c r="P302" s="99"/>
      <c r="Q302" s="99"/>
    </row>
    <row r="303" spans="1:17" ht="14.5" x14ac:dyDescent="0.35">
      <c r="A303" s="66">
        <v>2020</v>
      </c>
      <c r="C303" s="60">
        <v>9</v>
      </c>
      <c r="D303" s="53">
        <v>103.7</v>
      </c>
      <c r="E303" s="53">
        <v>92.2</v>
      </c>
      <c r="F303" s="53">
        <v>102.7</v>
      </c>
      <c r="G303" s="53">
        <v>86.7</v>
      </c>
      <c r="I303" s="99"/>
      <c r="J303" s="99"/>
      <c r="K303" s="99"/>
      <c r="L303" s="99"/>
      <c r="N303" s="99"/>
      <c r="O303" s="99"/>
      <c r="P303" s="99"/>
      <c r="Q303" s="99"/>
    </row>
    <row r="304" spans="1:17" ht="14.5" x14ac:dyDescent="0.35">
      <c r="A304" s="66">
        <v>2020</v>
      </c>
      <c r="C304" s="60">
        <v>10</v>
      </c>
      <c r="D304" s="53">
        <v>103.5</v>
      </c>
      <c r="E304" s="53">
        <v>91</v>
      </c>
      <c r="F304" s="53">
        <v>106</v>
      </c>
      <c r="G304" s="53">
        <v>88</v>
      </c>
      <c r="I304" s="99"/>
      <c r="J304" s="99"/>
      <c r="K304" s="99"/>
      <c r="L304" s="99"/>
      <c r="N304" s="99"/>
      <c r="O304" s="99"/>
      <c r="P304" s="99"/>
      <c r="Q304" s="99"/>
    </row>
    <row r="305" spans="1:17" ht="14.5" x14ac:dyDescent="0.35">
      <c r="A305" s="66">
        <v>2020</v>
      </c>
      <c r="C305" s="60">
        <v>11</v>
      </c>
      <c r="D305" s="53">
        <v>107.3</v>
      </c>
      <c r="E305" s="53">
        <v>95.5</v>
      </c>
      <c r="F305" s="53">
        <v>97.6</v>
      </c>
      <c r="G305" s="53">
        <v>89.8</v>
      </c>
      <c r="I305" s="99"/>
      <c r="J305" s="99"/>
      <c r="K305" s="99"/>
      <c r="L305" s="99"/>
      <c r="N305" s="99"/>
      <c r="O305" s="99"/>
      <c r="P305" s="99"/>
      <c r="Q305" s="99"/>
    </row>
    <row r="306" spans="1:17" ht="14.5" x14ac:dyDescent="0.35">
      <c r="A306" s="66">
        <v>2020</v>
      </c>
      <c r="C306" s="60">
        <v>12</v>
      </c>
      <c r="D306" s="53">
        <v>106</v>
      </c>
      <c r="E306" s="53">
        <v>94.1</v>
      </c>
      <c r="F306" s="53">
        <v>99.9</v>
      </c>
      <c r="G306" s="53">
        <v>88.1</v>
      </c>
      <c r="I306" s="99"/>
      <c r="J306" s="99"/>
      <c r="K306" s="99"/>
      <c r="L306" s="99"/>
      <c r="N306" s="99"/>
      <c r="O306" s="99"/>
      <c r="P306" s="99"/>
      <c r="Q306" s="99"/>
    </row>
    <row r="307" spans="1:17" ht="14.5" x14ac:dyDescent="0.35">
      <c r="A307" s="66">
        <v>2021</v>
      </c>
      <c r="C307" s="60">
        <v>1</v>
      </c>
      <c r="D307" s="53">
        <v>113</v>
      </c>
      <c r="E307" s="53">
        <v>92.6</v>
      </c>
      <c r="F307" s="53">
        <v>98.2</v>
      </c>
      <c r="G307" s="53">
        <v>93.5</v>
      </c>
      <c r="I307" s="99"/>
      <c r="J307" s="99"/>
      <c r="K307" s="99"/>
      <c r="L307" s="99"/>
      <c r="N307" s="99"/>
      <c r="O307" s="99"/>
      <c r="P307" s="99"/>
      <c r="Q307" s="99"/>
    </row>
    <row r="308" spans="1:17" ht="14.5" x14ac:dyDescent="0.35">
      <c r="A308" s="66">
        <v>2021</v>
      </c>
      <c r="C308" s="60">
        <v>2</v>
      </c>
      <c r="D308" s="53">
        <v>112.3</v>
      </c>
      <c r="E308" s="53">
        <v>94.6</v>
      </c>
      <c r="F308" s="53">
        <v>100.5</v>
      </c>
      <c r="G308" s="53">
        <v>97.2</v>
      </c>
      <c r="I308" s="99"/>
      <c r="J308" s="99"/>
      <c r="K308" s="99"/>
      <c r="L308" s="99"/>
      <c r="N308" s="99"/>
      <c r="O308" s="99"/>
      <c r="P308" s="99"/>
      <c r="Q308" s="99"/>
    </row>
    <row r="309" spans="1:17" ht="14.5" x14ac:dyDescent="0.35">
      <c r="A309" s="66">
        <v>2021</v>
      </c>
      <c r="C309" s="60">
        <v>3</v>
      </c>
      <c r="D309" s="53">
        <v>114.8</v>
      </c>
      <c r="E309" s="53">
        <v>96</v>
      </c>
      <c r="F309" s="53">
        <v>98.9</v>
      </c>
      <c r="G309" s="53">
        <v>96.8</v>
      </c>
      <c r="I309" s="99"/>
      <c r="J309" s="99"/>
      <c r="K309" s="99"/>
      <c r="L309" s="99"/>
      <c r="N309" s="99"/>
      <c r="O309" s="99"/>
      <c r="P309" s="99"/>
      <c r="Q309" s="99"/>
    </row>
    <row r="310" spans="1:17" ht="14.5" x14ac:dyDescent="0.35">
      <c r="A310" s="66">
        <v>2021</v>
      </c>
      <c r="C310" s="60">
        <v>4</v>
      </c>
      <c r="D310" s="53">
        <v>118.3</v>
      </c>
      <c r="E310" s="53">
        <v>99.9</v>
      </c>
      <c r="F310" s="53">
        <v>111.7</v>
      </c>
      <c r="G310" s="53">
        <v>105.7</v>
      </c>
      <c r="I310" s="99"/>
      <c r="J310" s="99"/>
      <c r="K310" s="99"/>
      <c r="L310" s="99"/>
      <c r="N310" s="99"/>
      <c r="O310" s="99"/>
      <c r="P310" s="99"/>
      <c r="Q310" s="99"/>
    </row>
    <row r="311" spans="1:17" ht="14.5" x14ac:dyDescent="0.35">
      <c r="A311" s="66">
        <v>2021</v>
      </c>
      <c r="C311" s="60">
        <v>5</v>
      </c>
      <c r="D311" s="53">
        <v>122.1</v>
      </c>
      <c r="E311" s="53">
        <v>103.7</v>
      </c>
      <c r="F311" s="53">
        <v>111.5</v>
      </c>
      <c r="G311" s="53">
        <v>108.6</v>
      </c>
      <c r="I311" s="99"/>
      <c r="J311" s="99"/>
      <c r="K311" s="99"/>
      <c r="L311" s="99"/>
      <c r="N311" s="99"/>
      <c r="O311" s="99"/>
      <c r="P311" s="99"/>
      <c r="Q311" s="99"/>
    </row>
    <row r="312" spans="1:17" ht="14.5" x14ac:dyDescent="0.35">
      <c r="A312" s="66">
        <v>2021</v>
      </c>
      <c r="C312" s="60">
        <v>6</v>
      </c>
      <c r="D312" s="53">
        <v>121.2</v>
      </c>
      <c r="E312" s="53">
        <v>106.5</v>
      </c>
      <c r="F312" s="53">
        <v>113.4</v>
      </c>
      <c r="G312" s="53">
        <v>111.1</v>
      </c>
      <c r="I312" s="99"/>
      <c r="J312" s="99"/>
      <c r="K312" s="99"/>
      <c r="L312" s="99"/>
      <c r="N312" s="99"/>
      <c r="O312" s="99"/>
      <c r="P312" s="99"/>
      <c r="Q312" s="99"/>
    </row>
    <row r="313" spans="1:17" ht="14.5" x14ac:dyDescent="0.35">
      <c r="A313" s="66">
        <v>2021</v>
      </c>
      <c r="B313" s="59">
        <v>2021</v>
      </c>
      <c r="C313" s="60">
        <v>7</v>
      </c>
      <c r="D313" s="53">
        <v>125.8</v>
      </c>
      <c r="E313" s="53">
        <v>108.3</v>
      </c>
      <c r="F313" s="53">
        <v>119.5</v>
      </c>
      <c r="G313" s="53">
        <v>113.4</v>
      </c>
      <c r="I313" s="99"/>
      <c r="J313" s="99"/>
      <c r="K313" s="99"/>
      <c r="L313" s="99"/>
      <c r="N313" s="99"/>
      <c r="O313" s="99"/>
      <c r="P313" s="99"/>
      <c r="Q313" s="99"/>
    </row>
    <row r="314" spans="1:17" ht="14.5" x14ac:dyDescent="0.35">
      <c r="A314" s="66">
        <v>2021</v>
      </c>
      <c r="C314" s="60">
        <v>8</v>
      </c>
      <c r="D314" s="53">
        <v>125.7</v>
      </c>
      <c r="E314" s="53">
        <v>107.3</v>
      </c>
      <c r="F314" s="53">
        <v>111.9</v>
      </c>
      <c r="G314" s="53">
        <v>112.2</v>
      </c>
      <c r="I314" s="99"/>
      <c r="J314" s="99"/>
      <c r="K314" s="99"/>
      <c r="L314" s="99"/>
      <c r="N314" s="99"/>
      <c r="O314" s="99"/>
      <c r="P314" s="99"/>
      <c r="Q314" s="99"/>
    </row>
    <row r="315" spans="1:17" ht="14.5" x14ac:dyDescent="0.35">
      <c r="A315" s="66">
        <v>2021</v>
      </c>
      <c r="C315" s="60">
        <v>9</v>
      </c>
      <c r="D315" s="53">
        <v>124.3</v>
      </c>
      <c r="E315" s="53">
        <v>108.1</v>
      </c>
      <c r="F315" s="53">
        <v>117.9</v>
      </c>
      <c r="G315" s="53">
        <v>112.8</v>
      </c>
      <c r="I315" s="99"/>
      <c r="J315" s="99"/>
      <c r="K315" s="99"/>
      <c r="L315" s="99"/>
      <c r="N315" s="99"/>
      <c r="O315" s="99"/>
      <c r="P315" s="99"/>
      <c r="Q315" s="99"/>
    </row>
    <row r="316" spans="1:17" x14ac:dyDescent="0.25">
      <c r="A316" s="66">
        <v>2021</v>
      </c>
      <c r="C316" s="60">
        <v>10</v>
      </c>
      <c r="D316" s="53">
        <v>128.1</v>
      </c>
      <c r="E316" s="53">
        <v>110.2</v>
      </c>
      <c r="F316" s="53">
        <v>119.5</v>
      </c>
      <c r="G316" s="53">
        <v>114.7</v>
      </c>
    </row>
    <row r="317" spans="1:17" x14ac:dyDescent="0.25">
      <c r="A317" s="66">
        <v>2021</v>
      </c>
      <c r="C317" s="60">
        <v>11</v>
      </c>
      <c r="D317" s="53">
        <v>125.8</v>
      </c>
      <c r="E317" s="53">
        <v>110.3</v>
      </c>
      <c r="F317" s="53">
        <v>121.5</v>
      </c>
      <c r="G317" s="53">
        <v>114.8</v>
      </c>
    </row>
    <row r="318" spans="1:17" x14ac:dyDescent="0.25">
      <c r="A318" s="66">
        <v>2021</v>
      </c>
      <c r="C318" s="60">
        <v>12</v>
      </c>
      <c r="D318" s="53">
        <v>127.7</v>
      </c>
      <c r="E318" s="53">
        <v>108.1</v>
      </c>
      <c r="F318" s="53">
        <v>116.4</v>
      </c>
      <c r="G318" s="53">
        <v>112.6</v>
      </c>
    </row>
    <row r="319" spans="1:17" x14ac:dyDescent="0.25">
      <c r="A319" s="66">
        <v>2022</v>
      </c>
      <c r="C319" s="60">
        <v>1</v>
      </c>
      <c r="D319" s="53">
        <v>123.9</v>
      </c>
      <c r="E319" s="53">
        <v>111.2</v>
      </c>
      <c r="F319" s="53">
        <v>108.6</v>
      </c>
      <c r="G319" s="53">
        <v>107.2</v>
      </c>
    </row>
    <row r="320" spans="1:17" x14ac:dyDescent="0.25">
      <c r="A320" s="66">
        <v>2022</v>
      </c>
      <c r="C320" s="60">
        <v>2</v>
      </c>
      <c r="D320" s="53">
        <v>124.9</v>
      </c>
      <c r="E320" s="53">
        <v>109.3</v>
      </c>
      <c r="F320" s="53">
        <v>118.6</v>
      </c>
      <c r="G320" s="53">
        <v>107.9</v>
      </c>
    </row>
    <row r="321" spans="1:7" x14ac:dyDescent="0.25">
      <c r="A321" s="66">
        <v>2022</v>
      </c>
      <c r="C321" s="60">
        <v>3</v>
      </c>
      <c r="D321" s="53">
        <v>124.2</v>
      </c>
      <c r="E321" s="53">
        <v>109.8</v>
      </c>
      <c r="F321" s="53">
        <v>113.3</v>
      </c>
      <c r="G321" s="53">
        <v>109</v>
      </c>
    </row>
    <row r="322" spans="1:7" x14ac:dyDescent="0.25">
      <c r="A322" s="66">
        <v>2022</v>
      </c>
      <c r="C322" s="60">
        <v>4</v>
      </c>
      <c r="D322" s="53">
        <v>121.2</v>
      </c>
      <c r="E322" s="53">
        <v>106.5</v>
      </c>
      <c r="F322" s="53">
        <v>111.6</v>
      </c>
      <c r="G322" s="53">
        <v>108.3</v>
      </c>
    </row>
    <row r="323" spans="1:7" x14ac:dyDescent="0.25">
      <c r="A323" s="66">
        <v>2022</v>
      </c>
      <c r="C323" s="60">
        <v>5</v>
      </c>
      <c r="D323" s="53">
        <v>124.3</v>
      </c>
      <c r="E323" s="53">
        <v>106.5</v>
      </c>
      <c r="F323" s="53">
        <v>110</v>
      </c>
      <c r="G323" s="53">
        <v>107.3</v>
      </c>
    </row>
    <row r="324" spans="1:7" x14ac:dyDescent="0.25">
      <c r="A324" s="66">
        <v>2022</v>
      </c>
      <c r="C324" s="60">
        <v>6</v>
      </c>
      <c r="D324" s="53">
        <v>118.9</v>
      </c>
      <c r="E324" s="53">
        <v>104.7</v>
      </c>
      <c r="F324" s="53">
        <v>104.9</v>
      </c>
      <c r="G324" s="53">
        <v>103.4</v>
      </c>
    </row>
    <row r="325" spans="1:7" x14ac:dyDescent="0.25">
      <c r="A325" s="66">
        <v>2022</v>
      </c>
      <c r="C325" s="60">
        <v>7</v>
      </c>
      <c r="D325" s="53">
        <v>120.4</v>
      </c>
      <c r="E325" s="53">
        <v>104.5</v>
      </c>
      <c r="F325" s="53">
        <v>96.3</v>
      </c>
      <c r="G325" s="53">
        <v>102.1</v>
      </c>
    </row>
    <row r="326" spans="1:7" x14ac:dyDescent="0.25">
      <c r="A326" s="66">
        <v>2022</v>
      </c>
      <c r="C326" s="60">
        <v>8</v>
      </c>
      <c r="D326" s="53">
        <v>116</v>
      </c>
      <c r="E326" s="53">
        <v>104.1</v>
      </c>
      <c r="F326" s="53">
        <v>94.7</v>
      </c>
      <c r="G326" s="53">
        <v>97.7</v>
      </c>
    </row>
    <row r="327" spans="1:7" x14ac:dyDescent="0.25">
      <c r="A327" s="66">
        <v>2022</v>
      </c>
      <c r="C327" s="60">
        <v>9</v>
      </c>
      <c r="D327" s="53">
        <v>110.9</v>
      </c>
      <c r="E327" s="53">
        <v>105.1</v>
      </c>
      <c r="F327" s="53">
        <v>88.4</v>
      </c>
      <c r="G327" s="53">
        <v>96.1</v>
      </c>
    </row>
    <row r="328" spans="1:7" x14ac:dyDescent="0.25">
      <c r="A328" s="66">
        <v>2022</v>
      </c>
      <c r="C328" s="60">
        <v>10</v>
      </c>
      <c r="D328" s="53">
        <v>106.5</v>
      </c>
      <c r="E328" s="53">
        <v>103</v>
      </c>
      <c r="F328" s="53">
        <v>81.400000000000006</v>
      </c>
      <c r="G328" s="53">
        <v>92.2</v>
      </c>
    </row>
    <row r="329" spans="1:7" x14ac:dyDescent="0.25">
      <c r="A329" s="66">
        <v>2022</v>
      </c>
      <c r="C329" s="60">
        <v>11</v>
      </c>
      <c r="D329" s="53">
        <v>105.6</v>
      </c>
      <c r="E329" s="53">
        <v>101.4</v>
      </c>
      <c r="F329" s="53">
        <v>79.7</v>
      </c>
      <c r="G329" s="53">
        <v>90.1</v>
      </c>
    </row>
    <row r="330" spans="1:7" x14ac:dyDescent="0.25">
      <c r="A330" s="66">
        <v>2022</v>
      </c>
      <c r="C330" s="60">
        <v>12</v>
      </c>
      <c r="D330" s="53">
        <v>105.4</v>
      </c>
      <c r="E330" s="53">
        <v>101.6</v>
      </c>
      <c r="F330" s="53">
        <v>79.5</v>
      </c>
      <c r="G330" s="53">
        <v>90.2</v>
      </c>
    </row>
    <row r="331" spans="1:7" x14ac:dyDescent="0.25">
      <c r="A331" s="66">
        <v>2023</v>
      </c>
      <c r="C331" s="60">
        <v>1</v>
      </c>
      <c r="D331" s="53">
        <v>102.1</v>
      </c>
      <c r="E331" s="53">
        <v>99.6</v>
      </c>
      <c r="F331" s="53">
        <v>80.400000000000006</v>
      </c>
      <c r="G331" s="53">
        <v>89</v>
      </c>
    </row>
    <row r="332" spans="1:7" x14ac:dyDescent="0.25">
      <c r="A332" s="66">
        <v>2023</v>
      </c>
      <c r="C332" s="60">
        <v>2</v>
      </c>
      <c r="D332" s="53">
        <v>103</v>
      </c>
      <c r="E332" s="53">
        <v>97.2</v>
      </c>
      <c r="F332" s="53">
        <v>78.3</v>
      </c>
      <c r="G332" s="53">
        <v>90.4</v>
      </c>
    </row>
    <row r="333" spans="1:7" x14ac:dyDescent="0.25">
      <c r="A333" s="66">
        <v>2023</v>
      </c>
      <c r="C333" s="60">
        <v>3</v>
      </c>
      <c r="D333" s="53">
        <v>103</v>
      </c>
      <c r="E333" s="53">
        <v>97</v>
      </c>
      <c r="F333" s="53">
        <v>81.400000000000006</v>
      </c>
      <c r="G333" s="53">
        <v>90.6</v>
      </c>
    </row>
    <row r="334" spans="1:7" x14ac:dyDescent="0.25">
      <c r="A334" s="66">
        <v>2023</v>
      </c>
      <c r="C334" s="60">
        <v>4</v>
      </c>
      <c r="D334" s="53">
        <v>99.8</v>
      </c>
      <c r="E334" s="53">
        <v>95.3</v>
      </c>
      <c r="F334" s="53">
        <v>77.2</v>
      </c>
      <c r="G334" s="53">
        <v>88.4</v>
      </c>
    </row>
    <row r="335" spans="1:7" x14ac:dyDescent="0.25">
      <c r="A335" s="66">
        <v>2023</v>
      </c>
      <c r="C335" s="60">
        <v>5</v>
      </c>
      <c r="D335" s="53">
        <v>102</v>
      </c>
      <c r="E335" s="53">
        <v>98.4</v>
      </c>
      <c r="F335" s="53">
        <v>82.2</v>
      </c>
      <c r="G335" s="53">
        <v>88.5</v>
      </c>
    </row>
    <row r="336" spans="1:7" x14ac:dyDescent="0.25">
      <c r="A336" s="66">
        <v>2023</v>
      </c>
      <c r="C336" s="60">
        <v>6</v>
      </c>
      <c r="D336" s="53">
        <v>100.5</v>
      </c>
      <c r="E336" s="53">
        <v>92.6</v>
      </c>
      <c r="F336" s="53">
        <v>82.7</v>
      </c>
      <c r="G336" s="53">
        <v>90.2</v>
      </c>
    </row>
    <row r="337" spans="1:7" x14ac:dyDescent="0.25">
      <c r="A337" s="66">
        <v>2023</v>
      </c>
      <c r="B337" s="59">
        <v>2023</v>
      </c>
      <c r="C337" s="60">
        <v>7</v>
      </c>
      <c r="D337" s="53">
        <v>97.1</v>
      </c>
      <c r="E337" s="53">
        <v>89.5</v>
      </c>
      <c r="F337" s="53">
        <v>84.6</v>
      </c>
      <c r="G337" s="53">
        <v>90.1</v>
      </c>
    </row>
    <row r="338" spans="1:7" x14ac:dyDescent="0.25">
      <c r="A338" s="66">
        <v>2023</v>
      </c>
      <c r="C338" s="60">
        <v>8</v>
      </c>
      <c r="D338" s="53">
        <v>97.1</v>
      </c>
      <c r="E338" s="53">
        <v>91</v>
      </c>
      <c r="F338" s="53">
        <v>85.1</v>
      </c>
      <c r="G338" s="53">
        <v>87.2</v>
      </c>
    </row>
    <row r="339" spans="1:7" x14ac:dyDescent="0.25">
      <c r="A339" s="66">
        <v>2023</v>
      </c>
      <c r="C339" s="60">
        <v>9</v>
      </c>
      <c r="D339" s="53">
        <v>101.3</v>
      </c>
      <c r="E339" s="53">
        <v>91.7</v>
      </c>
      <c r="F339" s="53">
        <v>81.7</v>
      </c>
      <c r="G339" s="53">
        <v>87.2</v>
      </c>
    </row>
    <row r="340" spans="1:7" x14ac:dyDescent="0.25">
      <c r="A340" s="66">
        <v>2023</v>
      </c>
      <c r="C340" s="60">
        <v>10</v>
      </c>
      <c r="D340" s="53">
        <v>101.5</v>
      </c>
      <c r="E340" s="53">
        <v>91.1</v>
      </c>
      <c r="F340" s="53">
        <v>88</v>
      </c>
      <c r="G340" s="53">
        <v>86.2</v>
      </c>
    </row>
    <row r="341" spans="1:7" x14ac:dyDescent="0.25">
      <c r="A341" s="66">
        <v>2023</v>
      </c>
      <c r="C341" s="60">
        <v>11</v>
      </c>
      <c r="D341" s="53">
        <v>99.9</v>
      </c>
      <c r="E341" s="53">
        <v>90.4</v>
      </c>
      <c r="F341" s="53">
        <v>88.1</v>
      </c>
      <c r="G341" s="53">
        <v>84.9</v>
      </c>
    </row>
    <row r="342" spans="1:7" x14ac:dyDescent="0.25">
      <c r="A342" s="66">
        <v>2023</v>
      </c>
      <c r="C342" s="60">
        <v>12</v>
      </c>
      <c r="D342" s="53">
        <v>94</v>
      </c>
      <c r="E342" s="53">
        <v>92.5</v>
      </c>
      <c r="F342" s="53">
        <v>88.1</v>
      </c>
      <c r="G342" s="53">
        <v>86.3</v>
      </c>
    </row>
    <row r="343" spans="1:7" x14ac:dyDescent="0.25">
      <c r="A343" s="66">
        <v>2024</v>
      </c>
      <c r="C343" s="60">
        <v>1</v>
      </c>
      <c r="D343" s="53">
        <v>100.5</v>
      </c>
      <c r="E343" s="53">
        <v>90.5</v>
      </c>
      <c r="F343" s="53">
        <v>91.5</v>
      </c>
      <c r="G343" s="53">
        <v>90.5</v>
      </c>
    </row>
    <row r="344" spans="1:7" x14ac:dyDescent="0.25">
      <c r="A344" s="66">
        <v>2024</v>
      </c>
      <c r="C344" s="60">
        <v>2</v>
      </c>
      <c r="D344" s="53">
        <v>99.6</v>
      </c>
      <c r="E344" s="53">
        <v>92.8</v>
      </c>
      <c r="F344" s="53">
        <v>92.1</v>
      </c>
      <c r="G344" s="53">
        <v>89.8</v>
      </c>
    </row>
    <row r="345" spans="1:7" x14ac:dyDescent="0.25">
      <c r="A345" s="66">
        <v>2024</v>
      </c>
      <c r="C345" s="60">
        <v>3</v>
      </c>
      <c r="D345" s="53">
        <v>98.4</v>
      </c>
      <c r="E345" s="53">
        <v>90.5</v>
      </c>
      <c r="F345" s="53">
        <v>94.1</v>
      </c>
      <c r="G345" s="53">
        <v>92.6</v>
      </c>
    </row>
    <row r="346" spans="1:7" x14ac:dyDescent="0.25">
      <c r="A346" s="66">
        <v>2024</v>
      </c>
      <c r="C346" s="60">
        <v>4</v>
      </c>
      <c r="D346" s="53">
        <v>99.3</v>
      </c>
      <c r="E346" s="53">
        <v>94.5</v>
      </c>
      <c r="F346" s="53">
        <v>99.7</v>
      </c>
      <c r="G346" s="53">
        <v>93.3</v>
      </c>
    </row>
    <row r="347" spans="1:7" x14ac:dyDescent="0.25">
      <c r="A347" s="66">
        <v>2024</v>
      </c>
      <c r="C347" s="60">
        <v>5</v>
      </c>
      <c r="D347" s="53">
        <v>98.7</v>
      </c>
      <c r="E347" s="53">
        <v>92.2</v>
      </c>
      <c r="F347" s="53">
        <v>93.3</v>
      </c>
      <c r="G347" s="53">
        <v>94</v>
      </c>
    </row>
    <row r="348" spans="1:7" x14ac:dyDescent="0.25">
      <c r="A348" s="66">
        <v>2024</v>
      </c>
      <c r="C348" s="60">
        <v>6</v>
      </c>
      <c r="D348" s="53">
        <v>97.8</v>
      </c>
      <c r="E348" s="53">
        <v>94.3</v>
      </c>
      <c r="F348" s="53">
        <v>98.5</v>
      </c>
      <c r="G348" s="53">
        <v>97.2</v>
      </c>
    </row>
    <row r="349" spans="1:7" x14ac:dyDescent="0.25">
      <c r="A349" s="66">
        <v>2024</v>
      </c>
      <c r="C349" s="60">
        <v>7</v>
      </c>
      <c r="D349" s="53">
        <v>97.2</v>
      </c>
      <c r="E349" s="53">
        <v>95.1</v>
      </c>
      <c r="F349" s="53">
        <v>100.4</v>
      </c>
      <c r="G349" s="53">
        <v>94.2</v>
      </c>
    </row>
    <row r="350" spans="1:7" x14ac:dyDescent="0.25">
      <c r="A350" s="66">
        <v>2024</v>
      </c>
      <c r="C350" s="60">
        <v>8</v>
      </c>
      <c r="D350" s="53">
        <v>97.3</v>
      </c>
      <c r="E350" s="53">
        <v>93.8</v>
      </c>
      <c r="F350" s="53">
        <v>99.5</v>
      </c>
      <c r="G350" s="53">
        <v>92.8</v>
      </c>
    </row>
    <row r="351" spans="1:7" x14ac:dyDescent="0.25">
      <c r="A351" s="66">
        <v>2024</v>
      </c>
      <c r="C351" s="60">
        <v>9</v>
      </c>
      <c r="D351" s="53">
        <v>93.6</v>
      </c>
      <c r="E351" s="53">
        <v>91.6</v>
      </c>
      <c r="F351" s="53">
        <v>103.7</v>
      </c>
      <c r="G351" s="53">
        <v>95.6</v>
      </c>
    </row>
    <row r="352" spans="1:7" x14ac:dyDescent="0.25">
      <c r="A352" s="66">
        <v>2024</v>
      </c>
      <c r="C352" s="60">
        <v>10</v>
      </c>
      <c r="D352" s="53">
        <v>92.4</v>
      </c>
      <c r="E352" s="53">
        <v>92.4</v>
      </c>
      <c r="F352" s="53">
        <v>101.3</v>
      </c>
      <c r="G352" s="53">
        <v>95</v>
      </c>
    </row>
    <row r="353" spans="1:7" x14ac:dyDescent="0.25">
      <c r="A353" s="66">
        <v>2024</v>
      </c>
      <c r="C353" s="60">
        <v>11</v>
      </c>
      <c r="D353" s="53">
        <v>96.4</v>
      </c>
      <c r="E353" s="53">
        <v>91.8</v>
      </c>
      <c r="F353" s="53">
        <v>103.5</v>
      </c>
      <c r="G353" s="53">
        <v>97.7</v>
      </c>
    </row>
    <row r="354" spans="1:7" x14ac:dyDescent="0.25">
      <c r="A354" s="66">
        <v>2024</v>
      </c>
      <c r="C354" s="60">
        <v>12</v>
      </c>
      <c r="D354" s="53">
        <v>96.1</v>
      </c>
      <c r="E354" s="53">
        <v>90.2</v>
      </c>
      <c r="F354" s="53">
        <v>105.9</v>
      </c>
      <c r="G354" s="53">
        <v>98.5</v>
      </c>
    </row>
    <row r="355" spans="1:7" x14ac:dyDescent="0.25">
      <c r="A355" s="66">
        <v>2025</v>
      </c>
      <c r="C355" s="60">
        <v>1</v>
      </c>
      <c r="D355" s="53">
        <v>94.9</v>
      </c>
      <c r="E355" s="53">
        <v>95</v>
      </c>
      <c r="F355" s="53">
        <v>105.8</v>
      </c>
      <c r="G355" s="53">
        <v>99.4</v>
      </c>
    </row>
    <row r="356" spans="1:7" x14ac:dyDescent="0.25">
      <c r="A356" s="66">
        <v>2025</v>
      </c>
      <c r="C356" s="60">
        <v>2</v>
      </c>
      <c r="D356" s="53">
        <v>95.8</v>
      </c>
      <c r="E356" s="53">
        <v>92.6</v>
      </c>
      <c r="F356" s="53">
        <v>108.2</v>
      </c>
      <c r="G356" s="53">
        <v>99.3</v>
      </c>
    </row>
    <row r="357" spans="1:7" x14ac:dyDescent="0.25">
      <c r="A357" s="66">
        <v>2025</v>
      </c>
      <c r="C357" s="60">
        <v>3</v>
      </c>
      <c r="D357" s="53">
        <v>96.7</v>
      </c>
      <c r="E357" s="53">
        <v>94.3</v>
      </c>
      <c r="F357" s="53">
        <v>102.4</v>
      </c>
      <c r="G357" s="53">
        <v>97.3</v>
      </c>
    </row>
    <row r="358" spans="1:7" x14ac:dyDescent="0.25">
      <c r="A358" s="66">
        <v>2025</v>
      </c>
      <c r="C358" s="60">
        <v>4</v>
      </c>
      <c r="D358" s="53">
        <v>99.6</v>
      </c>
      <c r="E358" s="53">
        <v>98</v>
      </c>
      <c r="F358" s="53">
        <v>103.8</v>
      </c>
      <c r="G358" s="53">
        <v>97.8</v>
      </c>
    </row>
    <row r="359" spans="1:7" x14ac:dyDescent="0.25">
      <c r="A359" s="66">
        <v>2025</v>
      </c>
      <c r="C359" s="60">
        <v>5</v>
      </c>
      <c r="D359" s="53">
        <v>101.4</v>
      </c>
      <c r="E359" s="53">
        <v>100.4</v>
      </c>
      <c r="F359" s="53">
        <v>104.8</v>
      </c>
      <c r="G359" s="53">
        <v>95.7</v>
      </c>
    </row>
    <row r="360" spans="1:7" x14ac:dyDescent="0.25">
      <c r="A360" s="66">
        <v>2025</v>
      </c>
      <c r="C360" s="60">
        <v>6</v>
      </c>
      <c r="D360" s="53">
        <v>98.7</v>
      </c>
      <c r="E360" s="53">
        <v>98.2</v>
      </c>
      <c r="F360" s="53">
        <v>96.9</v>
      </c>
      <c r="G360" s="53">
        <v>93.7</v>
      </c>
    </row>
    <row r="361" spans="1:7" x14ac:dyDescent="0.25">
      <c r="A361" s="66">
        <v>2025</v>
      </c>
      <c r="B361" s="59">
        <v>2025</v>
      </c>
      <c r="C361" s="60">
        <v>7</v>
      </c>
      <c r="D361" s="53">
        <v>95.5</v>
      </c>
      <c r="E361" s="53">
        <v>97.1</v>
      </c>
      <c r="F361" s="53">
        <v>100.1</v>
      </c>
      <c r="G361" s="53">
        <v>97.2</v>
      </c>
    </row>
    <row r="362" spans="1:7" x14ac:dyDescent="0.25">
      <c r="A362" s="66">
        <v>2025</v>
      </c>
      <c r="C362" s="60">
        <v>8</v>
      </c>
      <c r="D362" s="53">
        <v>97.2</v>
      </c>
      <c r="E362" s="53">
        <v>98</v>
      </c>
      <c r="F362" s="53">
        <v>103.9</v>
      </c>
      <c r="G362" s="53">
        <v>99.1</v>
      </c>
    </row>
    <row r="363" spans="1:7" x14ac:dyDescent="0.25">
      <c r="A363" s="66">
        <v>2025</v>
      </c>
      <c r="C363" s="60">
        <v>9</v>
      </c>
      <c r="D363" s="53">
        <v>99</v>
      </c>
      <c r="E363" s="53">
        <v>97.5</v>
      </c>
      <c r="F363" s="53">
        <v>104.9</v>
      </c>
      <c r="G363" s="53">
        <v>99.2</v>
      </c>
    </row>
    <row r="364" spans="1:7" x14ac:dyDescent="0.25">
      <c r="A364" s="66">
        <v>2025</v>
      </c>
      <c r="C364" s="60">
        <v>10</v>
      </c>
      <c r="D364" s="53">
        <v>100.4</v>
      </c>
      <c r="E364" s="53">
        <v>98.3</v>
      </c>
      <c r="F364" s="53">
        <v>111.8</v>
      </c>
      <c r="G364" s="53">
        <v>102.6</v>
      </c>
    </row>
    <row r="365" spans="1:7" x14ac:dyDescent="0.25">
      <c r="A365" s="66">
        <v>2025</v>
      </c>
      <c r="C365" s="60">
        <v>11</v>
      </c>
      <c r="D365" s="53">
        <v>100.8</v>
      </c>
      <c r="E365" s="53">
        <v>102.1</v>
      </c>
      <c r="F365" s="53">
        <v>109</v>
      </c>
      <c r="G365" s="53">
        <v>104.1</v>
      </c>
    </row>
    <row r="366" spans="1:7" x14ac:dyDescent="0.25">
      <c r="A366" s="66">
        <v>2025</v>
      </c>
      <c r="C366" s="60">
        <v>12</v>
      </c>
      <c r="D366" s="53">
        <v>103.8</v>
      </c>
      <c r="E366" s="53">
        <v>100.3</v>
      </c>
      <c r="F366" s="53">
        <v>110.4</v>
      </c>
      <c r="G366" s="53">
        <v>105.9</v>
      </c>
    </row>
    <row r="367" spans="1:7" x14ac:dyDescent="0.25">
      <c r="D367" s="67"/>
      <c r="E367" s="67"/>
      <c r="F367" s="67"/>
      <c r="G367" s="89"/>
    </row>
    <row r="368" spans="1:7" x14ac:dyDescent="0.25">
      <c r="D368" s="67"/>
      <c r="E368" s="67"/>
      <c r="F368" s="67"/>
      <c r="G368" s="89"/>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E27"/>
  <sheetViews>
    <sheetView showGridLines="0" workbookViewId="0">
      <selection activeCell="J37" sqref="J37"/>
    </sheetView>
  </sheetViews>
  <sheetFormatPr defaultRowHeight="12.5" x14ac:dyDescent="0.25"/>
  <sheetData>
    <row r="1" spans="2:2" ht="20.25" customHeight="1" x14ac:dyDescent="0.4">
      <c r="B1" s="68" t="s">
        <v>110</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G32" sqref="G32"/>
    </sheetView>
  </sheetViews>
  <sheetFormatPr defaultRowHeight="12.5" x14ac:dyDescent="0.25"/>
  <sheetData>
    <row r="1" spans="2:2" ht="20.25" customHeight="1" x14ac:dyDescent="0.4">
      <c r="B1" s="68" t="s">
        <v>118</v>
      </c>
    </row>
    <row r="2" spans="2:2" ht="12.75" customHeight="1" x14ac:dyDescent="0.25">
      <c r="B2" s="2" t="s">
        <v>124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5" x14ac:dyDescent="0.25"/>
  <sheetData>
    <row r="1" spans="2:2" s="68" customFormat="1" ht="20.25" customHeight="1" x14ac:dyDescent="0.4">
      <c r="B1" s="68" t="s">
        <v>133</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31</vt:i4>
      </vt:variant>
    </vt:vector>
  </HeadingPairs>
  <TitlesOfParts>
    <vt:vector size="45" baseType="lpstr">
      <vt:lpstr>Innehåll</vt:lpstr>
      <vt:lpstr>Contents</vt:lpstr>
      <vt:lpstr>Vägledning</vt:lpstr>
      <vt:lpstr>Guide</vt:lpstr>
      <vt:lpstr>Anvisningar</vt:lpstr>
      <vt:lpstr>Data</vt:lpstr>
      <vt:lpstr>Diagram 1</vt:lpstr>
      <vt:lpstr>Graph 1</vt:lpstr>
      <vt:lpstr>Diagram 2</vt:lpstr>
      <vt:lpstr>Graph 2</vt:lpstr>
      <vt:lpstr>Diagram 3</vt:lpstr>
      <vt:lpstr>Graph 3</vt:lpstr>
      <vt:lpstr>Diagram 4</vt:lpstr>
      <vt:lpstr>Graph 4</vt:lpstr>
      <vt:lpstr>helpList</vt:lpstr>
      <vt:lpstr>id</vt:lpstr>
      <vt:lpstr>mm</vt:lpstr>
      <vt:lpstr>mmEng</vt:lpstr>
      <vt:lpstr>mmSv</vt:lpstr>
      <vt:lpstr>QEng</vt:lpstr>
      <vt:lpstr>QSv</vt:lpstr>
      <vt:lpstr>raderEng</vt:lpstr>
      <vt:lpstr>raderSv</vt:lpstr>
      <vt:lpstr>raderTaBortSv</vt:lpstr>
      <vt:lpstr>TextEng</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'Diagram 2'!Utskriftsområde</vt:lpstr>
      <vt:lpstr>'Graph 1'!Utskriftsområde</vt:lpstr>
      <vt:lpstr>Data!Utskriftsrubriker</vt:lpstr>
      <vt:lpstr>yy</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Johansson Ted ML/KOM/WEBPUB-S</cp:lastModifiedBy>
  <cp:lastPrinted>2016-10-11T12:43:53Z</cp:lastPrinted>
  <dcterms:created xsi:type="dcterms:W3CDTF">2001-12-20T12:06:14Z</dcterms:created>
  <dcterms:modified xsi:type="dcterms:W3CDTF">2026-01-07T10:23:15Z</dcterms:modified>
</cp:coreProperties>
</file>