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4B2DE88E-BB45-4963-AA9E-B723389BE225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0" l="1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6" i="20"/>
  <c r="C5" i="20"/>
  <c r="B25" i="20"/>
  <c r="C25" i="20" s="1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6" i="38"/>
  <c r="C5" i="38"/>
  <c r="B25" i="38"/>
  <c r="C25" i="38" s="1"/>
  <c r="E12" i="5"/>
  <c r="E8" i="5"/>
  <c r="E9" i="5"/>
  <c r="E10" i="5"/>
  <c r="E11" i="5"/>
  <c r="E13" i="5"/>
  <c r="E14" i="5"/>
  <c r="E15" i="5"/>
  <c r="E7" i="5"/>
  <c r="D7" i="5"/>
  <c r="D8" i="5"/>
  <c r="D9" i="5"/>
  <c r="D10" i="5"/>
  <c r="D11" i="5"/>
  <c r="D12" i="5"/>
  <c r="D13" i="5"/>
  <c r="D14" i="5"/>
  <c r="D15" i="5"/>
  <c r="E19" i="37"/>
  <c r="P12" i="37"/>
  <c r="O12" i="37"/>
  <c r="P7" i="37"/>
  <c r="P8" i="37"/>
  <c r="P9" i="37"/>
  <c r="P10" i="37"/>
  <c r="P14" i="37"/>
  <c r="P15" i="37"/>
  <c r="P16" i="37"/>
  <c r="P17" i="37"/>
  <c r="P18" i="37"/>
  <c r="P19" i="37"/>
  <c r="O8" i="37"/>
  <c r="O9" i="37"/>
  <c r="O10" i="37"/>
  <c r="O14" i="37"/>
  <c r="O15" i="37"/>
  <c r="O16" i="37"/>
  <c r="O17" i="37"/>
  <c r="O18" i="37"/>
  <c r="O19" i="37"/>
  <c r="O7" i="37"/>
  <c r="D7" i="37" l="1"/>
  <c r="E7" i="37"/>
  <c r="D8" i="37"/>
  <c r="E8" i="37"/>
  <c r="D9" i="37"/>
  <c r="E9" i="37"/>
  <c r="D10" i="37"/>
  <c r="E10" i="37"/>
  <c r="D14" i="37"/>
  <c r="E14" i="37"/>
  <c r="D15" i="37"/>
  <c r="E15" i="37"/>
  <c r="D16" i="37"/>
  <c r="E16" i="37"/>
  <c r="D17" i="37"/>
  <c r="E17" i="37"/>
  <c r="D18" i="37"/>
  <c r="E18" i="37"/>
  <c r="D19" i="37"/>
  <c r="H7" i="37" l="1"/>
  <c r="T8" i="37" l="1"/>
  <c r="T9" i="37"/>
  <c r="T10" i="37"/>
  <c r="T12" i="37"/>
  <c r="T14" i="37"/>
  <c r="T15" i="37"/>
  <c r="T16" i="37"/>
  <c r="T17" i="37"/>
  <c r="T18" i="37"/>
  <c r="T19" i="37"/>
  <c r="T7" i="37"/>
  <c r="S8" i="37"/>
  <c r="S9" i="37"/>
  <c r="S10" i="37"/>
  <c r="S12" i="37"/>
  <c r="S14" i="37"/>
  <c r="S15" i="37"/>
  <c r="S16" i="37"/>
  <c r="S17" i="37"/>
  <c r="S18" i="37"/>
  <c r="S7" i="37"/>
  <c r="I8" i="37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26" i="19" l="1"/>
  <c r="H26" i="19"/>
  <c r="I8" i="17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<sst xmlns="http://schemas.openxmlformats.org/spreadsheetml/2006/main" count="996" uniqueCount="493">
  <si>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</si>
  <si>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</si>
  <si>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</si>
  <si>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</si>
  <si>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</si>
  <si>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</si>
  <si>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</si>
  <si>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</si>
  <si>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</si>
  <si>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</si>
  <si>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</si>
  <si>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</si>
  <si>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</si>
  <si>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</si>
  <si>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</si>
  <si>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</si>
  <si>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</si>
  <si>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</si>
  <si>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</si>
  <si>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</si>
  <si>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</si>
  <si>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</si>
  <si>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</si>
  <si>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</si>
  <si>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</si>
  <si>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</si>
  <si>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</si>
  <si>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</si>
  <si>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</si>
  <si>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</si>
  <si>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</si>
  <si>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</si>
  <si>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</si>
  <si>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</si>
  <si>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</si>
  <si>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</si>
  <si>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</si>
  <si>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</si>
  <si>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</si>
  <si>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</si>
  <si>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</si>
  <si>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</si>
  <si>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</si>
  <si>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</si>
  <si>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</si>
  <si>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</si>
  <si>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</si>
  <si>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</si>
  <si>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</si>
  <si>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</si>
  <si>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</si>
  <si>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</si>
  <si>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</si>
  <si>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</si>
  <si>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</si>
  <si>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</si>
  <si>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</si>
  <si>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</si>
  <si>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</si>
  <si>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</si>
  <si>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</si>
  <si>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</si>
  <si>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</si>
  <si>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</si>
  <si>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</si>
  <si>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</si>
  <si>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</si>
  <si>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</si>
  <si>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</si>
  <si>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</si>
  <si>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</si>
  <si>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</si>
  <si>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</si>
  <si>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</si>
  <si>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</si>
  <si>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</si>
  <si>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</si>
  <si>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</si>
  <si>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</si>
  <si>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</si>
  <si>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</si>
  <si>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</si>
  <si>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</si>
  <si>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</si>
  <si>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</si>
  <si>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</si>
  <si>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</si>
  <si>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</si>
  <si>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</si>
  <si>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</si>
  <si>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</si>
  <si>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</si>
  <si>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</si>
  <si>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</si>
  <si>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</si>
  <si>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</si>
  <si>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</si>
  <si>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</si>
  <si>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</si>
  <si>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</si>
  <si>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</si>
  <si>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</si>
  <si>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</si>
  <si>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</si>
  <si>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</si>
  <si>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</si>
  <si>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</si>
  <si>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</si>
  <si>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</si>
  <si>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</si>
  <si>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</si>
  <si>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</si>
  <si>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</si>
  <si>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</si>
  <si>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</si>
  <si>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</si>
  <si>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</si>
  <si>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</si>
  <si>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</si>
  <si>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</si>
  <si>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</si>
  <si>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</si>
  <si>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</si>
  <si>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</si>
  <si>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</si>
  <si>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</si>
  <si>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</si>
  <si>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</si>
  <si>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</si>
  <si>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</si>
  <si>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</si>
  <si>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</si>
  <si>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</si>
  <si>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</si>
  <si>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</si>
  <si>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</si>
  <si>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</si>
  <si>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</si>
  <si>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</si>
  <si>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</si>
  <si>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</si>
  <si>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</si>
  <si>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</si>
  <si>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</si>
  <si>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</si>
  <si>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</si>
  <si>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</si>
  <si>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</si>
  <si>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</si>
  <si>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</si>
  <si>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</si>
  <si>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</si>
  <si>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</si>
  <si>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</si>
  <si>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</si>
  <si>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</si>
  <si>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</si>
  <si>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</si>
  <si>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</si>
  <si>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</si>
  <si>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</si>
  <si>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</si>
  <si>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</si>
  <si>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</si>
  <si>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</si>
  <si>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</si>
  <si>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</si>
  <si>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</si>
  <si>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</si>
  <si>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</si>
  <si>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</si>
  <si>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</si>
  <si>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</si>
  <si>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</si>
  <si>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</si>
  <si>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</si>
  <si>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</si>
  <si>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</si>
  <si>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</si>
  <si>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12,4–13,3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</si>
  <si>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</si>
  <si>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</si>
  <si>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</si>
  <si>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</si>
  <si>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</si>
  <si>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</si>
  <si>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</si>
  <si>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</si>
  <si>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</si>
  <si>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</si>
  <si>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</si>
  <si>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</si>
  <si>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</si>
  <si>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</si>
  <si>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</si>
  <si>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</si>
  <si>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</si>
  <si>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</si>
  <si>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</si>
  <si>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</si>
  <si>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</si>
  <si>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</si>
  <si>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</si>
  <si>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</si>
  <si>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</si>
  <si>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</si>
  <si>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</si>
  <si>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</si>
  <si>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</si>
  <si>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</si>
  <si>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</si>
  <si>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</si>
  <si>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</si>
  <si>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</si>
  <si>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</si>
  <si>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</si>
  <si>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</si>
  <si>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</si>
  <si>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</si>
  <si>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</si>
  <si>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Karlshamn</t>
  </si>
  <si>
    <t>Karlskrona</t>
  </si>
  <si>
    <t>Olofström</t>
  </si>
  <si>
    <t>Ronneby</t>
  </si>
  <si>
    <t>Sölvesborg</t>
  </si>
  <si>
    <t>7,1–13,5</t>
  </si>
  <si>
    <t>7,4–14,1</t>
  </si>
  <si>
    <t>6,8–13,8</t>
  </si>
  <si>
    <t>3,9–9,9</t>
  </si>
  <si>
    <t>8,3–15,6</t>
  </si>
  <si>
    <t>4,4–11</t>
  </si>
  <si>
    <t>9,1–16,2</t>
  </si>
  <si>
    <t>5,9–13,2</t>
  </si>
  <si>
    <t>6,6–13,4</t>
  </si>
  <si>
    <t>8,5–15,3</t>
  </si>
  <si>
    <t>8,2–15,5</t>
  </si>
  <si>
    <t>9,6–17</t>
  </si>
  <si>
    <t>8,1–15,1</t>
  </si>
  <si>
    <t>8,7–16</t>
  </si>
  <si>
    <t>12,3–20,1</t>
  </si>
  <si>
    <t>6,8–13,6</t>
  </si>
  <si>
    <t>13,4–21,6</t>
  </si>
  <si>
    <t>6–13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</si>
  <si>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</si>
  <si>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</si>
  <si>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</si>
  <si>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</si>
  <si>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</si>
  <si>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</si>
  <si>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</si>
  <si>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</si>
  <si>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</si>
  <si>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</si>
  <si>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</si>
  <si>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</si>
  <si>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</si>
  <si>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</si>
  <si>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</si>
  <si>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</si>
  <si>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</si>
  <si>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Gymnasielärare</t>
  </si>
  <si>
    <t>Underhållsmekaniker och maskinreparatörer</t>
  </si>
  <si>
    <t>Träarbetare, snickare m.fl.</t>
  </si>
  <si>
    <t>Ingenjörer och tekniker inom elektroteknik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</si>
  <si>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</si>
  <si>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</si>
  <si>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</si>
  <si>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</si>
  <si>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</si>
  <si>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</si>
  <si>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</si>
  <si>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</si>
  <si>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Övriga montörer</t>
  </si>
  <si>
    <t>Civilingenjörsyrken inom elektroteknik</t>
  </si>
  <si>
    <t>Övriga servicearbetare</t>
  </si>
  <si>
    <t>VVS-montörer m.fl.</t>
  </si>
  <si>
    <t>Processövervakare, kemisk industri</t>
  </si>
  <si>
    <t xml:space="preserve">Karlshamn      </t>
  </si>
  <si>
    <t xml:space="preserve">Karlskrona     </t>
  </si>
  <si>
    <t xml:space="preserve">Olofström      </t>
  </si>
  <si>
    <t xml:space="preserve">Ronneby        </t>
  </si>
  <si>
    <t xml:space="preserve">Sölvesborg     </t>
  </si>
  <si>
    <t>Region Syd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</si>
  <si>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</si>
  <si>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</si>
  <si>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</si>
  <si>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</si>
  <si>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</si>
  <si>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</si>
  <si>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</si>
  <si>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</si>
  <si>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</si>
  <si>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</si>
  <si>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</si>
  <si>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</si>
  <si>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</si>
  <si>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</si>
  <si>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</si>
  <si>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</si>
  <si>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</si>
  <si>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</si>
  <si>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</si>
  <si>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</si>
  <si>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</si>
  <si>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</si>
  <si>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</si>
  <si>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</si>
  <si>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</si>
  <si>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</si>
  <si>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</si>
  <si>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</si>
  <si>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</si>
  <si>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</si>
  <si>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</si>
  <si>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</si>
  <si>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</si>
  <si>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</si>
  <si>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</si>
  <si>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</si>
  <si>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</si>
  <si>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</si>
  <si>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</si>
  <si>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</si>
  <si>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</si>
  <si>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</si>
  <si>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</si>
  <si>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</si>
  <si>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</si>
  <si>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</si>
  <si>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</si>
  <si>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</si>
  <si>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</si>
  <si>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</si>
  <si>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</si>
  <si>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</si>
  <si>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</si>
  <si>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</si>
  <si>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</si>
  <si>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</si>
  <si>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</si>
  <si>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</si>
  <si>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</si>
  <si>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</si>
  <si>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</si>
  <si>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</si>
  <si>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</si>
  <si>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</si>
  <si>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</si>
  <si>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</si>
  <si>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</si>
  <si>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</si>
  <si>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</si>
  <si>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</si>
  <si>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</si>
  <si>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</si>
  <si>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</si>
  <si>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</si>
  <si>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</si>
  <si>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</si>
  <si>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</si>
  <si>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</si>
  <si>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</si>
  <si>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</si>
  <si>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</si>
  <si>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</si>
  <si>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</si>
  <si>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</si>
  <si>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</si>
  <si>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</si>
  <si>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</si>
  <si>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</si>
  <si>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</si>
  <si>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</si>
  <si>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</si>
  <si>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</si>
  <si>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</si>
  <si>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</si>
  <si>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</si>
  <si>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</si>
  <si>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</si>
  <si>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</si>
  <si>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</si>
  <si>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</si>
  <si>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</si>
  <si>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</si>
  <si>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</si>
  <si>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</si>
  <si>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</si>
  <si>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</si>
  <si>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</si>
  <si>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</si>
  <si>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</si>
  <si>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</si>
  <si>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</si>
  <si>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</si>
  <si>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</si>
  <si>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</si>
  <si>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</si>
  <si>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</si>
  <si>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</si>
  <si>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</si>
  <si>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</si>
  <si>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</si>
  <si>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</si>
  <si>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</si>
  <si>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</si>
  <si>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</si>
  <si>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</si>
  <si>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</si>
  <si>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</si>
  <si>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</si>
  <si>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</si>
  <si>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</si>
  <si>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</si>
  <si>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</si>
  <si>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</si>
  <si>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</si>
  <si>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</si>
  <si>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</si>
  <si>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</si>
  <si>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</si>
  <si>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 Syd</t>
  </si>
  <si>
    <t>0,8-3,6</t>
  </si>
  <si>
    <t>0,8-3,8</t>
  </si>
  <si>
    <t>43,2-52,9</t>
  </si>
  <si>
    <t>27,6-37</t>
  </si>
  <si>
    <t>24,1-32,8</t>
  </si>
  <si>
    <t>40,3-50,3</t>
  </si>
  <si>
    <t>17,3-25,2</t>
  </si>
  <si>
    <t>16,1-24,1</t>
  </si>
  <si>
    <t>5,8–12,5</t>
  </si>
  <si>
    <t>12,2–20,9</t>
  </si>
  <si>
    <t>12–12,9</t>
  </si>
  <si>
    <t>19–20,3</t>
  </si>
  <si>
    <t>7,3–14,3</t>
  </si>
  <si>
    <t>12,9–22,2</t>
  </si>
  <si>
    <t>12,4–13,4</t>
  </si>
  <si>
    <t>18,7–20</t>
  </si>
  <si>
    <t>14,3–24</t>
  </si>
  <si>
    <t>12,2–13,1</t>
  </si>
  <si>
    <t>18,6–19,8</t>
  </si>
  <si>
    <t>7,7–14,3</t>
  </si>
  <si>
    <t>12,5–20,9</t>
  </si>
  <si>
    <t>12,1–13</t>
  </si>
  <si>
    <t>18,6–19,7</t>
  </si>
  <si>
    <t>9,2–16,3</t>
  </si>
  <si>
    <t>11–19,1</t>
  </si>
  <si>
    <t>12,3–13,2</t>
  </si>
  <si>
    <t>19,1–20,3</t>
  </si>
  <si>
    <t>9,9–17,3</t>
  </si>
  <si>
    <t>11,2–19,1</t>
  </si>
  <si>
    <t>19,7–20,9</t>
  </si>
  <si>
    <t>8,9–16,3</t>
  </si>
  <si>
    <t>11,6–19,4</t>
  </si>
  <si>
    <t>12,8–13,7</t>
  </si>
  <si>
    <t>20,3–21,5</t>
  </si>
  <si>
    <t>8,1–14,9</t>
  </si>
  <si>
    <t>12,7–21,1</t>
  </si>
  <si>
    <t>12,9–13,8</t>
  </si>
  <si>
    <t>12,5–21,4</t>
  </si>
  <si>
    <t>13,1–14</t>
  </si>
  <si>
    <t>20,3–21,6</t>
  </si>
  <si>
    <t>6,3-11,8</t>
  </si>
  <si>
    <t>14-21,6</t>
  </si>
  <si>
    <t>5,5-10,7</t>
  </si>
  <si>
    <t>3,4-8</t>
  </si>
  <si>
    <t>Socialförsäkringshandläggare</t>
  </si>
  <si>
    <t>Kockar och kallskänkor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</si>
  <si>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1 624 kvinnor vars yrke är okänt.</t>
    </r>
  </si>
  <si>
    <t>Övriga ingenjörer och tekniker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</si>
  <si>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3 240 män vars yrke är okänt.</t>
    </r>
  </si>
  <si>
    <t>1-4</t>
  </si>
  <si>
    <t>12-18</t>
  </si>
  <si>
    <t>12-17</t>
  </si>
  <si>
    <t>24-31</t>
  </si>
  <si>
    <t>7-12</t>
  </si>
  <si>
    <t>9-14</t>
  </si>
  <si>
    <t>0,7-2,8</t>
  </si>
  <si>
    <t>5,0-9,1</t>
  </si>
  <si>
    <t>2,4-5,6</t>
  </si>
  <si>
    <t>0,7-2,7</t>
  </si>
  <si>
    <t>1-3</t>
  </si>
  <si>
    <t>13-19</t>
  </si>
  <si>
    <t>14-21</t>
  </si>
  <si>
    <t>26-33</t>
  </si>
  <si>
    <t>8-14</t>
  </si>
  <si>
    <t>1,1-3,7</t>
  </si>
  <si>
    <t>5,7-10,2</t>
  </si>
  <si>
    <t>1,0-3,5</t>
  </si>
  <si>
    <t>1,7-4,6</t>
  </si>
  <si>
    <t>Dödstal, åldersstandardiserade enligt medelbefolkningen 2021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</si>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</sst>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/>
      <diagonal/>
    </border>
    <border>
      <left style="thin">
        <color rgb="FF1E00BE"/>
      </left>
      <right/>
      <top style="thin">
        <color rgb="FF1E00BE"/>
      </top>
      <bottom/>
      <diagonal/>
    </border>
    <border>
      <left/>
      <right style="thin">
        <color theme="3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1E00BE"/>
      </left>
      <right/>
      <top style="thin">
        <color theme="3" tint="-0.24994659260841701"/>
      </top>
      <bottom style="thin">
        <color theme="3" tint="-0.24994659260841701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83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1" fontId="13" fillId="0" borderId="7" xfId="0" applyNumberFormat="1" applyFont="1" applyFill="1" applyBorder="1" applyAlignment="1">
      <alignment horizontal="right" vertical="center" indent="1"/>
    </xf>
    <xf numFmtId="1" fontId="13" fillId="0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3" fontId="13" fillId="0" borderId="12" xfId="0" applyNumberFormat="1" applyFont="1" applyFill="1" applyBorder="1" applyAlignment="1">
      <alignment horizontal="right" vertical="center" indent="1"/>
    </xf>
    <xf numFmtId="3" fontId="13" fillId="0" borderId="22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0" fontId="31" fillId="5" borderId="38" xfId="0" applyFont="1" applyFill="1" applyBorder="1" applyAlignment="1">
      <alignment horizontal="right" vertical="center" indent="1"/>
    </xf>
    <xf numFmtId="0" fontId="31" fillId="0" borderId="39" xfId="0" applyFont="1" applyBorder="1" applyAlignment="1">
      <alignment horizontal="right" vertical="center" indent="1"/>
    </xf>
    <xf numFmtId="0" fontId="31" fillId="0" borderId="40" xfId="0" applyFont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3" fontId="31" fillId="5" borderId="38" xfId="0" applyNumberFormat="1" applyFont="1" applyFill="1" applyBorder="1" applyAlignment="1">
      <alignment horizontal="right" vertical="center" indent="1"/>
    </xf>
    <xf numFmtId="3" fontId="31" fillId="0" borderId="39" xfId="0" applyNumberFormat="1" applyFont="1" applyBorder="1" applyAlignment="1">
      <alignment horizontal="right" vertical="center" indent="1"/>
    </xf>
    <xf numFmtId="3" fontId="31" fillId="0" borderId="40" xfId="0" applyNumberFormat="1" applyFont="1" applyBorder="1" applyAlignment="1">
      <alignment horizontal="right" vertical="center" indent="1"/>
    </xf>
    <xf numFmtId="3" fontId="31" fillId="5" borderId="43" xfId="0" applyNumberFormat="1" applyFont="1" applyFill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0" fontId="17" fillId="0" borderId="0" xfId="0" applyFont="1" applyFill="1" applyAlignment="1"/>
    <xf numFmtId="3" fontId="13" fillId="2" borderId="15" xfId="0" quotePrefix="1" applyNumberFormat="1" applyFont="1" applyFill="1" applyBorder="1" applyAlignment="1">
      <alignment horizontal="right" vertical="center" indent="1"/>
    </xf>
    <xf numFmtId="0" fontId="13" fillId="0" borderId="10" xfId="0" applyFont="1" applyFill="1" applyBorder="1" applyAlignment="1">
      <alignment horizontal="left" vertical="center" indent="1"/>
    </xf>
    <xf numFmtId="3" fontId="31" fillId="0" borderId="44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right" vertical="center" indent="1"/>
    </xf>
    <xf numFmtId="3" fontId="31" fillId="0" borderId="45" xfId="0" applyNumberFormat="1" applyFont="1" applyBorder="1" applyAlignment="1">
      <alignment horizontal="right" vertical="center" indent="1"/>
    </xf>
    <xf numFmtId="0" fontId="13" fillId="2" borderId="46" xfId="0" applyFont="1" applyFill="1" applyBorder="1" applyAlignment="1">
      <alignment horizontal="left" vertical="center" indent="1"/>
    </xf>
    <xf numFmtId="3" fontId="31" fillId="5" borderId="47" xfId="0" applyNumberFormat="1" applyFont="1" applyFill="1" applyBorder="1" applyAlignment="1">
      <alignment horizontal="right" vertical="center" indent="1"/>
    </xf>
    <xf numFmtId="0" fontId="31" fillId="5" borderId="47" xfId="0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4"/>
    <col min="2" max="2" width="116" style="124" customWidth="1"/>
    <col min="3" max="3" width="150.453125" style="124" bestFit="1" customWidth="1"/>
    <col min="4" max="16384" width="9.1796875" style="124"/>
  </cols>
  <sheetData>
    <row r="1" spans="1:4" ht="15.5" x14ac:dyDescent="0.4">
      <c r="A1" s="123" t="s">
        <v>1</v>
      </c>
      <c r="B1" s="123"/>
      <c r="C1" s="123"/>
      <c r="D1" s="123"/>
    </row>
    <row r="2" spans="1:4" x14ac:dyDescent="0.35">
      <c r="A2" s="125" t="s">
        <v>359</v>
      </c>
      <c r="B2" s="125"/>
      <c r="C2" s="125"/>
      <c r="D2" s="125"/>
    </row>
    <row r="3" spans="1:4" ht="15.5" x14ac:dyDescent="0.4">
      <c r="A3" s="126"/>
      <c r="B3" s="126"/>
      <c r="C3" s="126"/>
      <c r="D3" s="126"/>
    </row>
    <row r="4" spans="1:4" x14ac:dyDescent="0.35">
      <c r="A4" s="127" t="s">
        <v>2</v>
      </c>
      <c r="B4" s="127" t="s">
        <v>290</v>
      </c>
      <c r="C4" s="127" t="s">
        <v>365</v>
      </c>
      <c r="D4" s="127"/>
    </row>
    <row r="5" spans="1:4" x14ac:dyDescent="0.35">
      <c r="A5" s="127" t="s">
        <v>3</v>
      </c>
      <c r="B5" s="127" t="s">
        <v>291</v>
      </c>
      <c r="C5" s="127" t="s">
        <v>366</v>
      </c>
      <c r="D5" s="127"/>
    </row>
    <row r="6" spans="1:4" x14ac:dyDescent="0.35">
      <c r="A6" s="127" t="s">
        <v>4</v>
      </c>
      <c r="B6" s="127" t="s">
        <v>292</v>
      </c>
      <c r="C6" s="127" t="s">
        <v>367</v>
      </c>
      <c r="D6" s="127"/>
    </row>
    <row r="7" spans="1:4" x14ac:dyDescent="0.35">
      <c r="A7" s="127" t="s">
        <v>5</v>
      </c>
      <c r="B7" s="127" t="s">
        <v>368</v>
      </c>
      <c r="C7" s="127" t="s">
        <v>369</v>
      </c>
      <c r="D7" s="127"/>
    </row>
    <row r="8" spans="1:4" x14ac:dyDescent="0.35">
      <c r="A8" s="127" t="s">
        <v>6</v>
      </c>
      <c r="B8" s="127" t="s">
        <v>370</v>
      </c>
      <c r="C8" s="127" t="s">
        <v>371</v>
      </c>
      <c r="D8" s="127"/>
    </row>
    <row r="9" spans="1:4" x14ac:dyDescent="0.35">
      <c r="A9" s="127" t="s">
        <v>7</v>
      </c>
      <c r="B9" s="127" t="s">
        <v>296</v>
      </c>
      <c r="C9" s="127" t="s">
        <v>372</v>
      </c>
      <c r="D9" s="127"/>
    </row>
    <row r="10" spans="1:4" x14ac:dyDescent="0.35">
      <c r="A10" s="127" t="s">
        <v>8</v>
      </c>
      <c r="B10" s="127" t="s">
        <v>297</v>
      </c>
      <c r="C10" s="127" t="s">
        <v>373</v>
      </c>
      <c r="D10" s="127"/>
    </row>
    <row r="11" spans="1:4" x14ac:dyDescent="0.35">
      <c r="A11" s="127" t="s">
        <v>9</v>
      </c>
      <c r="B11" s="127" t="s">
        <v>298</v>
      </c>
      <c r="C11" s="127" t="s">
        <v>374</v>
      </c>
      <c r="D11" s="127"/>
    </row>
    <row r="12" spans="1:4" x14ac:dyDescent="0.35">
      <c r="A12" s="127" t="s">
        <v>10</v>
      </c>
      <c r="B12" s="127" t="s">
        <v>323</v>
      </c>
      <c r="C12" s="127" t="s">
        <v>375</v>
      </c>
      <c r="D12" s="127"/>
    </row>
    <row r="13" spans="1:4" x14ac:dyDescent="0.35">
      <c r="A13" s="127" t="s">
        <v>11</v>
      </c>
      <c r="B13" s="127" t="s">
        <v>324</v>
      </c>
      <c r="C13" s="127" t="s">
        <v>376</v>
      </c>
      <c r="D13" s="127"/>
    </row>
    <row r="14" spans="1:4" x14ac:dyDescent="0.35">
      <c r="A14" s="127" t="s">
        <v>12</v>
      </c>
      <c r="B14" s="127" t="s">
        <v>325</v>
      </c>
      <c r="C14" s="127" t="s">
        <v>377</v>
      </c>
      <c r="D14" s="127"/>
    </row>
    <row r="15" spans="1:4" x14ac:dyDescent="0.35">
      <c r="A15" s="127" t="s">
        <v>13</v>
      </c>
      <c r="B15" s="127" t="s">
        <v>326</v>
      </c>
      <c r="C15" s="127" t="s">
        <v>378</v>
      </c>
      <c r="D15" s="127"/>
    </row>
    <row r="16" spans="1:4" x14ac:dyDescent="0.35">
      <c r="A16" s="127" t="s">
        <v>14</v>
      </c>
      <c r="B16" s="127" t="s">
        <v>327</v>
      </c>
      <c r="C16" s="127" t="s">
        <v>379</v>
      </c>
      <c r="D16" s="127"/>
    </row>
    <row r="17" spans="1:4" x14ac:dyDescent="0.35">
      <c r="A17" s="127" t="s">
        <v>15</v>
      </c>
      <c r="B17" s="127" t="s">
        <v>328</v>
      </c>
      <c r="C17" s="127" t="s">
        <v>380</v>
      </c>
      <c r="D17" s="127"/>
    </row>
    <row r="18" spans="1:4" x14ac:dyDescent="0.35">
      <c r="A18" s="127" t="s">
        <v>16</v>
      </c>
      <c r="B18" s="127" t="s">
        <v>329</v>
      </c>
      <c r="C18" s="127" t="s">
        <v>381</v>
      </c>
      <c r="D18" s="127"/>
    </row>
    <row r="19" spans="1:4" x14ac:dyDescent="0.35">
      <c r="A19" s="127" t="s">
        <v>145</v>
      </c>
      <c r="B19" s="127" t="s">
        <v>331</v>
      </c>
      <c r="C19" s="127" t="s">
        <v>382</v>
      </c>
      <c r="D19" s="127"/>
    </row>
    <row r="20" spans="1:4" x14ac:dyDescent="0.35">
      <c r="A20" s="127" t="s">
        <v>146</v>
      </c>
      <c r="B20" s="127" t="s">
        <v>332</v>
      </c>
      <c r="C20" s="127" t="s">
        <v>383</v>
      </c>
      <c r="D20" s="127"/>
    </row>
    <row r="21" spans="1:4" x14ac:dyDescent="0.35">
      <c r="A21" s="127" t="s">
        <v>147</v>
      </c>
      <c r="B21" s="127" t="s">
        <v>333</v>
      </c>
      <c r="C21" s="127" t="s">
        <v>384</v>
      </c>
      <c r="D21" s="127"/>
    </row>
    <row r="22" spans="1:4" x14ac:dyDescent="0.35">
      <c r="A22" s="127" t="s">
        <v>337</v>
      </c>
      <c r="B22" s="127" t="s">
        <v>334</v>
      </c>
      <c r="C22" s="127" t="s">
        <v>340</v>
      </c>
      <c r="D22" s="127"/>
    </row>
    <row r="23" spans="1:4" x14ac:dyDescent="0.35">
      <c r="A23" s="127" t="s">
        <v>338</v>
      </c>
      <c r="B23" s="127" t="s">
        <v>335</v>
      </c>
      <c r="C23" s="127" t="s">
        <v>341</v>
      </c>
      <c r="D23" s="127"/>
    </row>
    <row r="24" spans="1:4" x14ac:dyDescent="0.35">
      <c r="A24" s="127" t="s">
        <v>339</v>
      </c>
      <c r="B24" s="127" t="s">
        <v>336</v>
      </c>
      <c r="C24" s="127" t="s">
        <v>342</v>
      </c>
      <c r="D24" s="127"/>
    </row>
    <row r="25" spans="1:4" x14ac:dyDescent="0.35">
      <c r="A25" s="127" t="s">
        <v>148</v>
      </c>
      <c r="B25" s="127" t="s">
        <v>345</v>
      </c>
      <c r="C25" s="127" t="s">
        <v>385</v>
      </c>
      <c r="D25" s="127"/>
    </row>
    <row r="26" spans="1:4" x14ac:dyDescent="0.35">
      <c r="A26" s="127" t="s">
        <v>149</v>
      </c>
      <c r="B26" s="127" t="s">
        <v>346</v>
      </c>
      <c r="C26" s="127" t="s">
        <v>386</v>
      </c>
      <c r="D26" s="127"/>
    </row>
    <row r="27" spans="1:4" x14ac:dyDescent="0.35">
      <c r="A27" s="127" t="s">
        <v>348</v>
      </c>
      <c r="B27" s="127" t="s">
        <v>347</v>
      </c>
      <c r="C27" s="127" t="s">
        <v>351</v>
      </c>
      <c r="D27" s="127"/>
    </row>
    <row r="28" spans="1:4" x14ac:dyDescent="0.35">
      <c r="A28" s="127" t="s">
        <v>349</v>
      </c>
      <c r="B28" s="127" t="s">
        <v>350</v>
      </c>
      <c r="C28" s="127" t="s">
        <v>352</v>
      </c>
      <c r="D28" s="127"/>
    </row>
    <row r="29" spans="1:4" x14ac:dyDescent="0.35">
      <c r="A29" s="127" t="s">
        <v>103</v>
      </c>
      <c r="B29" s="127" t="s">
        <v>353</v>
      </c>
      <c r="C29" s="127" t="s">
        <v>387</v>
      </c>
      <c r="D29" s="127"/>
    </row>
    <row r="30" spans="1:4" x14ac:dyDescent="0.35">
      <c r="A30" s="127" t="s">
        <v>104</v>
      </c>
      <c r="B30" s="127" t="s">
        <v>354</v>
      </c>
      <c r="C30" s="127" t="s">
        <v>388</v>
      </c>
      <c r="D30" s="127"/>
    </row>
    <row r="31" spans="1:4" x14ac:dyDescent="0.35">
      <c r="A31" s="127" t="s">
        <v>152</v>
      </c>
      <c r="B31" s="127" t="s">
        <v>355</v>
      </c>
      <c r="C31" s="127" t="s">
        <v>389</v>
      </c>
      <c r="D31" s="127"/>
    </row>
    <row r="32" spans="1:4" x14ac:dyDescent="0.35">
      <c r="A32" s="127" t="s">
        <v>153</v>
      </c>
      <c r="B32" s="127" t="s">
        <v>356</v>
      </c>
      <c r="C32" s="127" t="s">
        <v>390</v>
      </c>
      <c r="D32" s="127"/>
    </row>
    <row r="33" spans="1:4" x14ac:dyDescent="0.35">
      <c r="A33" s="127" t="s">
        <v>154</v>
      </c>
      <c r="B33" s="128" t="s">
        <v>357</v>
      </c>
      <c r="C33" s="127" t="s">
        <v>391</v>
      </c>
      <c r="D33" s="128"/>
    </row>
    <row r="34" spans="1:4" x14ac:dyDescent="0.35">
      <c r="A34" s="127" t="s">
        <v>360</v>
      </c>
      <c r="B34" s="128" t="s">
        <v>358</v>
      </c>
      <c r="C34" s="127" t="s">
        <v>361</v>
      </c>
      <c r="D34" s="128"/>
    </row>
    <row r="35" spans="1:4" x14ac:dyDescent="0.35">
      <c r="A35" s="127" t="s">
        <v>362</v>
      </c>
      <c r="B35" s="128" t="s">
        <v>363</v>
      </c>
      <c r="C35" s="127" t="s">
        <v>364</v>
      </c>
      <c r="D35" s="128"/>
    </row>
    <row r="36" spans="1:4" x14ac:dyDescent="0.35">
      <c r="A36" s="127"/>
      <c r="B36" s="127"/>
      <c r="C36" s="127"/>
      <c r="D36" s="127"/>
    </row>
    <row r="41" spans="1:4" ht="16" thickBot="1" x14ac:dyDescent="0.45">
      <c r="A41" s="168" t="s">
        <v>204</v>
      </c>
      <c r="B41" s="168"/>
    </row>
    <row r="42" spans="1:4" ht="14.5" thickBot="1" x14ac:dyDescent="0.4">
      <c r="A42" s="129" t="s">
        <v>205</v>
      </c>
      <c r="B42" s="130" t="s">
        <v>197</v>
      </c>
    </row>
    <row r="43" spans="1:4" x14ac:dyDescent="0.35">
      <c r="A43" s="131" t="s">
        <v>198</v>
      </c>
      <c r="B43" s="132" t="s">
        <v>199</v>
      </c>
    </row>
    <row r="44" spans="1:4" x14ac:dyDescent="0.35">
      <c r="A44" s="133">
        <v>0</v>
      </c>
      <c r="B44" s="134" t="s">
        <v>200</v>
      </c>
    </row>
    <row r="45" spans="1:4" x14ac:dyDescent="0.35">
      <c r="A45" s="131" t="s">
        <v>201</v>
      </c>
      <c r="B45" s="132" t="s">
        <v>202</v>
      </c>
    </row>
    <row r="46" spans="1:4" ht="14.5" thickBot="1" x14ac:dyDescent="0.4">
      <c r="A46" s="135" t="s">
        <v>131</v>
      </c>
      <c r="B46" s="136" t="s">
        <v>203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20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323</v>
      </c>
      <c r="D2" s="88"/>
      <c r="E2" s="27"/>
      <c r="F2" s="27"/>
      <c r="G2" s="27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69" t="s">
        <v>78</v>
      </c>
      <c r="C4" s="170"/>
      <c r="D4" s="170"/>
      <c r="E4" s="171"/>
      <c r="F4" s="169" t="s">
        <v>79</v>
      </c>
      <c r="G4" s="170"/>
      <c r="H4" s="170"/>
      <c r="I4" s="170"/>
    </row>
    <row r="5" spans="1:9" ht="22" customHeight="1" thickBot="1" x14ac:dyDescent="0.4">
      <c r="A5" s="47"/>
      <c r="B5" s="169" t="s">
        <v>76</v>
      </c>
      <c r="C5" s="171"/>
      <c r="D5" s="169" t="s">
        <v>77</v>
      </c>
      <c r="E5" s="171"/>
      <c r="F5" s="169" t="s">
        <v>76</v>
      </c>
      <c r="G5" s="171"/>
      <c r="H5" s="169" t="s">
        <v>77</v>
      </c>
      <c r="I5" s="170"/>
    </row>
    <row r="6" spans="1:9" ht="22" customHeight="1" thickBot="1" x14ac:dyDescent="0.4">
      <c r="A6" s="47" t="s">
        <v>0</v>
      </c>
      <c r="B6" s="37" t="s">
        <v>19</v>
      </c>
      <c r="C6" s="37" t="s">
        <v>20</v>
      </c>
      <c r="D6" s="37" t="s">
        <v>19</v>
      </c>
      <c r="E6" s="37" t="s">
        <v>20</v>
      </c>
      <c r="F6" s="37" t="s">
        <v>19</v>
      </c>
      <c r="G6" s="37" t="s">
        <v>20</v>
      </c>
      <c r="H6" s="37" t="s">
        <v>19</v>
      </c>
      <c r="I6" s="37" t="s">
        <v>20</v>
      </c>
    </row>
    <row r="7" spans="1:9" ht="22" customHeight="1" x14ac:dyDescent="0.35">
      <c r="A7" s="48" t="s">
        <v>220</v>
      </c>
      <c r="B7" s="38">
        <v>95009</v>
      </c>
      <c r="C7" s="38">
        <v>37006</v>
      </c>
      <c r="D7" s="38">
        <v>72</v>
      </c>
      <c r="E7" s="38">
        <v>28</v>
      </c>
      <c r="F7" s="38">
        <v>15688</v>
      </c>
      <c r="G7" s="38">
        <v>9503</v>
      </c>
      <c r="H7" s="38">
        <v>62</v>
      </c>
      <c r="I7" s="38">
        <v>38</v>
      </c>
    </row>
    <row r="8" spans="1:9" ht="22" customHeight="1" x14ac:dyDescent="0.35">
      <c r="A8" s="17" t="s">
        <v>221</v>
      </c>
      <c r="B8" s="60">
        <v>204623</v>
      </c>
      <c r="C8" s="60">
        <v>85089</v>
      </c>
      <c r="D8" s="61">
        <v>71</v>
      </c>
      <c r="E8" s="61">
        <v>29</v>
      </c>
      <c r="F8" s="60">
        <v>33647</v>
      </c>
      <c r="G8" s="61">
        <v>20936</v>
      </c>
      <c r="H8" s="61">
        <v>62</v>
      </c>
      <c r="I8" s="61">
        <v>38</v>
      </c>
    </row>
    <row r="9" spans="1:9" ht="22" customHeight="1" x14ac:dyDescent="0.35">
      <c r="A9" s="51" t="s">
        <v>222</v>
      </c>
      <c r="B9" s="62">
        <v>40425</v>
      </c>
      <c r="C9" s="62">
        <v>16858</v>
      </c>
      <c r="D9" s="62">
        <v>71</v>
      </c>
      <c r="E9" s="62">
        <v>29</v>
      </c>
      <c r="F9" s="62">
        <v>4960</v>
      </c>
      <c r="G9" s="62">
        <v>3171</v>
      </c>
      <c r="H9" s="62">
        <v>61</v>
      </c>
      <c r="I9" s="62">
        <v>39</v>
      </c>
    </row>
    <row r="10" spans="1:9" ht="22" customHeight="1" x14ac:dyDescent="0.35">
      <c r="A10" s="17" t="s">
        <v>223</v>
      </c>
      <c r="B10" s="60">
        <v>100544</v>
      </c>
      <c r="C10" s="60">
        <v>39016</v>
      </c>
      <c r="D10" s="61">
        <v>72</v>
      </c>
      <c r="E10" s="61">
        <v>28</v>
      </c>
      <c r="F10" s="60">
        <v>15495</v>
      </c>
      <c r="G10" s="61">
        <v>10016</v>
      </c>
      <c r="H10" s="61">
        <v>61</v>
      </c>
      <c r="I10" s="61">
        <v>39</v>
      </c>
    </row>
    <row r="11" spans="1:9" ht="22" customHeight="1" thickBot="1" x14ac:dyDescent="0.4">
      <c r="A11" s="51" t="s">
        <v>224</v>
      </c>
      <c r="B11" s="62">
        <v>50189</v>
      </c>
      <c r="C11" s="62">
        <v>17179</v>
      </c>
      <c r="D11" s="62">
        <v>75</v>
      </c>
      <c r="E11" s="62">
        <v>25</v>
      </c>
      <c r="F11" s="62">
        <v>8819</v>
      </c>
      <c r="G11" s="62">
        <v>5090</v>
      </c>
      <c r="H11" s="62">
        <v>63</v>
      </c>
      <c r="I11" s="62">
        <v>37</v>
      </c>
    </row>
    <row r="12" spans="1:9" ht="22" customHeight="1" x14ac:dyDescent="0.35">
      <c r="A12" s="29" t="s">
        <v>21</v>
      </c>
      <c r="B12" s="91">
        <v>490789</v>
      </c>
      <c r="C12" s="91">
        <v>195148</v>
      </c>
      <c r="D12" s="92">
        <v>72</v>
      </c>
      <c r="E12" s="92">
        <v>28</v>
      </c>
      <c r="F12" s="91">
        <v>78608</v>
      </c>
      <c r="G12" s="92">
        <v>48716</v>
      </c>
      <c r="H12" s="92">
        <v>62</v>
      </c>
      <c r="I12" s="92">
        <v>38</v>
      </c>
    </row>
    <row r="13" spans="1:9" ht="22" customHeight="1" thickBot="1" x14ac:dyDescent="0.4">
      <c r="A13" s="93" t="s">
        <v>22</v>
      </c>
      <c r="B13" s="94">
        <v>35458273</v>
      </c>
      <c r="C13" s="94">
        <v>14891871</v>
      </c>
      <c r="D13" s="95">
        <v>70</v>
      </c>
      <c r="E13" s="95">
        <v>30</v>
      </c>
      <c r="F13" s="94">
        <v>5049846</v>
      </c>
      <c r="G13" s="95">
        <v>3331584</v>
      </c>
      <c r="H13" s="95">
        <v>60</v>
      </c>
      <c r="I13" s="95">
        <v>40</v>
      </c>
    </row>
    <row r="14" spans="1:9" ht="15.5" x14ac:dyDescent="0.4">
      <c r="A14" s="4"/>
    </row>
    <row r="15" spans="1:9" x14ac:dyDescent="0.35">
      <c r="A15" s="2" t="s">
        <v>80</v>
      </c>
    </row>
    <row r="16" spans="1:9" ht="15.5" x14ac:dyDescent="0.4">
      <c r="A16" s="4"/>
    </row>
    <row r="17" spans="1:1" x14ac:dyDescent="0.35">
      <c r="A17" s="2" t="s">
        <v>211</v>
      </c>
    </row>
    <row r="18" spans="1:1" ht="15.5" x14ac:dyDescent="0.4">
      <c r="A18" s="4"/>
    </row>
    <row r="19" spans="1:1" ht="15.5" x14ac:dyDescent="0.35">
      <c r="A19" s="5" t="s">
        <v>23</v>
      </c>
    </row>
    <row r="20" spans="1:1" x14ac:dyDescent="0.35">
      <c r="A20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324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6" t="s">
        <v>0</v>
      </c>
      <c r="B4" s="68"/>
      <c r="C4" s="37" t="s">
        <v>19</v>
      </c>
      <c r="D4" s="37" t="s">
        <v>20</v>
      </c>
    </row>
    <row r="5" spans="1:4" s="6" customFormat="1" ht="22" customHeight="1" x14ac:dyDescent="0.35">
      <c r="A5" s="33" t="s">
        <v>21</v>
      </c>
      <c r="B5" s="14" t="s">
        <v>76</v>
      </c>
      <c r="C5" s="38">
        <v>289</v>
      </c>
      <c r="D5" s="38">
        <v>625</v>
      </c>
    </row>
    <row r="6" spans="1:4" s="6" customFormat="1" ht="22" customHeight="1" thickBot="1" x14ac:dyDescent="0.4">
      <c r="A6" s="67"/>
      <c r="B6" s="69" t="s">
        <v>77</v>
      </c>
      <c r="C6" s="64">
        <f>C5/SUM(C5:D5)*100</f>
        <v>31.619256017505471</v>
      </c>
      <c r="D6" s="65">
        <f>D5/SUM(C5:D5)*100</f>
        <v>68.380743982494536</v>
      </c>
    </row>
    <row r="7" spans="1:4" s="6" customFormat="1" ht="22" customHeight="1" x14ac:dyDescent="0.35">
      <c r="A7" s="33" t="s">
        <v>22</v>
      </c>
      <c r="B7" s="14" t="s">
        <v>76</v>
      </c>
      <c r="C7" s="38">
        <v>25653</v>
      </c>
      <c r="D7" s="38">
        <v>51085</v>
      </c>
    </row>
    <row r="8" spans="1:4" s="6" customFormat="1" ht="22" customHeight="1" thickBot="1" x14ac:dyDescent="0.4">
      <c r="A8" s="67"/>
      <c r="B8" s="69" t="s">
        <v>77</v>
      </c>
      <c r="C8" s="64">
        <f>C7/SUM(C7:D7)*100</f>
        <v>33.429330970314574</v>
      </c>
      <c r="D8" s="65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288</v>
      </c>
      <c r="B10" s="2"/>
    </row>
    <row r="11" spans="1:4" x14ac:dyDescent="0.35">
      <c r="A11" s="2" t="s">
        <v>283</v>
      </c>
      <c r="B11" s="2"/>
    </row>
    <row r="12" spans="1:4" x14ac:dyDescent="0.35">
      <c r="A12" s="2"/>
      <c r="B12" s="2"/>
    </row>
    <row r="13" spans="1:4" x14ac:dyDescent="0.35">
      <c r="A13" s="2" t="s">
        <v>284</v>
      </c>
      <c r="B13" s="2"/>
    </row>
    <row r="14" spans="1:4" x14ac:dyDescent="0.35">
      <c r="A14" s="2" t="s">
        <v>285</v>
      </c>
      <c r="B14" s="2"/>
    </row>
    <row r="15" spans="1:4" x14ac:dyDescent="0.35">
      <c r="A15" s="2"/>
      <c r="B15" s="2"/>
    </row>
    <row r="16" spans="1:4" x14ac:dyDescent="0.35">
      <c r="A16" s="2" t="s">
        <v>286</v>
      </c>
      <c r="B16" s="2"/>
    </row>
    <row r="17" spans="1:2" x14ac:dyDescent="0.35">
      <c r="A17" s="2" t="s">
        <v>287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325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69" t="s">
        <v>21</v>
      </c>
      <c r="C4" s="170"/>
      <c r="D4" s="170"/>
      <c r="E4" s="171"/>
      <c r="F4" s="169" t="s">
        <v>22</v>
      </c>
      <c r="G4" s="170"/>
      <c r="H4" s="170"/>
      <c r="I4" s="170"/>
    </row>
    <row r="5" spans="1:9" s="6" customFormat="1" ht="22" customHeight="1" thickBot="1" x14ac:dyDescent="0.4">
      <c r="A5" s="13"/>
      <c r="B5" s="169" t="s">
        <v>76</v>
      </c>
      <c r="C5" s="171"/>
      <c r="D5" s="169" t="s">
        <v>77</v>
      </c>
      <c r="E5" s="171"/>
      <c r="F5" s="169" t="s">
        <v>76</v>
      </c>
      <c r="G5" s="171"/>
      <c r="H5" s="169" t="s">
        <v>77</v>
      </c>
      <c r="I5" s="170"/>
    </row>
    <row r="6" spans="1:9" s="6" customFormat="1" ht="22" customHeight="1" thickBot="1" x14ac:dyDescent="0.4">
      <c r="A6" s="13" t="s">
        <v>0</v>
      </c>
      <c r="B6" s="37" t="s">
        <v>19</v>
      </c>
      <c r="C6" s="37" t="s">
        <v>20</v>
      </c>
      <c r="D6" s="37" t="s">
        <v>19</v>
      </c>
      <c r="E6" s="37" t="s">
        <v>20</v>
      </c>
      <c r="F6" s="37" t="s">
        <v>19</v>
      </c>
      <c r="G6" s="37" t="s">
        <v>20</v>
      </c>
      <c r="H6" s="37" t="s">
        <v>19</v>
      </c>
      <c r="I6" s="37" t="s">
        <v>20</v>
      </c>
    </row>
    <row r="7" spans="1:9" s="6" customFormat="1" ht="22" customHeight="1" x14ac:dyDescent="0.35">
      <c r="A7" s="48">
        <v>2002</v>
      </c>
      <c r="B7" s="154">
        <v>1567</v>
      </c>
      <c r="C7" s="154">
        <v>1951</v>
      </c>
      <c r="D7" s="147">
        <v>45</v>
      </c>
      <c r="E7" s="147">
        <v>55</v>
      </c>
      <c r="F7" s="154">
        <v>77446</v>
      </c>
      <c r="G7" s="154">
        <v>101911</v>
      </c>
      <c r="H7" s="147">
        <v>43</v>
      </c>
      <c r="I7" s="147">
        <v>57</v>
      </c>
    </row>
    <row r="8" spans="1:9" s="6" customFormat="1" ht="22" customHeight="1" x14ac:dyDescent="0.35">
      <c r="A8" s="17">
        <v>2003</v>
      </c>
      <c r="B8" s="155">
        <v>1869</v>
      </c>
      <c r="C8" s="155">
        <v>2427</v>
      </c>
      <c r="D8" s="149">
        <v>44</v>
      </c>
      <c r="E8" s="149">
        <v>56</v>
      </c>
      <c r="F8" s="155">
        <v>91795</v>
      </c>
      <c r="G8" s="156">
        <v>123061</v>
      </c>
      <c r="H8" s="149">
        <v>43</v>
      </c>
      <c r="I8" s="149">
        <v>57</v>
      </c>
    </row>
    <row r="9" spans="1:9" s="6" customFormat="1" ht="22" customHeight="1" x14ac:dyDescent="0.35">
      <c r="A9" s="51">
        <v>2004</v>
      </c>
      <c r="B9" s="157">
        <v>1966</v>
      </c>
      <c r="C9" s="157">
        <v>2514</v>
      </c>
      <c r="D9" s="158">
        <v>44</v>
      </c>
      <c r="E9" s="158">
        <v>56</v>
      </c>
      <c r="F9" s="157">
        <v>100090</v>
      </c>
      <c r="G9" s="157">
        <v>130603</v>
      </c>
      <c r="H9" s="158">
        <v>43</v>
      </c>
      <c r="I9" s="158">
        <v>57</v>
      </c>
    </row>
    <row r="10" spans="1:9" s="6" customFormat="1" ht="22" customHeight="1" x14ac:dyDescent="0.35">
      <c r="A10" s="17">
        <v>2005</v>
      </c>
      <c r="B10" s="155">
        <v>1978</v>
      </c>
      <c r="C10" s="155">
        <v>2368</v>
      </c>
      <c r="D10" s="149">
        <v>46</v>
      </c>
      <c r="E10" s="149">
        <v>54</v>
      </c>
      <c r="F10" s="155">
        <v>104791</v>
      </c>
      <c r="G10" s="156">
        <v>126869</v>
      </c>
      <c r="H10" s="149">
        <v>45</v>
      </c>
      <c r="I10" s="149">
        <v>55</v>
      </c>
    </row>
    <row r="11" spans="1:9" s="6" customFormat="1" ht="22" customHeight="1" x14ac:dyDescent="0.35">
      <c r="A11" s="51">
        <v>2006</v>
      </c>
      <c r="B11" s="157">
        <v>1746</v>
      </c>
      <c r="C11" s="157">
        <v>1994</v>
      </c>
      <c r="D11" s="158">
        <v>47</v>
      </c>
      <c r="E11" s="158">
        <v>53</v>
      </c>
      <c r="F11" s="157">
        <v>92667</v>
      </c>
      <c r="G11" s="157">
        <v>109738</v>
      </c>
      <c r="H11" s="158">
        <v>46</v>
      </c>
      <c r="I11" s="158">
        <v>54</v>
      </c>
    </row>
    <row r="12" spans="1:9" s="6" customFormat="1" ht="22" customHeight="1" x14ac:dyDescent="0.35">
      <c r="A12" s="17">
        <v>2007</v>
      </c>
      <c r="B12" s="155">
        <v>1322</v>
      </c>
      <c r="C12" s="155">
        <v>1531</v>
      </c>
      <c r="D12" s="149">
        <v>46</v>
      </c>
      <c r="E12" s="149">
        <v>54</v>
      </c>
      <c r="F12" s="155">
        <v>75553</v>
      </c>
      <c r="G12" s="156">
        <v>85851</v>
      </c>
      <c r="H12" s="149">
        <v>47</v>
      </c>
      <c r="I12" s="149">
        <v>53</v>
      </c>
    </row>
    <row r="13" spans="1:9" s="6" customFormat="1" ht="22" customHeight="1" x14ac:dyDescent="0.35">
      <c r="A13" s="51">
        <v>2008</v>
      </c>
      <c r="B13" s="157">
        <v>1180</v>
      </c>
      <c r="C13" s="157">
        <v>1419</v>
      </c>
      <c r="D13" s="158">
        <v>45</v>
      </c>
      <c r="E13" s="158">
        <v>55</v>
      </c>
      <c r="F13" s="157">
        <v>65481</v>
      </c>
      <c r="G13" s="157">
        <v>75829</v>
      </c>
      <c r="H13" s="158">
        <v>46</v>
      </c>
      <c r="I13" s="158">
        <v>54</v>
      </c>
    </row>
    <row r="14" spans="1:9" s="6" customFormat="1" ht="22" customHeight="1" x14ac:dyDescent="0.35">
      <c r="A14" s="17">
        <v>2009</v>
      </c>
      <c r="B14" s="155">
        <v>1658</v>
      </c>
      <c r="C14" s="155">
        <v>2501</v>
      </c>
      <c r="D14" s="149">
        <v>40</v>
      </c>
      <c r="E14" s="149">
        <v>60</v>
      </c>
      <c r="F14" s="155">
        <v>92395</v>
      </c>
      <c r="G14" s="156">
        <v>129836</v>
      </c>
      <c r="H14" s="149">
        <v>42</v>
      </c>
      <c r="I14" s="149">
        <v>58</v>
      </c>
    </row>
    <row r="15" spans="1:9" s="6" customFormat="1" ht="22" customHeight="1" x14ac:dyDescent="0.35">
      <c r="A15" s="51">
        <v>2010</v>
      </c>
      <c r="B15" s="157">
        <v>1631</v>
      </c>
      <c r="C15" s="157">
        <v>2100</v>
      </c>
      <c r="D15" s="158">
        <v>44</v>
      </c>
      <c r="E15" s="158">
        <v>56</v>
      </c>
      <c r="F15" s="157">
        <v>96667</v>
      </c>
      <c r="G15" s="157">
        <v>120006</v>
      </c>
      <c r="H15" s="158">
        <v>45</v>
      </c>
      <c r="I15" s="158">
        <v>55</v>
      </c>
    </row>
    <row r="16" spans="1:9" s="6" customFormat="1" ht="22" customHeight="1" x14ac:dyDescent="0.35">
      <c r="A16" s="17">
        <v>2011</v>
      </c>
      <c r="B16" s="155">
        <v>1662</v>
      </c>
      <c r="C16" s="155">
        <v>1832</v>
      </c>
      <c r="D16" s="149">
        <v>48</v>
      </c>
      <c r="E16" s="149">
        <v>52</v>
      </c>
      <c r="F16" s="155">
        <v>91771</v>
      </c>
      <c r="G16" s="156">
        <v>102203</v>
      </c>
      <c r="H16" s="149">
        <v>47</v>
      </c>
      <c r="I16" s="149">
        <v>53</v>
      </c>
    </row>
    <row r="17" spans="1:9" s="6" customFormat="1" ht="22" customHeight="1" x14ac:dyDescent="0.35">
      <c r="A17" s="51">
        <v>2012</v>
      </c>
      <c r="B17" s="157">
        <v>1612</v>
      </c>
      <c r="C17" s="157">
        <v>1981</v>
      </c>
      <c r="D17" s="158">
        <v>45</v>
      </c>
      <c r="E17" s="158">
        <v>55</v>
      </c>
      <c r="F17" s="157">
        <v>91289</v>
      </c>
      <c r="G17" s="157">
        <v>108820</v>
      </c>
      <c r="H17" s="158">
        <v>46</v>
      </c>
      <c r="I17" s="158">
        <v>54</v>
      </c>
    </row>
    <row r="18" spans="1:9" s="6" customFormat="1" ht="22" customHeight="1" x14ac:dyDescent="0.35">
      <c r="A18" s="17">
        <v>2013</v>
      </c>
      <c r="B18" s="155">
        <v>1465</v>
      </c>
      <c r="C18" s="155">
        <v>2003</v>
      </c>
      <c r="D18" s="149">
        <v>42</v>
      </c>
      <c r="E18" s="149">
        <v>58</v>
      </c>
      <c r="F18" s="155">
        <v>90459</v>
      </c>
      <c r="G18" s="156">
        <v>112060</v>
      </c>
      <c r="H18" s="149">
        <v>45</v>
      </c>
      <c r="I18" s="149">
        <v>55</v>
      </c>
    </row>
    <row r="19" spans="1:9" s="6" customFormat="1" ht="22" customHeight="1" x14ac:dyDescent="0.35">
      <c r="A19" s="51">
        <v>2014</v>
      </c>
      <c r="B19" s="157">
        <v>1341</v>
      </c>
      <c r="C19" s="157">
        <v>1836</v>
      </c>
      <c r="D19" s="158">
        <v>42</v>
      </c>
      <c r="E19" s="158">
        <v>58</v>
      </c>
      <c r="F19" s="157">
        <v>85825</v>
      </c>
      <c r="G19" s="157">
        <v>106608</v>
      </c>
      <c r="H19" s="158">
        <v>45</v>
      </c>
      <c r="I19" s="158">
        <v>55</v>
      </c>
    </row>
    <row r="20" spans="1:9" s="6" customFormat="1" ht="22" customHeight="1" x14ac:dyDescent="0.35">
      <c r="A20" s="17">
        <v>2015</v>
      </c>
      <c r="B20" s="155">
        <v>1360</v>
      </c>
      <c r="C20" s="155">
        <v>1911</v>
      </c>
      <c r="D20" s="149">
        <v>42</v>
      </c>
      <c r="E20" s="149">
        <v>58</v>
      </c>
      <c r="F20" s="155">
        <v>82547</v>
      </c>
      <c r="G20" s="156">
        <v>103961</v>
      </c>
      <c r="H20" s="149">
        <v>44</v>
      </c>
      <c r="I20" s="149">
        <v>56</v>
      </c>
    </row>
    <row r="21" spans="1:9" s="6" customFormat="1" ht="22" customHeight="1" x14ac:dyDescent="0.35">
      <c r="A21" s="51">
        <v>2016</v>
      </c>
      <c r="B21" s="157">
        <v>1317</v>
      </c>
      <c r="C21" s="157">
        <v>1882</v>
      </c>
      <c r="D21" s="158">
        <v>41</v>
      </c>
      <c r="E21" s="158">
        <v>59</v>
      </c>
      <c r="F21" s="157">
        <v>80847</v>
      </c>
      <c r="G21" s="157">
        <v>102903</v>
      </c>
      <c r="H21" s="158">
        <v>44</v>
      </c>
      <c r="I21" s="158">
        <v>56</v>
      </c>
    </row>
    <row r="22" spans="1:9" s="6" customFormat="1" ht="22" customHeight="1" x14ac:dyDescent="0.35">
      <c r="A22" s="17">
        <v>2017</v>
      </c>
      <c r="B22" s="155">
        <v>1440</v>
      </c>
      <c r="C22" s="155">
        <v>1743</v>
      </c>
      <c r="D22" s="149">
        <v>45</v>
      </c>
      <c r="E22" s="149">
        <v>55</v>
      </c>
      <c r="F22" s="155">
        <v>84611</v>
      </c>
      <c r="G22" s="156">
        <v>102301</v>
      </c>
      <c r="H22" s="149">
        <v>45</v>
      </c>
      <c r="I22" s="149">
        <v>55</v>
      </c>
    </row>
    <row r="23" spans="1:9" s="6" customFormat="1" ht="22" customHeight="1" x14ac:dyDescent="0.35">
      <c r="A23" s="51">
        <v>2018</v>
      </c>
      <c r="B23" s="157">
        <v>1349</v>
      </c>
      <c r="C23" s="157">
        <v>1547</v>
      </c>
      <c r="D23" s="158">
        <v>47</v>
      </c>
      <c r="E23" s="158">
        <v>53</v>
      </c>
      <c r="F23" s="157">
        <v>85578</v>
      </c>
      <c r="G23" s="157">
        <v>95144</v>
      </c>
      <c r="H23" s="158">
        <v>47</v>
      </c>
      <c r="I23" s="158">
        <v>53</v>
      </c>
    </row>
    <row r="24" spans="1:9" s="6" customFormat="1" ht="22" customHeight="1" x14ac:dyDescent="0.35">
      <c r="A24" s="161">
        <v>2019</v>
      </c>
      <c r="B24" s="162">
        <v>1342</v>
      </c>
      <c r="C24" s="162">
        <v>1630</v>
      </c>
      <c r="D24" s="163">
        <v>45</v>
      </c>
      <c r="E24" s="163">
        <v>55</v>
      </c>
      <c r="F24" s="162">
        <v>85665</v>
      </c>
      <c r="G24" s="164">
        <v>95632</v>
      </c>
      <c r="H24" s="163">
        <v>47</v>
      </c>
      <c r="I24" s="163">
        <v>53</v>
      </c>
    </row>
    <row r="25" spans="1:9" s="6" customFormat="1" ht="22" customHeight="1" x14ac:dyDescent="0.35">
      <c r="A25" s="165">
        <v>2020</v>
      </c>
      <c r="B25" s="166">
        <v>1491</v>
      </c>
      <c r="C25" s="166">
        <v>1911</v>
      </c>
      <c r="D25" s="167">
        <v>44</v>
      </c>
      <c r="E25" s="167">
        <v>56</v>
      </c>
      <c r="F25" s="166">
        <v>111721</v>
      </c>
      <c r="G25" s="166">
        <v>132209</v>
      </c>
      <c r="H25" s="167">
        <v>46</v>
      </c>
      <c r="I25" s="167">
        <v>54</v>
      </c>
    </row>
    <row r="26" spans="1:9" s="6" customFormat="1" ht="22" customHeight="1" thickBot="1" x14ac:dyDescent="0.4">
      <c r="A26" s="120">
        <v>2021</v>
      </c>
      <c r="B26" s="121">
        <v>1009.6666666666666</v>
      </c>
      <c r="C26" s="121">
        <v>1306.75</v>
      </c>
      <c r="D26" s="122">
        <v>43.587437493254669</v>
      </c>
      <c r="E26" s="122">
        <v>56.412562506745331</v>
      </c>
      <c r="F26" s="122">
        <v>89090.75</v>
      </c>
      <c r="G26" s="121">
        <v>103878.25</v>
      </c>
      <c r="H26" s="122">
        <f>F26/(F26+G26)*100</f>
        <v>46.16842601661407</v>
      </c>
      <c r="I26" s="122">
        <f>G26/(F26+G26)*100</f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326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69" t="s">
        <v>83</v>
      </c>
      <c r="C4" s="170"/>
      <c r="D4" s="170"/>
      <c r="E4" s="171"/>
      <c r="F4" s="169" t="s">
        <v>84</v>
      </c>
      <c r="G4" s="170"/>
      <c r="H4" s="170"/>
      <c r="I4" s="170"/>
    </row>
    <row r="5" spans="1:9" s="6" customFormat="1" ht="22" customHeight="1" thickBot="1" x14ac:dyDescent="0.4">
      <c r="A5" s="13"/>
      <c r="B5" s="169" t="s">
        <v>76</v>
      </c>
      <c r="C5" s="171"/>
      <c r="D5" s="169" t="s">
        <v>77</v>
      </c>
      <c r="E5" s="171"/>
      <c r="F5" s="169" t="s">
        <v>76</v>
      </c>
      <c r="G5" s="171"/>
      <c r="H5" s="169" t="s">
        <v>77</v>
      </c>
      <c r="I5" s="170"/>
    </row>
    <row r="6" spans="1:9" s="6" customFormat="1" ht="22" customHeight="1" thickBot="1" x14ac:dyDescent="0.4">
      <c r="A6" s="13" t="s">
        <v>0</v>
      </c>
      <c r="B6" s="37" t="s">
        <v>19</v>
      </c>
      <c r="C6" s="37" t="s">
        <v>20</v>
      </c>
      <c r="D6" s="37" t="s">
        <v>19</v>
      </c>
      <c r="E6" s="37" t="s">
        <v>20</v>
      </c>
      <c r="F6" s="37" t="s">
        <v>19</v>
      </c>
      <c r="G6" s="37" t="s">
        <v>20</v>
      </c>
      <c r="H6" s="37" t="s">
        <v>19</v>
      </c>
      <c r="I6" s="37" t="s">
        <v>20</v>
      </c>
    </row>
    <row r="7" spans="1:9" s="6" customFormat="1" ht="22" customHeight="1" x14ac:dyDescent="0.35">
      <c r="A7" s="70" t="s">
        <v>21</v>
      </c>
      <c r="B7" s="71">
        <v>193.75</v>
      </c>
      <c r="C7" s="71">
        <v>79.166666666666671</v>
      </c>
      <c r="D7" s="71">
        <v>70.992366412213741</v>
      </c>
      <c r="E7" s="71">
        <v>29.007633587786259</v>
      </c>
      <c r="F7" s="71">
        <v>284.75</v>
      </c>
      <c r="G7" s="71">
        <v>216.41666666666666</v>
      </c>
      <c r="H7" s="71">
        <v>56.817426005986036</v>
      </c>
      <c r="I7" s="71">
        <v>43.182573994013964</v>
      </c>
    </row>
    <row r="8" spans="1:9" s="6" customFormat="1" ht="22" customHeight="1" thickBot="1" x14ac:dyDescent="0.4">
      <c r="A8" s="50" t="s">
        <v>22</v>
      </c>
      <c r="B8" s="64">
        <v>13430.833333333334</v>
      </c>
      <c r="C8" s="64">
        <v>7578.5</v>
      </c>
      <c r="D8" s="65">
        <f>B8/(B8+C8)*100</f>
        <v>63.9279367899981</v>
      </c>
      <c r="E8" s="65">
        <f>C8/(B8+C8)*100</f>
        <v>36.0720632100019</v>
      </c>
      <c r="F8" s="64">
        <v>22063.416666666668</v>
      </c>
      <c r="G8" s="65">
        <v>15004.583333333334</v>
      </c>
      <c r="H8" s="65">
        <f>F8/(F8+G8)*100</f>
        <v>59.521465055213838</v>
      </c>
      <c r="I8" s="65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327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243</v>
      </c>
      <c r="B5" s="63">
        <v>2770</v>
      </c>
      <c r="C5" s="63">
        <f>B5/$B$26*100</f>
        <v>8.5840899934922064</v>
      </c>
    </row>
    <row r="6" spans="1:3" s="6" customFormat="1" ht="22" customHeight="1" x14ac:dyDescent="0.35">
      <c r="A6" s="17" t="s">
        <v>244</v>
      </c>
      <c r="B6" s="60">
        <v>1371</v>
      </c>
      <c r="C6" s="60">
        <f t="shared" ref="C6:C26" si="0">B6/$B$26*100</f>
        <v>4.2486597043602217</v>
      </c>
    </row>
    <row r="7" spans="1:3" s="6" customFormat="1" ht="22" customHeight="1" x14ac:dyDescent="0.35">
      <c r="A7" s="16" t="s">
        <v>245</v>
      </c>
      <c r="B7" s="63">
        <v>1313</v>
      </c>
      <c r="C7" s="63">
        <f t="shared" si="0"/>
        <v>4.068920635904429</v>
      </c>
    </row>
    <row r="8" spans="1:3" s="6" customFormat="1" ht="22" customHeight="1" x14ac:dyDescent="0.35">
      <c r="A8" s="17" t="s">
        <v>246</v>
      </c>
      <c r="B8" s="60">
        <v>1128</v>
      </c>
      <c r="C8" s="60">
        <f t="shared" si="0"/>
        <v>3.4956149865195698</v>
      </c>
    </row>
    <row r="9" spans="1:3" s="6" customFormat="1" ht="22" customHeight="1" x14ac:dyDescent="0.35">
      <c r="A9" s="16" t="s">
        <v>247</v>
      </c>
      <c r="B9" s="63">
        <v>894</v>
      </c>
      <c r="C9" s="63">
        <f t="shared" si="0"/>
        <v>2.7704608137841271</v>
      </c>
    </row>
    <row r="10" spans="1:3" s="6" customFormat="1" ht="22" customHeight="1" x14ac:dyDescent="0.35">
      <c r="A10" s="17" t="s">
        <v>248</v>
      </c>
      <c r="B10" s="60">
        <v>848</v>
      </c>
      <c r="C10" s="60">
        <f t="shared" si="0"/>
        <v>2.6279091388019462</v>
      </c>
    </row>
    <row r="11" spans="1:3" s="6" customFormat="1" ht="22" customHeight="1" x14ac:dyDescent="0.35">
      <c r="A11" s="16" t="s">
        <v>249</v>
      </c>
      <c r="B11" s="63">
        <v>825</v>
      </c>
      <c r="C11" s="63">
        <f t="shared" si="0"/>
        <v>2.5566333013108555</v>
      </c>
    </row>
    <row r="12" spans="1:3" s="6" customFormat="1" ht="22" customHeight="1" x14ac:dyDescent="0.35">
      <c r="A12" s="17" t="s">
        <v>250</v>
      </c>
      <c r="B12" s="60">
        <v>809</v>
      </c>
      <c r="C12" s="60">
        <f t="shared" si="0"/>
        <v>2.5070501100127056</v>
      </c>
    </row>
    <row r="13" spans="1:3" s="6" customFormat="1" ht="22" customHeight="1" x14ac:dyDescent="0.35">
      <c r="A13" s="16" t="s">
        <v>252</v>
      </c>
      <c r="B13" s="63">
        <v>734</v>
      </c>
      <c r="C13" s="63">
        <f t="shared" si="0"/>
        <v>2.2746289008026279</v>
      </c>
    </row>
    <row r="14" spans="1:3" s="6" customFormat="1" ht="22" customHeight="1" x14ac:dyDescent="0.35">
      <c r="A14" s="17" t="s">
        <v>251</v>
      </c>
      <c r="B14" s="60">
        <v>687</v>
      </c>
      <c r="C14" s="60">
        <f t="shared" si="0"/>
        <v>2.1289782763643124</v>
      </c>
    </row>
    <row r="15" spans="1:3" s="6" customFormat="1" ht="22" customHeight="1" x14ac:dyDescent="0.35">
      <c r="A15" s="16" t="s">
        <v>254</v>
      </c>
      <c r="B15" s="63">
        <v>674</v>
      </c>
      <c r="C15" s="63">
        <f t="shared" si="0"/>
        <v>2.0886919334345655</v>
      </c>
    </row>
    <row r="16" spans="1:3" s="6" customFormat="1" ht="22" customHeight="1" x14ac:dyDescent="0.35">
      <c r="A16" s="17" t="s">
        <v>253</v>
      </c>
      <c r="B16" s="60">
        <v>637</v>
      </c>
      <c r="C16" s="60">
        <f t="shared" si="0"/>
        <v>1.974030803557594</v>
      </c>
    </row>
    <row r="17" spans="1:3" s="6" customFormat="1" ht="22" customHeight="1" x14ac:dyDescent="0.35">
      <c r="A17" s="16" t="s">
        <v>255</v>
      </c>
      <c r="B17" s="63">
        <v>531</v>
      </c>
      <c r="C17" s="63">
        <f t="shared" si="0"/>
        <v>1.6455421612073509</v>
      </c>
    </row>
    <row r="18" spans="1:3" s="6" customFormat="1" ht="22" customHeight="1" x14ac:dyDescent="0.35">
      <c r="A18" s="17" t="s">
        <v>256</v>
      </c>
      <c r="B18" s="60">
        <v>495</v>
      </c>
      <c r="C18" s="60">
        <f t="shared" si="0"/>
        <v>1.5339799807865133</v>
      </c>
    </row>
    <row r="19" spans="1:3" s="6" customFormat="1" ht="22" customHeight="1" x14ac:dyDescent="0.35">
      <c r="A19" s="16" t="s">
        <v>257</v>
      </c>
      <c r="B19" s="63">
        <v>418</v>
      </c>
      <c r="C19" s="63">
        <f t="shared" si="0"/>
        <v>1.2953608726641668</v>
      </c>
    </row>
    <row r="20" spans="1:3" s="6" customFormat="1" ht="22" customHeight="1" x14ac:dyDescent="0.35">
      <c r="A20" s="17" t="s">
        <v>259</v>
      </c>
      <c r="B20" s="60">
        <v>410</v>
      </c>
      <c r="C20" s="60">
        <f t="shared" si="0"/>
        <v>1.2705692770150918</v>
      </c>
    </row>
    <row r="21" spans="1:3" s="6" customFormat="1" ht="22" customHeight="1" x14ac:dyDescent="0.35">
      <c r="A21" s="16" t="s">
        <v>258</v>
      </c>
      <c r="B21" s="63">
        <v>405</v>
      </c>
      <c r="C21" s="63">
        <f t="shared" si="0"/>
        <v>1.2550745297344199</v>
      </c>
    </row>
    <row r="22" spans="1:3" s="6" customFormat="1" ht="22" customHeight="1" x14ac:dyDescent="0.35">
      <c r="A22" s="17" t="s">
        <v>466</v>
      </c>
      <c r="B22" s="60">
        <v>353</v>
      </c>
      <c r="C22" s="60">
        <f t="shared" si="0"/>
        <v>1.0939291580154327</v>
      </c>
    </row>
    <row r="23" spans="1:3" s="6" customFormat="1" ht="22" customHeight="1" x14ac:dyDescent="0.35">
      <c r="A23" s="16" t="s">
        <v>467</v>
      </c>
      <c r="B23" s="63">
        <v>351</v>
      </c>
      <c r="C23" s="63">
        <f t="shared" si="0"/>
        <v>1.087731259103164</v>
      </c>
    </row>
    <row r="24" spans="1:3" s="6" customFormat="1" ht="22" customHeight="1" thickBot="1" x14ac:dyDescent="0.4">
      <c r="A24" s="17" t="s">
        <v>260</v>
      </c>
      <c r="B24" s="60">
        <v>338</v>
      </c>
      <c r="C24" s="60">
        <f t="shared" si="0"/>
        <v>1.0474449161734172</v>
      </c>
    </row>
    <row r="25" spans="1:3" s="6" customFormat="1" ht="22" customHeight="1" x14ac:dyDescent="0.35">
      <c r="A25" s="139" t="s">
        <v>91</v>
      </c>
      <c r="B25" s="91">
        <f>SUM(B5:B24)</f>
        <v>15991</v>
      </c>
      <c r="C25" s="91">
        <f t="shared" si="0"/>
        <v>49.555300753044719</v>
      </c>
    </row>
    <row r="26" spans="1:3" s="6" customFormat="1" ht="22" customHeight="1" thickBot="1" x14ac:dyDescent="0.4">
      <c r="A26" s="30" t="s">
        <v>206</v>
      </c>
      <c r="B26" s="96">
        <v>32269</v>
      </c>
      <c r="C26" s="96">
        <f t="shared" si="0"/>
        <v>100</v>
      </c>
    </row>
    <row r="28" spans="1:3" ht="15.5" x14ac:dyDescent="0.35">
      <c r="A28" s="159" t="s">
        <v>468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328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261</v>
      </c>
      <c r="B5" s="63">
        <v>1150</v>
      </c>
      <c r="C5" s="63">
        <f>B5/$B$26*100</f>
        <v>3.2216494845360821</v>
      </c>
    </row>
    <row r="6" spans="1:3" s="6" customFormat="1" ht="22" customHeight="1" x14ac:dyDescent="0.35">
      <c r="A6" s="17" t="s">
        <v>262</v>
      </c>
      <c r="B6" s="60">
        <v>839</v>
      </c>
      <c r="C6" s="60">
        <f t="shared" ref="C6:C26" si="0">B6/$B$26*100</f>
        <v>2.3504034065441508</v>
      </c>
    </row>
    <row r="7" spans="1:3" s="6" customFormat="1" ht="22" customHeight="1" x14ac:dyDescent="0.35">
      <c r="A7" s="16" t="s">
        <v>263</v>
      </c>
      <c r="B7" s="63">
        <v>746</v>
      </c>
      <c r="C7" s="63">
        <f t="shared" si="0"/>
        <v>2.0898700134468848</v>
      </c>
    </row>
    <row r="8" spans="1:3" s="6" customFormat="1" ht="22" customHeight="1" x14ac:dyDescent="0.35">
      <c r="A8" s="17" t="s">
        <v>265</v>
      </c>
      <c r="B8" s="60">
        <v>742</v>
      </c>
      <c r="C8" s="60">
        <f t="shared" si="0"/>
        <v>2.0786642761093677</v>
      </c>
    </row>
    <row r="9" spans="1:3" s="6" customFormat="1" ht="22" customHeight="1" x14ac:dyDescent="0.35">
      <c r="A9" s="16" t="s">
        <v>266</v>
      </c>
      <c r="B9" s="63">
        <v>733</v>
      </c>
      <c r="C9" s="63">
        <f t="shared" si="0"/>
        <v>2.0534513670999552</v>
      </c>
    </row>
    <row r="10" spans="1:3" s="6" customFormat="1" ht="22" customHeight="1" x14ac:dyDescent="0.35">
      <c r="A10" s="17" t="s">
        <v>264</v>
      </c>
      <c r="B10" s="60">
        <v>680</v>
      </c>
      <c r="C10" s="60">
        <f t="shared" si="0"/>
        <v>1.9049753473778575</v>
      </c>
    </row>
    <row r="11" spans="1:3" s="6" customFormat="1" ht="22" customHeight="1" x14ac:dyDescent="0.35">
      <c r="A11" s="16" t="s">
        <v>267</v>
      </c>
      <c r="B11" s="63">
        <v>580</v>
      </c>
      <c r="C11" s="63">
        <f t="shared" si="0"/>
        <v>1.6248319139399372</v>
      </c>
    </row>
    <row r="12" spans="1:3" s="6" customFormat="1" ht="22" customHeight="1" x14ac:dyDescent="0.35">
      <c r="A12" s="17" t="s">
        <v>272</v>
      </c>
      <c r="B12" s="60">
        <v>549</v>
      </c>
      <c r="C12" s="60">
        <f t="shared" si="0"/>
        <v>1.5379874495741819</v>
      </c>
    </row>
    <row r="13" spans="1:3" s="6" customFormat="1" ht="22" customHeight="1" x14ac:dyDescent="0.35">
      <c r="A13" s="16" t="s">
        <v>269</v>
      </c>
      <c r="B13" s="63">
        <v>520</v>
      </c>
      <c r="C13" s="63">
        <f t="shared" si="0"/>
        <v>1.4567458538771851</v>
      </c>
    </row>
    <row r="14" spans="1:3" s="6" customFormat="1" ht="22" customHeight="1" x14ac:dyDescent="0.35">
      <c r="A14" s="17" t="s">
        <v>268</v>
      </c>
      <c r="B14" s="60">
        <v>518</v>
      </c>
      <c r="C14" s="60">
        <f t="shared" si="0"/>
        <v>1.4511429852084268</v>
      </c>
    </row>
    <row r="15" spans="1:3" s="6" customFormat="1" ht="22" customHeight="1" x14ac:dyDescent="0.35">
      <c r="A15" s="16" t="s">
        <v>270</v>
      </c>
      <c r="B15" s="63">
        <v>498</v>
      </c>
      <c r="C15" s="63">
        <f t="shared" si="0"/>
        <v>1.3951142985208427</v>
      </c>
    </row>
    <row r="16" spans="1:3" s="6" customFormat="1" ht="22" customHeight="1" x14ac:dyDescent="0.35">
      <c r="A16" s="17" t="s">
        <v>251</v>
      </c>
      <c r="B16" s="60">
        <v>489</v>
      </c>
      <c r="C16" s="60">
        <f t="shared" si="0"/>
        <v>1.3699013895114298</v>
      </c>
    </row>
    <row r="17" spans="1:3" s="6" customFormat="1" ht="22" customHeight="1" x14ac:dyDescent="0.35">
      <c r="A17" s="16" t="s">
        <v>244</v>
      </c>
      <c r="B17" s="63">
        <v>484</v>
      </c>
      <c r="C17" s="63">
        <f t="shared" si="0"/>
        <v>1.3558942178395337</v>
      </c>
    </row>
    <row r="18" spans="1:3" s="6" customFormat="1" ht="22" customHeight="1" x14ac:dyDescent="0.35">
      <c r="A18" s="17" t="s">
        <v>271</v>
      </c>
      <c r="B18" s="60">
        <v>467</v>
      </c>
      <c r="C18" s="60">
        <f t="shared" si="0"/>
        <v>1.3082698341550874</v>
      </c>
    </row>
    <row r="19" spans="1:3" s="6" customFormat="1" ht="22" customHeight="1" x14ac:dyDescent="0.35">
      <c r="A19" s="16" t="s">
        <v>273</v>
      </c>
      <c r="B19" s="63">
        <v>447</v>
      </c>
      <c r="C19" s="63">
        <f t="shared" si="0"/>
        <v>1.2522411474675035</v>
      </c>
    </row>
    <row r="20" spans="1:3" s="6" customFormat="1" ht="22" customHeight="1" x14ac:dyDescent="0.35">
      <c r="A20" s="17" t="s">
        <v>274</v>
      </c>
      <c r="B20" s="60">
        <v>413</v>
      </c>
      <c r="C20" s="60">
        <f t="shared" si="0"/>
        <v>1.1569923800986104</v>
      </c>
    </row>
    <row r="21" spans="1:3" s="6" customFormat="1" ht="22" customHeight="1" x14ac:dyDescent="0.35">
      <c r="A21" s="16" t="s">
        <v>247</v>
      </c>
      <c r="B21" s="63">
        <v>386</v>
      </c>
      <c r="C21" s="63">
        <f t="shared" si="0"/>
        <v>1.081353653070372</v>
      </c>
    </row>
    <row r="22" spans="1:3" s="6" customFormat="1" ht="22" customHeight="1" x14ac:dyDescent="0.35">
      <c r="A22" s="17" t="s">
        <v>276</v>
      </c>
      <c r="B22" s="60">
        <v>383</v>
      </c>
      <c r="C22" s="60">
        <f t="shared" si="0"/>
        <v>1.0729493500672342</v>
      </c>
    </row>
    <row r="23" spans="1:3" s="6" customFormat="1" ht="22" customHeight="1" x14ac:dyDescent="0.35">
      <c r="A23" s="16" t="s">
        <v>275</v>
      </c>
      <c r="B23" s="63">
        <v>382</v>
      </c>
      <c r="C23" s="63">
        <f t="shared" si="0"/>
        <v>1.0701479157328553</v>
      </c>
    </row>
    <row r="24" spans="1:3" s="6" customFormat="1" ht="22" customHeight="1" thickBot="1" x14ac:dyDescent="0.4">
      <c r="A24" s="17" t="s">
        <v>469</v>
      </c>
      <c r="B24" s="60">
        <v>353</v>
      </c>
      <c r="C24" s="60">
        <f t="shared" si="0"/>
        <v>0.98890632003585843</v>
      </c>
    </row>
    <row r="25" spans="1:3" s="6" customFormat="1" ht="22" customHeight="1" x14ac:dyDescent="0.35">
      <c r="A25" s="139" t="s">
        <v>91</v>
      </c>
      <c r="B25" s="91">
        <f>SUM(B5:B24)</f>
        <v>11359</v>
      </c>
      <c r="C25" s="91">
        <f t="shared" si="0"/>
        <v>31.821492604213358</v>
      </c>
    </row>
    <row r="26" spans="1:3" s="6" customFormat="1" ht="22" customHeight="1" thickBot="1" x14ac:dyDescent="0.4">
      <c r="A26" s="30" t="s">
        <v>206</v>
      </c>
      <c r="B26" s="96">
        <v>35696</v>
      </c>
      <c r="C26" s="96">
        <f t="shared" si="0"/>
        <v>100</v>
      </c>
    </row>
    <row r="28" spans="1:3" ht="15.5" x14ac:dyDescent="0.35">
      <c r="A28" s="159" t="s">
        <v>470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19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329</v>
      </c>
    </row>
    <row r="3" spans="1:7" ht="16" thickBot="1" x14ac:dyDescent="0.45">
      <c r="A3" s="4" t="s">
        <v>289</v>
      </c>
    </row>
    <row r="4" spans="1:7" s="6" customFormat="1" ht="22" customHeight="1" thickBot="1" x14ac:dyDescent="0.4">
      <c r="A4" s="15" t="s">
        <v>18</v>
      </c>
      <c r="B4" s="169" t="s">
        <v>95</v>
      </c>
      <c r="C4" s="171"/>
      <c r="D4" s="169" t="s">
        <v>96</v>
      </c>
      <c r="E4" s="171"/>
      <c r="F4" s="169" t="s">
        <v>97</v>
      </c>
      <c r="G4" s="170"/>
    </row>
    <row r="5" spans="1:7" s="6" customFormat="1" ht="22" customHeight="1" thickBot="1" x14ac:dyDescent="0.4">
      <c r="A5" s="47"/>
      <c r="B5" s="37" t="s">
        <v>19</v>
      </c>
      <c r="C5" s="37" t="s">
        <v>20</v>
      </c>
      <c r="D5" s="37" t="s">
        <v>19</v>
      </c>
      <c r="E5" s="37" t="s">
        <v>20</v>
      </c>
      <c r="F5" s="37" t="s">
        <v>19</v>
      </c>
      <c r="G5" s="37" t="s">
        <v>20</v>
      </c>
    </row>
    <row r="6" spans="1:7" s="6" customFormat="1" ht="22" customHeight="1" x14ac:dyDescent="0.35">
      <c r="A6" s="48" t="s">
        <v>277</v>
      </c>
      <c r="B6" s="38">
        <v>66.018261214767776</v>
      </c>
      <c r="C6" s="38">
        <v>68.532742101512383</v>
      </c>
      <c r="D6" s="38">
        <v>39336.395670475045</v>
      </c>
      <c r="E6" s="38">
        <v>50931.767071057191</v>
      </c>
      <c r="F6" s="38">
        <v>859</v>
      </c>
      <c r="G6" s="38">
        <v>1184</v>
      </c>
    </row>
    <row r="7" spans="1:7" s="6" customFormat="1" ht="22" customHeight="1" x14ac:dyDescent="0.35">
      <c r="A7" s="17" t="s">
        <v>278</v>
      </c>
      <c r="B7" s="60">
        <v>62.839012166040177</v>
      </c>
      <c r="C7" s="60">
        <v>65.831276989512645</v>
      </c>
      <c r="D7" s="60">
        <v>32121.189554254841</v>
      </c>
      <c r="E7" s="60">
        <v>57390.958006325411</v>
      </c>
      <c r="F7" s="60">
        <v>1103</v>
      </c>
      <c r="G7" s="61">
        <v>1598.5</v>
      </c>
    </row>
    <row r="8" spans="1:7" s="6" customFormat="1" ht="22" customHeight="1" x14ac:dyDescent="0.35">
      <c r="A8" s="51" t="s">
        <v>279</v>
      </c>
      <c r="B8" s="62">
        <v>60.707307542008593</v>
      </c>
      <c r="C8" s="62">
        <v>64.794776119402982</v>
      </c>
      <c r="D8" s="62">
        <v>24411.084969423882</v>
      </c>
      <c r="E8" s="62">
        <v>37349.311258278147</v>
      </c>
      <c r="F8" s="62">
        <v>698</v>
      </c>
      <c r="G8" s="62">
        <v>1052</v>
      </c>
    </row>
    <row r="9" spans="1:7" s="6" customFormat="1" ht="22" customHeight="1" x14ac:dyDescent="0.35">
      <c r="A9" s="17" t="s">
        <v>280</v>
      </c>
      <c r="B9" s="60">
        <v>59.520760929211633</v>
      </c>
      <c r="C9" s="60">
        <v>61.276293600781038</v>
      </c>
      <c r="D9" s="60">
        <v>26813.530116779348</v>
      </c>
      <c r="E9" s="60">
        <v>49571.463933951331</v>
      </c>
      <c r="F9" s="60">
        <v>945</v>
      </c>
      <c r="G9" s="61">
        <v>1339.5</v>
      </c>
    </row>
    <row r="10" spans="1:7" s="6" customFormat="1" ht="22" customHeight="1" thickBot="1" x14ac:dyDescent="0.4">
      <c r="A10" s="51" t="s">
        <v>281</v>
      </c>
      <c r="B10" s="62">
        <v>63.481278010698283</v>
      </c>
      <c r="C10" s="62">
        <v>66.422179844506374</v>
      </c>
      <c r="D10" s="62">
        <v>30363.089273514004</v>
      </c>
      <c r="E10" s="62">
        <v>65568.939708480568</v>
      </c>
      <c r="F10" s="62">
        <v>915</v>
      </c>
      <c r="G10" s="62">
        <v>1463</v>
      </c>
    </row>
    <row r="11" spans="1:7" s="6" customFormat="1" ht="22" customHeight="1" x14ac:dyDescent="0.35">
      <c r="A11" s="29" t="s">
        <v>21</v>
      </c>
      <c r="B11" s="91">
        <v>62.794129839980108</v>
      </c>
      <c r="C11" s="91">
        <v>65.52919737457465</v>
      </c>
      <c r="D11" s="91">
        <v>31956.857610647512</v>
      </c>
      <c r="E11" s="91">
        <v>53884.908328001184</v>
      </c>
      <c r="F11" s="91">
        <v>958</v>
      </c>
      <c r="G11" s="92">
        <v>1389.5</v>
      </c>
    </row>
    <row r="12" spans="1:7" s="6" customFormat="1" ht="22" customHeight="1" thickBot="1" x14ac:dyDescent="0.4">
      <c r="A12" s="93" t="s">
        <v>22</v>
      </c>
      <c r="B12" s="94">
        <v>61.56028271749561</v>
      </c>
      <c r="C12" s="94">
        <v>63.596257035119386</v>
      </c>
      <c r="D12" s="94">
        <v>44293.657051489179</v>
      </c>
      <c r="E12" s="94">
        <v>93823.434714490882</v>
      </c>
      <c r="F12" s="94">
        <v>1417</v>
      </c>
      <c r="G12" s="95">
        <v>2137</v>
      </c>
    </row>
    <row r="13" spans="1:7" ht="15.5" x14ac:dyDescent="0.4">
      <c r="A13" s="4"/>
    </row>
    <row r="14" spans="1:7" x14ac:dyDescent="0.35">
      <c r="A14" s="2" t="s">
        <v>330</v>
      </c>
    </row>
    <row r="15" spans="1:7" x14ac:dyDescent="0.35">
      <c r="A15" s="2"/>
    </row>
    <row r="16" spans="1:7" x14ac:dyDescent="0.35">
      <c r="A16" s="2" t="s">
        <v>94</v>
      </c>
    </row>
    <row r="17" spans="1:1" ht="15.5" x14ac:dyDescent="0.4">
      <c r="A17" s="4"/>
    </row>
    <row r="18" spans="1:1" ht="15.5" x14ac:dyDescent="0.35">
      <c r="A18" s="5" t="s">
        <v>23</v>
      </c>
    </row>
    <row r="19" spans="1:1" x14ac:dyDescent="0.35">
      <c r="A19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331</v>
      </c>
      <c r="G2" s="7"/>
      <c r="N2" s="3" t="s">
        <v>334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69" t="s">
        <v>90</v>
      </c>
      <c r="C4" s="171"/>
      <c r="D4" s="169" t="s">
        <v>102</v>
      </c>
      <c r="E4" s="170"/>
      <c r="N4" s="9"/>
      <c r="O4" s="169" t="s">
        <v>90</v>
      </c>
      <c r="P4" s="171"/>
      <c r="Q4" s="169" t="s">
        <v>102</v>
      </c>
      <c r="R4" s="170"/>
    </row>
    <row r="5" spans="1:18" s="6" customFormat="1" ht="22" customHeight="1" thickBot="1" x14ac:dyDescent="0.4">
      <c r="A5" s="13"/>
      <c r="B5" s="37" t="s">
        <v>19</v>
      </c>
      <c r="C5" s="37" t="s">
        <v>20</v>
      </c>
      <c r="D5" s="37" t="s">
        <v>19</v>
      </c>
      <c r="E5" s="37" t="s">
        <v>20</v>
      </c>
      <c r="N5" s="13"/>
      <c r="O5" s="37" t="s">
        <v>19</v>
      </c>
      <c r="P5" s="37" t="s">
        <v>20</v>
      </c>
      <c r="Q5" s="37" t="s">
        <v>19</v>
      </c>
      <c r="R5" s="37" t="s">
        <v>20</v>
      </c>
    </row>
    <row r="6" spans="1:18" s="6" customFormat="1" ht="22" customHeight="1" x14ac:dyDescent="0.35">
      <c r="A6" s="48" t="s">
        <v>99</v>
      </c>
      <c r="B6" s="38">
        <v>15</v>
      </c>
      <c r="C6" s="38">
        <v>2</v>
      </c>
      <c r="D6" s="160" t="s">
        <v>472</v>
      </c>
      <c r="E6" s="160" t="s">
        <v>471</v>
      </c>
      <c r="N6" s="48" t="s">
        <v>99</v>
      </c>
      <c r="O6" s="38">
        <v>15</v>
      </c>
      <c r="P6" s="38">
        <v>2</v>
      </c>
      <c r="Q6" s="160" t="s">
        <v>482</v>
      </c>
      <c r="R6" s="160" t="s">
        <v>481</v>
      </c>
    </row>
    <row r="7" spans="1:18" s="6" customFormat="1" ht="22" customHeight="1" thickBot="1" x14ac:dyDescent="0.4">
      <c r="A7" s="50" t="s">
        <v>22</v>
      </c>
      <c r="B7" s="64">
        <v>19</v>
      </c>
      <c r="C7" s="64">
        <v>2</v>
      </c>
      <c r="D7" s="64" t="s">
        <v>405</v>
      </c>
      <c r="E7" s="142" t="s">
        <v>406</v>
      </c>
      <c r="F7" s="141"/>
      <c r="N7" s="50" t="s">
        <v>22</v>
      </c>
      <c r="O7" s="64">
        <v>18</v>
      </c>
      <c r="P7" s="64">
        <v>2</v>
      </c>
      <c r="Q7" s="64" t="s">
        <v>411</v>
      </c>
      <c r="R7" s="143" t="s">
        <v>406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332</v>
      </c>
      <c r="H12" s="7"/>
      <c r="I12" s="7"/>
      <c r="J12" s="7"/>
      <c r="N12" s="3" t="s">
        <v>335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69" t="s">
        <v>90</v>
      </c>
      <c r="C14" s="171"/>
      <c r="D14" s="169" t="s">
        <v>102</v>
      </c>
      <c r="E14" s="170"/>
      <c r="N14" s="9"/>
      <c r="O14" s="169" t="s">
        <v>90</v>
      </c>
      <c r="P14" s="171"/>
      <c r="Q14" s="169" t="s">
        <v>102</v>
      </c>
      <c r="R14" s="170"/>
    </row>
    <row r="15" spans="1:18" s="6" customFormat="1" ht="22" customHeight="1" thickBot="1" x14ac:dyDescent="0.4">
      <c r="A15" s="13"/>
      <c r="B15" s="37" t="s">
        <v>19</v>
      </c>
      <c r="C15" s="37" t="s">
        <v>20</v>
      </c>
      <c r="D15" s="37" t="s">
        <v>19</v>
      </c>
      <c r="E15" s="37" t="s">
        <v>20</v>
      </c>
      <c r="N15" s="13"/>
      <c r="O15" s="37" t="s">
        <v>19</v>
      </c>
      <c r="P15" s="37" t="s">
        <v>20</v>
      </c>
      <c r="Q15" s="37" t="s">
        <v>19</v>
      </c>
      <c r="R15" s="37" t="s">
        <v>20</v>
      </c>
    </row>
    <row r="16" spans="1:18" s="6" customFormat="1" ht="22" customHeight="1" x14ac:dyDescent="0.35">
      <c r="A16" s="48" t="s">
        <v>99</v>
      </c>
      <c r="B16" s="38">
        <v>27</v>
      </c>
      <c r="C16" s="38">
        <v>14</v>
      </c>
      <c r="D16" s="160" t="s">
        <v>474</v>
      </c>
      <c r="E16" s="160" t="s">
        <v>473</v>
      </c>
      <c r="N16" s="48" t="s">
        <v>99</v>
      </c>
      <c r="O16" s="38">
        <v>29</v>
      </c>
      <c r="P16" s="38">
        <v>17</v>
      </c>
      <c r="Q16" s="160" t="s">
        <v>484</v>
      </c>
      <c r="R16" s="160" t="s">
        <v>483</v>
      </c>
    </row>
    <row r="17" spans="1:18" s="6" customFormat="1" ht="22" customHeight="1" thickBot="1" x14ac:dyDescent="0.4">
      <c r="A17" s="50" t="s">
        <v>22</v>
      </c>
      <c r="B17" s="64">
        <v>32</v>
      </c>
      <c r="C17" s="64">
        <v>16</v>
      </c>
      <c r="D17" s="64" t="s">
        <v>407</v>
      </c>
      <c r="E17" s="65" t="s">
        <v>408</v>
      </c>
      <c r="N17" s="50" t="s">
        <v>22</v>
      </c>
      <c r="O17" s="64">
        <v>31</v>
      </c>
      <c r="P17" s="64">
        <v>17</v>
      </c>
      <c r="Q17" s="64" t="s">
        <v>412</v>
      </c>
      <c r="R17" s="65" t="s">
        <v>408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333</v>
      </c>
      <c r="N22" s="3" t="s">
        <v>336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69" t="s">
        <v>90</v>
      </c>
      <c r="C24" s="171"/>
      <c r="D24" s="169" t="s">
        <v>102</v>
      </c>
      <c r="E24" s="170"/>
      <c r="H24" s="28"/>
      <c r="I24" s="28"/>
      <c r="J24" s="28"/>
      <c r="K24" s="28"/>
      <c r="N24" s="9"/>
      <c r="O24" s="169" t="s">
        <v>90</v>
      </c>
      <c r="P24" s="171"/>
      <c r="Q24" s="169" t="s">
        <v>102</v>
      </c>
      <c r="R24" s="170"/>
    </row>
    <row r="25" spans="1:18" s="6" customFormat="1" ht="22" customHeight="1" thickBot="1" x14ac:dyDescent="0.4">
      <c r="A25" s="13"/>
      <c r="B25" s="37" t="s">
        <v>19</v>
      </c>
      <c r="C25" s="37" t="s">
        <v>20</v>
      </c>
      <c r="D25" s="37" t="s">
        <v>19</v>
      </c>
      <c r="E25" s="37" t="s">
        <v>20</v>
      </c>
      <c r="N25" s="13"/>
      <c r="O25" s="37" t="s">
        <v>19</v>
      </c>
      <c r="P25" s="37" t="s">
        <v>20</v>
      </c>
      <c r="Q25" s="37" t="s">
        <v>19</v>
      </c>
      <c r="R25" s="37" t="s">
        <v>20</v>
      </c>
    </row>
    <row r="26" spans="1:18" s="6" customFormat="1" ht="22" customHeight="1" x14ac:dyDescent="0.35">
      <c r="A26" s="48" t="s">
        <v>99</v>
      </c>
      <c r="B26" s="38">
        <v>11</v>
      </c>
      <c r="C26" s="38">
        <v>9</v>
      </c>
      <c r="D26" s="160" t="s">
        <v>476</v>
      </c>
      <c r="E26" s="160" t="s">
        <v>475</v>
      </c>
      <c r="N26" s="48" t="s">
        <v>99</v>
      </c>
      <c r="O26" s="38">
        <v>11</v>
      </c>
      <c r="P26" s="38">
        <v>11</v>
      </c>
      <c r="Q26" s="160" t="s">
        <v>476</v>
      </c>
      <c r="R26" s="160" t="s">
        <v>485</v>
      </c>
    </row>
    <row r="27" spans="1:18" s="6" customFormat="1" ht="22" customHeight="1" thickBot="1" x14ac:dyDescent="0.4">
      <c r="A27" s="50" t="s">
        <v>22</v>
      </c>
      <c r="B27" s="64">
        <v>10</v>
      </c>
      <c r="C27" s="64">
        <v>10</v>
      </c>
      <c r="D27" s="142" t="s">
        <v>409</v>
      </c>
      <c r="E27" s="143" t="s">
        <v>410</v>
      </c>
      <c r="N27" s="50" t="s">
        <v>22</v>
      </c>
      <c r="O27" s="64">
        <v>10</v>
      </c>
      <c r="P27" s="64">
        <v>9</v>
      </c>
      <c r="Q27" s="142" t="s">
        <v>410</v>
      </c>
      <c r="R27" s="143" t="s">
        <v>410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343</v>
      </c>
      <c r="N32" s="6" t="s">
        <v>344</v>
      </c>
    </row>
  </sheetData>
  <mergeCells count="12">
    <mergeCell ref="O4:P4"/>
    <mergeCell ref="Q4:R4"/>
    <mergeCell ref="O14:P14"/>
    <mergeCell ref="Q14:R14"/>
    <mergeCell ref="O24:P24"/>
    <mergeCell ref="Q24:R24"/>
    <mergeCell ref="B4:C4"/>
    <mergeCell ref="D4:E4"/>
    <mergeCell ref="B14:C14"/>
    <mergeCell ref="D14:E14"/>
    <mergeCell ref="B24:C24"/>
    <mergeCell ref="D24:E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345</v>
      </c>
      <c r="G2" s="7"/>
      <c r="H2" s="7"/>
      <c r="I2" s="7"/>
      <c r="J2" s="3" t="s">
        <v>347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69" t="s">
        <v>90</v>
      </c>
      <c r="C4" s="171"/>
      <c r="D4" s="169" t="s">
        <v>102</v>
      </c>
      <c r="E4" s="170"/>
      <c r="G4" s="28"/>
      <c r="H4" s="28"/>
      <c r="I4" s="28"/>
      <c r="J4" s="9"/>
      <c r="K4" s="169" t="s">
        <v>90</v>
      </c>
      <c r="L4" s="171"/>
      <c r="M4" s="169" t="s">
        <v>102</v>
      </c>
      <c r="N4" s="170"/>
      <c r="P4" s="28"/>
      <c r="Q4" s="28"/>
    </row>
    <row r="5" spans="1:17" s="6" customFormat="1" ht="22" customHeight="1" thickBot="1" x14ac:dyDescent="0.4">
      <c r="A5" s="13"/>
      <c r="B5" s="37" t="s">
        <v>19</v>
      </c>
      <c r="C5" s="37" t="s">
        <v>20</v>
      </c>
      <c r="D5" s="37" t="s">
        <v>19</v>
      </c>
      <c r="E5" s="37" t="s">
        <v>20</v>
      </c>
      <c r="G5" s="28"/>
      <c r="H5" s="28"/>
      <c r="I5" s="28"/>
      <c r="J5" s="13"/>
      <c r="K5" s="37" t="s">
        <v>19</v>
      </c>
      <c r="L5" s="37" t="s">
        <v>20</v>
      </c>
      <c r="M5" s="37" t="s">
        <v>19</v>
      </c>
      <c r="N5" s="37" t="s">
        <v>20</v>
      </c>
      <c r="P5" s="28"/>
      <c r="Q5" s="28"/>
    </row>
    <row r="6" spans="1:17" s="6" customFormat="1" ht="22" customHeight="1" x14ac:dyDescent="0.35">
      <c r="A6" s="48" t="s">
        <v>99</v>
      </c>
      <c r="B6" s="97">
        <v>6.9</v>
      </c>
      <c r="C6" s="52">
        <v>1.5</v>
      </c>
      <c r="D6" s="160" t="s">
        <v>478</v>
      </c>
      <c r="E6" s="160" t="s">
        <v>477</v>
      </c>
      <c r="G6" s="28"/>
      <c r="H6" s="28"/>
      <c r="I6" s="28"/>
      <c r="J6" s="48" t="s">
        <v>99</v>
      </c>
      <c r="K6" s="97">
        <v>7.7</v>
      </c>
      <c r="L6" s="52">
        <v>2.1</v>
      </c>
      <c r="M6" s="160" t="s">
        <v>487</v>
      </c>
      <c r="N6" s="160" t="s">
        <v>486</v>
      </c>
      <c r="P6" s="28"/>
      <c r="Q6" s="28"/>
    </row>
    <row r="7" spans="1:17" s="6" customFormat="1" ht="22" customHeight="1" thickBot="1" x14ac:dyDescent="0.4">
      <c r="A7" s="50" t="s">
        <v>22</v>
      </c>
      <c r="B7" s="53">
        <v>7.7</v>
      </c>
      <c r="C7" s="53">
        <v>1.2</v>
      </c>
      <c r="D7" s="64" t="s">
        <v>419</v>
      </c>
      <c r="E7" s="65" t="s">
        <v>420</v>
      </c>
      <c r="G7" s="28"/>
      <c r="H7" s="28"/>
      <c r="I7" s="28"/>
      <c r="J7" s="50" t="s">
        <v>22</v>
      </c>
      <c r="K7" s="53">
        <v>7.5</v>
      </c>
      <c r="L7" s="53">
        <v>1.1000000000000001</v>
      </c>
      <c r="M7" s="64" t="s">
        <v>415</v>
      </c>
      <c r="N7" s="65" t="s">
        <v>416</v>
      </c>
      <c r="P7" s="28"/>
      <c r="Q7" s="28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346</v>
      </c>
      <c r="G12" s="7"/>
      <c r="H12" s="7"/>
      <c r="I12" s="7"/>
      <c r="J12" s="3" t="s">
        <v>350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69" t="s">
        <v>90</v>
      </c>
      <c r="C14" s="171"/>
      <c r="D14" s="169" t="s">
        <v>102</v>
      </c>
      <c r="E14" s="170"/>
      <c r="J14" s="9"/>
      <c r="K14" s="169" t="s">
        <v>90</v>
      </c>
      <c r="L14" s="171"/>
      <c r="M14" s="169" t="s">
        <v>102</v>
      </c>
      <c r="N14" s="170"/>
    </row>
    <row r="15" spans="1:17" s="6" customFormat="1" ht="22" customHeight="1" thickBot="1" x14ac:dyDescent="0.4">
      <c r="A15" s="13"/>
      <c r="B15" s="37" t="s">
        <v>19</v>
      </c>
      <c r="C15" s="37" t="s">
        <v>20</v>
      </c>
      <c r="D15" s="37" t="s">
        <v>19</v>
      </c>
      <c r="E15" s="37" t="s">
        <v>20</v>
      </c>
      <c r="J15" s="13"/>
      <c r="K15" s="37" t="s">
        <v>19</v>
      </c>
      <c r="L15" s="37" t="s">
        <v>20</v>
      </c>
      <c r="M15" s="37" t="s">
        <v>19</v>
      </c>
      <c r="N15" s="37" t="s">
        <v>20</v>
      </c>
    </row>
    <row r="16" spans="1:17" s="6" customFormat="1" ht="22" customHeight="1" x14ac:dyDescent="0.35">
      <c r="A16" s="48" t="s">
        <v>99</v>
      </c>
      <c r="B16" s="52">
        <v>1.4</v>
      </c>
      <c r="C16" s="52">
        <v>3.7</v>
      </c>
      <c r="D16" s="160" t="s">
        <v>480</v>
      </c>
      <c r="E16" s="160" t="s">
        <v>479</v>
      </c>
      <c r="J16" s="48" t="s">
        <v>99</v>
      </c>
      <c r="K16" s="52">
        <v>2.9</v>
      </c>
      <c r="L16" s="52">
        <v>2</v>
      </c>
      <c r="M16" s="160" t="s">
        <v>489</v>
      </c>
      <c r="N16" s="160" t="s">
        <v>488</v>
      </c>
    </row>
    <row r="17" spans="1:14" s="6" customFormat="1" ht="22" customHeight="1" thickBot="1" x14ac:dyDescent="0.4">
      <c r="A17" s="50" t="s">
        <v>22</v>
      </c>
      <c r="B17" s="53">
        <v>2.2000000000000002</v>
      </c>
      <c r="C17" s="53">
        <v>3.5</v>
      </c>
      <c r="D17" s="64" t="s">
        <v>417</v>
      </c>
      <c r="E17" s="65" t="s">
        <v>418</v>
      </c>
      <c r="J17" s="50" t="s">
        <v>22</v>
      </c>
      <c r="K17" s="53">
        <v>2.1</v>
      </c>
      <c r="L17" s="53">
        <v>3.5</v>
      </c>
      <c r="M17" s="64" t="s">
        <v>413</v>
      </c>
      <c r="N17" s="65" t="s">
        <v>414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343</v>
      </c>
      <c r="J22" s="6" t="s">
        <v>344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353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69" t="s">
        <v>282</v>
      </c>
      <c r="C4" s="170"/>
      <c r="D4" s="170"/>
      <c r="E4" s="170"/>
      <c r="F4" s="169" t="s">
        <v>22</v>
      </c>
      <c r="G4" s="170"/>
      <c r="H4" s="170"/>
      <c r="I4" s="170"/>
    </row>
    <row r="5" spans="1:9" s="6" customFormat="1" ht="44.15" customHeight="1" thickBot="1" x14ac:dyDescent="0.4">
      <c r="A5" s="13"/>
      <c r="B5" s="169" t="s">
        <v>76</v>
      </c>
      <c r="C5" s="170"/>
      <c r="D5" s="172" t="s">
        <v>108</v>
      </c>
      <c r="E5" s="173"/>
      <c r="F5" s="169" t="s">
        <v>76</v>
      </c>
      <c r="G5" s="170"/>
      <c r="H5" s="172" t="s">
        <v>108</v>
      </c>
      <c r="I5" s="174"/>
    </row>
    <row r="6" spans="1:9" s="6" customFormat="1" ht="44.15" customHeight="1" thickBot="1" x14ac:dyDescent="0.4">
      <c r="A6" s="13" t="s">
        <v>0</v>
      </c>
      <c r="B6" s="25" t="s">
        <v>109</v>
      </c>
      <c r="C6" s="26" t="s">
        <v>110</v>
      </c>
      <c r="D6" s="25" t="s">
        <v>109</v>
      </c>
      <c r="E6" s="26" t="s">
        <v>110</v>
      </c>
      <c r="F6" s="25" t="s">
        <v>109</v>
      </c>
      <c r="G6" s="26" t="s">
        <v>110</v>
      </c>
      <c r="H6" s="25" t="s">
        <v>109</v>
      </c>
      <c r="I6" s="26" t="s">
        <v>110</v>
      </c>
    </row>
    <row r="7" spans="1:9" s="6" customFormat="1" ht="22" customHeight="1" x14ac:dyDescent="0.35">
      <c r="A7" s="48" t="s">
        <v>111</v>
      </c>
      <c r="B7" s="38">
        <v>553</v>
      </c>
      <c r="C7" s="38">
        <v>891</v>
      </c>
      <c r="D7" s="38">
        <v>27.5927863574877</v>
      </c>
      <c r="E7" s="38">
        <v>44.457816717037197</v>
      </c>
      <c r="F7" s="38">
        <v>2610</v>
      </c>
      <c r="G7" s="38">
        <v>4033</v>
      </c>
      <c r="H7" s="38">
        <v>25.059036353316898</v>
      </c>
      <c r="I7" s="38">
        <v>38.721491805719097</v>
      </c>
    </row>
    <row r="8" spans="1:9" s="6" customFormat="1" ht="22" customHeight="1" x14ac:dyDescent="0.35">
      <c r="A8" s="17" t="s">
        <v>112</v>
      </c>
      <c r="B8" s="60">
        <v>463</v>
      </c>
      <c r="C8" s="60">
        <v>546</v>
      </c>
      <c r="D8" s="60">
        <v>23.1020978002113</v>
      </c>
      <c r="E8" s="60">
        <v>27.2435105808107</v>
      </c>
      <c r="F8" s="60">
        <v>2115</v>
      </c>
      <c r="G8" s="61">
        <v>2378</v>
      </c>
      <c r="H8" s="61">
        <v>20.306460493205002</v>
      </c>
      <c r="I8" s="61">
        <v>22.8315664552442</v>
      </c>
    </row>
    <row r="9" spans="1:9" s="6" customFormat="1" ht="22" customHeight="1" thickBot="1" x14ac:dyDescent="0.4">
      <c r="A9" s="17" t="s">
        <v>159</v>
      </c>
      <c r="B9" s="60">
        <v>90</v>
      </c>
      <c r="C9" s="60">
        <v>345</v>
      </c>
      <c r="D9" s="60">
        <v>4.4906885572764903</v>
      </c>
      <c r="E9" s="60">
        <v>17.214306136226501</v>
      </c>
      <c r="F9" s="60">
        <v>495</v>
      </c>
      <c r="G9" s="61">
        <v>1655</v>
      </c>
      <c r="H9" s="61">
        <v>4.7525758601118202</v>
      </c>
      <c r="I9" s="61">
        <v>15.889925350474901</v>
      </c>
    </row>
    <row r="10" spans="1:9" s="6" customFormat="1" ht="22" customHeight="1" x14ac:dyDescent="0.35">
      <c r="A10" s="48" t="s">
        <v>113</v>
      </c>
      <c r="B10" s="38">
        <v>5435</v>
      </c>
      <c r="C10" s="38">
        <v>5105</v>
      </c>
      <c r="D10" s="38">
        <v>271.18769231997499</v>
      </c>
      <c r="E10" s="38">
        <v>254.72183427662699</v>
      </c>
      <c r="F10" s="38">
        <v>29257</v>
      </c>
      <c r="G10" s="38">
        <v>28824</v>
      </c>
      <c r="H10" s="38">
        <v>280.901236240993</v>
      </c>
      <c r="I10" s="38">
        <v>276.743932508814</v>
      </c>
    </row>
    <row r="11" spans="1:9" s="6" customFormat="1" ht="22" customHeight="1" x14ac:dyDescent="0.35">
      <c r="A11" s="17" t="s">
        <v>114</v>
      </c>
      <c r="B11" s="60">
        <v>2539</v>
      </c>
      <c r="C11" s="60">
        <v>522</v>
      </c>
      <c r="D11" s="60">
        <v>126.68731385472201</v>
      </c>
      <c r="E11" s="60">
        <v>26.045993632203601</v>
      </c>
      <c r="F11" s="60">
        <v>13583</v>
      </c>
      <c r="G11" s="61">
        <v>2954</v>
      </c>
      <c r="H11" s="60">
        <v>130.412601834139</v>
      </c>
      <c r="I11" s="61">
        <v>28.3618365470107</v>
      </c>
    </row>
    <row r="12" spans="1:9" s="6" customFormat="1" ht="22" customHeight="1" x14ac:dyDescent="0.35">
      <c r="A12" s="17" t="s">
        <v>157</v>
      </c>
      <c r="B12" s="60">
        <v>574</v>
      </c>
      <c r="C12" s="60">
        <v>326</v>
      </c>
      <c r="D12" s="60">
        <v>28.640613687518901</v>
      </c>
      <c r="E12" s="60">
        <v>16.266271885245899</v>
      </c>
      <c r="F12" s="60">
        <v>3336</v>
      </c>
      <c r="G12" s="61">
        <v>1729</v>
      </c>
      <c r="H12" s="60">
        <v>32.029480948147501</v>
      </c>
      <c r="I12" s="61">
        <v>16.6004114386532</v>
      </c>
    </row>
    <row r="13" spans="1:9" s="6" customFormat="1" ht="22" customHeight="1" x14ac:dyDescent="0.35">
      <c r="A13" s="17" t="s">
        <v>158</v>
      </c>
      <c r="B13" s="60">
        <v>1351</v>
      </c>
      <c r="C13" s="60">
        <v>1537</v>
      </c>
      <c r="D13" s="60">
        <v>67.410224898672595</v>
      </c>
      <c r="E13" s="60">
        <v>76.690981250377305</v>
      </c>
      <c r="F13" s="60">
        <v>6898</v>
      </c>
      <c r="G13" s="61">
        <v>8397</v>
      </c>
      <c r="H13" s="60">
        <v>66.228824814245101</v>
      </c>
      <c r="I13" s="61">
        <v>80.620968681533199</v>
      </c>
    </row>
    <row r="14" spans="1:9" s="6" customFormat="1" ht="22" customHeight="1" thickBot="1" x14ac:dyDescent="0.4">
      <c r="A14" s="50" t="s">
        <v>159</v>
      </c>
      <c r="B14" s="64">
        <v>971</v>
      </c>
      <c r="C14" s="64">
        <v>2720</v>
      </c>
      <c r="D14" s="64">
        <v>48.449539879060801</v>
      </c>
      <c r="E14" s="64">
        <v>135.71858750880099</v>
      </c>
      <c r="F14" s="64">
        <v>5440</v>
      </c>
      <c r="G14" s="65">
        <v>15744</v>
      </c>
      <c r="H14" s="64">
        <v>52.230328644461203</v>
      </c>
      <c r="I14" s="65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7"/>
    </row>
    <row r="29" spans="1:10" ht="16" x14ac:dyDescent="0.35">
      <c r="A29" s="76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20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290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220</v>
      </c>
      <c r="B5" s="21">
        <v>31.88</v>
      </c>
      <c r="C5" s="22">
        <v>19.739999999999998</v>
      </c>
    </row>
    <row r="6" spans="1:3" s="6" customFormat="1" ht="22" customHeight="1" x14ac:dyDescent="0.35">
      <c r="A6" s="17" t="s">
        <v>221</v>
      </c>
      <c r="B6" s="23">
        <v>23.21</v>
      </c>
      <c r="C6" s="24">
        <v>15.42</v>
      </c>
    </row>
    <row r="7" spans="1:3" s="6" customFormat="1" ht="22" customHeight="1" x14ac:dyDescent="0.35">
      <c r="A7" s="16" t="s">
        <v>222</v>
      </c>
      <c r="B7" s="21">
        <v>35.28</v>
      </c>
      <c r="C7" s="22">
        <v>25.61</v>
      </c>
    </row>
    <row r="8" spans="1:3" s="6" customFormat="1" ht="22" customHeight="1" x14ac:dyDescent="0.35">
      <c r="A8" s="17" t="s">
        <v>223</v>
      </c>
      <c r="B8" s="23">
        <v>29.75</v>
      </c>
      <c r="C8" s="24">
        <v>19.170000000000002</v>
      </c>
    </row>
    <row r="9" spans="1:3" s="6" customFormat="1" ht="22" customHeight="1" thickBot="1" x14ac:dyDescent="0.4">
      <c r="A9" s="16" t="s">
        <v>224</v>
      </c>
      <c r="B9" s="21">
        <v>31.53</v>
      </c>
      <c r="C9" s="22">
        <v>20.14</v>
      </c>
    </row>
    <row r="10" spans="1:3" s="6" customFormat="1" ht="22" customHeight="1" x14ac:dyDescent="0.35">
      <c r="A10" s="139" t="s">
        <v>21</v>
      </c>
      <c r="B10" s="144">
        <v>28.08</v>
      </c>
      <c r="C10" s="145">
        <v>18.309999999999999</v>
      </c>
    </row>
    <row r="11" spans="1:3" s="6" customFormat="1" ht="22" customHeight="1" thickBot="1" x14ac:dyDescent="0.4">
      <c r="A11" s="30" t="s">
        <v>22</v>
      </c>
      <c r="B11" s="146">
        <v>26.35</v>
      </c>
      <c r="C11" s="31">
        <v>17.78</v>
      </c>
    </row>
    <row r="13" spans="1:3" x14ac:dyDescent="0.35">
      <c r="A13" s="2" t="s">
        <v>25</v>
      </c>
      <c r="B13" s="2"/>
      <c r="C13" s="2"/>
    </row>
    <row r="14" spans="1:3" s="1" customFormat="1" x14ac:dyDescent="0.35">
      <c r="A14" s="2" t="s">
        <v>26</v>
      </c>
      <c r="B14" s="2"/>
      <c r="C14" s="2"/>
    </row>
    <row r="15" spans="1:3" s="1" customFormat="1" x14ac:dyDescent="0.35">
      <c r="A15" s="2"/>
      <c r="B15" s="2"/>
      <c r="C15" s="2"/>
    </row>
    <row r="16" spans="1:3" ht="15" customHeight="1" x14ac:dyDescent="0.35">
      <c r="A16" s="2" t="s">
        <v>27</v>
      </c>
      <c r="B16" s="2"/>
      <c r="C16" s="2"/>
    </row>
    <row r="17" spans="1:3" s="1" customFormat="1" ht="15" customHeight="1" x14ac:dyDescent="0.35">
      <c r="A17" s="2" t="s">
        <v>28</v>
      </c>
      <c r="B17" s="2"/>
      <c r="C17" s="2"/>
    </row>
    <row r="18" spans="1:3" x14ac:dyDescent="0.35">
      <c r="A18" s="1"/>
      <c r="B18" s="1"/>
      <c r="C18" s="1"/>
    </row>
    <row r="19" spans="1:3" ht="15.5" x14ac:dyDescent="0.35">
      <c r="A19" s="5" t="s">
        <v>23</v>
      </c>
      <c r="B19" s="1"/>
      <c r="C19" s="1"/>
    </row>
    <row r="20" spans="1:3" x14ac:dyDescent="0.35">
      <c r="A20" s="6" t="s">
        <v>24</v>
      </c>
      <c r="B20" s="1"/>
      <c r="C20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354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69" t="s">
        <v>421</v>
      </c>
      <c r="C4" s="170"/>
      <c r="D4" s="170"/>
      <c r="E4" s="170"/>
      <c r="F4" s="169" t="s">
        <v>22</v>
      </c>
      <c r="G4" s="170"/>
      <c r="H4" s="170"/>
      <c r="I4" s="170"/>
    </row>
    <row r="5" spans="1:18" s="6" customFormat="1" ht="44.15" customHeight="1" thickBot="1" x14ac:dyDescent="0.4">
      <c r="A5" s="13"/>
      <c r="B5" s="169" t="s">
        <v>76</v>
      </c>
      <c r="C5" s="170"/>
      <c r="D5" s="172" t="s">
        <v>108</v>
      </c>
      <c r="E5" s="173"/>
      <c r="F5" s="169" t="s">
        <v>76</v>
      </c>
      <c r="G5" s="170"/>
      <c r="H5" s="172" t="s">
        <v>108</v>
      </c>
      <c r="I5" s="174"/>
    </row>
    <row r="6" spans="1:18" s="6" customFormat="1" ht="44.15" customHeight="1" thickBot="1" x14ac:dyDescent="0.4">
      <c r="A6" s="13" t="s">
        <v>0</v>
      </c>
      <c r="B6" s="25" t="s">
        <v>109</v>
      </c>
      <c r="C6" s="26" t="s">
        <v>110</v>
      </c>
      <c r="D6" s="25" t="s">
        <v>109</v>
      </c>
      <c r="E6" s="26" t="s">
        <v>110</v>
      </c>
      <c r="F6" s="25" t="s">
        <v>109</v>
      </c>
      <c r="G6" s="26" t="s">
        <v>110</v>
      </c>
      <c r="H6" s="25" t="s">
        <v>109</v>
      </c>
      <c r="I6" s="26" t="s">
        <v>110</v>
      </c>
    </row>
    <row r="7" spans="1:18" s="6" customFormat="1" ht="22" customHeight="1" thickBot="1" x14ac:dyDescent="0.4">
      <c r="A7" s="48" t="s">
        <v>121</v>
      </c>
      <c r="B7" s="38">
        <v>187</v>
      </c>
      <c r="C7" s="38" t="s">
        <v>131</v>
      </c>
      <c r="D7" s="38">
        <v>9.3306528912300308</v>
      </c>
      <c r="E7" s="38" t="s">
        <v>131</v>
      </c>
      <c r="F7" s="38">
        <v>1391</v>
      </c>
      <c r="G7" s="38" t="s">
        <v>131</v>
      </c>
      <c r="H7" s="38">
        <v>13.3552182250819</v>
      </c>
      <c r="I7" s="38" t="s">
        <v>131</v>
      </c>
      <c r="K7" s="78"/>
      <c r="L7" s="78"/>
      <c r="M7" s="78"/>
    </row>
    <row r="8" spans="1:18" s="6" customFormat="1" ht="22" customHeight="1" x14ac:dyDescent="0.35">
      <c r="A8" s="48" t="s">
        <v>122</v>
      </c>
      <c r="B8" s="38"/>
      <c r="C8" s="38"/>
      <c r="D8" s="38"/>
      <c r="E8" s="38"/>
      <c r="F8" s="38"/>
      <c r="G8" s="38"/>
      <c r="H8" s="38"/>
      <c r="I8" s="38"/>
      <c r="K8" s="78"/>
      <c r="L8" s="78"/>
      <c r="M8" s="78"/>
      <c r="N8" s="78"/>
      <c r="O8" s="78"/>
      <c r="P8" s="78"/>
      <c r="Q8" s="78"/>
      <c r="R8" s="78"/>
    </row>
    <row r="9" spans="1:18" s="6" customFormat="1" ht="22" customHeight="1" x14ac:dyDescent="0.35">
      <c r="A9" s="17" t="s">
        <v>123</v>
      </c>
      <c r="B9" s="60">
        <v>694</v>
      </c>
      <c r="C9" s="60">
        <v>914</v>
      </c>
      <c r="D9" s="60">
        <v>34.6281984305542</v>
      </c>
      <c r="E9" s="60">
        <v>45.605437126119</v>
      </c>
      <c r="F9" s="60">
        <v>3059</v>
      </c>
      <c r="G9" s="61">
        <v>4228</v>
      </c>
      <c r="H9" s="60">
        <v>29.369958699155699</v>
      </c>
      <c r="I9" s="61">
        <v>40.593718659702603</v>
      </c>
      <c r="K9" s="78"/>
      <c r="L9" s="78"/>
      <c r="M9" s="78"/>
    </row>
    <row r="10" spans="1:18" s="6" customFormat="1" ht="22" customHeight="1" x14ac:dyDescent="0.35">
      <c r="A10" s="17" t="s">
        <v>124</v>
      </c>
      <c r="B10" s="60">
        <v>4475</v>
      </c>
      <c r="C10" s="60">
        <v>4273</v>
      </c>
      <c r="D10" s="60">
        <v>223.287014375692</v>
      </c>
      <c r="E10" s="60">
        <v>213.20791339158299</v>
      </c>
      <c r="F10" s="60">
        <v>20706</v>
      </c>
      <c r="G10" s="61">
        <v>20419</v>
      </c>
      <c r="H10" s="60">
        <v>198.80168840298001</v>
      </c>
      <c r="I10" s="61">
        <v>196.04615452045101</v>
      </c>
      <c r="K10" s="78"/>
      <c r="L10" s="78"/>
      <c r="M10" s="78"/>
    </row>
    <row r="11" spans="1:18" s="6" customFormat="1" ht="22" customHeight="1" x14ac:dyDescent="0.35">
      <c r="A11" s="17" t="s">
        <v>125</v>
      </c>
      <c r="B11" s="60">
        <v>1694</v>
      </c>
      <c r="C11" s="60">
        <v>234</v>
      </c>
      <c r="D11" s="60">
        <v>84.524737955848593</v>
      </c>
      <c r="E11" s="60">
        <v>11.675790248918901</v>
      </c>
      <c r="F11" s="60">
        <v>8100</v>
      </c>
      <c r="G11" s="61">
        <v>1240</v>
      </c>
      <c r="H11" s="60">
        <v>77.769423165466094</v>
      </c>
      <c r="I11" s="61">
        <v>11.9054425586639</v>
      </c>
      <c r="K11" s="78"/>
      <c r="L11" s="78"/>
      <c r="M11" s="78"/>
    </row>
    <row r="12" spans="1:18" s="6" customFormat="1" ht="22" customHeight="1" x14ac:dyDescent="0.35">
      <c r="A12" s="17" t="s">
        <v>126</v>
      </c>
      <c r="B12" s="60">
        <v>430</v>
      </c>
      <c r="C12" s="60">
        <v>320</v>
      </c>
      <c r="D12" s="60">
        <v>21.455511995876499</v>
      </c>
      <c r="E12" s="60">
        <v>15.9668926480942</v>
      </c>
      <c r="F12" s="60">
        <v>2225</v>
      </c>
      <c r="G12" s="61">
        <v>1527</v>
      </c>
      <c r="H12" s="60">
        <v>21.362588462118801</v>
      </c>
      <c r="I12" s="61">
        <v>14.6609764411934</v>
      </c>
      <c r="K12" s="78"/>
      <c r="L12" s="78"/>
      <c r="M12" s="78"/>
    </row>
    <row r="13" spans="1:18" s="6" customFormat="1" ht="22" customHeight="1" x14ac:dyDescent="0.35">
      <c r="A13" s="17" t="s">
        <v>127</v>
      </c>
      <c r="B13" s="60">
        <v>1161</v>
      </c>
      <c r="C13" s="60">
        <v>1581</v>
      </c>
      <c r="D13" s="60">
        <v>57.929882388866702</v>
      </c>
      <c r="E13" s="60">
        <v>78.886428989490298</v>
      </c>
      <c r="F13" s="60">
        <v>5084</v>
      </c>
      <c r="G13" s="61">
        <v>7244</v>
      </c>
      <c r="H13" s="60">
        <v>48.812314490522198</v>
      </c>
      <c r="I13" s="61">
        <v>69.550827334646499</v>
      </c>
      <c r="K13" s="78"/>
      <c r="L13" s="78"/>
      <c r="M13" s="78"/>
    </row>
    <row r="14" spans="1:18" s="6" customFormat="1" ht="22" customHeight="1" thickBot="1" x14ac:dyDescent="0.4">
      <c r="A14" s="17" t="s">
        <v>128</v>
      </c>
      <c r="B14" s="60">
        <v>1190</v>
      </c>
      <c r="C14" s="60">
        <v>2138</v>
      </c>
      <c r="D14" s="60">
        <v>59.376882035100202</v>
      </c>
      <c r="E14" s="60">
        <v>106.67880150507899</v>
      </c>
      <c r="F14" s="60">
        <v>5297</v>
      </c>
      <c r="G14" s="61">
        <v>10408</v>
      </c>
      <c r="H14" s="60">
        <v>50.857362284873297</v>
      </c>
      <c r="I14" s="61">
        <v>99.928908185947094</v>
      </c>
      <c r="K14" s="78"/>
      <c r="L14" s="78"/>
      <c r="M14" s="78"/>
    </row>
    <row r="15" spans="1:18" s="6" customFormat="1" ht="22" customHeight="1" x14ac:dyDescent="0.35">
      <c r="A15" s="48" t="s">
        <v>129</v>
      </c>
      <c r="B15" s="38"/>
      <c r="C15" s="38"/>
      <c r="D15" s="38"/>
      <c r="E15" s="38"/>
      <c r="F15" s="38"/>
      <c r="G15" s="38"/>
      <c r="H15" s="38"/>
      <c r="I15" s="38"/>
      <c r="K15" s="78"/>
      <c r="L15" s="78"/>
      <c r="M15" s="78"/>
      <c r="N15" s="78"/>
    </row>
    <row r="16" spans="1:18" s="6" customFormat="1" ht="22" customHeight="1" x14ac:dyDescent="0.35">
      <c r="A16" s="17" t="s">
        <v>123</v>
      </c>
      <c r="B16" s="60">
        <v>605</v>
      </c>
      <c r="C16" s="60">
        <v>435</v>
      </c>
      <c r="D16" s="60">
        <v>30.187406412803</v>
      </c>
      <c r="E16" s="60">
        <v>21.704994693503</v>
      </c>
      <c r="F16" s="60">
        <v>3388</v>
      </c>
      <c r="G16" s="61">
        <v>2495</v>
      </c>
      <c r="H16" s="60">
        <v>32.528741442543101</v>
      </c>
      <c r="I16" s="61">
        <v>23.954902567634299</v>
      </c>
      <c r="K16" s="78"/>
      <c r="L16" s="78"/>
      <c r="M16" s="78"/>
    </row>
    <row r="17" spans="1:14" s="6" customFormat="1" ht="22" customHeight="1" x14ac:dyDescent="0.35">
      <c r="A17" s="17" t="s">
        <v>124</v>
      </c>
      <c r="B17" s="60">
        <v>6248</v>
      </c>
      <c r="C17" s="60">
        <v>3359</v>
      </c>
      <c r="D17" s="60">
        <v>311.75357895403903</v>
      </c>
      <c r="E17" s="60">
        <v>167.60247626546399</v>
      </c>
      <c r="F17" s="60">
        <v>30857</v>
      </c>
      <c r="G17" s="61">
        <v>17780</v>
      </c>
      <c r="H17" s="60">
        <v>296.26309760701099</v>
      </c>
      <c r="I17" s="61">
        <v>170.70868442987501</v>
      </c>
      <c r="K17" s="78"/>
      <c r="L17" s="78"/>
      <c r="M17" s="78"/>
    </row>
    <row r="18" spans="1:14" s="6" customFormat="1" ht="22" customHeight="1" x14ac:dyDescent="0.35">
      <c r="A18" s="17" t="s">
        <v>125</v>
      </c>
      <c r="B18" s="60">
        <v>1430</v>
      </c>
      <c r="C18" s="60">
        <v>247</v>
      </c>
      <c r="D18" s="60">
        <v>71.352051521170793</v>
      </c>
      <c r="E18" s="60">
        <v>12.3244452627477</v>
      </c>
      <c r="F18" s="60">
        <v>6965</v>
      </c>
      <c r="G18" s="61">
        <v>1412</v>
      </c>
      <c r="H18" s="60">
        <v>66.872102758947094</v>
      </c>
      <c r="I18" s="61">
        <v>13.5568426555109</v>
      </c>
      <c r="K18" s="78"/>
      <c r="L18" s="78"/>
      <c r="M18" s="78"/>
    </row>
    <row r="19" spans="1:14" s="6" customFormat="1" ht="22" customHeight="1" x14ac:dyDescent="0.35">
      <c r="A19" s="17" t="s">
        <v>126</v>
      </c>
      <c r="B19" s="60">
        <v>323</v>
      </c>
      <c r="C19" s="60">
        <v>142</v>
      </c>
      <c r="D19" s="60">
        <v>16.1165822666701</v>
      </c>
      <c r="E19" s="60">
        <v>7.0853086125917901</v>
      </c>
      <c r="F19" s="60">
        <v>1571</v>
      </c>
      <c r="G19" s="61">
        <v>764</v>
      </c>
      <c r="H19" s="60">
        <v>15.0834276287589</v>
      </c>
      <c r="I19" s="61">
        <v>7.33528880227359</v>
      </c>
      <c r="K19" s="78"/>
      <c r="L19" s="78"/>
      <c r="M19" s="78"/>
    </row>
    <row r="20" spans="1:14" s="6" customFormat="1" ht="22" customHeight="1" x14ac:dyDescent="0.35">
      <c r="A20" s="17" t="s">
        <v>127</v>
      </c>
      <c r="B20" s="60">
        <v>1594</v>
      </c>
      <c r="C20" s="60">
        <v>803</v>
      </c>
      <c r="D20" s="60">
        <v>79.535084003319099</v>
      </c>
      <c r="E20" s="60">
        <v>40.066921238811297</v>
      </c>
      <c r="F20" s="60">
        <v>7728</v>
      </c>
      <c r="G20" s="61">
        <v>4356</v>
      </c>
      <c r="H20" s="60">
        <v>74.197790397866896</v>
      </c>
      <c r="I20" s="61">
        <v>41.822667568984002</v>
      </c>
      <c r="K20" s="78"/>
      <c r="L20" s="78"/>
      <c r="M20" s="78"/>
    </row>
    <row r="21" spans="1:14" s="6" customFormat="1" ht="22" customHeight="1" thickBot="1" x14ac:dyDescent="0.4">
      <c r="A21" s="17" t="s">
        <v>128</v>
      </c>
      <c r="B21" s="60">
        <v>2901</v>
      </c>
      <c r="C21" s="60">
        <v>2167</v>
      </c>
      <c r="D21" s="60">
        <v>144.749861162879</v>
      </c>
      <c r="E21" s="60">
        <v>108.125801151313</v>
      </c>
      <c r="F21" s="60">
        <v>14593</v>
      </c>
      <c r="G21" s="61">
        <v>11248</v>
      </c>
      <c r="H21" s="60">
        <v>140.109776821438</v>
      </c>
      <c r="I21" s="61">
        <v>107.993885403107</v>
      </c>
      <c r="K21" s="78"/>
      <c r="L21" s="78"/>
      <c r="M21" s="78"/>
    </row>
    <row r="22" spans="1:14" s="6" customFormat="1" ht="22" customHeight="1" x14ac:dyDescent="0.35">
      <c r="A22" s="48" t="s">
        <v>130</v>
      </c>
      <c r="B22" s="38"/>
      <c r="C22" s="38"/>
      <c r="D22" s="38"/>
      <c r="E22" s="38"/>
      <c r="F22" s="38"/>
      <c r="G22" s="38"/>
      <c r="H22" s="38"/>
      <c r="I22" s="38"/>
      <c r="K22" s="78"/>
      <c r="L22" s="78"/>
      <c r="M22" s="78"/>
      <c r="N22" s="78"/>
    </row>
    <row r="23" spans="1:14" s="6" customFormat="1" ht="22" customHeight="1" x14ac:dyDescent="0.35">
      <c r="A23" s="17" t="s">
        <v>123</v>
      </c>
      <c r="B23" s="60">
        <v>156</v>
      </c>
      <c r="C23" s="60">
        <v>37</v>
      </c>
      <c r="D23" s="60">
        <v>7.7838601659459101</v>
      </c>
      <c r="E23" s="60">
        <v>1.8461719624358901</v>
      </c>
      <c r="F23" s="60">
        <v>681</v>
      </c>
      <c r="G23" s="61">
        <v>180</v>
      </c>
      <c r="H23" s="60">
        <v>6.5383922439114102</v>
      </c>
      <c r="I23" s="61">
        <v>1.7282094036770199</v>
      </c>
      <c r="K23" s="78"/>
      <c r="L23" s="78"/>
      <c r="M23" s="78"/>
    </row>
    <row r="24" spans="1:14" s="6" customFormat="1" ht="22" customHeight="1" thickBot="1" x14ac:dyDescent="0.4">
      <c r="A24" s="50" t="s">
        <v>124</v>
      </c>
      <c r="B24" s="64">
        <v>162</v>
      </c>
      <c r="C24" s="64">
        <v>49</v>
      </c>
      <c r="D24" s="64">
        <v>8.0832394030976804</v>
      </c>
      <c r="E24" s="64">
        <v>2.44493043673942</v>
      </c>
      <c r="F24" s="64">
        <v>756</v>
      </c>
      <c r="G24" s="65">
        <v>259</v>
      </c>
      <c r="H24" s="64">
        <v>7.2584794954434999</v>
      </c>
      <c r="I24" s="65">
        <v>2.4867013086241601</v>
      </c>
      <c r="K24" s="78"/>
      <c r="L24" s="78"/>
      <c r="M24" s="78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355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69" t="s">
        <v>76</v>
      </c>
      <c r="C4" s="170"/>
      <c r="D4" s="172" t="s">
        <v>108</v>
      </c>
      <c r="E4" s="174"/>
      <c r="H4" s="28"/>
      <c r="I4" s="28"/>
      <c r="J4" s="28"/>
      <c r="K4" s="28"/>
      <c r="L4" s="28"/>
      <c r="M4" s="28"/>
      <c r="N4" s="28"/>
      <c r="O4" s="28"/>
    </row>
    <row r="5" spans="1:15" s="6" customFormat="1" ht="22" customHeight="1" thickBot="1" x14ac:dyDescent="0.4">
      <c r="A5" s="13" t="s">
        <v>0</v>
      </c>
      <c r="B5" s="25" t="s">
        <v>155</v>
      </c>
      <c r="C5" s="26" t="s">
        <v>156</v>
      </c>
      <c r="D5" s="25" t="s">
        <v>155</v>
      </c>
      <c r="E5" s="26" t="s">
        <v>156</v>
      </c>
      <c r="H5" s="28"/>
      <c r="I5" s="28"/>
      <c r="J5" s="28"/>
      <c r="K5" s="28"/>
      <c r="L5" s="28"/>
      <c r="M5" s="28"/>
      <c r="N5" s="28"/>
      <c r="O5" s="28"/>
    </row>
    <row r="6" spans="1:15" s="6" customFormat="1" ht="22" customHeight="1" x14ac:dyDescent="0.35">
      <c r="A6" s="48" t="s">
        <v>282</v>
      </c>
      <c r="B6" s="38">
        <v>1083</v>
      </c>
      <c r="C6" s="38">
        <v>41</v>
      </c>
      <c r="D6" s="38">
        <v>54.037952305893697</v>
      </c>
      <c r="E6" s="38">
        <v>2.0457581205370698</v>
      </c>
      <c r="H6" s="28"/>
      <c r="I6" s="28"/>
      <c r="J6" s="28"/>
      <c r="K6" s="28"/>
      <c r="L6" s="28"/>
      <c r="M6" s="28"/>
      <c r="N6" s="28"/>
      <c r="O6" s="28"/>
    </row>
    <row r="7" spans="1:15" s="6" customFormat="1" ht="22" customHeight="1" thickBot="1" x14ac:dyDescent="0.4">
      <c r="A7" s="50" t="s">
        <v>22</v>
      </c>
      <c r="B7" s="64">
        <v>5471</v>
      </c>
      <c r="C7" s="64">
        <v>284</v>
      </c>
      <c r="D7" s="64">
        <v>52.527964708427803</v>
      </c>
      <c r="E7" s="65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356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69" t="s">
        <v>76</v>
      </c>
      <c r="C16" s="170"/>
      <c r="D16" s="172" t="s">
        <v>108</v>
      </c>
      <c r="E16" s="174"/>
      <c r="H16" s="28"/>
      <c r="I16" s="28"/>
      <c r="J16" s="28"/>
      <c r="K16" s="28"/>
      <c r="L16" s="28"/>
      <c r="M16" s="28"/>
      <c r="N16" s="28"/>
    </row>
    <row r="17" spans="1:16" s="6" customFormat="1" ht="22" customHeight="1" thickBot="1" x14ac:dyDescent="0.4">
      <c r="A17" s="13" t="s">
        <v>0</v>
      </c>
      <c r="B17" s="25" t="s">
        <v>155</v>
      </c>
      <c r="C17" s="26" t="s">
        <v>156</v>
      </c>
      <c r="D17" s="25" t="s">
        <v>155</v>
      </c>
      <c r="E17" s="26" t="s">
        <v>156</v>
      </c>
      <c r="H17" s="28"/>
      <c r="I17" s="28"/>
      <c r="J17" s="28"/>
      <c r="K17" s="28"/>
      <c r="L17" s="28"/>
      <c r="M17" s="28"/>
      <c r="N17" s="28"/>
    </row>
    <row r="18" spans="1:16" s="6" customFormat="1" ht="22" customHeight="1" x14ac:dyDescent="0.35">
      <c r="A18" s="48" t="s">
        <v>282</v>
      </c>
      <c r="B18" s="38">
        <v>1074</v>
      </c>
      <c r="C18" s="38">
        <v>123</v>
      </c>
      <c r="D18" s="38">
        <v>53.588883450166101</v>
      </c>
      <c r="E18" s="38">
        <v>6.1372743616112002</v>
      </c>
    </row>
    <row r="19" spans="1:16" s="6" customFormat="1" ht="22" customHeight="1" thickBot="1" x14ac:dyDescent="0.4">
      <c r="A19" s="50" t="s">
        <v>22</v>
      </c>
      <c r="B19" s="64">
        <v>5789</v>
      </c>
      <c r="C19" s="64">
        <v>586</v>
      </c>
      <c r="D19" s="64">
        <v>55.5811346549239</v>
      </c>
      <c r="E19" s="65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357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69" t="s">
        <v>421</v>
      </c>
      <c r="C28" s="170"/>
      <c r="D28" s="170"/>
      <c r="E28" s="178"/>
      <c r="F28" s="169" t="s">
        <v>22</v>
      </c>
      <c r="G28" s="170"/>
      <c r="H28" s="170" t="s">
        <v>22</v>
      </c>
      <c r="I28" s="178"/>
      <c r="J28" s="6"/>
      <c r="K28" s="6"/>
      <c r="L28" s="6"/>
    </row>
    <row r="29" spans="1:16" ht="44.15" customHeight="1" thickBot="1" x14ac:dyDescent="0.4">
      <c r="A29" s="47"/>
      <c r="B29" s="169" t="s">
        <v>76</v>
      </c>
      <c r="C29" s="179"/>
      <c r="D29" s="172" t="s">
        <v>108</v>
      </c>
      <c r="E29" s="173"/>
      <c r="F29" s="169" t="s">
        <v>76</v>
      </c>
      <c r="G29" s="179"/>
      <c r="H29" s="172" t="s">
        <v>108</v>
      </c>
      <c r="I29" s="174"/>
      <c r="J29" s="6"/>
      <c r="K29" s="6"/>
      <c r="L29" s="6"/>
      <c r="M29" s="6"/>
    </row>
    <row r="30" spans="1:16" ht="22" customHeight="1" x14ac:dyDescent="0.35">
      <c r="A30" s="48" t="s">
        <v>134</v>
      </c>
      <c r="B30" s="180">
        <v>188</v>
      </c>
      <c r="C30" s="181"/>
      <c r="D30" s="180">
        <v>9</v>
      </c>
      <c r="E30" s="181"/>
      <c r="F30" s="180">
        <v>1886</v>
      </c>
      <c r="G30" s="181"/>
      <c r="H30" s="180">
        <v>18.107794085193699</v>
      </c>
      <c r="I30" s="182"/>
      <c r="J30" s="6"/>
      <c r="K30" s="6"/>
      <c r="L30" s="6"/>
      <c r="M30" s="6"/>
      <c r="O30" s="79"/>
      <c r="P30" s="79"/>
    </row>
    <row r="31" spans="1:16" ht="22" customHeight="1" thickBot="1" x14ac:dyDescent="0.4">
      <c r="A31" s="108" t="s">
        <v>133</v>
      </c>
      <c r="B31" s="175">
        <v>18</v>
      </c>
      <c r="C31" s="176"/>
      <c r="D31" s="175">
        <v>1</v>
      </c>
      <c r="E31" s="176"/>
      <c r="F31" s="175">
        <v>234</v>
      </c>
      <c r="G31" s="176"/>
      <c r="H31" s="175">
        <v>2.2466722247801298</v>
      </c>
      <c r="I31" s="177"/>
      <c r="J31" s="6"/>
      <c r="K31" s="6"/>
      <c r="L31" s="6"/>
      <c r="M31" s="6"/>
      <c r="O31" s="79"/>
      <c r="P31" s="79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4:C4"/>
    <mergeCell ref="D4:E4"/>
    <mergeCell ref="D30:E30"/>
    <mergeCell ref="B16:C16"/>
    <mergeCell ref="D16:E16"/>
    <mergeCell ref="B30:C30"/>
    <mergeCell ref="B29:C29"/>
    <mergeCell ref="D29:E29"/>
    <mergeCell ref="B28:E28"/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U29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1" width="9.1796875" style="1"/>
    <col min="12" max="12" width="57.7265625" style="1" customWidth="1"/>
    <col min="13" max="20" width="14.7265625" style="1" customWidth="1"/>
    <col min="21" max="16384" width="9.1796875" style="1"/>
  </cols>
  <sheetData>
    <row r="2" spans="1:21" ht="15.5" x14ac:dyDescent="0.4">
      <c r="A2" s="3" t="s">
        <v>358</v>
      </c>
      <c r="B2" s="7"/>
      <c r="C2" s="7"/>
      <c r="L2" s="3" t="s">
        <v>363</v>
      </c>
      <c r="M2" s="7"/>
      <c r="N2" s="7"/>
    </row>
    <row r="3" spans="1:21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1" s="6" customFormat="1" ht="22" customHeight="1" thickBot="1" x14ac:dyDescent="0.4">
      <c r="A4" s="15"/>
      <c r="B4" s="169" t="s">
        <v>421</v>
      </c>
      <c r="C4" s="170"/>
      <c r="D4" s="170"/>
      <c r="E4" s="170"/>
      <c r="F4" s="169" t="s">
        <v>22</v>
      </c>
      <c r="G4" s="170"/>
      <c r="H4" s="170"/>
      <c r="I4" s="170"/>
      <c r="J4" s="28"/>
      <c r="L4" s="15"/>
      <c r="M4" s="169" t="s">
        <v>421</v>
      </c>
      <c r="N4" s="170"/>
      <c r="O4" s="170"/>
      <c r="P4" s="170"/>
      <c r="Q4" s="169" t="s">
        <v>22</v>
      </c>
      <c r="R4" s="170"/>
      <c r="S4" s="170"/>
      <c r="T4" s="170"/>
    </row>
    <row r="5" spans="1:21" s="6" customFormat="1" ht="22" customHeight="1" thickBot="1" x14ac:dyDescent="0.4">
      <c r="A5" s="47"/>
      <c r="B5" s="169" t="s">
        <v>76</v>
      </c>
      <c r="C5" s="170"/>
      <c r="D5" s="172" t="s">
        <v>77</v>
      </c>
      <c r="E5" s="173"/>
      <c r="F5" s="169" t="s">
        <v>76</v>
      </c>
      <c r="G5" s="170"/>
      <c r="H5" s="172" t="s">
        <v>77</v>
      </c>
      <c r="I5" s="174"/>
      <c r="L5" s="47"/>
      <c r="M5" s="169" t="s">
        <v>76</v>
      </c>
      <c r="N5" s="170"/>
      <c r="O5" s="172" t="s">
        <v>77</v>
      </c>
      <c r="P5" s="173"/>
      <c r="Q5" s="169" t="s">
        <v>76</v>
      </c>
      <c r="R5" s="170"/>
      <c r="S5" s="172" t="s">
        <v>77</v>
      </c>
      <c r="T5" s="174"/>
    </row>
    <row r="6" spans="1:21" s="6" customFormat="1" ht="22" customHeight="1" thickBot="1" x14ac:dyDescent="0.4">
      <c r="A6" s="47" t="s">
        <v>0</v>
      </c>
      <c r="B6" s="25" t="s">
        <v>19</v>
      </c>
      <c r="C6" s="26" t="s">
        <v>20</v>
      </c>
      <c r="D6" s="25" t="s">
        <v>19</v>
      </c>
      <c r="E6" s="26" t="s">
        <v>20</v>
      </c>
      <c r="F6" s="25" t="s">
        <v>19</v>
      </c>
      <c r="G6" s="26" t="s">
        <v>20</v>
      </c>
      <c r="H6" s="25" t="s">
        <v>19</v>
      </c>
      <c r="I6" s="26" t="s">
        <v>20</v>
      </c>
      <c r="L6" s="47"/>
      <c r="M6" s="25" t="s">
        <v>19</v>
      </c>
      <c r="N6" s="26" t="s">
        <v>20</v>
      </c>
      <c r="O6" s="25" t="s">
        <v>19</v>
      </c>
      <c r="P6" s="26" t="s">
        <v>20</v>
      </c>
      <c r="Q6" s="25" t="s">
        <v>19</v>
      </c>
      <c r="R6" s="26" t="s">
        <v>20</v>
      </c>
      <c r="S6" s="25" t="s">
        <v>19</v>
      </c>
      <c r="T6" s="26" t="s">
        <v>20</v>
      </c>
    </row>
    <row r="7" spans="1:21" s="6" customFormat="1" ht="22" customHeight="1" x14ac:dyDescent="0.35">
      <c r="A7" s="70" t="s">
        <v>135</v>
      </c>
      <c r="B7" s="80">
        <v>248</v>
      </c>
      <c r="C7" s="80">
        <v>1533</v>
      </c>
      <c r="D7" s="80">
        <f>B7/(B7+C7)*100</f>
        <v>13.924761370016844</v>
      </c>
      <c r="E7" s="80">
        <f>C7/(B7+C7)*100</f>
        <v>86.075238629983147</v>
      </c>
      <c r="F7" s="80">
        <v>1315</v>
      </c>
      <c r="G7" s="80">
        <v>8342</v>
      </c>
      <c r="H7" s="80">
        <f>F7/(F7+G7)*100</f>
        <v>13.617065341203272</v>
      </c>
      <c r="I7" s="80">
        <f>G7/(G7+F7)*100</f>
        <v>86.382934658796728</v>
      </c>
      <c r="L7" s="70" t="s">
        <v>135</v>
      </c>
      <c r="M7" s="80">
        <v>289</v>
      </c>
      <c r="N7" s="80">
        <v>1570</v>
      </c>
      <c r="O7" s="80">
        <f>M7/(M7+N7)*100</f>
        <v>15.545992469069391</v>
      </c>
      <c r="P7" s="80">
        <f>N7/(M7+N7)*100</f>
        <v>84.45400753093061</v>
      </c>
      <c r="Q7" s="80">
        <v>1466</v>
      </c>
      <c r="R7" s="80">
        <v>9347</v>
      </c>
      <c r="S7" s="80">
        <f>Q7/(Q7+R7)*100</f>
        <v>13.557754554702672</v>
      </c>
      <c r="T7" s="80">
        <f>R7/(R7+Q7)*100</f>
        <v>86.442245445297331</v>
      </c>
      <c r="U7" s="140"/>
    </row>
    <row r="8" spans="1:21" s="6" customFormat="1" ht="22" customHeight="1" x14ac:dyDescent="0.35">
      <c r="A8" s="98" t="s">
        <v>207</v>
      </c>
      <c r="B8" s="81">
        <v>182</v>
      </c>
      <c r="C8" s="81">
        <v>901</v>
      </c>
      <c r="D8" s="81">
        <f t="shared" ref="D8:D19" si="0">B8/(B8+C8)*100</f>
        <v>16.805170821791322</v>
      </c>
      <c r="E8" s="81">
        <f t="shared" ref="E8:E18" si="1">C8/(B8+C8)*100</f>
        <v>83.194829178208678</v>
      </c>
      <c r="F8" s="81">
        <v>857</v>
      </c>
      <c r="G8" s="81">
        <v>4490</v>
      </c>
      <c r="H8" s="81">
        <f t="shared" ref="H8:H18" si="2">F8/(F8+G8)*100</f>
        <v>16.027679072377037</v>
      </c>
      <c r="I8" s="89">
        <f t="shared" ref="I8:I19" si="3">G8/(G8+F8)*100</f>
        <v>83.972320927622974</v>
      </c>
      <c r="L8" s="98" t="s">
        <v>207</v>
      </c>
      <c r="M8" s="81">
        <v>187</v>
      </c>
      <c r="N8" s="81">
        <v>840</v>
      </c>
      <c r="O8" s="81">
        <f t="shared" ref="O8:O19" si="4">M8/(M8+N8)*100</f>
        <v>18.208373904576437</v>
      </c>
      <c r="P8" s="81">
        <f t="shared" ref="P8:P19" si="5">N8/(M8+N8)*100</f>
        <v>81.791626095423567</v>
      </c>
      <c r="Q8" s="81">
        <v>923</v>
      </c>
      <c r="R8" s="81">
        <v>4748</v>
      </c>
      <c r="S8" s="81">
        <f t="shared" ref="S8:S18" si="6">Q8/(Q8+R8)*100</f>
        <v>16.275789102451064</v>
      </c>
      <c r="T8" s="89">
        <f t="shared" ref="T8:T19" si="7">R8/(R8+Q8)*100</f>
        <v>83.724210897548929</v>
      </c>
      <c r="U8" s="140"/>
    </row>
    <row r="9" spans="1:21" s="6" customFormat="1" ht="22" customHeight="1" x14ac:dyDescent="0.35">
      <c r="A9" s="98" t="s">
        <v>491</v>
      </c>
      <c r="B9" s="81">
        <v>156</v>
      </c>
      <c r="C9" s="81">
        <v>799</v>
      </c>
      <c r="D9" s="81">
        <f t="shared" si="0"/>
        <v>16.335078534031414</v>
      </c>
      <c r="E9" s="81">
        <f t="shared" si="1"/>
        <v>83.66492146596859</v>
      </c>
      <c r="F9" s="81">
        <v>748</v>
      </c>
      <c r="G9" s="81">
        <v>3985</v>
      </c>
      <c r="H9" s="81">
        <f t="shared" si="2"/>
        <v>15.803929854215085</v>
      </c>
      <c r="I9" s="89">
        <f t="shared" si="3"/>
        <v>84.196070145784915</v>
      </c>
      <c r="L9" s="98" t="s">
        <v>491</v>
      </c>
      <c r="M9" s="81">
        <v>154</v>
      </c>
      <c r="N9" s="81">
        <v>740</v>
      </c>
      <c r="O9" s="81">
        <f t="shared" si="4"/>
        <v>17.225950782997764</v>
      </c>
      <c r="P9" s="81">
        <f t="shared" si="5"/>
        <v>82.774049217002229</v>
      </c>
      <c r="Q9" s="81">
        <v>792</v>
      </c>
      <c r="R9" s="81">
        <v>4221</v>
      </c>
      <c r="S9" s="81">
        <f t="shared" si="6"/>
        <v>15.798922800718133</v>
      </c>
      <c r="T9" s="89">
        <f t="shared" si="7"/>
        <v>84.201077199281869</v>
      </c>
      <c r="U9" s="140"/>
    </row>
    <row r="10" spans="1:21" s="6" customFormat="1" ht="22" customHeight="1" x14ac:dyDescent="0.35">
      <c r="A10" s="98" t="s">
        <v>208</v>
      </c>
      <c r="B10" s="81">
        <v>60</v>
      </c>
      <c r="C10" s="81">
        <v>384</v>
      </c>
      <c r="D10" s="81">
        <f>B10/(B10+C10)*100</f>
        <v>13.513513513513514</v>
      </c>
      <c r="E10" s="81">
        <f t="shared" si="1"/>
        <v>86.486486486486484</v>
      </c>
      <c r="F10" s="81">
        <v>409</v>
      </c>
      <c r="G10" s="81">
        <v>2188</v>
      </c>
      <c r="H10" s="81">
        <f t="shared" si="2"/>
        <v>15.74894108586831</v>
      </c>
      <c r="I10" s="89">
        <f t="shared" si="3"/>
        <v>84.25105891413169</v>
      </c>
      <c r="L10" s="98" t="s">
        <v>208</v>
      </c>
      <c r="M10" s="81">
        <v>87</v>
      </c>
      <c r="N10" s="81">
        <v>457</v>
      </c>
      <c r="O10" s="81">
        <f t="shared" si="4"/>
        <v>15.992647058823529</v>
      </c>
      <c r="P10" s="81">
        <f t="shared" si="5"/>
        <v>84.007352941176478</v>
      </c>
      <c r="Q10" s="81">
        <v>488</v>
      </c>
      <c r="R10" s="81">
        <v>2516</v>
      </c>
      <c r="S10" s="81">
        <f t="shared" si="6"/>
        <v>16.245006657789617</v>
      </c>
      <c r="T10" s="89">
        <f t="shared" si="7"/>
        <v>83.754993342210383</v>
      </c>
      <c r="U10" s="140"/>
    </row>
    <row r="11" spans="1:21" s="6" customFormat="1" ht="22" customHeight="1" x14ac:dyDescent="0.35">
      <c r="A11" s="98" t="s">
        <v>209</v>
      </c>
      <c r="B11" s="81" t="s">
        <v>131</v>
      </c>
      <c r="C11" s="81">
        <v>26</v>
      </c>
      <c r="D11" s="81" t="s">
        <v>131</v>
      </c>
      <c r="E11" s="81">
        <v>100</v>
      </c>
      <c r="F11" s="81" t="s">
        <v>131</v>
      </c>
      <c r="G11" s="81">
        <v>140</v>
      </c>
      <c r="H11" s="81" t="s">
        <v>131</v>
      </c>
      <c r="I11" s="89">
        <v>100</v>
      </c>
      <c r="L11" s="98" t="s">
        <v>209</v>
      </c>
      <c r="M11" s="81" t="s">
        <v>131</v>
      </c>
      <c r="N11" s="81">
        <v>21</v>
      </c>
      <c r="O11" s="81" t="s">
        <v>131</v>
      </c>
      <c r="P11" s="81">
        <v>100</v>
      </c>
      <c r="Q11" s="81" t="s">
        <v>131</v>
      </c>
      <c r="R11" s="81">
        <v>127</v>
      </c>
      <c r="S11" s="81" t="s">
        <v>131</v>
      </c>
      <c r="T11" s="89">
        <v>100</v>
      </c>
      <c r="U11" s="140"/>
    </row>
    <row r="12" spans="1:21" s="6" customFormat="1" ht="22" customHeight="1" x14ac:dyDescent="0.35">
      <c r="A12" s="98" t="s">
        <v>210</v>
      </c>
      <c r="B12" s="105" t="s">
        <v>201</v>
      </c>
      <c r="C12" s="106">
        <v>243</v>
      </c>
      <c r="D12" s="105" t="s">
        <v>201</v>
      </c>
      <c r="E12" s="105" t="s">
        <v>201</v>
      </c>
      <c r="F12" s="106">
        <v>15</v>
      </c>
      <c r="G12" s="106">
        <v>1631</v>
      </c>
      <c r="H12" s="106">
        <f>F12/(F12+G12)*100</f>
        <v>0.91130012150668283</v>
      </c>
      <c r="I12" s="107">
        <f t="shared" si="3"/>
        <v>99.088699878493316</v>
      </c>
      <c r="L12" s="98" t="s">
        <v>210</v>
      </c>
      <c r="M12" s="105">
        <v>5</v>
      </c>
      <c r="N12" s="106">
        <v>262</v>
      </c>
      <c r="O12" s="81">
        <f>M12/(M12+N12)*100</f>
        <v>1.8726591760299627</v>
      </c>
      <c r="P12" s="81">
        <f>N12/(M12+N12)*100</f>
        <v>98.12734082397003</v>
      </c>
      <c r="Q12" s="106">
        <v>26</v>
      </c>
      <c r="R12" s="106">
        <v>2045</v>
      </c>
      <c r="S12" s="106">
        <f t="shared" si="6"/>
        <v>1.2554321583775954</v>
      </c>
      <c r="T12" s="107">
        <f t="shared" si="7"/>
        <v>98.744567841622398</v>
      </c>
      <c r="U12" s="140"/>
    </row>
    <row r="13" spans="1:21" s="6" customFormat="1" ht="22" customHeight="1" x14ac:dyDescent="0.35">
      <c r="A13" s="98" t="s">
        <v>492</v>
      </c>
      <c r="B13" s="105" t="s">
        <v>201</v>
      </c>
      <c r="C13" s="106">
        <v>52</v>
      </c>
      <c r="D13" s="105" t="s">
        <v>201</v>
      </c>
      <c r="E13" s="105" t="s">
        <v>201</v>
      </c>
      <c r="F13" s="105" t="s">
        <v>201</v>
      </c>
      <c r="G13" s="106">
        <v>323</v>
      </c>
      <c r="H13" s="105" t="s">
        <v>201</v>
      </c>
      <c r="I13" s="105" t="s">
        <v>201</v>
      </c>
      <c r="L13" s="98" t="s">
        <v>492</v>
      </c>
      <c r="M13" s="105" t="s">
        <v>201</v>
      </c>
      <c r="N13" s="106">
        <v>39</v>
      </c>
      <c r="O13" s="105" t="s">
        <v>201</v>
      </c>
      <c r="P13" s="105" t="s">
        <v>201</v>
      </c>
      <c r="Q13" s="105" t="s">
        <v>201</v>
      </c>
      <c r="R13" s="106">
        <v>317</v>
      </c>
      <c r="S13" s="105" t="s">
        <v>201</v>
      </c>
      <c r="T13" s="105" t="s">
        <v>201</v>
      </c>
      <c r="U13" s="140"/>
    </row>
    <row r="14" spans="1:21" s="6" customFormat="1" ht="22" customHeight="1" x14ac:dyDescent="0.35">
      <c r="A14" s="18" t="s">
        <v>136</v>
      </c>
      <c r="B14" s="82">
        <v>1265</v>
      </c>
      <c r="C14" s="82">
        <v>2696</v>
      </c>
      <c r="D14" s="82">
        <f t="shared" si="0"/>
        <v>31.936379702095429</v>
      </c>
      <c r="E14" s="82">
        <f t="shared" si="1"/>
        <v>68.063620297904563</v>
      </c>
      <c r="F14" s="82">
        <v>6634</v>
      </c>
      <c r="G14" s="82">
        <v>15656</v>
      </c>
      <c r="H14" s="82">
        <f t="shared" si="2"/>
        <v>29.762225213100045</v>
      </c>
      <c r="I14" s="82">
        <f t="shared" si="3"/>
        <v>70.237774786899948</v>
      </c>
      <c r="L14" s="18" t="s">
        <v>136</v>
      </c>
      <c r="M14" s="82">
        <v>1161</v>
      </c>
      <c r="N14" s="82">
        <v>2689</v>
      </c>
      <c r="O14" s="82">
        <f t="shared" si="4"/>
        <v>30.155844155844157</v>
      </c>
      <c r="P14" s="82">
        <f t="shared" si="5"/>
        <v>69.844155844155836</v>
      </c>
      <c r="Q14" s="82">
        <v>6838</v>
      </c>
      <c r="R14" s="82">
        <v>15813</v>
      </c>
      <c r="S14" s="82">
        <f t="shared" si="6"/>
        <v>30.188512648448189</v>
      </c>
      <c r="T14" s="82">
        <f t="shared" si="7"/>
        <v>69.811487351551804</v>
      </c>
      <c r="U14" s="140"/>
    </row>
    <row r="15" spans="1:21" s="6" customFormat="1" ht="22" customHeight="1" x14ac:dyDescent="0.35">
      <c r="A15" s="16" t="s">
        <v>137</v>
      </c>
      <c r="B15" s="83">
        <v>57</v>
      </c>
      <c r="C15" s="83">
        <v>208</v>
      </c>
      <c r="D15" s="83">
        <f t="shared" si="0"/>
        <v>21.509433962264151</v>
      </c>
      <c r="E15" s="83">
        <f t="shared" si="1"/>
        <v>78.49056603773586</v>
      </c>
      <c r="F15" s="83">
        <v>326</v>
      </c>
      <c r="G15" s="83">
        <v>1108</v>
      </c>
      <c r="H15" s="83">
        <f t="shared" si="2"/>
        <v>22.733612273361228</v>
      </c>
      <c r="I15" s="83">
        <f t="shared" si="3"/>
        <v>77.266387726638769</v>
      </c>
      <c r="L15" s="16" t="s">
        <v>137</v>
      </c>
      <c r="M15" s="83">
        <v>55</v>
      </c>
      <c r="N15" s="83">
        <v>210</v>
      </c>
      <c r="O15" s="83">
        <f t="shared" si="4"/>
        <v>20.754716981132077</v>
      </c>
      <c r="P15" s="83">
        <f t="shared" si="5"/>
        <v>79.245283018867923</v>
      </c>
      <c r="Q15" s="83">
        <v>315</v>
      </c>
      <c r="R15" s="83">
        <v>1195</v>
      </c>
      <c r="S15" s="83">
        <f t="shared" si="6"/>
        <v>20.860927152317881</v>
      </c>
      <c r="T15" s="83">
        <f t="shared" si="7"/>
        <v>79.139072847682129</v>
      </c>
      <c r="U15" s="140"/>
    </row>
    <row r="16" spans="1:21" s="6" customFormat="1" ht="22" customHeight="1" x14ac:dyDescent="0.35">
      <c r="A16" s="72" t="s">
        <v>138</v>
      </c>
      <c r="B16" s="84">
        <v>69</v>
      </c>
      <c r="C16" s="84">
        <v>403</v>
      </c>
      <c r="D16" s="84">
        <f t="shared" si="0"/>
        <v>14.618644067796611</v>
      </c>
      <c r="E16" s="84">
        <f t="shared" si="1"/>
        <v>85.381355932203391</v>
      </c>
      <c r="F16" s="84">
        <v>474</v>
      </c>
      <c r="G16" s="84">
        <v>2488</v>
      </c>
      <c r="H16" s="84">
        <f t="shared" si="2"/>
        <v>16.00270087778528</v>
      </c>
      <c r="I16" s="84">
        <f t="shared" si="3"/>
        <v>83.997299122214713</v>
      </c>
      <c r="L16" s="72" t="s">
        <v>138</v>
      </c>
      <c r="M16" s="84">
        <v>87</v>
      </c>
      <c r="N16" s="84">
        <v>426</v>
      </c>
      <c r="O16" s="84">
        <f t="shared" si="4"/>
        <v>16.959064327485379</v>
      </c>
      <c r="P16" s="84">
        <f t="shared" si="5"/>
        <v>83.040935672514621</v>
      </c>
      <c r="Q16" s="84">
        <v>537</v>
      </c>
      <c r="R16" s="84">
        <v>2619</v>
      </c>
      <c r="S16" s="84">
        <f t="shared" si="6"/>
        <v>17.015209125475288</v>
      </c>
      <c r="T16" s="84">
        <f t="shared" si="7"/>
        <v>82.98479087452472</v>
      </c>
      <c r="U16" s="140"/>
    </row>
    <row r="17" spans="1:21" s="6" customFormat="1" ht="22" customHeight="1" thickBot="1" x14ac:dyDescent="0.4">
      <c r="A17" s="73" t="s">
        <v>139</v>
      </c>
      <c r="B17" s="85">
        <v>1639</v>
      </c>
      <c r="C17" s="85">
        <v>4840</v>
      </c>
      <c r="D17" s="85">
        <f t="shared" si="0"/>
        <v>25.29711375212224</v>
      </c>
      <c r="E17" s="85">
        <f t="shared" si="1"/>
        <v>74.702886247877771</v>
      </c>
      <c r="F17" s="85">
        <v>8749</v>
      </c>
      <c r="G17" s="85">
        <v>27594</v>
      </c>
      <c r="H17" s="85">
        <f t="shared" si="2"/>
        <v>24.073411661117682</v>
      </c>
      <c r="I17" s="85">
        <f t="shared" si="3"/>
        <v>75.926588338882311</v>
      </c>
      <c r="L17" s="73" t="s">
        <v>139</v>
      </c>
      <c r="M17" s="85">
        <v>1592</v>
      </c>
      <c r="N17" s="85">
        <v>4895</v>
      </c>
      <c r="O17" s="85">
        <f t="shared" si="4"/>
        <v>24.5413904732542</v>
      </c>
      <c r="P17" s="85">
        <f t="shared" si="5"/>
        <v>75.458609526745803</v>
      </c>
      <c r="Q17" s="85">
        <v>9156</v>
      </c>
      <c r="R17" s="85">
        <v>28974</v>
      </c>
      <c r="S17" s="85">
        <f t="shared" si="6"/>
        <v>24.012588512981903</v>
      </c>
      <c r="T17" s="85">
        <f t="shared" si="7"/>
        <v>75.987411487018093</v>
      </c>
      <c r="U17" s="140"/>
    </row>
    <row r="18" spans="1:21" s="6" customFormat="1" ht="22" customHeight="1" thickBot="1" x14ac:dyDescent="0.4">
      <c r="A18" s="74" t="s">
        <v>140</v>
      </c>
      <c r="B18" s="86">
        <v>657</v>
      </c>
      <c r="C18" s="86">
        <v>4468</v>
      </c>
      <c r="D18" s="86">
        <f t="shared" si="0"/>
        <v>12.819512195121952</v>
      </c>
      <c r="E18" s="86">
        <f t="shared" si="1"/>
        <v>87.180487804878055</v>
      </c>
      <c r="F18" s="86">
        <v>2895</v>
      </c>
      <c r="G18" s="86">
        <v>19632</v>
      </c>
      <c r="H18" s="86">
        <f t="shared" si="2"/>
        <v>12.851245172459716</v>
      </c>
      <c r="I18" s="86">
        <f t="shared" si="3"/>
        <v>87.148754827540287</v>
      </c>
      <c r="L18" s="74" t="s">
        <v>140</v>
      </c>
      <c r="M18" s="86">
        <v>681</v>
      </c>
      <c r="N18" s="86">
        <v>4154</v>
      </c>
      <c r="O18" s="86">
        <f t="shared" si="4"/>
        <v>14.08479834539814</v>
      </c>
      <c r="P18" s="86">
        <f t="shared" si="5"/>
        <v>85.915201654601859</v>
      </c>
      <c r="Q18" s="86">
        <v>2911</v>
      </c>
      <c r="R18" s="86">
        <v>18191</v>
      </c>
      <c r="S18" s="86">
        <f t="shared" si="6"/>
        <v>13.794900957255237</v>
      </c>
      <c r="T18" s="86">
        <f t="shared" si="7"/>
        <v>86.205099042744763</v>
      </c>
      <c r="U18" s="140"/>
    </row>
    <row r="19" spans="1:21" s="6" customFormat="1" ht="22" customHeight="1" thickBot="1" x14ac:dyDescent="0.4">
      <c r="A19" s="75" t="s">
        <v>141</v>
      </c>
      <c r="B19" s="87">
        <v>707</v>
      </c>
      <c r="C19" s="87">
        <v>4914</v>
      </c>
      <c r="D19" s="87">
        <f t="shared" si="0"/>
        <v>12.577833125778332</v>
      </c>
      <c r="E19" s="87">
        <f>C19/(B19+C19)*100</f>
        <v>87.422166874221674</v>
      </c>
      <c r="F19" s="87">
        <v>4086</v>
      </c>
      <c r="G19" s="87">
        <v>25451</v>
      </c>
      <c r="H19" s="87">
        <f>F19/(F19+G19)*100</f>
        <v>13.833496969902157</v>
      </c>
      <c r="I19" s="87">
        <f t="shared" si="3"/>
        <v>86.166503030097843</v>
      </c>
      <c r="L19" s="75" t="s">
        <v>141</v>
      </c>
      <c r="M19" s="87">
        <v>716</v>
      </c>
      <c r="N19" s="87">
        <v>4451</v>
      </c>
      <c r="O19" s="87">
        <f t="shared" si="4"/>
        <v>13.857170505128702</v>
      </c>
      <c r="P19" s="87">
        <f t="shared" si="5"/>
        <v>86.142829494871293</v>
      </c>
      <c r="Q19" s="87">
        <v>4219</v>
      </c>
      <c r="R19" s="87">
        <v>25473</v>
      </c>
      <c r="S19" s="87">
        <v>14</v>
      </c>
      <c r="T19" s="87">
        <f t="shared" si="7"/>
        <v>85.790785396739864</v>
      </c>
      <c r="U19" s="140"/>
    </row>
    <row r="20" spans="1:21" ht="15.5" x14ac:dyDescent="0.4">
      <c r="A20" s="4"/>
      <c r="L20" s="4"/>
    </row>
    <row r="21" spans="1:21" x14ac:dyDescent="0.35">
      <c r="A21" s="1" t="s">
        <v>142</v>
      </c>
      <c r="L21" s="1" t="s">
        <v>142</v>
      </c>
    </row>
    <row r="23" spans="1:21" x14ac:dyDescent="0.35">
      <c r="A23" s="1" t="s">
        <v>143</v>
      </c>
      <c r="L23" s="1" t="s">
        <v>143</v>
      </c>
    </row>
    <row r="24" spans="1:21" x14ac:dyDescent="0.35">
      <c r="A24" s="1" t="s">
        <v>144</v>
      </c>
      <c r="L24" s="1" t="s">
        <v>144</v>
      </c>
    </row>
    <row r="26" spans="1:21" x14ac:dyDescent="0.35">
      <c r="A26" s="1" t="s">
        <v>116</v>
      </c>
      <c r="L26" s="1" t="s">
        <v>116</v>
      </c>
    </row>
    <row r="27" spans="1:21" ht="15.5" x14ac:dyDescent="0.4">
      <c r="A27" s="4"/>
      <c r="L27" s="4"/>
    </row>
    <row r="28" spans="1:21" ht="15.5" x14ac:dyDescent="0.35">
      <c r="A28" s="5" t="s">
        <v>23</v>
      </c>
      <c r="L28" s="5" t="s">
        <v>23</v>
      </c>
    </row>
    <row r="29" spans="1:21" x14ac:dyDescent="0.35">
      <c r="A29" s="1" t="s">
        <v>167</v>
      </c>
      <c r="L29" s="1" t="s">
        <v>167</v>
      </c>
    </row>
  </sheetData>
  <mergeCells count="12">
    <mergeCell ref="B4:E4"/>
    <mergeCell ref="F4:I4"/>
    <mergeCell ref="B5:C5"/>
    <mergeCell ref="D5:E5"/>
    <mergeCell ref="F5:G5"/>
    <mergeCell ref="H5:I5"/>
    <mergeCell ref="M4:P4"/>
    <mergeCell ref="Q4:T4"/>
    <mergeCell ref="M5:N5"/>
    <mergeCell ref="O5:P5"/>
    <mergeCell ref="Q5:R5"/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22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291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220</v>
      </c>
      <c r="B5" s="21">
        <v>12.35</v>
      </c>
      <c r="C5" s="22">
        <v>6.71</v>
      </c>
    </row>
    <row r="6" spans="1:3" s="6" customFormat="1" ht="22" customHeight="1" x14ac:dyDescent="0.35">
      <c r="A6" s="17" t="s">
        <v>221</v>
      </c>
      <c r="B6" s="23">
        <v>9.2100000000000009</v>
      </c>
      <c r="C6" s="24">
        <v>4.51</v>
      </c>
    </row>
    <row r="7" spans="1:3" s="6" customFormat="1" ht="22" customHeight="1" x14ac:dyDescent="0.35">
      <c r="A7" s="16" t="s">
        <v>222</v>
      </c>
      <c r="B7" s="21">
        <v>14.6</v>
      </c>
      <c r="C7" s="22">
        <v>8.0299999999999994</v>
      </c>
    </row>
    <row r="8" spans="1:3" s="6" customFormat="1" ht="22" customHeight="1" x14ac:dyDescent="0.35">
      <c r="A8" s="17" t="s">
        <v>223</v>
      </c>
      <c r="B8" s="23">
        <v>10.039999999999999</v>
      </c>
      <c r="C8" s="24">
        <v>4.96</v>
      </c>
    </row>
    <row r="9" spans="1:3" s="6" customFormat="1" ht="22" customHeight="1" thickBot="1" x14ac:dyDescent="0.4">
      <c r="A9" s="16" t="s">
        <v>224</v>
      </c>
      <c r="B9" s="21">
        <v>13.36</v>
      </c>
      <c r="C9" s="22">
        <v>6.38</v>
      </c>
    </row>
    <row r="10" spans="1:3" s="6" customFormat="1" ht="22" customHeight="1" x14ac:dyDescent="0.35">
      <c r="A10" s="139" t="s">
        <v>21</v>
      </c>
      <c r="B10" s="144">
        <v>10.9</v>
      </c>
      <c r="C10" s="145">
        <v>5.52</v>
      </c>
    </row>
    <row r="11" spans="1:3" s="6" customFormat="1" ht="22" customHeight="1" thickBot="1" x14ac:dyDescent="0.4">
      <c r="A11" s="30" t="s">
        <v>22</v>
      </c>
      <c r="B11" s="146">
        <v>11.97</v>
      </c>
      <c r="C11" s="31">
        <v>6.6</v>
      </c>
    </row>
    <row r="13" spans="1:3" x14ac:dyDescent="0.35">
      <c r="A13" s="2" t="s">
        <v>30</v>
      </c>
      <c r="B13" s="2"/>
      <c r="C13" s="2"/>
    </row>
    <row r="14" spans="1:3" x14ac:dyDescent="0.35">
      <c r="A14" s="2" t="s">
        <v>29</v>
      </c>
      <c r="B14" s="2"/>
      <c r="C14" s="2"/>
    </row>
    <row r="15" spans="1:3" x14ac:dyDescent="0.35">
      <c r="A15" s="2"/>
      <c r="B15" s="2"/>
      <c r="C15" s="2"/>
    </row>
    <row r="16" spans="1:3" ht="15" customHeight="1" x14ac:dyDescent="0.35">
      <c r="A16" s="2" t="s">
        <v>31</v>
      </c>
      <c r="B16" s="2"/>
      <c r="C16" s="2"/>
    </row>
    <row r="17" spans="1:3" ht="15" customHeight="1" x14ac:dyDescent="0.35">
      <c r="A17" s="2"/>
      <c r="B17" s="2"/>
      <c r="C17" s="2"/>
    </row>
    <row r="18" spans="1:3" ht="15" customHeight="1" x14ac:dyDescent="0.35">
      <c r="A18" s="2" t="s">
        <v>32</v>
      </c>
      <c r="B18" s="2"/>
      <c r="C18" s="2"/>
    </row>
    <row r="19" spans="1:3" ht="15" customHeight="1" x14ac:dyDescent="0.35">
      <c r="A19" s="2" t="s">
        <v>33</v>
      </c>
      <c r="B19" s="2"/>
      <c r="C19" s="2"/>
    </row>
    <row r="21" spans="1:3" ht="15.5" x14ac:dyDescent="0.35">
      <c r="A21" s="5" t="s">
        <v>23</v>
      </c>
    </row>
    <row r="22" spans="1:3" x14ac:dyDescent="0.35">
      <c r="A22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292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69" t="s">
        <v>21</v>
      </c>
      <c r="C4" s="170"/>
      <c r="D4" s="170"/>
      <c r="E4" s="171"/>
      <c r="F4" s="169" t="s">
        <v>22</v>
      </c>
      <c r="G4" s="170"/>
      <c r="H4" s="170"/>
      <c r="I4" s="170"/>
      <c r="J4" s="10"/>
    </row>
    <row r="5" spans="1:10" s="6" customFormat="1" ht="22" customHeight="1" thickBot="1" x14ac:dyDescent="0.4">
      <c r="A5" s="32"/>
      <c r="B5" s="169" t="s">
        <v>76</v>
      </c>
      <c r="C5" s="170"/>
      <c r="D5" s="169" t="s">
        <v>77</v>
      </c>
      <c r="E5" s="171"/>
      <c r="F5" s="169" t="s">
        <v>76</v>
      </c>
      <c r="G5" s="170"/>
      <c r="H5" s="169" t="s">
        <v>77</v>
      </c>
      <c r="I5" s="170"/>
      <c r="J5" s="10"/>
    </row>
    <row r="6" spans="1:10" s="6" customFormat="1" ht="22" customHeight="1" thickBot="1" x14ac:dyDescent="0.4">
      <c r="A6" s="100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9" t="s">
        <v>212</v>
      </c>
      <c r="B7" s="62">
        <v>13</v>
      </c>
      <c r="C7" s="62">
        <v>5</v>
      </c>
      <c r="D7" s="62">
        <f>B7/(B7+C7)*100</f>
        <v>72.222222222222214</v>
      </c>
      <c r="E7" s="62">
        <f>C7/(B7+C7)*100</f>
        <v>27.777777777777779</v>
      </c>
      <c r="F7" s="62">
        <v>904</v>
      </c>
      <c r="G7" s="62">
        <v>583</v>
      </c>
      <c r="H7" s="62">
        <f>F7/(F7+G7)*100</f>
        <v>60.793544048419633</v>
      </c>
      <c r="I7" s="62">
        <f>G7/(F7+G7)*100</f>
        <v>39.206455951580367</v>
      </c>
      <c r="J7" s="137"/>
    </row>
    <row r="8" spans="1:10" s="6" customFormat="1" ht="22" customHeight="1" x14ac:dyDescent="0.35">
      <c r="A8" s="34" t="s">
        <v>213</v>
      </c>
      <c r="B8" s="39">
        <v>138</v>
      </c>
      <c r="C8" s="39">
        <v>76</v>
      </c>
      <c r="D8" s="39">
        <f t="shared" ref="D8:D15" si="0">B8/(B8+C8)*100</f>
        <v>64.485981308411212</v>
      </c>
      <c r="E8" s="39">
        <f t="shared" ref="E8:E15" si="1">C8/(B8+C8)*100</f>
        <v>35.514018691588781</v>
      </c>
      <c r="F8" s="39">
        <v>8780</v>
      </c>
      <c r="G8" s="39">
        <v>5452</v>
      </c>
      <c r="H8" s="39">
        <f t="shared" ref="H8:H15" si="2">F8/(F8+G8)*100</f>
        <v>61.691961776278802</v>
      </c>
      <c r="I8" s="39">
        <f t="shared" ref="I8:I15" si="3">G8/(F8+G8)*100</f>
        <v>38.308038223721191</v>
      </c>
      <c r="J8" s="137"/>
    </row>
    <row r="9" spans="1:10" s="6" customFormat="1" ht="22" customHeight="1" x14ac:dyDescent="0.35">
      <c r="A9" s="35" t="s">
        <v>214</v>
      </c>
      <c r="B9" s="40">
        <v>234</v>
      </c>
      <c r="C9" s="40">
        <v>148</v>
      </c>
      <c r="D9" s="40">
        <f t="shared" si="0"/>
        <v>61.256544502617807</v>
      </c>
      <c r="E9" s="40">
        <f t="shared" si="1"/>
        <v>38.7434554973822</v>
      </c>
      <c r="F9" s="40">
        <v>15669</v>
      </c>
      <c r="G9" s="40">
        <v>9427</v>
      </c>
      <c r="H9" s="40">
        <f t="shared" si="2"/>
        <v>62.43624481989162</v>
      </c>
      <c r="I9" s="40">
        <f t="shared" si="3"/>
        <v>37.56375518010838</v>
      </c>
      <c r="J9" s="137"/>
    </row>
    <row r="10" spans="1:10" s="6" customFormat="1" ht="22" customHeight="1" x14ac:dyDescent="0.35">
      <c r="A10" s="34" t="s">
        <v>215</v>
      </c>
      <c r="B10" s="39">
        <v>161</v>
      </c>
      <c r="C10" s="39">
        <v>89</v>
      </c>
      <c r="D10" s="39">
        <f t="shared" si="0"/>
        <v>64.400000000000006</v>
      </c>
      <c r="E10" s="39">
        <f t="shared" si="1"/>
        <v>35.6</v>
      </c>
      <c r="F10" s="39">
        <v>11951</v>
      </c>
      <c r="G10" s="39">
        <v>6779</v>
      </c>
      <c r="H10" s="39">
        <f t="shared" si="2"/>
        <v>63.806727175654032</v>
      </c>
      <c r="I10" s="39">
        <f t="shared" si="3"/>
        <v>36.193272824345968</v>
      </c>
      <c r="J10" s="137"/>
    </row>
    <row r="11" spans="1:10" s="6" customFormat="1" ht="22" customHeight="1" x14ac:dyDescent="0.35">
      <c r="A11" s="35" t="s">
        <v>216</v>
      </c>
      <c r="B11" s="40">
        <v>311</v>
      </c>
      <c r="C11" s="40">
        <v>146</v>
      </c>
      <c r="D11" s="40">
        <f t="shared" si="0"/>
        <v>68.052516411378562</v>
      </c>
      <c r="E11" s="40">
        <f t="shared" si="1"/>
        <v>31.947483588621445</v>
      </c>
      <c r="F11" s="40">
        <v>20051</v>
      </c>
      <c r="G11" s="40">
        <v>10744</v>
      </c>
      <c r="H11" s="40">
        <f t="shared" si="2"/>
        <v>65.111219353791199</v>
      </c>
      <c r="I11" s="40">
        <f t="shared" si="3"/>
        <v>34.888780646208801</v>
      </c>
      <c r="J11" s="137"/>
    </row>
    <row r="12" spans="1:10" s="6" customFormat="1" ht="22" customHeight="1" x14ac:dyDescent="0.35">
      <c r="A12" s="34" t="s">
        <v>217</v>
      </c>
      <c r="B12" s="39">
        <v>266</v>
      </c>
      <c r="C12" s="39">
        <v>143</v>
      </c>
      <c r="D12" s="39">
        <f t="shared" si="0"/>
        <v>65.036674816625919</v>
      </c>
      <c r="E12" s="39">
        <f>C12/(B12+C12)*100</f>
        <v>34.963325183374081</v>
      </c>
      <c r="F12" s="39">
        <v>19338</v>
      </c>
      <c r="G12" s="39">
        <v>10433</v>
      </c>
      <c r="H12" s="39">
        <f t="shared" si="2"/>
        <v>64.955829498505253</v>
      </c>
      <c r="I12" s="39">
        <f t="shared" si="3"/>
        <v>35.04417050149474</v>
      </c>
      <c r="J12" s="137"/>
    </row>
    <row r="13" spans="1:10" s="6" customFormat="1" ht="22" customHeight="1" x14ac:dyDescent="0.35">
      <c r="A13" s="35" t="s">
        <v>218</v>
      </c>
      <c r="B13" s="40">
        <v>196</v>
      </c>
      <c r="C13" s="40">
        <v>98</v>
      </c>
      <c r="D13" s="40">
        <f t="shared" si="0"/>
        <v>66.666666666666657</v>
      </c>
      <c r="E13" s="40">
        <f t="shared" si="1"/>
        <v>33.333333333333329</v>
      </c>
      <c r="F13" s="40">
        <v>14739</v>
      </c>
      <c r="G13" s="40">
        <v>8085</v>
      </c>
      <c r="H13" s="40">
        <f t="shared" si="2"/>
        <v>64.576761303890635</v>
      </c>
      <c r="I13" s="40">
        <f t="shared" si="3"/>
        <v>35.423238696109358</v>
      </c>
      <c r="J13" s="137"/>
    </row>
    <row r="14" spans="1:10" s="6" customFormat="1" ht="22" customHeight="1" thickBot="1" x14ac:dyDescent="0.4">
      <c r="A14" s="34" t="s">
        <v>219</v>
      </c>
      <c r="B14" s="39">
        <v>331</v>
      </c>
      <c r="C14" s="39">
        <v>169</v>
      </c>
      <c r="D14" s="39">
        <f t="shared" si="0"/>
        <v>66.2</v>
      </c>
      <c r="E14" s="39">
        <f t="shared" si="1"/>
        <v>33.800000000000004</v>
      </c>
      <c r="F14" s="39">
        <v>30663</v>
      </c>
      <c r="G14" s="39">
        <v>15102</v>
      </c>
      <c r="H14" s="39">
        <f t="shared" si="2"/>
        <v>67.000983284169124</v>
      </c>
      <c r="I14" s="39">
        <f t="shared" si="3"/>
        <v>32.999016715830876</v>
      </c>
      <c r="J14" s="137"/>
    </row>
    <row r="15" spans="1:10" s="6" customFormat="1" ht="22" customHeight="1" thickBot="1" x14ac:dyDescent="0.4">
      <c r="A15" s="36" t="s">
        <v>34</v>
      </c>
      <c r="B15" s="41">
        <v>1650</v>
      </c>
      <c r="C15" s="41">
        <v>874</v>
      </c>
      <c r="D15" s="41">
        <f t="shared" si="0"/>
        <v>65.37242472266243</v>
      </c>
      <c r="E15" s="41">
        <f t="shared" si="1"/>
        <v>34.627575277337556</v>
      </c>
      <c r="F15" s="41">
        <v>122095</v>
      </c>
      <c r="G15" s="41">
        <v>66605</v>
      </c>
      <c r="H15" s="41">
        <f t="shared" si="2"/>
        <v>64.703232644409113</v>
      </c>
      <c r="I15" s="41">
        <f t="shared" si="3"/>
        <v>35.296767355590887</v>
      </c>
      <c r="J15" s="137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293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69" t="s">
        <v>90</v>
      </c>
      <c r="C4" s="170"/>
      <c r="D4" s="170"/>
      <c r="E4" s="171"/>
      <c r="F4" s="169" t="s">
        <v>102</v>
      </c>
      <c r="G4" s="170"/>
      <c r="H4" s="170"/>
      <c r="I4" s="170"/>
    </row>
    <row r="5" spans="1:9" s="6" customFormat="1" ht="22" customHeight="1" thickBot="1" x14ac:dyDescent="0.4">
      <c r="A5" s="9"/>
      <c r="B5" s="169" t="s">
        <v>21</v>
      </c>
      <c r="C5" s="171"/>
      <c r="D5" s="169" t="s">
        <v>22</v>
      </c>
      <c r="E5" s="170"/>
      <c r="F5" s="169" t="s">
        <v>21</v>
      </c>
      <c r="G5" s="171"/>
      <c r="H5" s="169" t="s">
        <v>22</v>
      </c>
      <c r="I5" s="170"/>
    </row>
    <row r="6" spans="1:9" s="6" customFormat="1" ht="22" customHeight="1" thickBot="1" x14ac:dyDescent="0.4">
      <c r="A6" s="11" t="s">
        <v>0</v>
      </c>
      <c r="B6" s="37" t="s">
        <v>19</v>
      </c>
      <c r="C6" s="37" t="s">
        <v>20</v>
      </c>
      <c r="D6" s="37" t="s">
        <v>19</v>
      </c>
      <c r="E6" s="37" t="s">
        <v>20</v>
      </c>
      <c r="F6" s="37" t="s">
        <v>19</v>
      </c>
      <c r="G6" s="37" t="s">
        <v>20</v>
      </c>
      <c r="H6" s="37" t="s">
        <v>19</v>
      </c>
      <c r="I6" s="37" t="s">
        <v>20</v>
      </c>
    </row>
    <row r="7" spans="1:9" s="6" customFormat="1" ht="22" customHeight="1" x14ac:dyDescent="0.35">
      <c r="A7" s="33" t="s">
        <v>35</v>
      </c>
      <c r="B7" s="43">
        <v>2</v>
      </c>
      <c r="C7" s="43">
        <v>2</v>
      </c>
      <c r="D7" s="43">
        <v>3</v>
      </c>
      <c r="E7" s="43">
        <v>1</v>
      </c>
      <c r="F7" s="43" t="s">
        <v>422</v>
      </c>
      <c r="G7" s="43" t="s">
        <v>423</v>
      </c>
      <c r="H7" s="43" t="s">
        <v>392</v>
      </c>
      <c r="I7" s="43" t="s">
        <v>393</v>
      </c>
    </row>
    <row r="8" spans="1:9" s="6" customFormat="1" ht="22" customHeight="1" x14ac:dyDescent="0.35">
      <c r="A8" s="34" t="s">
        <v>36</v>
      </c>
      <c r="B8" s="44">
        <v>48</v>
      </c>
      <c r="C8" s="44">
        <v>32</v>
      </c>
      <c r="D8" s="44">
        <v>52</v>
      </c>
      <c r="E8" s="44">
        <v>41</v>
      </c>
      <c r="F8" s="44" t="s">
        <v>424</v>
      </c>
      <c r="G8" s="44" t="s">
        <v>425</v>
      </c>
      <c r="H8" s="44" t="s">
        <v>394</v>
      </c>
      <c r="I8" s="44" t="s">
        <v>395</v>
      </c>
    </row>
    <row r="9" spans="1:9" s="6" customFormat="1" ht="22" customHeight="1" x14ac:dyDescent="0.35">
      <c r="A9" s="35" t="s">
        <v>37</v>
      </c>
      <c r="B9" s="45">
        <v>28</v>
      </c>
      <c r="C9" s="45">
        <v>45</v>
      </c>
      <c r="D9" s="45">
        <v>30</v>
      </c>
      <c r="E9" s="45">
        <v>42</v>
      </c>
      <c r="F9" s="45" t="s">
        <v>426</v>
      </c>
      <c r="G9" s="45" t="s">
        <v>427</v>
      </c>
      <c r="H9" s="45" t="s">
        <v>396</v>
      </c>
      <c r="I9" s="45" t="s">
        <v>397</v>
      </c>
    </row>
    <row r="10" spans="1:9" s="6" customFormat="1" ht="22" customHeight="1" thickBot="1" x14ac:dyDescent="0.4">
      <c r="A10" s="42" t="s">
        <v>38</v>
      </c>
      <c r="B10" s="46">
        <v>21</v>
      </c>
      <c r="C10" s="46">
        <v>20</v>
      </c>
      <c r="D10" s="46">
        <v>16</v>
      </c>
      <c r="E10" s="46">
        <v>16</v>
      </c>
      <c r="F10" s="46" t="s">
        <v>428</v>
      </c>
      <c r="G10" s="46" t="s">
        <v>429</v>
      </c>
      <c r="H10" s="46" t="s">
        <v>398</v>
      </c>
      <c r="I10" s="46" t="s">
        <v>399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90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294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69" t="s">
        <v>90</v>
      </c>
      <c r="C4" s="170"/>
      <c r="D4" s="170"/>
      <c r="E4" s="171"/>
      <c r="F4" s="169" t="s">
        <v>102</v>
      </c>
      <c r="G4" s="170"/>
      <c r="H4" s="170"/>
      <c r="I4" s="170"/>
    </row>
    <row r="5" spans="1:9" s="6" customFormat="1" ht="22" customHeight="1" thickBot="1" x14ac:dyDescent="0.4">
      <c r="A5" s="15"/>
      <c r="B5" s="169" t="s">
        <v>21</v>
      </c>
      <c r="C5" s="171"/>
      <c r="D5" s="169" t="s">
        <v>22</v>
      </c>
      <c r="E5" s="170"/>
      <c r="F5" s="169" t="s">
        <v>21</v>
      </c>
      <c r="G5" s="171"/>
      <c r="H5" s="169" t="s">
        <v>22</v>
      </c>
      <c r="I5" s="170"/>
    </row>
    <row r="6" spans="1:9" s="6" customFormat="1" ht="22" customHeight="1" thickBot="1" x14ac:dyDescent="0.4">
      <c r="A6" s="47" t="s">
        <v>0</v>
      </c>
      <c r="B6" s="37" t="s">
        <v>19</v>
      </c>
      <c r="C6" s="37" t="s">
        <v>20</v>
      </c>
      <c r="D6" s="37" t="s">
        <v>19</v>
      </c>
      <c r="E6" s="37" t="s">
        <v>20</v>
      </c>
      <c r="F6" s="37" t="s">
        <v>19</v>
      </c>
      <c r="G6" s="37" t="s">
        <v>20</v>
      </c>
      <c r="H6" s="37" t="s">
        <v>19</v>
      </c>
      <c r="I6" s="37" t="s">
        <v>20</v>
      </c>
    </row>
    <row r="7" spans="1:9" s="6" customFormat="1" ht="22" customHeight="1" x14ac:dyDescent="0.35">
      <c r="A7" s="109" t="s">
        <v>295</v>
      </c>
      <c r="B7" s="138">
        <v>9</v>
      </c>
      <c r="C7" s="138">
        <v>18</v>
      </c>
      <c r="D7" s="138">
        <v>12</v>
      </c>
      <c r="E7" s="138">
        <v>19</v>
      </c>
      <c r="F7" s="138" t="s">
        <v>462</v>
      </c>
      <c r="G7" s="138" t="s">
        <v>463</v>
      </c>
      <c r="H7" s="138" t="s">
        <v>400</v>
      </c>
      <c r="I7" s="138" t="s">
        <v>401</v>
      </c>
    </row>
    <row r="8" spans="1:9" s="6" customFormat="1" ht="22" customHeight="1" x14ac:dyDescent="0.35">
      <c r="A8" s="51" t="s">
        <v>40</v>
      </c>
      <c r="B8" s="150">
        <v>9</v>
      </c>
      <c r="C8" s="150">
        <v>17</v>
      </c>
      <c r="D8" s="150">
        <v>12</v>
      </c>
      <c r="E8" s="151">
        <v>20</v>
      </c>
      <c r="F8" s="150" t="s">
        <v>430</v>
      </c>
      <c r="G8" s="150" t="s">
        <v>431</v>
      </c>
      <c r="H8" s="150" t="s">
        <v>432</v>
      </c>
      <c r="I8" s="151" t="s">
        <v>433</v>
      </c>
    </row>
    <row r="9" spans="1:9" s="6" customFormat="1" ht="22" customHeight="1" x14ac:dyDescent="0.35">
      <c r="A9" s="17" t="s">
        <v>41</v>
      </c>
      <c r="B9" s="148">
        <v>11</v>
      </c>
      <c r="C9" s="148">
        <v>18</v>
      </c>
      <c r="D9" s="148">
        <v>13</v>
      </c>
      <c r="E9" s="149">
        <v>19</v>
      </c>
      <c r="F9" s="148" t="s">
        <v>434</v>
      </c>
      <c r="G9" s="148" t="s">
        <v>435</v>
      </c>
      <c r="H9" s="148" t="s">
        <v>436</v>
      </c>
      <c r="I9" s="149" t="s">
        <v>437</v>
      </c>
    </row>
    <row r="10" spans="1:9" s="6" customFormat="1" ht="22" customHeight="1" x14ac:dyDescent="0.35">
      <c r="A10" s="16" t="s">
        <v>42</v>
      </c>
      <c r="B10" s="150">
        <v>10</v>
      </c>
      <c r="C10" s="150">
        <v>19</v>
      </c>
      <c r="D10" s="150">
        <v>13</v>
      </c>
      <c r="E10" s="151">
        <v>19</v>
      </c>
      <c r="F10" s="150" t="s">
        <v>225</v>
      </c>
      <c r="G10" s="150" t="s">
        <v>438</v>
      </c>
      <c r="H10" s="150" t="s">
        <v>439</v>
      </c>
      <c r="I10" s="151" t="s">
        <v>440</v>
      </c>
    </row>
    <row r="11" spans="1:9" s="6" customFormat="1" ht="22" customHeight="1" x14ac:dyDescent="0.35">
      <c r="A11" s="17" t="s">
        <v>43</v>
      </c>
      <c r="B11" s="148">
        <v>11</v>
      </c>
      <c r="C11" s="148">
        <v>17</v>
      </c>
      <c r="D11" s="148">
        <v>13</v>
      </c>
      <c r="E11" s="149">
        <v>19</v>
      </c>
      <c r="F11" s="148" t="s">
        <v>441</v>
      </c>
      <c r="G11" s="148" t="s">
        <v>442</v>
      </c>
      <c r="H11" s="148" t="s">
        <v>443</v>
      </c>
      <c r="I11" s="149" t="s">
        <v>444</v>
      </c>
    </row>
    <row r="12" spans="1:9" s="6" customFormat="1" ht="22" customHeight="1" x14ac:dyDescent="0.35">
      <c r="A12" s="16" t="s">
        <v>44</v>
      </c>
      <c r="B12" s="150">
        <v>13</v>
      </c>
      <c r="C12" s="150">
        <v>15</v>
      </c>
      <c r="D12" s="150">
        <v>13</v>
      </c>
      <c r="E12" s="151">
        <v>20</v>
      </c>
      <c r="F12" s="150" t="s">
        <v>445</v>
      </c>
      <c r="G12" s="150" t="s">
        <v>446</v>
      </c>
      <c r="H12" s="150" t="s">
        <v>447</v>
      </c>
      <c r="I12" s="151" t="s">
        <v>448</v>
      </c>
    </row>
    <row r="13" spans="1:9" s="6" customFormat="1" ht="22" customHeight="1" x14ac:dyDescent="0.35">
      <c r="A13" s="17" t="s">
        <v>45</v>
      </c>
      <c r="B13" s="148">
        <v>14</v>
      </c>
      <c r="C13" s="148">
        <v>15</v>
      </c>
      <c r="D13" s="148">
        <v>13</v>
      </c>
      <c r="E13" s="149">
        <v>20</v>
      </c>
      <c r="F13" s="148" t="s">
        <v>449</v>
      </c>
      <c r="G13" s="148" t="s">
        <v>450</v>
      </c>
      <c r="H13" s="148" t="s">
        <v>179</v>
      </c>
      <c r="I13" s="149" t="s">
        <v>451</v>
      </c>
    </row>
    <row r="14" spans="1:9" s="6" customFormat="1" ht="22" customHeight="1" x14ac:dyDescent="0.35">
      <c r="A14" s="16" t="s">
        <v>46</v>
      </c>
      <c r="B14" s="150">
        <v>13</v>
      </c>
      <c r="C14" s="150">
        <v>15</v>
      </c>
      <c r="D14" s="150">
        <v>13</v>
      </c>
      <c r="E14" s="151">
        <v>21</v>
      </c>
      <c r="F14" s="150" t="s">
        <v>452</v>
      </c>
      <c r="G14" s="150" t="s">
        <v>453</v>
      </c>
      <c r="H14" s="150" t="s">
        <v>454</v>
      </c>
      <c r="I14" s="151" t="s">
        <v>455</v>
      </c>
    </row>
    <row r="15" spans="1:9" s="6" customFormat="1" ht="22" customHeight="1" x14ac:dyDescent="0.35">
      <c r="A15" s="17" t="s">
        <v>47</v>
      </c>
      <c r="B15" s="148">
        <v>11</v>
      </c>
      <c r="C15" s="148">
        <v>17</v>
      </c>
      <c r="D15" s="148">
        <v>13</v>
      </c>
      <c r="E15" s="149">
        <v>21</v>
      </c>
      <c r="F15" s="148" t="s">
        <v>456</v>
      </c>
      <c r="G15" s="148" t="s">
        <v>457</v>
      </c>
      <c r="H15" s="148" t="s">
        <v>458</v>
      </c>
      <c r="I15" s="149" t="s">
        <v>455</v>
      </c>
    </row>
    <row r="16" spans="1:9" s="6" customFormat="1" ht="22" customHeight="1" thickBot="1" x14ac:dyDescent="0.4">
      <c r="A16" s="49" t="s">
        <v>48</v>
      </c>
      <c r="B16" s="152">
        <v>11</v>
      </c>
      <c r="C16" s="152">
        <v>17</v>
      </c>
      <c r="D16" s="152">
        <v>14</v>
      </c>
      <c r="E16" s="153">
        <v>21</v>
      </c>
      <c r="F16" s="152" t="s">
        <v>226</v>
      </c>
      <c r="G16" s="152" t="s">
        <v>459</v>
      </c>
      <c r="H16" s="152" t="s">
        <v>460</v>
      </c>
      <c r="I16" s="153" t="s">
        <v>461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296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69" t="s">
        <v>90</v>
      </c>
      <c r="C4" s="170"/>
      <c r="D4" s="170"/>
      <c r="E4" s="171"/>
      <c r="F4" s="169" t="s">
        <v>102</v>
      </c>
      <c r="G4" s="170"/>
      <c r="H4" s="170"/>
      <c r="I4" s="170"/>
    </row>
    <row r="5" spans="1:9" s="6" customFormat="1" ht="22" customHeight="1" thickBot="1" x14ac:dyDescent="0.4">
      <c r="A5" s="9"/>
      <c r="B5" s="169" t="s">
        <v>21</v>
      </c>
      <c r="C5" s="171"/>
      <c r="D5" s="169" t="s">
        <v>22</v>
      </c>
      <c r="E5" s="170"/>
      <c r="F5" s="169" t="s">
        <v>21</v>
      </c>
      <c r="G5" s="171"/>
      <c r="H5" s="169" t="s">
        <v>22</v>
      </c>
      <c r="I5" s="170"/>
    </row>
    <row r="6" spans="1:9" s="6" customFormat="1" ht="22" customHeight="1" thickBot="1" x14ac:dyDescent="0.4">
      <c r="A6" s="13" t="s">
        <v>0</v>
      </c>
      <c r="B6" s="37" t="s">
        <v>19</v>
      </c>
      <c r="C6" s="37" t="s">
        <v>20</v>
      </c>
      <c r="D6" s="37" t="s">
        <v>19</v>
      </c>
      <c r="E6" s="37" t="s">
        <v>20</v>
      </c>
      <c r="F6" s="37" t="s">
        <v>19</v>
      </c>
      <c r="G6" s="37" t="s">
        <v>20</v>
      </c>
      <c r="H6" s="37" t="s">
        <v>19</v>
      </c>
      <c r="I6" s="37" t="s">
        <v>20</v>
      </c>
    </row>
    <row r="7" spans="1:9" s="6" customFormat="1" ht="22" customHeight="1" x14ac:dyDescent="0.35">
      <c r="A7" s="109" t="s">
        <v>295</v>
      </c>
      <c r="B7" s="138">
        <v>8</v>
      </c>
      <c r="C7" s="138">
        <v>6</v>
      </c>
      <c r="D7" s="138">
        <v>7</v>
      </c>
      <c r="E7" s="138">
        <v>7</v>
      </c>
      <c r="F7" s="138" t="s">
        <v>464</v>
      </c>
      <c r="G7" s="138" t="s">
        <v>465</v>
      </c>
      <c r="H7" s="138" t="s">
        <v>402</v>
      </c>
      <c r="I7" s="138" t="s">
        <v>403</v>
      </c>
    </row>
    <row r="8" spans="1:9" s="6" customFormat="1" ht="22" customHeight="1" x14ac:dyDescent="0.35">
      <c r="A8" s="51" t="s">
        <v>40</v>
      </c>
      <c r="B8" s="150">
        <v>10</v>
      </c>
      <c r="C8" s="150">
        <v>7</v>
      </c>
      <c r="D8" s="150">
        <v>7</v>
      </c>
      <c r="E8" s="151">
        <v>7</v>
      </c>
      <c r="F8" s="150" t="s">
        <v>227</v>
      </c>
      <c r="G8" s="150" t="s">
        <v>228</v>
      </c>
      <c r="H8" s="150" t="s">
        <v>180</v>
      </c>
      <c r="I8" s="151" t="s">
        <v>181</v>
      </c>
    </row>
    <row r="9" spans="1:9" s="6" customFormat="1" ht="22" customHeight="1" x14ac:dyDescent="0.35">
      <c r="A9" s="17" t="s">
        <v>41</v>
      </c>
      <c r="B9" s="148">
        <v>12</v>
      </c>
      <c r="C9" s="148">
        <v>8</v>
      </c>
      <c r="D9" s="148">
        <v>9</v>
      </c>
      <c r="E9" s="149">
        <v>8</v>
      </c>
      <c r="F9" s="148" t="s">
        <v>229</v>
      </c>
      <c r="G9" s="148" t="s">
        <v>230</v>
      </c>
      <c r="H9" s="148" t="s">
        <v>182</v>
      </c>
      <c r="I9" s="149" t="s">
        <v>183</v>
      </c>
    </row>
    <row r="10" spans="1:9" s="6" customFormat="1" ht="22" customHeight="1" x14ac:dyDescent="0.35">
      <c r="A10" s="16" t="s">
        <v>42</v>
      </c>
      <c r="B10" s="150">
        <v>13</v>
      </c>
      <c r="C10" s="150">
        <v>10</v>
      </c>
      <c r="D10" s="150">
        <v>11</v>
      </c>
      <c r="E10" s="151">
        <v>9</v>
      </c>
      <c r="F10" s="150" t="s">
        <v>231</v>
      </c>
      <c r="G10" s="150" t="s">
        <v>232</v>
      </c>
      <c r="H10" s="150" t="s">
        <v>184</v>
      </c>
      <c r="I10" s="151" t="s">
        <v>185</v>
      </c>
    </row>
    <row r="11" spans="1:9" s="6" customFormat="1" ht="22" customHeight="1" x14ac:dyDescent="0.35">
      <c r="A11" s="17" t="s">
        <v>43</v>
      </c>
      <c r="B11" s="148">
        <v>10</v>
      </c>
      <c r="C11" s="148">
        <v>10</v>
      </c>
      <c r="D11" s="148">
        <v>12</v>
      </c>
      <c r="E11" s="149">
        <v>10</v>
      </c>
      <c r="F11" s="148" t="s">
        <v>225</v>
      </c>
      <c r="G11" s="148" t="s">
        <v>233</v>
      </c>
      <c r="H11" s="148" t="s">
        <v>186</v>
      </c>
      <c r="I11" s="149" t="s">
        <v>187</v>
      </c>
    </row>
    <row r="12" spans="1:9" s="6" customFormat="1" ht="22" customHeight="1" x14ac:dyDescent="0.35">
      <c r="A12" s="16" t="s">
        <v>44</v>
      </c>
      <c r="B12" s="150">
        <v>12</v>
      </c>
      <c r="C12" s="150">
        <v>12</v>
      </c>
      <c r="D12" s="150">
        <v>12</v>
      </c>
      <c r="E12" s="151">
        <v>10</v>
      </c>
      <c r="F12" s="150" t="s">
        <v>234</v>
      </c>
      <c r="G12" s="150" t="s">
        <v>235</v>
      </c>
      <c r="H12" s="150" t="s">
        <v>188</v>
      </c>
      <c r="I12" s="151" t="s">
        <v>189</v>
      </c>
    </row>
    <row r="13" spans="1:9" s="6" customFormat="1" ht="22" customHeight="1" x14ac:dyDescent="0.35">
      <c r="A13" s="17" t="s">
        <v>45</v>
      </c>
      <c r="B13" s="148">
        <v>13</v>
      </c>
      <c r="C13" s="148">
        <v>12</v>
      </c>
      <c r="D13" s="148">
        <v>12</v>
      </c>
      <c r="E13" s="149">
        <v>11</v>
      </c>
      <c r="F13" s="148" t="s">
        <v>236</v>
      </c>
      <c r="G13" s="148" t="s">
        <v>237</v>
      </c>
      <c r="H13" s="148" t="s">
        <v>190</v>
      </c>
      <c r="I13" s="149" t="s">
        <v>191</v>
      </c>
    </row>
    <row r="14" spans="1:9" s="6" customFormat="1" ht="22" customHeight="1" x14ac:dyDescent="0.35">
      <c r="A14" s="16" t="s">
        <v>46</v>
      </c>
      <c r="B14" s="150">
        <v>12</v>
      </c>
      <c r="C14" s="150">
        <v>11</v>
      </c>
      <c r="D14" s="150">
        <v>13</v>
      </c>
      <c r="E14" s="151">
        <v>11</v>
      </c>
      <c r="F14" s="150" t="s">
        <v>238</v>
      </c>
      <c r="G14" s="150" t="s">
        <v>226</v>
      </c>
      <c r="H14" s="150" t="s">
        <v>179</v>
      </c>
      <c r="I14" s="151" t="s">
        <v>192</v>
      </c>
    </row>
    <row r="15" spans="1:9" s="6" customFormat="1" ht="22" customHeight="1" x14ac:dyDescent="0.35">
      <c r="A15" s="17" t="s">
        <v>47</v>
      </c>
      <c r="B15" s="148">
        <v>16</v>
      </c>
      <c r="C15" s="148">
        <v>10</v>
      </c>
      <c r="D15" s="148">
        <v>13</v>
      </c>
      <c r="E15" s="149">
        <v>11</v>
      </c>
      <c r="F15" s="148" t="s">
        <v>239</v>
      </c>
      <c r="G15" s="148" t="s">
        <v>240</v>
      </c>
      <c r="H15" s="148" t="s">
        <v>193</v>
      </c>
      <c r="I15" s="149" t="s">
        <v>194</v>
      </c>
    </row>
    <row r="16" spans="1:9" s="6" customFormat="1" ht="22" customHeight="1" thickBot="1" x14ac:dyDescent="0.4">
      <c r="A16" s="49" t="s">
        <v>48</v>
      </c>
      <c r="B16" s="152">
        <v>17</v>
      </c>
      <c r="C16" s="152">
        <v>10</v>
      </c>
      <c r="D16" s="152">
        <v>14</v>
      </c>
      <c r="E16" s="153">
        <v>12</v>
      </c>
      <c r="F16" s="152" t="s">
        <v>241</v>
      </c>
      <c r="G16" s="152" t="s">
        <v>242</v>
      </c>
      <c r="H16" s="152" t="s">
        <v>195</v>
      </c>
      <c r="I16" s="153" t="s">
        <v>196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297</v>
      </c>
    </row>
    <row r="3" spans="1:5" ht="16" thickBot="1" x14ac:dyDescent="0.45">
      <c r="A3" s="4" t="s">
        <v>490</v>
      </c>
    </row>
    <row r="4" spans="1:5" s="6" customFormat="1" ht="22" customHeight="1" thickBot="1" x14ac:dyDescent="0.4">
      <c r="A4" s="9"/>
      <c r="B4" s="169" t="s">
        <v>21</v>
      </c>
      <c r="C4" s="171"/>
      <c r="D4" s="169" t="s">
        <v>22</v>
      </c>
      <c r="E4" s="170"/>
    </row>
    <row r="5" spans="1:5" s="6" customFormat="1" ht="22" customHeight="1" thickBot="1" x14ac:dyDescent="0.4">
      <c r="A5" s="13" t="s">
        <v>0</v>
      </c>
      <c r="B5" s="37" t="s">
        <v>19</v>
      </c>
      <c r="C5" s="37" t="s">
        <v>20</v>
      </c>
      <c r="D5" s="37" t="s">
        <v>19</v>
      </c>
      <c r="E5" s="37" t="s">
        <v>20</v>
      </c>
    </row>
    <row r="6" spans="1:5" s="6" customFormat="1" ht="22" customHeight="1" x14ac:dyDescent="0.35">
      <c r="A6" s="48" t="s">
        <v>49</v>
      </c>
      <c r="B6" s="52">
        <v>11.23</v>
      </c>
      <c r="C6" s="52">
        <v>38.15</v>
      </c>
      <c r="D6" s="52">
        <v>9.6300000000000008</v>
      </c>
      <c r="E6" s="52">
        <v>31.2</v>
      </c>
    </row>
    <row r="7" spans="1:5" s="6" customFormat="1" ht="22" customHeight="1" x14ac:dyDescent="0.35">
      <c r="A7" s="110" t="s">
        <v>50</v>
      </c>
      <c r="B7" s="111">
        <v>36.9</v>
      </c>
      <c r="C7" s="111">
        <v>60.2</v>
      </c>
      <c r="D7" s="111">
        <v>36.5</v>
      </c>
      <c r="E7" s="112">
        <v>70.2</v>
      </c>
    </row>
    <row r="8" spans="1:5" s="6" customFormat="1" ht="22" customHeight="1" x14ac:dyDescent="0.35">
      <c r="A8" s="51" t="s">
        <v>51</v>
      </c>
      <c r="B8" s="55">
        <v>21</v>
      </c>
      <c r="C8" s="55">
        <v>28.7</v>
      </c>
      <c r="D8" s="55">
        <v>1171</v>
      </c>
      <c r="E8" s="55">
        <v>29.2</v>
      </c>
    </row>
    <row r="9" spans="1:5" s="6" customFormat="1" ht="22" customHeight="1" x14ac:dyDescent="0.35">
      <c r="A9" s="17" t="s">
        <v>52</v>
      </c>
      <c r="B9" s="56">
        <v>17.3</v>
      </c>
      <c r="C9" s="56">
        <v>273</v>
      </c>
      <c r="D9" s="56">
        <v>18.899999999999999</v>
      </c>
      <c r="E9" s="57">
        <v>256.5</v>
      </c>
    </row>
    <row r="10" spans="1:5" s="6" customFormat="1" ht="22" customHeight="1" x14ac:dyDescent="0.35">
      <c r="A10" s="51" t="s">
        <v>53</v>
      </c>
      <c r="B10" s="55">
        <v>199.3</v>
      </c>
      <c r="C10" s="55">
        <v>4.2</v>
      </c>
      <c r="D10" s="55">
        <v>197.5</v>
      </c>
      <c r="E10" s="55">
        <v>3.4</v>
      </c>
    </row>
    <row r="11" spans="1:5" s="6" customFormat="1" ht="22" customHeight="1" x14ac:dyDescent="0.35">
      <c r="A11" s="17" t="s">
        <v>54</v>
      </c>
      <c r="B11" s="56">
        <v>0.8</v>
      </c>
      <c r="C11" s="56">
        <v>41.8</v>
      </c>
      <c r="D11" s="56">
        <v>2.5</v>
      </c>
      <c r="E11" s="57">
        <v>35.5</v>
      </c>
    </row>
    <row r="12" spans="1:5" s="6" customFormat="1" ht="22" customHeight="1" x14ac:dyDescent="0.35">
      <c r="A12" s="51" t="s">
        <v>55</v>
      </c>
      <c r="B12" s="55">
        <v>21.7</v>
      </c>
      <c r="C12" s="55">
        <v>77.5</v>
      </c>
      <c r="D12" s="55">
        <v>23.6</v>
      </c>
      <c r="E12" s="55">
        <v>53.4</v>
      </c>
    </row>
    <row r="13" spans="1:5" s="6" customFormat="1" ht="22" customHeight="1" x14ac:dyDescent="0.35">
      <c r="A13" s="17" t="s">
        <v>56</v>
      </c>
      <c r="B13" s="56">
        <v>85.5</v>
      </c>
      <c r="C13" s="56">
        <v>37.4</v>
      </c>
      <c r="D13" s="56">
        <v>55.2</v>
      </c>
      <c r="E13" s="57">
        <v>56.7</v>
      </c>
    </row>
    <row r="14" spans="1:5" s="6" customFormat="1" ht="22" customHeight="1" x14ac:dyDescent="0.35">
      <c r="A14" s="51" t="s">
        <v>57</v>
      </c>
      <c r="B14" s="55">
        <v>45.7</v>
      </c>
      <c r="C14" s="55">
        <v>335</v>
      </c>
      <c r="D14" s="55">
        <v>53.3</v>
      </c>
      <c r="E14" s="55">
        <v>328</v>
      </c>
    </row>
    <row r="15" spans="1:5" s="6" customFormat="1" ht="22" customHeight="1" x14ac:dyDescent="0.35">
      <c r="A15" s="17" t="s">
        <v>58</v>
      </c>
      <c r="B15" s="56">
        <v>209.2</v>
      </c>
      <c r="C15" s="56">
        <v>54.7</v>
      </c>
      <c r="D15" s="56">
        <v>213.8</v>
      </c>
      <c r="E15" s="57">
        <v>59.4</v>
      </c>
    </row>
    <row r="16" spans="1:5" s="6" customFormat="1" ht="22" customHeight="1" x14ac:dyDescent="0.35">
      <c r="A16" s="51" t="s">
        <v>59</v>
      </c>
      <c r="B16" s="55">
        <v>45.7</v>
      </c>
      <c r="C16" s="55">
        <v>47.8</v>
      </c>
      <c r="D16" s="55">
        <v>41.9</v>
      </c>
      <c r="E16" s="55">
        <v>34.1</v>
      </c>
    </row>
    <row r="17" spans="1:5" s="6" customFormat="1" ht="22" customHeight="1" x14ac:dyDescent="0.35">
      <c r="A17" s="17" t="s">
        <v>60</v>
      </c>
      <c r="B17" s="56">
        <v>26.1</v>
      </c>
      <c r="C17" s="56">
        <v>1.4</v>
      </c>
      <c r="D17" s="56">
        <v>24.9</v>
      </c>
      <c r="E17" s="57">
        <v>2.4</v>
      </c>
    </row>
    <row r="18" spans="1:5" s="6" customFormat="1" ht="22" customHeight="1" x14ac:dyDescent="0.35">
      <c r="A18" s="51" t="s">
        <v>61</v>
      </c>
      <c r="B18" s="55">
        <v>4.2</v>
      </c>
      <c r="C18" s="55">
        <v>2.1</v>
      </c>
      <c r="D18" s="55">
        <v>2.4</v>
      </c>
      <c r="E18" s="55">
        <v>3.8</v>
      </c>
    </row>
    <row r="19" spans="1:5" s="6" customFormat="1" ht="22" customHeight="1" x14ac:dyDescent="0.35">
      <c r="A19" s="17" t="s">
        <v>62</v>
      </c>
      <c r="B19" s="56">
        <v>9.6999999999999993</v>
      </c>
      <c r="C19" s="56">
        <v>35.4</v>
      </c>
      <c r="D19" s="56">
        <v>10.4</v>
      </c>
      <c r="E19" s="57">
        <v>20.6</v>
      </c>
    </row>
    <row r="20" spans="1:5" s="6" customFormat="1" ht="22" customHeight="1" x14ac:dyDescent="0.35">
      <c r="A20" s="16" t="s">
        <v>63</v>
      </c>
      <c r="B20" s="58" t="s">
        <v>404</v>
      </c>
      <c r="C20" s="58" t="s">
        <v>404</v>
      </c>
      <c r="D20" s="58">
        <v>0.1</v>
      </c>
      <c r="E20" s="59" t="s">
        <v>404</v>
      </c>
    </row>
    <row r="21" spans="1:5" s="6" customFormat="1" ht="22" customHeight="1" x14ac:dyDescent="0.35">
      <c r="A21" s="17" t="s">
        <v>64</v>
      </c>
      <c r="B21" s="56" t="s">
        <v>404</v>
      </c>
      <c r="C21" s="56" t="s">
        <v>404</v>
      </c>
      <c r="D21" s="56">
        <v>1.2</v>
      </c>
      <c r="E21" s="57">
        <v>1.2</v>
      </c>
    </row>
    <row r="22" spans="1:5" s="6" customFormat="1" ht="22" customHeight="1" x14ac:dyDescent="0.35">
      <c r="A22" s="16" t="s">
        <v>65</v>
      </c>
      <c r="B22" s="58">
        <v>1.5</v>
      </c>
      <c r="C22" s="58">
        <v>3.6</v>
      </c>
      <c r="D22" s="58">
        <v>2.2999999999999998</v>
      </c>
      <c r="E22" s="59">
        <v>2.6</v>
      </c>
    </row>
    <row r="23" spans="1:5" s="6" customFormat="1" ht="22" customHeight="1" x14ac:dyDescent="0.35">
      <c r="A23" s="17" t="s">
        <v>66</v>
      </c>
      <c r="B23" s="56">
        <v>39.6</v>
      </c>
      <c r="C23" s="56">
        <v>45.9</v>
      </c>
      <c r="D23" s="56">
        <v>27.7</v>
      </c>
      <c r="E23" s="57">
        <v>37</v>
      </c>
    </row>
    <row r="24" spans="1:5" s="6" customFormat="1" ht="22" customHeight="1" x14ac:dyDescent="0.35">
      <c r="A24" s="16" t="s">
        <v>67</v>
      </c>
      <c r="B24" s="58">
        <v>37.9</v>
      </c>
      <c r="C24" s="58">
        <v>68.400000000000006</v>
      </c>
      <c r="D24" s="58">
        <v>32.200000000000003</v>
      </c>
      <c r="E24" s="59">
        <v>65.599999999999994</v>
      </c>
    </row>
    <row r="25" spans="1:5" s="6" customFormat="1" ht="22" customHeight="1" x14ac:dyDescent="0.35">
      <c r="A25" s="17" t="s">
        <v>68</v>
      </c>
      <c r="B25" s="56">
        <v>5.4</v>
      </c>
      <c r="C25" s="56">
        <v>21.1</v>
      </c>
      <c r="D25" s="56">
        <v>6.8</v>
      </c>
      <c r="E25" s="57">
        <v>17</v>
      </c>
    </row>
    <row r="26" spans="1:5" s="6" customFormat="1" ht="22" customHeight="1" thickBot="1" x14ac:dyDescent="0.4">
      <c r="A26" s="50" t="s">
        <v>69</v>
      </c>
      <c r="B26" s="53">
        <v>2.5</v>
      </c>
      <c r="C26" s="53" t="s">
        <v>404</v>
      </c>
      <c r="D26" s="53">
        <v>1.8</v>
      </c>
      <c r="E26" s="54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298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69" t="s">
        <v>21</v>
      </c>
      <c r="C4" s="171"/>
      <c r="D4" s="169" t="s">
        <v>22</v>
      </c>
      <c r="E4" s="170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2"/>
      <c r="B6" s="103"/>
      <c r="C6" s="103"/>
      <c r="D6" s="103"/>
      <c r="E6" s="104"/>
    </row>
    <row r="7" spans="1:5" s="6" customFormat="1" ht="22" customHeight="1" x14ac:dyDescent="0.35">
      <c r="A7" s="119" t="s">
        <v>299</v>
      </c>
      <c r="B7" s="60"/>
      <c r="C7" s="60"/>
      <c r="D7" s="102">
        <v>11020</v>
      </c>
      <c r="E7" s="102">
        <v>16881</v>
      </c>
    </row>
    <row r="8" spans="1:5" s="6" customFormat="1" ht="22" customHeight="1" x14ac:dyDescent="0.35">
      <c r="A8" s="72" t="s">
        <v>300</v>
      </c>
      <c r="B8" s="103">
        <v>74</v>
      </c>
      <c r="C8" s="103">
        <v>43</v>
      </c>
      <c r="D8" s="103">
        <v>1581</v>
      </c>
      <c r="E8" s="104">
        <v>899</v>
      </c>
    </row>
    <row r="9" spans="1:5" s="6" customFormat="1" ht="22" customHeight="1" x14ac:dyDescent="0.35">
      <c r="A9" s="17" t="s">
        <v>301</v>
      </c>
      <c r="B9" s="60">
        <v>8</v>
      </c>
      <c r="C9" s="60">
        <v>67</v>
      </c>
      <c r="D9" s="60">
        <v>296</v>
      </c>
      <c r="E9" s="102">
        <v>3589</v>
      </c>
    </row>
    <row r="10" spans="1:5" s="6" customFormat="1" ht="22" customHeight="1" x14ac:dyDescent="0.35">
      <c r="A10" s="72" t="s">
        <v>302</v>
      </c>
      <c r="B10" s="63" t="s">
        <v>201</v>
      </c>
      <c r="C10" s="63" t="s">
        <v>201</v>
      </c>
      <c r="D10" s="63">
        <v>136</v>
      </c>
      <c r="E10" s="101">
        <v>4113</v>
      </c>
    </row>
    <row r="11" spans="1:5" s="6" customFormat="1" ht="22" customHeight="1" x14ac:dyDescent="0.35">
      <c r="A11" s="17" t="s">
        <v>303</v>
      </c>
      <c r="B11" s="60">
        <v>5</v>
      </c>
      <c r="C11" s="60">
        <v>40</v>
      </c>
      <c r="D11" s="60">
        <v>470</v>
      </c>
      <c r="E11" s="102">
        <v>2518</v>
      </c>
    </row>
    <row r="12" spans="1:5" s="6" customFormat="1" ht="22" customHeight="1" x14ac:dyDescent="0.35">
      <c r="A12" s="72" t="s">
        <v>304</v>
      </c>
      <c r="B12" s="62">
        <v>30</v>
      </c>
      <c r="C12" s="62">
        <v>30</v>
      </c>
      <c r="D12" s="62">
        <v>1497</v>
      </c>
      <c r="E12" s="62">
        <v>1154</v>
      </c>
    </row>
    <row r="13" spans="1:5" s="6" customFormat="1" ht="22" customHeight="1" x14ac:dyDescent="0.35">
      <c r="A13" s="17" t="s">
        <v>305</v>
      </c>
      <c r="B13" s="60" t="s">
        <v>201</v>
      </c>
      <c r="C13" s="60" t="s">
        <v>201</v>
      </c>
      <c r="D13" s="60">
        <v>1689</v>
      </c>
      <c r="E13" s="61">
        <v>114</v>
      </c>
    </row>
    <row r="14" spans="1:5" s="6" customFormat="1" ht="22" customHeight="1" x14ac:dyDescent="0.35">
      <c r="A14" s="72" t="s">
        <v>306</v>
      </c>
      <c r="B14" s="62">
        <v>7</v>
      </c>
      <c r="C14" s="62" t="s">
        <v>404</v>
      </c>
      <c r="D14" s="62">
        <v>554</v>
      </c>
      <c r="E14" s="62">
        <v>159</v>
      </c>
    </row>
    <row r="15" spans="1:5" s="6" customFormat="1" ht="22" customHeight="1" x14ac:dyDescent="0.35">
      <c r="A15" s="17" t="s">
        <v>307</v>
      </c>
      <c r="B15" s="60">
        <v>4</v>
      </c>
      <c r="C15" s="60">
        <v>31</v>
      </c>
      <c r="D15" s="60">
        <v>124</v>
      </c>
      <c r="E15" s="102">
        <v>1084</v>
      </c>
    </row>
    <row r="16" spans="1:5" s="6" customFormat="1" ht="22" customHeight="1" x14ac:dyDescent="0.35">
      <c r="A16" s="72" t="s">
        <v>308</v>
      </c>
      <c r="B16" s="62">
        <v>19</v>
      </c>
      <c r="C16" s="62">
        <v>9</v>
      </c>
      <c r="D16" s="62">
        <v>1707</v>
      </c>
      <c r="E16" s="62">
        <v>792</v>
      </c>
    </row>
    <row r="17" spans="1:5" s="6" customFormat="1" ht="22" customHeight="1" x14ac:dyDescent="0.35">
      <c r="A17" s="17" t="s">
        <v>309</v>
      </c>
      <c r="B17" s="60">
        <v>9</v>
      </c>
      <c r="C17" s="60">
        <v>7</v>
      </c>
      <c r="D17" s="60">
        <v>681</v>
      </c>
      <c r="E17" s="102">
        <v>569</v>
      </c>
    </row>
    <row r="18" spans="1:5" s="6" customFormat="1" ht="22" customHeight="1" x14ac:dyDescent="0.35">
      <c r="A18" s="72" t="s">
        <v>310</v>
      </c>
      <c r="B18" s="62" t="s">
        <v>404</v>
      </c>
      <c r="C18" s="62">
        <v>19</v>
      </c>
      <c r="D18" s="62">
        <v>28</v>
      </c>
      <c r="E18" s="62">
        <v>990</v>
      </c>
    </row>
    <row r="19" spans="1:5" s="6" customFormat="1" ht="22" customHeight="1" x14ac:dyDescent="0.35">
      <c r="A19" s="17" t="s">
        <v>311</v>
      </c>
      <c r="B19" s="60">
        <v>23</v>
      </c>
      <c r="C19" s="60">
        <v>10</v>
      </c>
      <c r="D19" s="60">
        <v>2217</v>
      </c>
      <c r="E19" s="102">
        <v>687</v>
      </c>
    </row>
    <row r="20" spans="1:5" s="6" customFormat="1" ht="22" customHeight="1" x14ac:dyDescent="0.35">
      <c r="A20" s="72" t="s">
        <v>312</v>
      </c>
      <c r="B20" s="63">
        <v>9</v>
      </c>
      <c r="C20" s="63">
        <v>25</v>
      </c>
      <c r="D20" s="63">
        <v>40</v>
      </c>
      <c r="E20" s="101">
        <v>213</v>
      </c>
    </row>
    <row r="21" spans="1:5" s="6" customFormat="1" ht="22" customHeight="1" x14ac:dyDescent="0.35">
      <c r="A21" s="119" t="s">
        <v>313</v>
      </c>
      <c r="B21" s="60"/>
      <c r="C21" s="60"/>
      <c r="D21" s="60">
        <v>31607</v>
      </c>
      <c r="E21" s="102">
        <v>28268</v>
      </c>
    </row>
    <row r="22" spans="1:5" s="6" customFormat="1" ht="22" customHeight="1" x14ac:dyDescent="0.35">
      <c r="A22" s="72" t="s">
        <v>314</v>
      </c>
      <c r="B22" s="63">
        <v>126</v>
      </c>
      <c r="C22" s="63">
        <v>115</v>
      </c>
      <c r="D22" s="63">
        <v>7015</v>
      </c>
      <c r="E22" s="101">
        <v>6606</v>
      </c>
    </row>
    <row r="23" spans="1:5" s="6" customFormat="1" ht="22" customHeight="1" x14ac:dyDescent="0.35">
      <c r="A23" s="17" t="s">
        <v>315</v>
      </c>
      <c r="B23" s="60">
        <v>36</v>
      </c>
      <c r="C23" s="60">
        <v>27</v>
      </c>
      <c r="D23" s="60">
        <v>3621</v>
      </c>
      <c r="E23" s="102">
        <v>2005</v>
      </c>
    </row>
    <row r="24" spans="1:5" s="6" customFormat="1" ht="22" customHeight="1" x14ac:dyDescent="0.35">
      <c r="A24" s="72" t="s">
        <v>316</v>
      </c>
      <c r="B24" s="63" t="s">
        <v>404</v>
      </c>
      <c r="C24" s="63" t="s">
        <v>404</v>
      </c>
      <c r="D24" s="63">
        <v>464</v>
      </c>
      <c r="E24" s="101">
        <v>85</v>
      </c>
    </row>
    <row r="25" spans="1:5" s="6" customFormat="1" ht="22" customHeight="1" x14ac:dyDescent="0.35">
      <c r="A25" s="17" t="s">
        <v>317</v>
      </c>
      <c r="B25" s="60">
        <v>114</v>
      </c>
      <c r="C25" s="60">
        <v>82</v>
      </c>
      <c r="D25" s="60">
        <v>7586</v>
      </c>
      <c r="E25" s="102">
        <v>6177</v>
      </c>
    </row>
    <row r="26" spans="1:5" s="6" customFormat="1" ht="22" customHeight="1" x14ac:dyDescent="0.35">
      <c r="A26" s="72" t="s">
        <v>318</v>
      </c>
      <c r="B26" s="63">
        <v>203</v>
      </c>
      <c r="C26" s="63">
        <v>123</v>
      </c>
      <c r="D26" s="63">
        <v>10900</v>
      </c>
      <c r="E26" s="101">
        <v>5799</v>
      </c>
    </row>
    <row r="27" spans="1:5" s="6" customFormat="1" ht="22" customHeight="1" x14ac:dyDescent="0.35">
      <c r="A27" s="17" t="s">
        <v>319</v>
      </c>
      <c r="B27" s="60">
        <v>18</v>
      </c>
      <c r="C27" s="60">
        <v>121</v>
      </c>
      <c r="D27" s="60">
        <v>1514</v>
      </c>
      <c r="E27" s="102">
        <v>7260</v>
      </c>
    </row>
    <row r="28" spans="1:5" s="6" customFormat="1" ht="22" customHeight="1" thickBot="1" x14ac:dyDescent="0.4">
      <c r="A28" s="116" t="s">
        <v>320</v>
      </c>
      <c r="B28" s="117" t="s">
        <v>404</v>
      </c>
      <c r="C28" s="117" t="s">
        <v>404</v>
      </c>
      <c r="D28" s="117">
        <v>507</v>
      </c>
      <c r="E28" s="118">
        <v>336</v>
      </c>
    </row>
    <row r="29" spans="1:5" s="6" customFormat="1" ht="22" customHeight="1" thickBot="1" x14ac:dyDescent="0.4">
      <c r="A29" s="113" t="s">
        <v>322</v>
      </c>
      <c r="B29" s="114">
        <v>710</v>
      </c>
      <c r="C29" s="114">
        <v>826</v>
      </c>
      <c r="D29" s="114">
        <v>42627</v>
      </c>
      <c r="E29" s="115">
        <v>45149</v>
      </c>
    </row>
    <row r="30" spans="1:5" ht="15.5" x14ac:dyDescent="0.4">
      <c r="A30" s="4"/>
    </row>
    <row r="31" spans="1:5" x14ac:dyDescent="0.35">
      <c r="A31" s="2" t="s">
        <v>321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2022-12-15T10:58:16Z</dcterms:modified>
</cp:coreProperties>
</file>