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544EF8B3-FBD5-44EE-97A4-9F07B531934E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9" i="37" l="1"/>
  <c r="AC19" i="37"/>
  <c r="AB19" i="37"/>
  <c r="AG18" i="37"/>
  <c r="AF18" i="37"/>
  <c r="AC18" i="37"/>
  <c r="AB18" i="37"/>
  <c r="AG17" i="37"/>
  <c r="AF17" i="37"/>
  <c r="AC17" i="37"/>
  <c r="AB17" i="37"/>
  <c r="AG16" i="37"/>
  <c r="AF16" i="37"/>
  <c r="AC16" i="37"/>
  <c r="AB16" i="37"/>
  <c r="AG15" i="37"/>
  <c r="AF15" i="37"/>
  <c r="AC15" i="37"/>
  <c r="AB15" i="37"/>
  <c r="AG14" i="37"/>
  <c r="AF14" i="37"/>
  <c r="AC14" i="37"/>
  <c r="AB14" i="37"/>
  <c r="AG12" i="37"/>
  <c r="AF12" i="37"/>
  <c r="AC12" i="37"/>
  <c r="AB12" i="37"/>
  <c r="AG10" i="37"/>
  <c r="AF10" i="37"/>
  <c r="AC10" i="37"/>
  <c r="AB10" i="37"/>
  <c r="AG9" i="37"/>
  <c r="AF9" i="37"/>
  <c r="AC9" i="37"/>
  <c r="AB9" i="37"/>
  <c r="AG8" i="37"/>
  <c r="AF8" i="37"/>
  <c r="AC8" i="37"/>
  <c r="AB8" i="37"/>
  <c r="AG7" i="37"/>
  <c r="AF7" i="37"/>
  <c r="AC7" i="37"/>
  <c r="AB7" i="37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5" i="20"/>
  <c r="B2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5" i="38"/>
  <c r="B25" i="38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 l="1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<sst xmlns="http://schemas.openxmlformats.org/spreadsheetml/2006/main" count="1062" uniqueCount="496">
  <si>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</si>
  <si>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</si>
  <si>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</si>
  <si>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</si>
  <si>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</si>
  <si>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</si>
  <si>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</si>
  <si>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</si>
  <si>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</si>
  <si>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</si>
  <si>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</si>
  <si>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</si>
  <si>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</si>
  <si>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</si>
  <si>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</si>
  <si>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</si>
  <si>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</si>
  <si>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</si>
  <si>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</si>
  <si>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</si>
  <si>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</si>
  <si>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</si>
  <si>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</si>
  <si>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</si>
  <si>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</si>
  <si>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</si>
  <si>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</si>
  <si>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</si>
  <si>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</si>
  <si>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</si>
  <si>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</si>
  <si>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</si>
  <si>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</si>
  <si>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</si>
  <si>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</si>
  <si>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</si>
  <si>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</si>
  <si>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</si>
  <si>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</si>
  <si>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</si>
  <si>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</si>
  <si>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</si>
  <si>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</si>
  <si>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</si>
  <si>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</si>
  <si>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</si>
  <si>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</si>
  <si>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</si>
  <si>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</si>
  <si>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</si>
  <si>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</si>
  <si>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</si>
  <si>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</si>
  <si>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</si>
  <si>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</si>
  <si>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</si>
  <si>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</si>
  <si>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</si>
  <si>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</si>
  <si>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</si>
  <si>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</si>
  <si>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</si>
  <si>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</si>
  <si>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</si>
  <si>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</si>
  <si>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</si>
  <si>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</si>
  <si>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</si>
  <si>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</si>
  <si>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</si>
  <si>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</si>
  <si>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</si>
  <si>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</si>
  <si>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</si>
  <si>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</si>
  <si>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</si>
  <si>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</si>
  <si>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</si>
  <si>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</si>
  <si>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</si>
  <si>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</si>
  <si>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</si>
  <si>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</si>
  <si>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</si>
  <si>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</si>
  <si>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</si>
  <si>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</si>
  <si>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</si>
  <si>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</si>
  <si>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</si>
  <si>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</si>
  <si>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</si>
  <si>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</si>
  <si>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</si>
  <si>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</si>
  <si>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</si>
  <si>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</si>
  <si>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</si>
  <si>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</si>
  <si>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</si>
  <si>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</si>
  <si>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</si>
  <si>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</si>
  <si>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</si>
  <si>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</si>
  <si>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</si>
  <si>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</si>
  <si>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</si>
  <si>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</si>
  <si>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</si>
  <si>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</si>
  <si>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</si>
  <si>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</si>
  <si>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</si>
  <si>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</si>
  <si>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</si>
  <si>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</si>
  <si>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</si>
  <si>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</si>
  <si>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</si>
  <si>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</si>
  <si>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</si>
  <si>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</si>
  <si>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</si>
  <si>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</si>
  <si>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</si>
  <si>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</si>
  <si>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</si>
  <si>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</si>
  <si>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</si>
  <si>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</si>
  <si>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</si>
  <si>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</si>
  <si>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</si>
  <si>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</si>
  <si>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</si>
  <si>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</si>
  <si>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</si>
  <si>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</si>
  <si>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</si>
  <si>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</si>
  <si>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</si>
  <si>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</si>
  <si>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</si>
  <si>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</si>
  <si>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</si>
  <si>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</si>
  <si>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</si>
  <si>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</si>
  <si>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</si>
  <si>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</si>
  <si>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</si>
  <si>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</si>
  <si>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</si>
  <si>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</si>
  <si>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</si>
  <si>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</si>
  <si>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</si>
  <si>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</si>
  <si>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</si>
  <si>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</si>
  <si>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</si>
  <si>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</si>
  <si>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</si>
  <si>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</si>
  <si>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</si>
  <si>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</si>
  <si>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</si>
  <si>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</si>
  <si>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</si>
  <si>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</si>
  <si>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</si>
  <si>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</si>
  <si>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</si>
  <si>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</si>
  <si>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</si>
  <si>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</si>
  <si>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</si>
  <si>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</si>
  <si>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</si>
  <si>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</si>
  <si>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</si>
  <si>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</si>
  <si>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</si>
  <si>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</si>
  <si>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</si>
  <si>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</si>
  <si>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</si>
  <si>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</si>
  <si>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</si>
  <si>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</si>
  <si>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</si>
  <si>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</si>
  <si>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</si>
  <si>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</si>
  <si>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</si>
  <si>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</si>
  <si>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</si>
  <si>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</si>
  <si>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</si>
  <si>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</si>
  <si>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</si>
  <si>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</si>
  <si>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</si>
  <si>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</si>
  <si>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</si>
  <si>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</si>
  <si>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</si>
  <si>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</si>
  <si>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</si>
  <si>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</si>
  <si>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</si>
  <si>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</si>
  <si>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</si>
  <si>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</si>
  <si>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</si>
  <si>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</si>
  <si>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</si>
  <si>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</si>
  <si>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</si>
  <si>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</si>
  <si>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</si>
  <si>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</si>
  <si>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</si>
  <si>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     därav     misshandel inklusive grov, synnerligen grov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</si>
  <si>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</si>
  <si>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</si>
  <si>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</si>
  <si>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 xml:space="preserve">                          därav     våldtäkt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</si>
  <si>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</si>
  <si>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</si>
  <si>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</si>
  <si>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</si>
  <si>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</si>
  <si>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</si>
  <si>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</si>
  <si>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</si>
  <si>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</si>
  <si>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</si>
  <si>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</si>
  <si>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</si>
  <si>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</si>
  <si>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</si>
  <si>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</si>
  <si>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</si>
  <si>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</si>
  <si>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</si>
  <si>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</si>
  <si>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</si>
  <si>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</si>
  <si>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</si>
  <si>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</si>
  <si>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</si>
  <si>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</si>
  <si>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</si>
  <si>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</si>
  <si>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</si>
  <si>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</si>
  <si>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</si>
  <si>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</si>
  <si>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</si>
  <si>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</si>
  <si>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</si>
  <si>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</si>
  <si>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</si>
  <si>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Region Syd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</si>
  <si>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</si>
  <si>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</si>
  <si>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</si>
  <si>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</si>
  <si>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</si>
  <si>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</si>
  <si>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</si>
  <si>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</si>
  <si>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</si>
  <si>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</si>
  <si>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</si>
  <si>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</si>
  <si>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</si>
  <si>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</si>
  <si>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</si>
  <si>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</si>
  <si>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</si>
  <si>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</si>
  <si>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</si>
  <si>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</si>
  <si>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</si>
  <si>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</si>
  <si>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</si>
  <si>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</si>
  <si>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</si>
  <si>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</si>
  <si>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</si>
  <si>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</si>
  <si>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</si>
  <si>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</si>
  <si>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</si>
  <si>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</si>
  <si>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</si>
  <si>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</si>
  <si>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</si>
  <si>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</si>
  <si>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</si>
  <si>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</si>
  <si>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</si>
  <si>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</si>
  <si>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</si>
  <si>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</si>
  <si>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</si>
  <si>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</si>
  <si>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</si>
  <si>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</si>
  <si>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</si>
  <si>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</si>
  <si>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</si>
  <si>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</si>
  <si>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</si>
  <si>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</si>
  <si>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</si>
  <si>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</si>
  <si>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</si>
  <si>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</si>
  <si>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</si>
  <si>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</si>
  <si>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</si>
  <si>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</si>
  <si>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</si>
  <si>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</si>
  <si>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</si>
  <si>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</si>
  <si>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</si>
  <si>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</si>
  <si>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</si>
  <si>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</si>
  <si>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</si>
  <si>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</si>
  <si>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</si>
  <si>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</si>
  <si>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</si>
  <si>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</si>
  <si>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</si>
  <si>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</si>
  <si>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</si>
  <si>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</si>
  <si>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</si>
  <si>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</si>
  <si>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</si>
  <si>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</si>
  <si>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</si>
  <si>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</si>
  <si>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</si>
  <si>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</si>
  <si>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</si>
  <si>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</si>
  <si>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</si>
  <si>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</si>
  <si>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</si>
  <si>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</si>
  <si>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</si>
  <si>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</si>
  <si>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</si>
  <si>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</si>
  <si>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</si>
  <si>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</si>
  <si>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</si>
  <si>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</si>
  <si>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</si>
  <si>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</si>
  <si>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</si>
  <si>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</si>
  <si>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</si>
  <si>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</si>
  <si>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</si>
  <si>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</si>
  <si>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</si>
  <si>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</si>
  <si>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</si>
  <si>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</si>
  <si>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</si>
  <si>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</si>
  <si>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</si>
  <si>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</si>
  <si>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</si>
  <si>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</si>
  <si>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</si>
  <si>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</si>
  <si>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</si>
  <si>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</si>
  <si>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</si>
  <si>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</si>
  <si>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</si>
  <si>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</si>
  <si>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</si>
  <si>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</si>
  <si>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</si>
  <si>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</si>
  <si>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</si>
  <si>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</si>
  <si>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</si>
  <si>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</si>
  <si>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</si>
  <si>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</si>
  <si>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</si>
  <si>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</si>
  <si>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 Syd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</si>
  <si>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</si>
  <si>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</si>
  <si>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</si>
  <si>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</si>
  <si>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</si>
  <si>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</si>
  <si>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</si>
  <si>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</si>
  <si>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</si>
  <si>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</si>
  <si>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</si>
  <si>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</si>
  <si>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8,2–13,9</t>
  </si>
  <si>
    <t>15,1–22,8</t>
  </si>
  <si>
    <t>8,4–14</t>
  </si>
  <si>
    <t>14,3–21,4</t>
  </si>
  <si>
    <t>7,6–13</t>
  </si>
  <si>
    <t>16,1–23,3</t>
  </si>
  <si>
    <t>9,2–15,1</t>
  </si>
  <si>
    <t>16,6–23,9</t>
  </si>
  <si>
    <t>8,3–13,9</t>
  </si>
  <si>
    <t>17,4–24,8</t>
  </si>
  <si>
    <t>9,4–15,2</t>
  </si>
  <si>
    <t>17,6–25,1</t>
  </si>
  <si>
    <t>8,8–14,4</t>
  </si>
  <si>
    <t>16,6–23,6</t>
  </si>
  <si>
    <t>7,5–12,6</t>
  </si>
  <si>
    <t>16–22,9</t>
  </si>
  <si>
    <t>8,5–14</t>
  </si>
  <si>
    <t>14,7–21,6</t>
  </si>
  <si>
    <t>4,7–9,3</t>
  </si>
  <si>
    <t>3,2–7,6</t>
  </si>
  <si>
    <t>8,1–13,7</t>
  </si>
  <si>
    <t>3,2–7,4</t>
  </si>
  <si>
    <t>9–14,8</t>
  </si>
  <si>
    <t>6,7–11,9</t>
  </si>
  <si>
    <t>8–13,5</t>
  </si>
  <si>
    <t>7,3–12,7</t>
  </si>
  <si>
    <t>8,7–14,5</t>
  </si>
  <si>
    <t>9,3–15,3</t>
  </si>
  <si>
    <t>9,6–15,6</t>
  </si>
  <si>
    <t>10,3–16,5</t>
  </si>
  <si>
    <t>10,5–16,4</t>
  </si>
  <si>
    <t>9,9–15,8</t>
  </si>
  <si>
    <t>10,8–16,6</t>
  </si>
  <si>
    <t>10,9–17</t>
  </si>
  <si>
    <t>10,4–16,4</t>
  </si>
  <si>
    <t>10,5–16,7</t>
  </si>
  <si>
    <t>1,9-4,6</t>
  </si>
  <si>
    <t>0-0,9</t>
  </si>
  <si>
    <t>44,1-51,7</t>
  </si>
  <si>
    <t>34,4-42,2</t>
  </si>
  <si>
    <t>28,9-36,1</t>
  </si>
  <si>
    <t>39,5-47,4</t>
  </si>
  <si>
    <t>13,5-19,2</t>
  </si>
  <si>
    <t>14,8-20,9</t>
  </si>
  <si>
    <t>8,5-13,1</t>
  </si>
  <si>
    <t>15,2-21,3</t>
  </si>
  <si>
    <t>4,5-8,2</t>
  </si>
  <si>
    <t>4,6-8,5</t>
  </si>
  <si>
    <t>Medicinska sekreterare, vårdadministratörer m.fl.</t>
  </si>
  <si>
    <t>Kockar och kallskänkor</t>
  </si>
  <si>
    <t>Socialsekreterare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</si>
  <si>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2 323 kvinnor vars yrke är okänt.</t>
    </r>
  </si>
  <si>
    <t>Uppfödare och skötare av lantbrukets husdjur</t>
  </si>
  <si>
    <t>Maskinsnickare och maskinoperatörer, träindustri</t>
  </si>
  <si>
    <t>Svetsare och gasskärare</t>
  </si>
  <si>
    <t>Anläggningsmaskinförare m.fl.</t>
  </si>
  <si>
    <t>Buss- och spårvagnsförare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</si>
  <si>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3 759 män vars yrke är okänt.</t>
    </r>
  </si>
  <si>
    <t>1-4</t>
  </si>
  <si>
    <t>11-16</t>
  </si>
  <si>
    <t>10-15</t>
  </si>
  <si>
    <t>21-27</t>
  </si>
  <si>
    <t>6-10</t>
  </si>
  <si>
    <t>3,5-6,5</t>
  </si>
  <si>
    <t>1-3</t>
  </si>
  <si>
    <t>13-18</t>
  </si>
  <si>
    <t>22-28</t>
  </si>
  <si>
    <t>7-12</t>
  </si>
  <si>
    <t>4,2-7,7</t>
  </si>
  <si>
    <t>1,8-4,4</t>
  </si>
  <si>
    <t>0,8-2,6</t>
  </si>
  <si>
    <t>Dödstal, åldersstandardiserade enligt medelbefolkningen 2021</t>
  </si>
  <si>
    <t>0,3-1,6</t>
  </si>
  <si>
    <t>2,4-5,0</t>
  </si>
  <si>
    <t>1,4-3,5</t>
  </si>
  <si>
    <t>r</t>
  </si>
  <si>
    <t>0,2-1,4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</si>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</sst>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7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164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342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273</v>
      </c>
      <c r="C4" s="125" t="s">
        <v>348</v>
      </c>
      <c r="D4" s="125"/>
    </row>
    <row r="5" spans="1:4" x14ac:dyDescent="0.35">
      <c r="A5" s="125" t="s">
        <v>3</v>
      </c>
      <c r="B5" s="125" t="s">
        <v>274</v>
      </c>
      <c r="C5" s="125" t="s">
        <v>349</v>
      </c>
      <c r="D5" s="125"/>
    </row>
    <row r="6" spans="1:4" x14ac:dyDescent="0.35">
      <c r="A6" s="125" t="s">
        <v>4</v>
      </c>
      <c r="B6" s="125" t="s">
        <v>275</v>
      </c>
      <c r="C6" s="125" t="s">
        <v>350</v>
      </c>
      <c r="D6" s="125"/>
    </row>
    <row r="7" spans="1:4" x14ac:dyDescent="0.35">
      <c r="A7" s="125" t="s">
        <v>5</v>
      </c>
      <c r="B7" s="125" t="s">
        <v>351</v>
      </c>
      <c r="C7" s="125" t="s">
        <v>352</v>
      </c>
      <c r="D7" s="125"/>
    </row>
    <row r="8" spans="1:4" x14ac:dyDescent="0.35">
      <c r="A8" s="125" t="s">
        <v>6</v>
      </c>
      <c r="B8" s="125" t="s">
        <v>353</v>
      </c>
      <c r="C8" s="125" t="s">
        <v>354</v>
      </c>
      <c r="D8" s="125"/>
    </row>
    <row r="9" spans="1:4" x14ac:dyDescent="0.35">
      <c r="A9" s="125" t="s">
        <v>7</v>
      </c>
      <c r="B9" s="125" t="s">
        <v>279</v>
      </c>
      <c r="C9" s="125" t="s">
        <v>355</v>
      </c>
      <c r="D9" s="125"/>
    </row>
    <row r="10" spans="1:4" x14ac:dyDescent="0.35">
      <c r="A10" s="125" t="s">
        <v>8</v>
      </c>
      <c r="B10" s="125" t="s">
        <v>280</v>
      </c>
      <c r="C10" s="125" t="s">
        <v>356</v>
      </c>
      <c r="D10" s="125"/>
    </row>
    <row r="11" spans="1:4" x14ac:dyDescent="0.35">
      <c r="A11" s="125" t="s">
        <v>9</v>
      </c>
      <c r="B11" s="125" t="s">
        <v>281</v>
      </c>
      <c r="C11" s="125" t="s">
        <v>357</v>
      </c>
      <c r="D11" s="125"/>
    </row>
    <row r="12" spans="1:4" x14ac:dyDescent="0.35">
      <c r="A12" s="125" t="s">
        <v>10</v>
      </c>
      <c r="B12" s="125" t="s">
        <v>306</v>
      </c>
      <c r="C12" s="125" t="s">
        <v>358</v>
      </c>
      <c r="D12" s="125"/>
    </row>
    <row r="13" spans="1:4" x14ac:dyDescent="0.35">
      <c r="A13" s="125" t="s">
        <v>11</v>
      </c>
      <c r="B13" s="125" t="s">
        <v>307</v>
      </c>
      <c r="C13" s="125" t="s">
        <v>359</v>
      </c>
      <c r="D13" s="125"/>
    </row>
    <row r="14" spans="1:4" x14ac:dyDescent="0.35">
      <c r="A14" s="125" t="s">
        <v>12</v>
      </c>
      <c r="B14" s="125" t="s">
        <v>308</v>
      </c>
      <c r="C14" s="125" t="s">
        <v>360</v>
      </c>
      <c r="D14" s="125"/>
    </row>
    <row r="15" spans="1:4" x14ac:dyDescent="0.35">
      <c r="A15" s="125" t="s">
        <v>13</v>
      </c>
      <c r="B15" s="125" t="s">
        <v>309</v>
      </c>
      <c r="C15" s="125" t="s">
        <v>361</v>
      </c>
      <c r="D15" s="125"/>
    </row>
    <row r="16" spans="1:4" x14ac:dyDescent="0.35">
      <c r="A16" s="125" t="s">
        <v>14</v>
      </c>
      <c r="B16" s="125" t="s">
        <v>310</v>
      </c>
      <c r="C16" s="125" t="s">
        <v>362</v>
      </c>
      <c r="D16" s="125"/>
    </row>
    <row r="17" spans="1:4" x14ac:dyDescent="0.35">
      <c r="A17" s="125" t="s">
        <v>15</v>
      </c>
      <c r="B17" s="125" t="s">
        <v>311</v>
      </c>
      <c r="C17" s="125" t="s">
        <v>363</v>
      </c>
      <c r="D17" s="125"/>
    </row>
    <row r="18" spans="1:4" x14ac:dyDescent="0.35">
      <c r="A18" s="125" t="s">
        <v>16</v>
      </c>
      <c r="B18" s="125" t="s">
        <v>312</v>
      </c>
      <c r="C18" s="125" t="s">
        <v>364</v>
      </c>
      <c r="D18" s="125"/>
    </row>
    <row r="19" spans="1:4" x14ac:dyDescent="0.35">
      <c r="A19" s="125" t="s">
        <v>145</v>
      </c>
      <c r="B19" s="125" t="s">
        <v>314</v>
      </c>
      <c r="C19" s="125" t="s">
        <v>365</v>
      </c>
      <c r="D19" s="125"/>
    </row>
    <row r="20" spans="1:4" x14ac:dyDescent="0.35">
      <c r="A20" s="125" t="s">
        <v>146</v>
      </c>
      <c r="B20" s="125" t="s">
        <v>315</v>
      </c>
      <c r="C20" s="125" t="s">
        <v>366</v>
      </c>
      <c r="D20" s="125"/>
    </row>
    <row r="21" spans="1:4" x14ac:dyDescent="0.35">
      <c r="A21" s="125" t="s">
        <v>147</v>
      </c>
      <c r="B21" s="125" t="s">
        <v>316</v>
      </c>
      <c r="C21" s="125" t="s">
        <v>367</v>
      </c>
      <c r="D21" s="125"/>
    </row>
    <row r="22" spans="1:4" x14ac:dyDescent="0.35">
      <c r="A22" s="125" t="s">
        <v>320</v>
      </c>
      <c r="B22" s="125" t="s">
        <v>317</v>
      </c>
      <c r="C22" s="125" t="s">
        <v>323</v>
      </c>
      <c r="D22" s="125"/>
    </row>
    <row r="23" spans="1:4" x14ac:dyDescent="0.35">
      <c r="A23" s="125" t="s">
        <v>321</v>
      </c>
      <c r="B23" s="125" t="s">
        <v>318</v>
      </c>
      <c r="C23" s="125" t="s">
        <v>324</v>
      </c>
      <c r="D23" s="125"/>
    </row>
    <row r="24" spans="1:4" x14ac:dyDescent="0.35">
      <c r="A24" s="125" t="s">
        <v>322</v>
      </c>
      <c r="B24" s="125" t="s">
        <v>319</v>
      </c>
      <c r="C24" s="125" t="s">
        <v>325</v>
      </c>
      <c r="D24" s="125"/>
    </row>
    <row r="25" spans="1:4" x14ac:dyDescent="0.35">
      <c r="A25" s="125" t="s">
        <v>148</v>
      </c>
      <c r="B25" s="125" t="s">
        <v>328</v>
      </c>
      <c r="C25" s="125" t="s">
        <v>368</v>
      </c>
      <c r="D25" s="125"/>
    </row>
    <row r="26" spans="1:4" x14ac:dyDescent="0.35">
      <c r="A26" s="125" t="s">
        <v>149</v>
      </c>
      <c r="B26" s="125" t="s">
        <v>329</v>
      </c>
      <c r="C26" s="125" t="s">
        <v>369</v>
      </c>
      <c r="D26" s="125"/>
    </row>
    <row r="27" spans="1:4" x14ac:dyDescent="0.35">
      <c r="A27" s="125" t="s">
        <v>331</v>
      </c>
      <c r="B27" s="125" t="s">
        <v>330</v>
      </c>
      <c r="C27" s="125" t="s">
        <v>334</v>
      </c>
      <c r="D27" s="125"/>
    </row>
    <row r="28" spans="1:4" x14ac:dyDescent="0.35">
      <c r="A28" s="125" t="s">
        <v>332</v>
      </c>
      <c r="B28" s="125" t="s">
        <v>333</v>
      </c>
      <c r="C28" s="125" t="s">
        <v>335</v>
      </c>
      <c r="D28" s="125"/>
    </row>
    <row r="29" spans="1:4" x14ac:dyDescent="0.35">
      <c r="A29" s="125" t="s">
        <v>103</v>
      </c>
      <c r="B29" s="125" t="s">
        <v>336</v>
      </c>
      <c r="C29" s="125" t="s">
        <v>370</v>
      </c>
      <c r="D29" s="125"/>
    </row>
    <row r="30" spans="1:4" x14ac:dyDescent="0.35">
      <c r="A30" s="125" t="s">
        <v>104</v>
      </c>
      <c r="B30" s="125" t="s">
        <v>337</v>
      </c>
      <c r="C30" s="125" t="s">
        <v>371</v>
      </c>
      <c r="D30" s="125"/>
    </row>
    <row r="31" spans="1:4" x14ac:dyDescent="0.35">
      <c r="A31" s="125" t="s">
        <v>152</v>
      </c>
      <c r="B31" s="125" t="s">
        <v>338</v>
      </c>
      <c r="C31" s="125" t="s">
        <v>372</v>
      </c>
      <c r="D31" s="125"/>
    </row>
    <row r="32" spans="1:4" x14ac:dyDescent="0.35">
      <c r="A32" s="125" t="s">
        <v>153</v>
      </c>
      <c r="B32" s="125" t="s">
        <v>339</v>
      </c>
      <c r="C32" s="125" t="s">
        <v>373</v>
      </c>
      <c r="D32" s="125"/>
    </row>
    <row r="33" spans="1:4" x14ac:dyDescent="0.35">
      <c r="A33" s="125" t="s">
        <v>154</v>
      </c>
      <c r="B33" s="126" t="s">
        <v>340</v>
      </c>
      <c r="C33" s="125" t="s">
        <v>374</v>
      </c>
      <c r="D33" s="126"/>
    </row>
    <row r="34" spans="1:4" x14ac:dyDescent="0.35">
      <c r="A34" s="125" t="s">
        <v>343</v>
      </c>
      <c r="B34" s="126" t="s">
        <v>341</v>
      </c>
      <c r="C34" s="125" t="s">
        <v>344</v>
      </c>
      <c r="D34" s="126"/>
    </row>
    <row r="35" spans="1:4" x14ac:dyDescent="0.35">
      <c r="A35" s="125" t="s">
        <v>345</v>
      </c>
      <c r="B35" s="126" t="s">
        <v>346</v>
      </c>
      <c r="C35" s="125" t="s">
        <v>347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2" t="s">
        <v>220</v>
      </c>
      <c r="B41" s="172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7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306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3" t="s">
        <v>78</v>
      </c>
      <c r="C4" s="174"/>
      <c r="D4" s="174"/>
      <c r="E4" s="175"/>
      <c r="F4" s="173" t="s">
        <v>79</v>
      </c>
      <c r="G4" s="174"/>
      <c r="H4" s="174"/>
      <c r="I4" s="174"/>
    </row>
    <row r="5" spans="1:9" ht="22" customHeight="1" thickBot="1" x14ac:dyDescent="0.4">
      <c r="A5" s="45"/>
      <c r="B5" s="173" t="s">
        <v>76</v>
      </c>
      <c r="C5" s="175"/>
      <c r="D5" s="173" t="s">
        <v>77</v>
      </c>
      <c r="E5" s="175"/>
      <c r="F5" s="173" t="s">
        <v>76</v>
      </c>
      <c r="G5" s="175"/>
      <c r="H5" s="173" t="s">
        <v>77</v>
      </c>
      <c r="I5" s="174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405</v>
      </c>
      <c r="B7" s="149">
        <v>23592</v>
      </c>
      <c r="C7" s="149">
        <v>8419</v>
      </c>
      <c r="D7" s="149">
        <v>74</v>
      </c>
      <c r="E7" s="149">
        <v>26</v>
      </c>
      <c r="F7" s="149">
        <v>3296</v>
      </c>
      <c r="G7" s="149">
        <v>2283</v>
      </c>
      <c r="H7" s="149">
        <v>59</v>
      </c>
      <c r="I7" s="149">
        <v>41</v>
      </c>
    </row>
    <row r="8" spans="1:9" ht="22" customHeight="1" x14ac:dyDescent="0.35">
      <c r="A8" s="96" t="s">
        <v>406</v>
      </c>
      <c r="B8" s="164">
        <v>25216</v>
      </c>
      <c r="C8" s="164">
        <v>10466</v>
      </c>
      <c r="D8" s="164">
        <v>71</v>
      </c>
      <c r="E8" s="164">
        <v>29</v>
      </c>
      <c r="F8" s="164">
        <v>3086</v>
      </c>
      <c r="G8" s="164">
        <v>2051</v>
      </c>
      <c r="H8" s="164">
        <v>60</v>
      </c>
      <c r="I8" s="164">
        <v>40</v>
      </c>
    </row>
    <row r="9" spans="1:9" ht="22" customHeight="1" x14ac:dyDescent="0.35">
      <c r="A9" s="16" t="s">
        <v>407</v>
      </c>
      <c r="B9" s="149">
        <v>48813</v>
      </c>
      <c r="C9" s="149">
        <v>17729</v>
      </c>
      <c r="D9" s="149">
        <v>73</v>
      </c>
      <c r="E9" s="149">
        <v>27</v>
      </c>
      <c r="F9" s="149">
        <v>6348</v>
      </c>
      <c r="G9" s="149">
        <v>3746</v>
      </c>
      <c r="H9" s="149">
        <v>63</v>
      </c>
      <c r="I9" s="149">
        <v>37</v>
      </c>
    </row>
    <row r="10" spans="1:9" ht="22" customHeight="1" x14ac:dyDescent="0.35">
      <c r="A10" s="96" t="s">
        <v>408</v>
      </c>
      <c r="B10" s="164">
        <v>16266</v>
      </c>
      <c r="C10" s="164">
        <v>5887</v>
      </c>
      <c r="D10" s="164">
        <v>73</v>
      </c>
      <c r="E10" s="164">
        <v>27</v>
      </c>
      <c r="F10" s="164">
        <v>2388</v>
      </c>
      <c r="G10" s="164">
        <v>1574</v>
      </c>
      <c r="H10" s="164">
        <v>60</v>
      </c>
      <c r="I10" s="164">
        <v>40</v>
      </c>
    </row>
    <row r="11" spans="1:9" ht="22" customHeight="1" x14ac:dyDescent="0.35">
      <c r="A11" s="16" t="s">
        <v>409</v>
      </c>
      <c r="B11" s="149">
        <v>254551</v>
      </c>
      <c r="C11" s="149">
        <v>105419</v>
      </c>
      <c r="D11" s="149">
        <v>71</v>
      </c>
      <c r="E11" s="149">
        <v>29</v>
      </c>
      <c r="F11" s="149">
        <v>39568</v>
      </c>
      <c r="G11" s="149">
        <v>25169</v>
      </c>
      <c r="H11" s="149">
        <v>61</v>
      </c>
      <c r="I11" s="149">
        <v>39</v>
      </c>
    </row>
    <row r="12" spans="1:9" ht="22" customHeight="1" x14ac:dyDescent="0.35">
      <c r="A12" s="96" t="s">
        <v>410</v>
      </c>
      <c r="B12" s="164">
        <v>46721</v>
      </c>
      <c r="C12" s="164">
        <v>17405</v>
      </c>
      <c r="D12" s="164">
        <v>73</v>
      </c>
      <c r="E12" s="164">
        <v>27</v>
      </c>
      <c r="F12" s="164">
        <v>6258</v>
      </c>
      <c r="G12" s="164">
        <v>3839</v>
      </c>
      <c r="H12" s="164">
        <v>62</v>
      </c>
      <c r="I12" s="164">
        <v>38</v>
      </c>
    </row>
    <row r="13" spans="1:9" ht="22" customHeight="1" x14ac:dyDescent="0.35">
      <c r="A13" s="16" t="s">
        <v>411</v>
      </c>
      <c r="B13" s="149">
        <v>51269</v>
      </c>
      <c r="C13" s="149">
        <v>20639</v>
      </c>
      <c r="D13" s="149">
        <v>71</v>
      </c>
      <c r="E13" s="149">
        <v>29</v>
      </c>
      <c r="F13" s="149">
        <v>9454</v>
      </c>
      <c r="G13" s="149">
        <v>6085</v>
      </c>
      <c r="H13" s="149">
        <v>61</v>
      </c>
      <c r="I13" s="149">
        <v>39</v>
      </c>
    </row>
    <row r="14" spans="1:9" ht="22" customHeight="1" x14ac:dyDescent="0.35">
      <c r="A14" s="96" t="s">
        <v>412</v>
      </c>
      <c r="B14" s="164">
        <v>61821</v>
      </c>
      <c r="C14" s="164">
        <v>27391</v>
      </c>
      <c r="D14" s="164">
        <v>69</v>
      </c>
      <c r="E14" s="164">
        <v>31</v>
      </c>
      <c r="F14" s="164">
        <v>9738</v>
      </c>
      <c r="G14" s="164">
        <v>6940</v>
      </c>
      <c r="H14" s="164">
        <v>58</v>
      </c>
      <c r="I14" s="164">
        <v>42</v>
      </c>
    </row>
    <row r="15" spans="1:9" ht="22" customHeight="1" x14ac:dyDescent="0.35">
      <c r="A15" s="16" t="s">
        <v>413</v>
      </c>
      <c r="B15" s="149">
        <v>86194</v>
      </c>
      <c r="C15" s="149">
        <v>35581</v>
      </c>
      <c r="D15" s="149">
        <v>71</v>
      </c>
      <c r="E15" s="149">
        <v>29</v>
      </c>
      <c r="F15" s="149">
        <v>12856</v>
      </c>
      <c r="G15" s="149">
        <v>8972</v>
      </c>
      <c r="H15" s="149">
        <v>59</v>
      </c>
      <c r="I15" s="149">
        <v>41</v>
      </c>
    </row>
    <row r="16" spans="1:9" ht="22" customHeight="1" x14ac:dyDescent="0.35">
      <c r="A16" s="96" t="s">
        <v>414</v>
      </c>
      <c r="B16" s="164">
        <v>22360</v>
      </c>
      <c r="C16" s="164">
        <v>7981</v>
      </c>
      <c r="D16" s="164">
        <v>74</v>
      </c>
      <c r="E16" s="164">
        <v>26</v>
      </c>
      <c r="F16" s="164">
        <v>3506</v>
      </c>
      <c r="G16" s="164">
        <v>2302</v>
      </c>
      <c r="H16" s="164">
        <v>60</v>
      </c>
      <c r="I16" s="164">
        <v>40</v>
      </c>
    </row>
    <row r="17" spans="1:9" ht="22" customHeight="1" x14ac:dyDescent="0.35">
      <c r="A17" s="16" t="s">
        <v>415</v>
      </c>
      <c r="B17" s="149">
        <v>52008</v>
      </c>
      <c r="C17" s="149">
        <v>20179</v>
      </c>
      <c r="D17" s="149">
        <v>72</v>
      </c>
      <c r="E17" s="149">
        <v>28</v>
      </c>
      <c r="F17" s="149">
        <v>7328</v>
      </c>
      <c r="G17" s="149">
        <v>5077</v>
      </c>
      <c r="H17" s="149">
        <v>59</v>
      </c>
      <c r="I17" s="149">
        <v>41</v>
      </c>
    </row>
    <row r="18" spans="1:9" ht="22" customHeight="1" thickBot="1" x14ac:dyDescent="0.4">
      <c r="A18" s="96" t="s">
        <v>416</v>
      </c>
      <c r="B18" s="164">
        <v>103151</v>
      </c>
      <c r="C18" s="164">
        <v>39689</v>
      </c>
      <c r="D18" s="164">
        <v>72</v>
      </c>
      <c r="E18" s="164">
        <v>28</v>
      </c>
      <c r="F18" s="164">
        <v>17749</v>
      </c>
      <c r="G18" s="164">
        <v>11597</v>
      </c>
      <c r="H18" s="164">
        <v>60</v>
      </c>
      <c r="I18" s="164">
        <v>40</v>
      </c>
    </row>
    <row r="19" spans="1:9" ht="22" customHeight="1" x14ac:dyDescent="0.35">
      <c r="A19" s="27" t="s">
        <v>21</v>
      </c>
      <c r="B19" s="89">
        <v>791963</v>
      </c>
      <c r="C19" s="89">
        <v>316783</v>
      </c>
      <c r="D19" s="90">
        <v>71</v>
      </c>
      <c r="E19" s="90">
        <v>29</v>
      </c>
      <c r="F19" s="89">
        <v>121573</v>
      </c>
      <c r="G19" s="90">
        <v>79634</v>
      </c>
      <c r="H19" s="90">
        <v>60</v>
      </c>
      <c r="I19" s="90">
        <v>40</v>
      </c>
    </row>
    <row r="20" spans="1:9" ht="22" customHeight="1" thickBot="1" x14ac:dyDescent="0.4">
      <c r="A20" s="91" t="s">
        <v>22</v>
      </c>
      <c r="B20" s="92">
        <v>35458273</v>
      </c>
      <c r="C20" s="92">
        <v>14891871</v>
      </c>
      <c r="D20" s="93">
        <v>70</v>
      </c>
      <c r="E20" s="93">
        <v>30</v>
      </c>
      <c r="F20" s="92">
        <v>5049846</v>
      </c>
      <c r="G20" s="93">
        <v>3331584</v>
      </c>
      <c r="H20" s="93">
        <v>60</v>
      </c>
      <c r="I20" s="93">
        <v>40</v>
      </c>
    </row>
    <row r="21" spans="1:9" ht="15.5" x14ac:dyDescent="0.4">
      <c r="A21" s="4"/>
    </row>
    <row r="22" spans="1:9" x14ac:dyDescent="0.35">
      <c r="A22" s="2" t="s">
        <v>80</v>
      </c>
    </row>
    <row r="23" spans="1:9" ht="15.5" x14ac:dyDescent="0.4">
      <c r="A23" s="4"/>
    </row>
    <row r="24" spans="1:9" x14ac:dyDescent="0.35">
      <c r="A24" s="2" t="s">
        <v>229</v>
      </c>
    </row>
    <row r="25" spans="1:9" ht="15.5" x14ac:dyDescent="0.4">
      <c r="A25" s="4"/>
    </row>
    <row r="26" spans="1:9" ht="15.5" x14ac:dyDescent="0.35">
      <c r="A26" s="5" t="s">
        <v>23</v>
      </c>
    </row>
    <row r="27" spans="1:9" x14ac:dyDescent="0.35">
      <c r="A27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307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419</v>
      </c>
      <c r="D5" s="36">
        <v>949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30.628654970760234</v>
      </c>
      <c r="D6" s="63">
        <f>D5/SUM(C5:D5)*100</f>
        <v>69.371345029239762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271</v>
      </c>
      <c r="B10" s="2"/>
    </row>
    <row r="11" spans="1:4" x14ac:dyDescent="0.35">
      <c r="A11" s="2" t="s">
        <v>266</v>
      </c>
      <c r="B11" s="2"/>
    </row>
    <row r="12" spans="1:4" x14ac:dyDescent="0.35">
      <c r="A12" s="2"/>
      <c r="B12" s="2"/>
    </row>
    <row r="13" spans="1:4" x14ac:dyDescent="0.35">
      <c r="A13" s="2" t="s">
        <v>267</v>
      </c>
      <c r="B13" s="2"/>
    </row>
    <row r="14" spans="1:4" x14ac:dyDescent="0.35">
      <c r="A14" s="2" t="s">
        <v>268</v>
      </c>
      <c r="B14" s="2"/>
    </row>
    <row r="15" spans="1:4" x14ac:dyDescent="0.35">
      <c r="A15" s="2"/>
      <c r="B15" s="2"/>
    </row>
    <row r="16" spans="1:4" x14ac:dyDescent="0.35">
      <c r="A16" s="2" t="s">
        <v>269</v>
      </c>
      <c r="B16" s="2"/>
    </row>
    <row r="17" spans="1:2" x14ac:dyDescent="0.35">
      <c r="A17" s="2" t="s">
        <v>270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308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3" t="s">
        <v>21</v>
      </c>
      <c r="C4" s="174"/>
      <c r="D4" s="174"/>
      <c r="E4" s="175"/>
      <c r="F4" s="173" t="s">
        <v>22</v>
      </c>
      <c r="G4" s="174"/>
      <c r="H4" s="174"/>
      <c r="I4" s="174"/>
    </row>
    <row r="5" spans="1:9" s="6" customFormat="1" ht="22" customHeight="1" thickBot="1" x14ac:dyDescent="0.4">
      <c r="A5" s="13"/>
      <c r="B5" s="173" t="s">
        <v>76</v>
      </c>
      <c r="C5" s="175"/>
      <c r="D5" s="173" t="s">
        <v>77</v>
      </c>
      <c r="E5" s="175"/>
      <c r="F5" s="173" t="s">
        <v>76</v>
      </c>
      <c r="G5" s="175"/>
      <c r="H5" s="173" t="s">
        <v>77</v>
      </c>
      <c r="I5" s="174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7">
        <v>1703</v>
      </c>
      <c r="C7" s="157">
        <v>2302</v>
      </c>
      <c r="D7" s="150">
        <v>43</v>
      </c>
      <c r="E7" s="150">
        <v>57</v>
      </c>
      <c r="F7" s="157">
        <v>77446</v>
      </c>
      <c r="G7" s="157">
        <v>101911</v>
      </c>
      <c r="H7" s="150">
        <v>43</v>
      </c>
      <c r="I7" s="150">
        <v>57</v>
      </c>
    </row>
    <row r="8" spans="1:9" s="6" customFormat="1" ht="22" customHeight="1" x14ac:dyDescent="0.35">
      <c r="A8" s="17">
        <v>2003</v>
      </c>
      <c r="B8" s="158">
        <v>2110</v>
      </c>
      <c r="C8" s="158">
        <v>2835</v>
      </c>
      <c r="D8" s="152">
        <v>43</v>
      </c>
      <c r="E8" s="152">
        <v>57</v>
      </c>
      <c r="F8" s="158">
        <v>91795</v>
      </c>
      <c r="G8" s="159">
        <v>123061</v>
      </c>
      <c r="H8" s="152">
        <v>43</v>
      </c>
      <c r="I8" s="152">
        <v>57</v>
      </c>
    </row>
    <row r="9" spans="1:9" s="6" customFormat="1" ht="22" customHeight="1" x14ac:dyDescent="0.35">
      <c r="A9" s="49">
        <v>2004</v>
      </c>
      <c r="B9" s="160">
        <v>2388</v>
      </c>
      <c r="C9" s="160">
        <v>3122</v>
      </c>
      <c r="D9" s="161">
        <v>43</v>
      </c>
      <c r="E9" s="161">
        <v>57</v>
      </c>
      <c r="F9" s="160">
        <v>100090</v>
      </c>
      <c r="G9" s="160">
        <v>130603</v>
      </c>
      <c r="H9" s="161">
        <v>43</v>
      </c>
      <c r="I9" s="161">
        <v>57</v>
      </c>
    </row>
    <row r="10" spans="1:9" s="6" customFormat="1" ht="22" customHeight="1" x14ac:dyDescent="0.35">
      <c r="A10" s="17">
        <v>2005</v>
      </c>
      <c r="B10" s="158">
        <v>2630</v>
      </c>
      <c r="C10" s="158">
        <v>3071</v>
      </c>
      <c r="D10" s="152">
        <v>46</v>
      </c>
      <c r="E10" s="152">
        <v>54</v>
      </c>
      <c r="F10" s="158">
        <v>104791</v>
      </c>
      <c r="G10" s="159">
        <v>126869</v>
      </c>
      <c r="H10" s="152">
        <v>45</v>
      </c>
      <c r="I10" s="152">
        <v>55</v>
      </c>
    </row>
    <row r="11" spans="1:9" s="6" customFormat="1" ht="22" customHeight="1" x14ac:dyDescent="0.35">
      <c r="A11" s="49">
        <v>2006</v>
      </c>
      <c r="B11" s="160">
        <v>2196</v>
      </c>
      <c r="C11" s="160">
        <v>2599</v>
      </c>
      <c r="D11" s="161">
        <v>46</v>
      </c>
      <c r="E11" s="161">
        <v>54</v>
      </c>
      <c r="F11" s="160">
        <v>92667</v>
      </c>
      <c r="G11" s="160">
        <v>109738</v>
      </c>
      <c r="H11" s="161">
        <v>46</v>
      </c>
      <c r="I11" s="161">
        <v>54</v>
      </c>
    </row>
    <row r="12" spans="1:9" s="6" customFormat="1" ht="22" customHeight="1" x14ac:dyDescent="0.35">
      <c r="A12" s="17">
        <v>2007</v>
      </c>
      <c r="B12" s="158">
        <v>1767</v>
      </c>
      <c r="C12" s="158">
        <v>1878</v>
      </c>
      <c r="D12" s="152">
        <v>48</v>
      </c>
      <c r="E12" s="152">
        <v>52</v>
      </c>
      <c r="F12" s="158">
        <v>75553</v>
      </c>
      <c r="G12" s="159">
        <v>85851</v>
      </c>
      <c r="H12" s="152">
        <v>47</v>
      </c>
      <c r="I12" s="152">
        <v>53</v>
      </c>
    </row>
    <row r="13" spans="1:9" s="6" customFormat="1" ht="22" customHeight="1" x14ac:dyDescent="0.35">
      <c r="A13" s="49">
        <v>2008</v>
      </c>
      <c r="B13" s="160">
        <v>1513</v>
      </c>
      <c r="C13" s="160">
        <v>1677</v>
      </c>
      <c r="D13" s="161">
        <v>47</v>
      </c>
      <c r="E13" s="161">
        <v>53</v>
      </c>
      <c r="F13" s="160">
        <v>65481</v>
      </c>
      <c r="G13" s="160">
        <v>75829</v>
      </c>
      <c r="H13" s="161">
        <v>46</v>
      </c>
      <c r="I13" s="161">
        <v>54</v>
      </c>
    </row>
    <row r="14" spans="1:9" s="6" customFormat="1" ht="22" customHeight="1" x14ac:dyDescent="0.35">
      <c r="A14" s="17">
        <v>2009</v>
      </c>
      <c r="B14" s="158">
        <v>2115</v>
      </c>
      <c r="C14" s="158">
        <v>3253</v>
      </c>
      <c r="D14" s="152">
        <v>39</v>
      </c>
      <c r="E14" s="152">
        <v>61</v>
      </c>
      <c r="F14" s="158">
        <v>92395</v>
      </c>
      <c r="G14" s="159">
        <v>129836</v>
      </c>
      <c r="H14" s="152">
        <v>42</v>
      </c>
      <c r="I14" s="152">
        <v>58</v>
      </c>
    </row>
    <row r="15" spans="1:9" s="6" customFormat="1" ht="22" customHeight="1" x14ac:dyDescent="0.35">
      <c r="A15" s="49">
        <v>2010</v>
      </c>
      <c r="B15" s="160">
        <v>1964</v>
      </c>
      <c r="C15" s="160">
        <v>2603</v>
      </c>
      <c r="D15" s="161">
        <v>43</v>
      </c>
      <c r="E15" s="161">
        <v>57</v>
      </c>
      <c r="F15" s="160">
        <v>96667</v>
      </c>
      <c r="G15" s="160">
        <v>120006</v>
      </c>
      <c r="H15" s="161">
        <v>45</v>
      </c>
      <c r="I15" s="161">
        <v>55</v>
      </c>
    </row>
    <row r="16" spans="1:9" s="6" customFormat="1" ht="22" customHeight="1" x14ac:dyDescent="0.35">
      <c r="A16" s="17">
        <v>2011</v>
      </c>
      <c r="B16" s="158">
        <v>1859</v>
      </c>
      <c r="C16" s="158">
        <v>2139</v>
      </c>
      <c r="D16" s="152">
        <v>46</v>
      </c>
      <c r="E16" s="152">
        <v>54</v>
      </c>
      <c r="F16" s="158">
        <v>91771</v>
      </c>
      <c r="G16" s="159">
        <v>102203</v>
      </c>
      <c r="H16" s="152">
        <v>47</v>
      </c>
      <c r="I16" s="152">
        <v>53</v>
      </c>
    </row>
    <row r="17" spans="1:9" s="6" customFormat="1" ht="22" customHeight="1" x14ac:dyDescent="0.35">
      <c r="A17" s="49">
        <v>2012</v>
      </c>
      <c r="B17" s="160">
        <v>1966</v>
      </c>
      <c r="C17" s="160">
        <v>2561</v>
      </c>
      <c r="D17" s="161">
        <v>43</v>
      </c>
      <c r="E17" s="161">
        <v>57</v>
      </c>
      <c r="F17" s="160">
        <v>91289</v>
      </c>
      <c r="G17" s="160">
        <v>108820</v>
      </c>
      <c r="H17" s="161">
        <v>46</v>
      </c>
      <c r="I17" s="161">
        <v>54</v>
      </c>
    </row>
    <row r="18" spans="1:9" s="6" customFormat="1" ht="22" customHeight="1" x14ac:dyDescent="0.35">
      <c r="A18" s="17">
        <v>2013</v>
      </c>
      <c r="B18" s="158">
        <v>1839</v>
      </c>
      <c r="C18" s="158">
        <v>2399</v>
      </c>
      <c r="D18" s="152">
        <v>43</v>
      </c>
      <c r="E18" s="152">
        <v>57</v>
      </c>
      <c r="F18" s="158">
        <v>90459</v>
      </c>
      <c r="G18" s="159">
        <v>112060</v>
      </c>
      <c r="H18" s="152">
        <v>45</v>
      </c>
      <c r="I18" s="152">
        <v>55</v>
      </c>
    </row>
    <row r="19" spans="1:9" s="6" customFormat="1" ht="22" customHeight="1" x14ac:dyDescent="0.35">
      <c r="A19" s="49">
        <v>2014</v>
      </c>
      <c r="B19" s="160">
        <v>1653</v>
      </c>
      <c r="C19" s="160">
        <v>2234</v>
      </c>
      <c r="D19" s="161">
        <v>43</v>
      </c>
      <c r="E19" s="161">
        <v>57</v>
      </c>
      <c r="F19" s="160">
        <v>85825</v>
      </c>
      <c r="G19" s="160">
        <v>106608</v>
      </c>
      <c r="H19" s="161">
        <v>45</v>
      </c>
      <c r="I19" s="161">
        <v>55</v>
      </c>
    </row>
    <row r="20" spans="1:9" s="6" customFormat="1" ht="22" customHeight="1" x14ac:dyDescent="0.35">
      <c r="A20" s="17">
        <v>2015</v>
      </c>
      <c r="B20" s="158">
        <v>1584</v>
      </c>
      <c r="C20" s="158">
        <v>2243</v>
      </c>
      <c r="D20" s="152">
        <v>41</v>
      </c>
      <c r="E20" s="152">
        <v>59</v>
      </c>
      <c r="F20" s="158">
        <v>82547</v>
      </c>
      <c r="G20" s="159">
        <v>103961</v>
      </c>
      <c r="H20" s="152">
        <v>44</v>
      </c>
      <c r="I20" s="152">
        <v>56</v>
      </c>
    </row>
    <row r="21" spans="1:9" s="6" customFormat="1" ht="22" customHeight="1" x14ac:dyDescent="0.35">
      <c r="A21" s="49">
        <v>2016</v>
      </c>
      <c r="B21" s="160">
        <v>1588</v>
      </c>
      <c r="C21" s="160">
        <v>2336</v>
      </c>
      <c r="D21" s="161">
        <v>40</v>
      </c>
      <c r="E21" s="161">
        <v>60</v>
      </c>
      <c r="F21" s="160">
        <v>80847</v>
      </c>
      <c r="G21" s="160">
        <v>102903</v>
      </c>
      <c r="H21" s="161">
        <v>44</v>
      </c>
      <c r="I21" s="161">
        <v>56</v>
      </c>
    </row>
    <row r="22" spans="1:9" s="6" customFormat="1" ht="22" customHeight="1" x14ac:dyDescent="0.35">
      <c r="A22" s="17">
        <v>2017</v>
      </c>
      <c r="B22" s="158">
        <v>1935</v>
      </c>
      <c r="C22" s="158">
        <v>2588</v>
      </c>
      <c r="D22" s="152">
        <v>43</v>
      </c>
      <c r="E22" s="152">
        <v>57</v>
      </c>
      <c r="F22" s="158">
        <v>84611</v>
      </c>
      <c r="G22" s="159">
        <v>102301</v>
      </c>
      <c r="H22" s="152">
        <v>45</v>
      </c>
      <c r="I22" s="152">
        <v>55</v>
      </c>
    </row>
    <row r="23" spans="1:9" s="6" customFormat="1" ht="22" customHeight="1" x14ac:dyDescent="0.35">
      <c r="A23" s="49">
        <v>2018</v>
      </c>
      <c r="B23" s="160">
        <v>1835</v>
      </c>
      <c r="C23" s="160">
        <v>2145</v>
      </c>
      <c r="D23" s="161">
        <v>46</v>
      </c>
      <c r="E23" s="161">
        <v>54</v>
      </c>
      <c r="F23" s="160">
        <v>85578</v>
      </c>
      <c r="G23" s="160">
        <v>95144</v>
      </c>
      <c r="H23" s="161">
        <v>47</v>
      </c>
      <c r="I23" s="161">
        <v>53</v>
      </c>
    </row>
    <row r="24" spans="1:9" s="6" customFormat="1" ht="22" customHeight="1" x14ac:dyDescent="0.35">
      <c r="A24" s="17">
        <v>2019</v>
      </c>
      <c r="B24" s="158">
        <v>1477</v>
      </c>
      <c r="C24" s="158">
        <v>1881</v>
      </c>
      <c r="D24" s="152">
        <v>44</v>
      </c>
      <c r="E24" s="152">
        <v>56</v>
      </c>
      <c r="F24" s="158">
        <v>85665</v>
      </c>
      <c r="G24" s="159">
        <v>95632</v>
      </c>
      <c r="H24" s="152">
        <v>47</v>
      </c>
      <c r="I24" s="152">
        <v>53</v>
      </c>
    </row>
    <row r="25" spans="1:9" s="6" customFormat="1" ht="22" customHeight="1" x14ac:dyDescent="0.35">
      <c r="A25" s="137">
        <v>2020</v>
      </c>
      <c r="B25" s="168">
        <v>1825</v>
      </c>
      <c r="C25" s="169">
        <v>2485</v>
      </c>
      <c r="D25" s="170">
        <v>42</v>
      </c>
      <c r="E25" s="170">
        <v>58</v>
      </c>
      <c r="F25" s="169">
        <v>111721</v>
      </c>
      <c r="G25" s="171">
        <v>132209</v>
      </c>
      <c r="H25" s="170">
        <v>46</v>
      </c>
      <c r="I25" s="170">
        <v>54</v>
      </c>
    </row>
    <row r="26" spans="1:9" s="6" customFormat="1" ht="22" customHeight="1" thickBot="1" x14ac:dyDescent="0.4">
      <c r="A26" s="118">
        <v>2021</v>
      </c>
      <c r="B26" s="119">
        <v>1368.9166666666667</v>
      </c>
      <c r="C26" s="119">
        <v>1697.75</v>
      </c>
      <c r="D26" s="120">
        <v>44.638586956521735</v>
      </c>
      <c r="E26" s="120">
        <v>55.361413043478258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309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3" t="s">
        <v>83</v>
      </c>
      <c r="C4" s="174"/>
      <c r="D4" s="174"/>
      <c r="E4" s="175"/>
      <c r="F4" s="173" t="s">
        <v>84</v>
      </c>
      <c r="G4" s="174"/>
      <c r="H4" s="174"/>
      <c r="I4" s="174"/>
    </row>
    <row r="5" spans="1:9" s="6" customFormat="1" ht="22" customHeight="1" thickBot="1" x14ac:dyDescent="0.4">
      <c r="A5" s="13"/>
      <c r="B5" s="173" t="s">
        <v>76</v>
      </c>
      <c r="C5" s="175"/>
      <c r="D5" s="173" t="s">
        <v>77</v>
      </c>
      <c r="E5" s="175"/>
      <c r="F5" s="173" t="s">
        <v>76</v>
      </c>
      <c r="G5" s="175"/>
      <c r="H5" s="173" t="s">
        <v>77</v>
      </c>
      <c r="I5" s="174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262.25</v>
      </c>
      <c r="C7" s="69">
        <v>154.41666666666666</v>
      </c>
      <c r="D7" s="69">
        <v>62.94</v>
      </c>
      <c r="E7" s="69">
        <v>37.059999999999995</v>
      </c>
      <c r="F7" s="69">
        <v>400.66666666666669</v>
      </c>
      <c r="G7" s="69">
        <v>292.75</v>
      </c>
      <c r="H7" s="69">
        <v>57.78151664463406</v>
      </c>
      <c r="I7" s="69">
        <v>42.21848335536594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238</v>
      </c>
      <c r="B5" s="61">
        <v>4174</v>
      </c>
      <c r="C5" s="61">
        <f>B5/$B$26*100</f>
        <v>8.2071650477800926</v>
      </c>
    </row>
    <row r="6" spans="1:3" s="6" customFormat="1" ht="22" customHeight="1" x14ac:dyDescent="0.35">
      <c r="A6" s="17" t="s">
        <v>239</v>
      </c>
      <c r="B6" s="58">
        <v>2004</v>
      </c>
      <c r="C6" s="61">
        <f>B6/$B$26*100</f>
        <v>3.9403830272523499</v>
      </c>
    </row>
    <row r="7" spans="1:3" s="6" customFormat="1" ht="22" customHeight="1" x14ac:dyDescent="0.35">
      <c r="A7" s="16" t="s">
        <v>240</v>
      </c>
      <c r="B7" s="61">
        <v>1981</v>
      </c>
      <c r="C7" s="61">
        <f t="shared" ref="C7:C26" si="0">B7/$B$26*100</f>
        <v>3.8951590703527468</v>
      </c>
    </row>
    <row r="8" spans="1:3" s="6" customFormat="1" ht="22" customHeight="1" x14ac:dyDescent="0.35">
      <c r="A8" s="17" t="s">
        <v>249</v>
      </c>
      <c r="B8" s="58">
        <v>1802</v>
      </c>
      <c r="C8" s="61">
        <f t="shared" si="0"/>
        <v>3.5431987101340989</v>
      </c>
    </row>
    <row r="9" spans="1:3" s="6" customFormat="1" ht="22" customHeight="1" x14ac:dyDescent="0.35">
      <c r="A9" s="16" t="s">
        <v>244</v>
      </c>
      <c r="B9" s="61">
        <v>1555</v>
      </c>
      <c r="C9" s="61">
        <f t="shared" si="0"/>
        <v>3.0575327382122772</v>
      </c>
    </row>
    <row r="10" spans="1:3" s="6" customFormat="1" ht="22" customHeight="1" x14ac:dyDescent="0.35">
      <c r="A10" s="17" t="s">
        <v>245</v>
      </c>
      <c r="B10" s="58">
        <v>1526</v>
      </c>
      <c r="C10" s="61">
        <f t="shared" si="0"/>
        <v>3.0005112273388654</v>
      </c>
    </row>
    <row r="11" spans="1:3" s="6" customFormat="1" ht="22" customHeight="1" x14ac:dyDescent="0.35">
      <c r="A11" s="16" t="s">
        <v>241</v>
      </c>
      <c r="B11" s="61">
        <v>1461</v>
      </c>
      <c r="C11" s="61">
        <f t="shared" si="0"/>
        <v>2.8727043926225959</v>
      </c>
    </row>
    <row r="12" spans="1:3" s="6" customFormat="1" ht="22" customHeight="1" x14ac:dyDescent="0.35">
      <c r="A12" s="17" t="s">
        <v>242</v>
      </c>
      <c r="B12" s="58">
        <v>1460</v>
      </c>
      <c r="C12" s="61">
        <f t="shared" si="0"/>
        <v>2.8707381336269613</v>
      </c>
    </row>
    <row r="13" spans="1:3" s="6" customFormat="1" ht="22" customHeight="1" x14ac:dyDescent="0.35">
      <c r="A13" s="16" t="s">
        <v>246</v>
      </c>
      <c r="B13" s="61">
        <v>1390</v>
      </c>
      <c r="C13" s="61">
        <f t="shared" si="0"/>
        <v>2.7331000039325182</v>
      </c>
    </row>
    <row r="14" spans="1:3" s="6" customFormat="1" ht="22" customHeight="1" x14ac:dyDescent="0.35">
      <c r="A14" s="17" t="s">
        <v>243</v>
      </c>
      <c r="B14" s="58">
        <v>1075</v>
      </c>
      <c r="C14" s="61">
        <f t="shared" si="0"/>
        <v>2.1137284203075231</v>
      </c>
    </row>
    <row r="15" spans="1:3" s="6" customFormat="1" ht="22" customHeight="1" x14ac:dyDescent="0.35">
      <c r="A15" s="16" t="s">
        <v>247</v>
      </c>
      <c r="B15" s="61">
        <v>1050</v>
      </c>
      <c r="C15" s="61">
        <f t="shared" si="0"/>
        <v>2.0645719454166502</v>
      </c>
    </row>
    <row r="16" spans="1:3" s="6" customFormat="1" ht="22" customHeight="1" x14ac:dyDescent="0.35">
      <c r="A16" s="17" t="s">
        <v>248</v>
      </c>
      <c r="B16" s="58">
        <v>1006</v>
      </c>
      <c r="C16" s="61">
        <f t="shared" si="0"/>
        <v>1.9780565496087144</v>
      </c>
    </row>
    <row r="17" spans="1:3" s="6" customFormat="1" ht="22" customHeight="1" x14ac:dyDescent="0.35">
      <c r="A17" s="16" t="s">
        <v>250</v>
      </c>
      <c r="B17" s="61">
        <v>997</v>
      </c>
      <c r="C17" s="61">
        <f t="shared" si="0"/>
        <v>1.9603602186480003</v>
      </c>
    </row>
    <row r="18" spans="1:3" s="6" customFormat="1" ht="22" customHeight="1" x14ac:dyDescent="0.35">
      <c r="A18" s="17" t="s">
        <v>251</v>
      </c>
      <c r="B18" s="58">
        <v>747</v>
      </c>
      <c r="C18" s="61">
        <f t="shared" si="0"/>
        <v>1.468795469739274</v>
      </c>
    </row>
    <row r="19" spans="1:3" s="6" customFormat="1" ht="22" customHeight="1" x14ac:dyDescent="0.35">
      <c r="A19" s="16" t="s">
        <v>253</v>
      </c>
      <c r="B19" s="61">
        <v>655</v>
      </c>
      <c r="C19" s="61">
        <f t="shared" si="0"/>
        <v>1.2878996421408628</v>
      </c>
    </row>
    <row r="20" spans="1:3" s="6" customFormat="1" ht="22" customHeight="1" x14ac:dyDescent="0.35">
      <c r="A20" s="17" t="s">
        <v>252</v>
      </c>
      <c r="B20" s="58">
        <v>596</v>
      </c>
      <c r="C20" s="61">
        <f t="shared" si="0"/>
        <v>1.1718903613984035</v>
      </c>
    </row>
    <row r="21" spans="1:3" s="6" customFormat="1" ht="22" customHeight="1" x14ac:dyDescent="0.35">
      <c r="A21" s="16" t="s">
        <v>254</v>
      </c>
      <c r="B21" s="61">
        <v>558</v>
      </c>
      <c r="C21" s="61">
        <f t="shared" si="0"/>
        <v>1.097172519564277</v>
      </c>
    </row>
    <row r="22" spans="1:3" s="6" customFormat="1" ht="22" customHeight="1" x14ac:dyDescent="0.35">
      <c r="A22" s="17" t="s">
        <v>465</v>
      </c>
      <c r="B22" s="58">
        <v>546</v>
      </c>
      <c r="C22" s="61">
        <f t="shared" si="0"/>
        <v>1.0735774116166581</v>
      </c>
    </row>
    <row r="23" spans="1:3" s="6" customFormat="1" ht="22" customHeight="1" x14ac:dyDescent="0.35">
      <c r="A23" s="16" t="s">
        <v>466</v>
      </c>
      <c r="B23" s="61">
        <v>530</v>
      </c>
      <c r="C23" s="61">
        <f t="shared" si="0"/>
        <v>1.0421172676864998</v>
      </c>
    </row>
    <row r="24" spans="1:3" s="6" customFormat="1" ht="22" customHeight="1" thickBot="1" x14ac:dyDescent="0.4">
      <c r="A24" s="17" t="s">
        <v>467</v>
      </c>
      <c r="B24" s="58">
        <v>493</v>
      </c>
      <c r="C24" s="61">
        <f t="shared" si="0"/>
        <v>0.96936568484800811</v>
      </c>
    </row>
    <row r="25" spans="1:3" s="6" customFormat="1" ht="22" customHeight="1" x14ac:dyDescent="0.35">
      <c r="A25" s="138" t="s">
        <v>91</v>
      </c>
      <c r="B25" s="89">
        <f>SUM(B5:B24)</f>
        <v>25606</v>
      </c>
      <c r="C25" s="61">
        <f t="shared" si="0"/>
        <v>50.348027842227381</v>
      </c>
    </row>
    <row r="26" spans="1:3" s="6" customFormat="1" ht="22" customHeight="1" thickBot="1" x14ac:dyDescent="0.4">
      <c r="A26" s="28" t="s">
        <v>222</v>
      </c>
      <c r="B26" s="94">
        <v>50858</v>
      </c>
      <c r="C26" s="61">
        <f t="shared" si="0"/>
        <v>100</v>
      </c>
    </row>
    <row r="28" spans="1:3" ht="15.5" x14ac:dyDescent="0.35">
      <c r="A28" s="165" t="s">
        <v>468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261</v>
      </c>
      <c r="B5" s="61">
        <v>1979</v>
      </c>
      <c r="C5" s="61">
        <f>B5/$B$26*100</f>
        <v>3.5750415492448875</v>
      </c>
    </row>
    <row r="6" spans="1:3" s="6" customFormat="1" ht="22" customHeight="1" x14ac:dyDescent="0.35">
      <c r="A6" s="17" t="s">
        <v>257</v>
      </c>
      <c r="B6" s="58">
        <v>1573</v>
      </c>
      <c r="C6" s="58">
        <f t="shared" ref="C6:C26" si="0">B6/$B$26*100</f>
        <v>2.8416070525326975</v>
      </c>
    </row>
    <row r="7" spans="1:3" s="6" customFormat="1" ht="22" customHeight="1" x14ac:dyDescent="0.35">
      <c r="A7" s="16" t="s">
        <v>256</v>
      </c>
      <c r="B7" s="61">
        <v>1519</v>
      </c>
      <c r="C7" s="61">
        <f t="shared" si="0"/>
        <v>2.7440566514921598</v>
      </c>
    </row>
    <row r="8" spans="1:3" s="6" customFormat="1" ht="22" customHeight="1" x14ac:dyDescent="0.35">
      <c r="A8" s="17" t="s">
        <v>255</v>
      </c>
      <c r="B8" s="58">
        <v>1370</v>
      </c>
      <c r="C8" s="58">
        <f t="shared" si="0"/>
        <v>2.4748898041766023</v>
      </c>
    </row>
    <row r="9" spans="1:3" s="6" customFormat="1" ht="22" customHeight="1" x14ac:dyDescent="0.35">
      <c r="A9" s="16" t="s">
        <v>264</v>
      </c>
      <c r="B9" s="61">
        <v>1197</v>
      </c>
      <c r="C9" s="61">
        <f t="shared" si="0"/>
        <v>2.1623672230652504</v>
      </c>
    </row>
    <row r="10" spans="1:3" s="6" customFormat="1" ht="22" customHeight="1" x14ac:dyDescent="0.35">
      <c r="A10" s="17" t="s">
        <v>258</v>
      </c>
      <c r="B10" s="58">
        <v>1091</v>
      </c>
      <c r="C10" s="58">
        <f t="shared" si="0"/>
        <v>1.9708793988004913</v>
      </c>
    </row>
    <row r="11" spans="1:3" s="6" customFormat="1" ht="22" customHeight="1" x14ac:dyDescent="0.35">
      <c r="A11" s="16" t="s">
        <v>246</v>
      </c>
      <c r="B11" s="61">
        <v>976</v>
      </c>
      <c r="C11" s="61">
        <f t="shared" si="0"/>
        <v>1.7631331743623093</v>
      </c>
    </row>
    <row r="12" spans="1:3" s="6" customFormat="1" ht="22" customHeight="1" x14ac:dyDescent="0.35">
      <c r="A12" s="17" t="s">
        <v>263</v>
      </c>
      <c r="B12" s="58">
        <v>962</v>
      </c>
      <c r="C12" s="58">
        <f t="shared" si="0"/>
        <v>1.7378423296480958</v>
      </c>
    </row>
    <row r="13" spans="1:3" s="6" customFormat="1" ht="22" customHeight="1" x14ac:dyDescent="0.35">
      <c r="A13" s="16" t="s">
        <v>260</v>
      </c>
      <c r="B13" s="61">
        <v>938</v>
      </c>
      <c r="C13" s="61">
        <f t="shared" si="0"/>
        <v>1.6944865958523014</v>
      </c>
    </row>
    <row r="14" spans="1:3" s="6" customFormat="1" ht="22" customHeight="1" x14ac:dyDescent="0.35">
      <c r="A14" s="17" t="s">
        <v>262</v>
      </c>
      <c r="B14" s="58">
        <v>894</v>
      </c>
      <c r="C14" s="58">
        <f t="shared" si="0"/>
        <v>1.6150010838933451</v>
      </c>
    </row>
    <row r="15" spans="1:3" s="6" customFormat="1" ht="22" customHeight="1" x14ac:dyDescent="0.35">
      <c r="A15" s="16" t="s">
        <v>249</v>
      </c>
      <c r="B15" s="61">
        <v>786</v>
      </c>
      <c r="C15" s="61">
        <f t="shared" si="0"/>
        <v>1.4199002818122697</v>
      </c>
    </row>
    <row r="16" spans="1:3" s="6" customFormat="1" ht="22" customHeight="1" x14ac:dyDescent="0.35">
      <c r="A16" s="17" t="s">
        <v>469</v>
      </c>
      <c r="B16" s="58">
        <v>748</v>
      </c>
      <c r="C16" s="58">
        <f t="shared" si="0"/>
        <v>1.3512537033022618</v>
      </c>
    </row>
    <row r="17" spans="1:3" s="6" customFormat="1" ht="22" customHeight="1" x14ac:dyDescent="0.35">
      <c r="A17" s="16" t="s">
        <v>239</v>
      </c>
      <c r="B17" s="61">
        <v>685</v>
      </c>
      <c r="C17" s="61">
        <f t="shared" si="0"/>
        <v>1.2374449020883012</v>
      </c>
    </row>
    <row r="18" spans="1:3" s="6" customFormat="1" ht="22" customHeight="1" x14ac:dyDescent="0.35">
      <c r="A18" s="17" t="s">
        <v>242</v>
      </c>
      <c r="B18" s="58">
        <v>605</v>
      </c>
      <c r="C18" s="58">
        <f t="shared" si="0"/>
        <v>1.092925789435653</v>
      </c>
    </row>
    <row r="19" spans="1:3" s="6" customFormat="1" ht="22" customHeight="1" x14ac:dyDescent="0.35">
      <c r="A19" s="16" t="s">
        <v>259</v>
      </c>
      <c r="B19" s="61">
        <v>587</v>
      </c>
      <c r="C19" s="61">
        <f t="shared" si="0"/>
        <v>1.0604089890888071</v>
      </c>
    </row>
    <row r="20" spans="1:3" s="6" customFormat="1" ht="22" customHeight="1" x14ac:dyDescent="0.35">
      <c r="A20" s="17" t="s">
        <v>470</v>
      </c>
      <c r="B20" s="58">
        <v>580</v>
      </c>
      <c r="C20" s="58">
        <f t="shared" si="0"/>
        <v>1.0477635667317002</v>
      </c>
    </row>
    <row r="21" spans="1:3" s="6" customFormat="1" ht="22" customHeight="1" x14ac:dyDescent="0.35">
      <c r="A21" s="16" t="s">
        <v>241</v>
      </c>
      <c r="B21" s="61">
        <v>540</v>
      </c>
      <c r="C21" s="61">
        <f t="shared" si="0"/>
        <v>0.97550401040537615</v>
      </c>
    </row>
    <row r="22" spans="1:3" s="6" customFormat="1" ht="22" customHeight="1" x14ac:dyDescent="0.35">
      <c r="A22" s="17" t="s">
        <v>471</v>
      </c>
      <c r="B22" s="58">
        <v>538</v>
      </c>
      <c r="C22" s="58">
        <f t="shared" si="0"/>
        <v>0.97189103258905984</v>
      </c>
    </row>
    <row r="23" spans="1:3" s="6" customFormat="1" ht="22" customHeight="1" x14ac:dyDescent="0.35">
      <c r="A23" s="16" t="s">
        <v>472</v>
      </c>
      <c r="B23" s="61">
        <v>520</v>
      </c>
      <c r="C23" s="61">
        <f t="shared" si="0"/>
        <v>0.93937423224221406</v>
      </c>
    </row>
    <row r="24" spans="1:3" s="6" customFormat="1" ht="22" customHeight="1" thickBot="1" x14ac:dyDescent="0.4">
      <c r="A24" s="17" t="s">
        <v>473</v>
      </c>
      <c r="B24" s="58">
        <v>518</v>
      </c>
      <c r="C24" s="58">
        <f t="shared" si="0"/>
        <v>0.93576125442589775</v>
      </c>
    </row>
    <row r="25" spans="1:3" s="6" customFormat="1" ht="22" customHeight="1" x14ac:dyDescent="0.35">
      <c r="A25" s="138" t="s">
        <v>91</v>
      </c>
      <c r="B25" s="89">
        <f>SUM(B5:B24)</f>
        <v>18606</v>
      </c>
      <c r="C25" s="89">
        <f t="shared" si="0"/>
        <v>33.611532625189682</v>
      </c>
    </row>
    <row r="26" spans="1:3" s="6" customFormat="1" ht="22" customHeight="1" thickBot="1" x14ac:dyDescent="0.4">
      <c r="A26" s="28" t="s">
        <v>222</v>
      </c>
      <c r="B26" s="94">
        <v>55356</v>
      </c>
      <c r="C26" s="94">
        <f t="shared" si="0"/>
        <v>100</v>
      </c>
    </row>
    <row r="28" spans="1:3" ht="15.5" x14ac:dyDescent="0.35">
      <c r="A28" s="165" t="s">
        <v>474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6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312</v>
      </c>
    </row>
    <row r="3" spans="1:7" ht="16" thickBot="1" x14ac:dyDescent="0.45">
      <c r="A3" s="4" t="s">
        <v>272</v>
      </c>
    </row>
    <row r="4" spans="1:7" s="6" customFormat="1" ht="22" customHeight="1" thickBot="1" x14ac:dyDescent="0.4">
      <c r="A4" s="15" t="s">
        <v>18</v>
      </c>
      <c r="B4" s="173" t="s">
        <v>95</v>
      </c>
      <c r="C4" s="175"/>
      <c r="D4" s="173" t="s">
        <v>96</v>
      </c>
      <c r="E4" s="175"/>
      <c r="F4" s="173" t="s">
        <v>97</v>
      </c>
      <c r="G4" s="174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405</v>
      </c>
      <c r="B6" s="149">
        <v>66.475011057054402</v>
      </c>
      <c r="C6" s="149">
        <v>64.914259927797829</v>
      </c>
      <c r="D6" s="149">
        <v>47393.321689953424</v>
      </c>
      <c r="E6" s="149">
        <v>81647.923879040667</v>
      </c>
      <c r="F6" s="149">
        <v>1303.5</v>
      </c>
      <c r="G6" s="149">
        <v>2240</v>
      </c>
    </row>
    <row r="7" spans="1:7" s="6" customFormat="1" ht="22" customHeight="1" x14ac:dyDescent="0.35">
      <c r="A7" s="96" t="s">
        <v>406</v>
      </c>
      <c r="B7" s="164">
        <v>58.072768618533253</v>
      </c>
      <c r="C7" s="164">
        <v>61.922563417890522</v>
      </c>
      <c r="D7" s="164">
        <v>34318.96035242291</v>
      </c>
      <c r="E7" s="164">
        <v>44494.062526951275</v>
      </c>
      <c r="F7" s="164">
        <v>956</v>
      </c>
      <c r="G7" s="164">
        <v>1704</v>
      </c>
    </row>
    <row r="8" spans="1:7" s="6" customFormat="1" ht="22" customHeight="1" x14ac:dyDescent="0.35">
      <c r="A8" s="16" t="s">
        <v>407</v>
      </c>
      <c r="B8" s="149">
        <v>55.864547862277711</v>
      </c>
      <c r="C8" s="149">
        <v>57.158215373588959</v>
      </c>
      <c r="D8" s="149">
        <v>21978.057568574332</v>
      </c>
      <c r="E8" s="149">
        <v>41877.935109717866</v>
      </c>
      <c r="F8" s="149">
        <v>760</v>
      </c>
      <c r="G8" s="149">
        <v>1057.5</v>
      </c>
    </row>
    <row r="9" spans="1:7" s="6" customFormat="1" ht="22" customHeight="1" x14ac:dyDescent="0.35">
      <c r="A9" s="96" t="s">
        <v>408</v>
      </c>
      <c r="B9" s="164">
        <v>52.851711026615966</v>
      </c>
      <c r="C9" s="164">
        <v>52.321981424148611</v>
      </c>
      <c r="D9" s="164">
        <v>20656.513489208632</v>
      </c>
      <c r="E9" s="164">
        <v>71347.017751479289</v>
      </c>
      <c r="F9" s="164">
        <v>681</v>
      </c>
      <c r="G9" s="164">
        <v>1140</v>
      </c>
    </row>
    <row r="10" spans="1:7" s="6" customFormat="1" ht="22" customHeight="1" x14ac:dyDescent="0.35">
      <c r="A10" s="16" t="s">
        <v>409</v>
      </c>
      <c r="B10" s="149">
        <v>64.632805628847848</v>
      </c>
      <c r="C10" s="149">
        <v>66.028384771344889</v>
      </c>
      <c r="D10" s="149">
        <v>36406.504450870329</v>
      </c>
      <c r="E10" s="149">
        <v>80702.578983282161</v>
      </c>
      <c r="F10" s="149">
        <v>1201</v>
      </c>
      <c r="G10" s="149">
        <v>1746.5</v>
      </c>
    </row>
    <row r="11" spans="1:7" s="6" customFormat="1" ht="22" customHeight="1" x14ac:dyDescent="0.35">
      <c r="A11" s="96" t="s">
        <v>410</v>
      </c>
      <c r="B11" s="164">
        <v>58.13040062843676</v>
      </c>
      <c r="C11" s="164">
        <v>60.9375</v>
      </c>
      <c r="D11" s="164">
        <v>25842.282094594593</v>
      </c>
      <c r="E11" s="164">
        <v>74057.972143083258</v>
      </c>
      <c r="F11" s="164">
        <v>991.5</v>
      </c>
      <c r="G11" s="164">
        <v>1452</v>
      </c>
    </row>
    <row r="12" spans="1:7" s="6" customFormat="1" ht="22" customHeight="1" x14ac:dyDescent="0.35">
      <c r="A12" s="16" t="s">
        <v>411</v>
      </c>
      <c r="B12" s="149">
        <v>70.249038943673753</v>
      </c>
      <c r="C12" s="149">
        <v>71.888926979773743</v>
      </c>
      <c r="D12" s="149">
        <v>38164.896740423508</v>
      </c>
      <c r="E12" s="149">
        <v>78137.590128755372</v>
      </c>
      <c r="F12" s="149">
        <v>1368</v>
      </c>
      <c r="G12" s="149">
        <v>2115</v>
      </c>
    </row>
    <row r="13" spans="1:7" s="6" customFormat="1" ht="22" customHeight="1" x14ac:dyDescent="0.35">
      <c r="A13" s="96" t="s">
        <v>412</v>
      </c>
      <c r="B13" s="164">
        <v>57.683799609629148</v>
      </c>
      <c r="C13" s="164">
        <v>59.016601191230514</v>
      </c>
      <c r="D13" s="164">
        <v>31139.505526731333</v>
      </c>
      <c r="E13" s="164">
        <v>45931.521365686065</v>
      </c>
      <c r="F13" s="164">
        <v>1080</v>
      </c>
      <c r="G13" s="164">
        <v>1431</v>
      </c>
    </row>
    <row r="14" spans="1:7" s="6" customFormat="1" ht="22" customHeight="1" x14ac:dyDescent="0.35">
      <c r="A14" s="16" t="s">
        <v>413</v>
      </c>
      <c r="B14" s="149">
        <v>60.85816910979517</v>
      </c>
      <c r="C14" s="149">
        <v>64.718717389242002</v>
      </c>
      <c r="D14" s="149">
        <v>21434.164779071623</v>
      </c>
      <c r="E14" s="149">
        <v>51791.919231896805</v>
      </c>
      <c r="F14" s="149">
        <v>951</v>
      </c>
      <c r="G14" s="149">
        <v>1300.5</v>
      </c>
    </row>
    <row r="15" spans="1:7" s="6" customFormat="1" ht="22" customHeight="1" x14ac:dyDescent="0.35">
      <c r="A15" s="96" t="s">
        <v>414</v>
      </c>
      <c r="B15" s="164">
        <v>60.821309655937853</v>
      </c>
      <c r="C15" s="164">
        <v>65.743944636678194</v>
      </c>
      <c r="D15" s="164">
        <v>27253.897810218979</v>
      </c>
      <c r="E15" s="164">
        <v>79742.004210526313</v>
      </c>
      <c r="F15" s="164">
        <v>861</v>
      </c>
      <c r="G15" s="164">
        <v>1509</v>
      </c>
    </row>
    <row r="16" spans="1:7" s="6" customFormat="1" ht="22" customHeight="1" x14ac:dyDescent="0.35">
      <c r="A16" s="16" t="s">
        <v>415</v>
      </c>
      <c r="B16" s="149">
        <v>60.97478991596639</v>
      </c>
      <c r="C16" s="149">
        <v>62.804582862675481</v>
      </c>
      <c r="D16" s="149">
        <v>21720.913175303198</v>
      </c>
      <c r="E16" s="149">
        <v>72383.893114080158</v>
      </c>
      <c r="F16" s="149">
        <v>843.5</v>
      </c>
      <c r="G16" s="149">
        <v>1246.5</v>
      </c>
    </row>
    <row r="17" spans="1:7" s="6" customFormat="1" ht="22" customHeight="1" thickBot="1" x14ac:dyDescent="0.4">
      <c r="A17" s="96" t="s">
        <v>416</v>
      </c>
      <c r="B17" s="164">
        <v>58.588831097727898</v>
      </c>
      <c r="C17" s="164">
        <v>59.666019955654107</v>
      </c>
      <c r="D17" s="164">
        <v>37648.371802359536</v>
      </c>
      <c r="E17" s="164">
        <v>53725.49878062943</v>
      </c>
      <c r="F17" s="164">
        <v>952</v>
      </c>
      <c r="G17" s="164">
        <v>1321</v>
      </c>
    </row>
    <row r="18" spans="1:7" s="6" customFormat="1" ht="22" customHeight="1" x14ac:dyDescent="0.35">
      <c r="A18" s="27" t="s">
        <v>21</v>
      </c>
      <c r="B18" s="89">
        <v>61.496780438533726</v>
      </c>
      <c r="C18" s="89">
        <v>63.154922507372781</v>
      </c>
      <c r="D18" s="89">
        <v>32468.985645605571</v>
      </c>
      <c r="E18" s="89">
        <v>66237.066434840206</v>
      </c>
      <c r="F18" s="89">
        <v>1040</v>
      </c>
      <c r="G18" s="90">
        <v>1514</v>
      </c>
    </row>
    <row r="19" spans="1:7" s="6" customFormat="1" ht="22" customHeight="1" thickBot="1" x14ac:dyDescent="0.4">
      <c r="A19" s="91" t="s">
        <v>22</v>
      </c>
      <c r="B19" s="92">
        <v>61.56028271749561</v>
      </c>
      <c r="C19" s="92">
        <v>63.596257035119386</v>
      </c>
      <c r="D19" s="92">
        <v>44293.657051489179</v>
      </c>
      <c r="E19" s="92">
        <v>93823.434714490882</v>
      </c>
      <c r="F19" s="92">
        <v>1417</v>
      </c>
      <c r="G19" s="93">
        <v>2137</v>
      </c>
    </row>
    <row r="20" spans="1:7" ht="15.5" x14ac:dyDescent="0.4">
      <c r="A20" s="4"/>
    </row>
    <row r="21" spans="1:7" x14ac:dyDescent="0.35">
      <c r="A21" s="2" t="s">
        <v>313</v>
      </c>
    </row>
    <row r="22" spans="1:7" x14ac:dyDescent="0.35">
      <c r="A22" s="2"/>
    </row>
    <row r="23" spans="1:7" x14ac:dyDescent="0.35">
      <c r="A23" s="2" t="s">
        <v>94</v>
      </c>
    </row>
    <row r="24" spans="1:7" ht="15.5" x14ac:dyDescent="0.4">
      <c r="A24" s="4"/>
    </row>
    <row r="25" spans="1:7" ht="15.5" x14ac:dyDescent="0.35">
      <c r="A25" s="5" t="s">
        <v>23</v>
      </c>
    </row>
    <row r="26" spans="1:7" x14ac:dyDescent="0.35">
      <c r="A26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T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20" ht="15.5" x14ac:dyDescent="0.4">
      <c r="A2" s="3" t="s">
        <v>314</v>
      </c>
      <c r="G2" s="7"/>
      <c r="N2" s="3" t="s">
        <v>317</v>
      </c>
    </row>
    <row r="3" spans="1:20" ht="16" thickBot="1" x14ac:dyDescent="0.45">
      <c r="A3" s="4" t="s">
        <v>98</v>
      </c>
      <c r="N3" s="4" t="s">
        <v>98</v>
      </c>
    </row>
    <row r="4" spans="1:20" s="6" customFormat="1" ht="22" customHeight="1" thickBot="1" x14ac:dyDescent="0.4">
      <c r="A4" s="9"/>
      <c r="B4" s="173" t="s">
        <v>90</v>
      </c>
      <c r="C4" s="175"/>
      <c r="D4" s="173" t="s">
        <v>102</v>
      </c>
      <c r="E4" s="174"/>
      <c r="N4" s="9"/>
      <c r="O4" s="173" t="s">
        <v>90</v>
      </c>
      <c r="P4" s="175"/>
      <c r="Q4" s="173" t="s">
        <v>102</v>
      </c>
      <c r="R4" s="174"/>
    </row>
    <row r="5" spans="1:20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20" s="6" customFormat="1" ht="22" customHeight="1" x14ac:dyDescent="0.35">
      <c r="A6" s="46" t="s">
        <v>99</v>
      </c>
      <c r="B6" s="36">
        <v>13</v>
      </c>
      <c r="C6" s="36">
        <v>2.3927929883194872</v>
      </c>
      <c r="D6" s="166" t="s">
        <v>476</v>
      </c>
      <c r="E6" s="166" t="s">
        <v>475</v>
      </c>
      <c r="N6" s="46" t="s">
        <v>99</v>
      </c>
      <c r="O6" s="36">
        <v>15</v>
      </c>
      <c r="P6" s="36">
        <v>2</v>
      </c>
      <c r="Q6" s="166" t="s">
        <v>482</v>
      </c>
      <c r="R6" s="166" t="s">
        <v>481</v>
      </c>
    </row>
    <row r="7" spans="1:20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388</v>
      </c>
      <c r="E7" s="142" t="s">
        <v>389</v>
      </c>
      <c r="F7" s="141"/>
      <c r="N7" s="48" t="s">
        <v>22</v>
      </c>
      <c r="O7" s="62">
        <v>18</v>
      </c>
      <c r="P7" s="62">
        <v>2</v>
      </c>
      <c r="Q7" s="62" t="s">
        <v>394</v>
      </c>
      <c r="R7" s="143" t="s">
        <v>389</v>
      </c>
    </row>
    <row r="8" spans="1:20" ht="15.5" x14ac:dyDescent="0.4">
      <c r="A8" s="4"/>
      <c r="N8" s="4"/>
    </row>
    <row r="9" spans="1:20" x14ac:dyDescent="0.35">
      <c r="A9" s="2" t="s">
        <v>105</v>
      </c>
      <c r="N9" s="2" t="s">
        <v>105</v>
      </c>
    </row>
    <row r="10" spans="1:20" x14ac:dyDescent="0.35">
      <c r="A10" s="2"/>
      <c r="N10" s="2"/>
    </row>
    <row r="11" spans="1:20" x14ac:dyDescent="0.35">
      <c r="A11" s="2"/>
      <c r="N11" s="2"/>
    </row>
    <row r="12" spans="1:20" ht="15.5" x14ac:dyDescent="0.4">
      <c r="A12" s="3" t="s">
        <v>315</v>
      </c>
      <c r="H12" s="7"/>
      <c r="I12" s="7"/>
      <c r="J12" s="7"/>
      <c r="N12" s="3" t="s">
        <v>318</v>
      </c>
    </row>
    <row r="13" spans="1:20" ht="16" thickBot="1" x14ac:dyDescent="0.45">
      <c r="A13" s="4" t="s">
        <v>98</v>
      </c>
      <c r="N13" s="4" t="s">
        <v>98</v>
      </c>
    </row>
    <row r="14" spans="1:20" s="6" customFormat="1" ht="22" customHeight="1" thickBot="1" x14ac:dyDescent="0.4">
      <c r="A14" s="9"/>
      <c r="B14" s="173" t="s">
        <v>90</v>
      </c>
      <c r="C14" s="175"/>
      <c r="D14" s="173" t="s">
        <v>102</v>
      </c>
      <c r="E14" s="174"/>
      <c r="N14" s="9"/>
      <c r="O14" s="173" t="s">
        <v>90</v>
      </c>
      <c r="P14" s="175"/>
      <c r="Q14" s="173" t="s">
        <v>102</v>
      </c>
      <c r="R14" s="174"/>
      <c r="T14" s="6" t="s">
        <v>492</v>
      </c>
    </row>
    <row r="15" spans="1:20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20" s="6" customFormat="1" ht="22" customHeight="1" x14ac:dyDescent="0.35">
      <c r="A16" s="46" t="s">
        <v>99</v>
      </c>
      <c r="B16" s="36">
        <v>24</v>
      </c>
      <c r="C16" s="36">
        <v>12</v>
      </c>
      <c r="D16" s="166" t="s">
        <v>478</v>
      </c>
      <c r="E16" s="166" t="s">
        <v>477</v>
      </c>
      <c r="N16" s="46" t="s">
        <v>99</v>
      </c>
      <c r="O16" s="36">
        <v>25</v>
      </c>
      <c r="P16" s="36">
        <v>13</v>
      </c>
      <c r="Q16" s="166" t="s">
        <v>483</v>
      </c>
      <c r="R16" s="166" t="s">
        <v>477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390</v>
      </c>
      <c r="E17" s="63" t="s">
        <v>391</v>
      </c>
      <c r="N17" s="48" t="s">
        <v>22</v>
      </c>
      <c r="O17" s="62">
        <v>31</v>
      </c>
      <c r="P17" s="62">
        <v>17</v>
      </c>
      <c r="Q17" s="62" t="s">
        <v>395</v>
      </c>
      <c r="R17" s="63" t="s">
        <v>391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316</v>
      </c>
      <c r="N22" s="3" t="s">
        <v>319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3" t="s">
        <v>90</v>
      </c>
      <c r="C24" s="175"/>
      <c r="D24" s="173" t="s">
        <v>102</v>
      </c>
      <c r="E24" s="174"/>
      <c r="H24" s="26"/>
      <c r="I24" s="26"/>
      <c r="J24" s="26"/>
      <c r="K24" s="26"/>
      <c r="N24" s="9"/>
      <c r="O24" s="173" t="s">
        <v>90</v>
      </c>
      <c r="P24" s="175"/>
      <c r="Q24" s="173" t="s">
        <v>102</v>
      </c>
      <c r="R24" s="174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8</v>
      </c>
      <c r="C26" s="36">
        <v>8</v>
      </c>
      <c r="D26" s="166" t="s">
        <v>479</v>
      </c>
      <c r="E26" s="166" t="s">
        <v>479</v>
      </c>
      <c r="N26" s="46" t="s">
        <v>99</v>
      </c>
      <c r="O26" s="36">
        <v>9</v>
      </c>
      <c r="P26" s="36">
        <v>8</v>
      </c>
      <c r="Q26" s="166" t="s">
        <v>484</v>
      </c>
      <c r="R26" s="166" t="s">
        <v>479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2" t="s">
        <v>392</v>
      </c>
      <c r="E27" s="143" t="s">
        <v>393</v>
      </c>
      <c r="N27" s="48" t="s">
        <v>22</v>
      </c>
      <c r="O27" s="62">
        <v>10</v>
      </c>
      <c r="P27" s="62">
        <v>9</v>
      </c>
      <c r="Q27" s="142" t="s">
        <v>393</v>
      </c>
      <c r="R27" s="143" t="s">
        <v>393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326</v>
      </c>
      <c r="N32" s="6" t="s">
        <v>327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328</v>
      </c>
      <c r="G2" s="7"/>
      <c r="H2" s="7"/>
      <c r="I2" s="7"/>
      <c r="J2" s="3" t="s">
        <v>330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3" t="s">
        <v>90</v>
      </c>
      <c r="C4" s="175"/>
      <c r="D4" s="173" t="s">
        <v>102</v>
      </c>
      <c r="E4" s="174"/>
      <c r="G4" s="26"/>
      <c r="H4" s="26"/>
      <c r="I4" s="26"/>
      <c r="J4" s="9"/>
      <c r="K4" s="173" t="s">
        <v>90</v>
      </c>
      <c r="L4" s="175"/>
      <c r="M4" s="173" t="s">
        <v>102</v>
      </c>
      <c r="N4" s="174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4.9000000000000004</v>
      </c>
      <c r="C6" s="50">
        <v>0.8</v>
      </c>
      <c r="D6" s="166" t="s">
        <v>480</v>
      </c>
      <c r="E6" s="166" t="s">
        <v>489</v>
      </c>
      <c r="G6" s="26"/>
      <c r="H6" s="26"/>
      <c r="I6" s="26"/>
      <c r="J6" s="46" t="s">
        <v>99</v>
      </c>
      <c r="K6" s="95">
        <v>5.8</v>
      </c>
      <c r="L6" s="50">
        <v>0.6</v>
      </c>
      <c r="M6" s="166" t="s">
        <v>485</v>
      </c>
      <c r="N6" s="166" t="s">
        <v>493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402</v>
      </c>
      <c r="E7" s="63" t="s">
        <v>403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398</v>
      </c>
      <c r="N7" s="63" t="s">
        <v>399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329</v>
      </c>
      <c r="G12" s="7"/>
      <c r="H12" s="7"/>
      <c r="I12" s="7"/>
      <c r="J12" s="3" t="s">
        <v>333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3" t="s">
        <v>90</v>
      </c>
      <c r="C14" s="175"/>
      <c r="D14" s="173" t="s">
        <v>102</v>
      </c>
      <c r="E14" s="174"/>
      <c r="J14" s="9"/>
      <c r="K14" s="173" t="s">
        <v>90</v>
      </c>
      <c r="L14" s="175"/>
      <c r="M14" s="173" t="s">
        <v>102</v>
      </c>
      <c r="N14" s="174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167">
        <v>2.2999999999999998</v>
      </c>
      <c r="C16" s="50">
        <v>3.49161693416622</v>
      </c>
      <c r="D16" s="166" t="s">
        <v>491</v>
      </c>
      <c r="E16" s="166" t="s">
        <v>490</v>
      </c>
      <c r="J16" s="46" t="s">
        <v>99</v>
      </c>
      <c r="K16" s="50">
        <v>1.5</v>
      </c>
      <c r="L16" s="50">
        <v>2.9</v>
      </c>
      <c r="M16" s="166" t="s">
        <v>487</v>
      </c>
      <c r="N16" s="166" t="s">
        <v>486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400</v>
      </c>
      <c r="E17" s="63" t="s">
        <v>401</v>
      </c>
      <c r="J17" s="48" t="s">
        <v>22</v>
      </c>
      <c r="K17" s="51">
        <v>2.1</v>
      </c>
      <c r="L17" s="51">
        <v>3.5</v>
      </c>
      <c r="M17" s="62" t="s">
        <v>396</v>
      </c>
      <c r="N17" s="63" t="s">
        <v>397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326</v>
      </c>
      <c r="J22" s="6" t="s">
        <v>327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336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3" t="s">
        <v>265</v>
      </c>
      <c r="C4" s="174"/>
      <c r="D4" s="174"/>
      <c r="E4" s="174"/>
      <c r="F4" s="173" t="s">
        <v>22</v>
      </c>
      <c r="G4" s="174"/>
      <c r="H4" s="174"/>
      <c r="I4" s="174"/>
    </row>
    <row r="5" spans="1:9" s="6" customFormat="1" ht="44.15" customHeight="1" thickBot="1" x14ac:dyDescent="0.4">
      <c r="A5" s="13"/>
      <c r="B5" s="173" t="s">
        <v>76</v>
      </c>
      <c r="C5" s="174"/>
      <c r="D5" s="176" t="s">
        <v>108</v>
      </c>
      <c r="E5" s="177"/>
      <c r="F5" s="173" t="s">
        <v>76</v>
      </c>
      <c r="G5" s="174"/>
      <c r="H5" s="176" t="s">
        <v>108</v>
      </c>
      <c r="I5" s="178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553</v>
      </c>
      <c r="C7" s="36">
        <v>891</v>
      </c>
      <c r="D7" s="36">
        <v>27.5927863574877</v>
      </c>
      <c r="E7" s="36">
        <v>44.457816717037197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463</v>
      </c>
      <c r="C8" s="58">
        <v>546</v>
      </c>
      <c r="D8" s="58">
        <v>23.1020978002113</v>
      </c>
      <c r="E8" s="58">
        <v>27.2435105808107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90</v>
      </c>
      <c r="C9" s="58">
        <v>345</v>
      </c>
      <c r="D9" s="58">
        <v>4.4906885572764903</v>
      </c>
      <c r="E9" s="58">
        <v>17.214306136226501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5435</v>
      </c>
      <c r="C10" s="36">
        <v>5105</v>
      </c>
      <c r="D10" s="36">
        <v>271.18769231997499</v>
      </c>
      <c r="E10" s="36">
        <v>254.72183427662699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2539</v>
      </c>
      <c r="C11" s="58">
        <v>522</v>
      </c>
      <c r="D11" s="58">
        <v>126.68731385472201</v>
      </c>
      <c r="E11" s="58">
        <v>26.045993632203601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574</v>
      </c>
      <c r="C12" s="58">
        <v>326</v>
      </c>
      <c r="D12" s="58">
        <v>28.640613687518901</v>
      </c>
      <c r="E12" s="58">
        <v>16.266271885245899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1351</v>
      </c>
      <c r="C13" s="58">
        <v>1537</v>
      </c>
      <c r="D13" s="58">
        <v>67.410224898672595</v>
      </c>
      <c r="E13" s="58">
        <v>76.690981250377305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971</v>
      </c>
      <c r="C14" s="62">
        <v>2720</v>
      </c>
      <c r="D14" s="62">
        <v>48.449539879060801</v>
      </c>
      <c r="E14" s="62">
        <v>135.71858750880099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7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21">
        <v>35.619999999999997</v>
      </c>
      <c r="C5" s="22">
        <v>24.99</v>
      </c>
    </row>
    <row r="6" spans="1:3" s="6" customFormat="1" ht="22" customHeight="1" x14ac:dyDescent="0.35">
      <c r="A6" s="96" t="s">
        <v>406</v>
      </c>
      <c r="B6" s="144">
        <v>32.86</v>
      </c>
      <c r="C6" s="145">
        <v>22.76</v>
      </c>
    </row>
    <row r="7" spans="1:3" s="6" customFormat="1" ht="22" customHeight="1" x14ac:dyDescent="0.35">
      <c r="A7" s="16" t="s">
        <v>407</v>
      </c>
      <c r="B7" s="21">
        <v>40.07</v>
      </c>
      <c r="C7" s="22">
        <v>28.52</v>
      </c>
    </row>
    <row r="8" spans="1:3" s="6" customFormat="1" ht="22" customHeight="1" x14ac:dyDescent="0.35">
      <c r="A8" s="96" t="s">
        <v>408</v>
      </c>
      <c r="B8" s="144">
        <v>36</v>
      </c>
      <c r="C8" s="145">
        <v>26.68</v>
      </c>
    </row>
    <row r="9" spans="1:3" s="6" customFormat="1" ht="22" customHeight="1" x14ac:dyDescent="0.35">
      <c r="A9" s="16" t="s">
        <v>409</v>
      </c>
      <c r="B9" s="21">
        <v>26.34</v>
      </c>
      <c r="C9" s="22">
        <v>19.350000000000001</v>
      </c>
    </row>
    <row r="10" spans="1:3" s="6" customFormat="1" ht="22" customHeight="1" x14ac:dyDescent="0.35">
      <c r="A10" s="96" t="s">
        <v>410</v>
      </c>
      <c r="B10" s="144">
        <v>37.56</v>
      </c>
      <c r="C10" s="145">
        <v>23.89</v>
      </c>
    </row>
    <row r="11" spans="1:3" s="6" customFormat="1" ht="22" customHeight="1" x14ac:dyDescent="0.35">
      <c r="A11" s="16" t="s">
        <v>411</v>
      </c>
      <c r="B11" s="21">
        <v>25.69</v>
      </c>
      <c r="C11" s="22">
        <v>17.71</v>
      </c>
    </row>
    <row r="12" spans="1:3" s="6" customFormat="1" ht="22" customHeight="1" x14ac:dyDescent="0.35">
      <c r="A12" s="96" t="s">
        <v>412</v>
      </c>
      <c r="B12" s="144">
        <v>38.6</v>
      </c>
      <c r="C12" s="145">
        <v>27.15</v>
      </c>
    </row>
    <row r="13" spans="1:3" s="6" customFormat="1" ht="22" customHeight="1" x14ac:dyDescent="0.35">
      <c r="A13" s="16" t="s">
        <v>413</v>
      </c>
      <c r="B13" s="21">
        <v>31.71</v>
      </c>
      <c r="C13" s="22">
        <v>21.26</v>
      </c>
    </row>
    <row r="14" spans="1:3" s="6" customFormat="1" ht="22" customHeight="1" x14ac:dyDescent="0.35">
      <c r="A14" s="96" t="s">
        <v>414</v>
      </c>
      <c r="B14" s="144">
        <v>42.46</v>
      </c>
      <c r="C14" s="145">
        <v>26.8</v>
      </c>
    </row>
    <row r="15" spans="1:3" s="6" customFormat="1" ht="22" customHeight="1" x14ac:dyDescent="0.35">
      <c r="A15" s="16" t="s">
        <v>415</v>
      </c>
      <c r="B15" s="21">
        <v>30.84</v>
      </c>
      <c r="C15" s="22">
        <v>19.97</v>
      </c>
    </row>
    <row r="16" spans="1:3" s="6" customFormat="1" ht="22" customHeight="1" thickBot="1" x14ac:dyDescent="0.4">
      <c r="A16" s="96" t="s">
        <v>416</v>
      </c>
      <c r="B16" s="144">
        <v>33.950000000000003</v>
      </c>
      <c r="C16" s="145">
        <v>22.62</v>
      </c>
    </row>
    <row r="17" spans="1:3" s="6" customFormat="1" ht="22" customHeight="1" x14ac:dyDescent="0.35">
      <c r="A17" s="138" t="s">
        <v>21</v>
      </c>
      <c r="B17" s="146">
        <v>31.8</v>
      </c>
      <c r="C17" s="147">
        <v>22.1</v>
      </c>
    </row>
    <row r="18" spans="1:3" s="6" customFormat="1" ht="22" customHeight="1" thickBot="1" x14ac:dyDescent="0.4">
      <c r="A18" s="28" t="s">
        <v>22</v>
      </c>
      <c r="B18" s="148">
        <v>26.35</v>
      </c>
      <c r="C18" s="29">
        <v>17.78</v>
      </c>
    </row>
    <row r="20" spans="1:3" x14ac:dyDescent="0.35">
      <c r="A20" s="2" t="s">
        <v>25</v>
      </c>
      <c r="B20" s="2"/>
      <c r="C20" s="2"/>
    </row>
    <row r="21" spans="1:3" s="1" customFormat="1" x14ac:dyDescent="0.35">
      <c r="A21" s="2" t="s">
        <v>26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27</v>
      </c>
      <c r="B23" s="2"/>
      <c r="C23" s="2"/>
    </row>
    <row r="24" spans="1:3" s="1" customFormat="1" ht="15" customHeight="1" x14ac:dyDescent="0.35">
      <c r="A24" s="2" t="s">
        <v>28</v>
      </c>
      <c r="B24" s="2"/>
      <c r="C24" s="2"/>
    </row>
    <row r="25" spans="1:3" x14ac:dyDescent="0.35">
      <c r="A25" s="1"/>
      <c r="B25" s="1"/>
      <c r="C25" s="1"/>
    </row>
    <row r="26" spans="1:3" ht="15.5" x14ac:dyDescent="0.35">
      <c r="A26" s="5" t="s">
        <v>23</v>
      </c>
      <c r="B26" s="1"/>
      <c r="C26" s="1"/>
    </row>
    <row r="27" spans="1:3" x14ac:dyDescent="0.35">
      <c r="A27" s="6" t="s">
        <v>24</v>
      </c>
      <c r="B27" s="1"/>
      <c r="C27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337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3" t="s">
        <v>404</v>
      </c>
      <c r="C4" s="174"/>
      <c r="D4" s="174"/>
      <c r="E4" s="174"/>
      <c r="F4" s="173" t="s">
        <v>22</v>
      </c>
      <c r="G4" s="174"/>
      <c r="H4" s="174"/>
      <c r="I4" s="174"/>
    </row>
    <row r="5" spans="1:18" s="6" customFormat="1" ht="44.15" customHeight="1" thickBot="1" x14ac:dyDescent="0.4">
      <c r="A5" s="13"/>
      <c r="B5" s="173" t="s">
        <v>76</v>
      </c>
      <c r="C5" s="174"/>
      <c r="D5" s="176" t="s">
        <v>108</v>
      </c>
      <c r="E5" s="177"/>
      <c r="F5" s="173" t="s">
        <v>76</v>
      </c>
      <c r="G5" s="174"/>
      <c r="H5" s="176" t="s">
        <v>108</v>
      </c>
      <c r="I5" s="178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187</v>
      </c>
      <c r="C7" s="36" t="s">
        <v>131</v>
      </c>
      <c r="D7" s="36">
        <v>9.3306528912300308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694</v>
      </c>
      <c r="C9" s="58">
        <v>914</v>
      </c>
      <c r="D9" s="58">
        <v>34.6281984305542</v>
      </c>
      <c r="E9" s="58">
        <v>45.605437126119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4475</v>
      </c>
      <c r="C10" s="58">
        <v>4273</v>
      </c>
      <c r="D10" s="58">
        <v>223.287014375692</v>
      </c>
      <c r="E10" s="58">
        <v>213.20791339158299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1694</v>
      </c>
      <c r="C11" s="58">
        <v>234</v>
      </c>
      <c r="D11" s="58">
        <v>84.524737955848593</v>
      </c>
      <c r="E11" s="58">
        <v>11.675790248918901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430</v>
      </c>
      <c r="C12" s="58">
        <v>320</v>
      </c>
      <c r="D12" s="58">
        <v>21.455511995876499</v>
      </c>
      <c r="E12" s="58">
        <v>15.9668926480942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1161</v>
      </c>
      <c r="C13" s="58">
        <v>1581</v>
      </c>
      <c r="D13" s="58">
        <v>57.929882388866702</v>
      </c>
      <c r="E13" s="58">
        <v>78.886428989490298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1190</v>
      </c>
      <c r="C14" s="58">
        <v>2138</v>
      </c>
      <c r="D14" s="58">
        <v>59.376882035100202</v>
      </c>
      <c r="E14" s="58">
        <v>106.67880150507899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605</v>
      </c>
      <c r="C16" s="58">
        <v>435</v>
      </c>
      <c r="D16" s="58">
        <v>30.187406412803</v>
      </c>
      <c r="E16" s="58">
        <v>21.704994693503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6248</v>
      </c>
      <c r="C17" s="58">
        <v>3359</v>
      </c>
      <c r="D17" s="58">
        <v>311.75357895403903</v>
      </c>
      <c r="E17" s="58">
        <v>167.60247626546399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1430</v>
      </c>
      <c r="C18" s="58">
        <v>247</v>
      </c>
      <c r="D18" s="58">
        <v>71.352051521170793</v>
      </c>
      <c r="E18" s="58">
        <v>12.3244452627477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323</v>
      </c>
      <c r="C19" s="58">
        <v>142</v>
      </c>
      <c r="D19" s="58">
        <v>16.1165822666701</v>
      </c>
      <c r="E19" s="58">
        <v>7.0853086125917901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1594</v>
      </c>
      <c r="C20" s="58">
        <v>803</v>
      </c>
      <c r="D20" s="58">
        <v>79.535084003319099</v>
      </c>
      <c r="E20" s="58">
        <v>40.066921238811297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2901</v>
      </c>
      <c r="C21" s="58">
        <v>2167</v>
      </c>
      <c r="D21" s="58">
        <v>144.749861162879</v>
      </c>
      <c r="E21" s="58">
        <v>108.125801151313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156</v>
      </c>
      <c r="C23" s="58">
        <v>37</v>
      </c>
      <c r="D23" s="58">
        <v>7.7838601659459101</v>
      </c>
      <c r="E23" s="58">
        <v>1.8461719624358901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162</v>
      </c>
      <c r="C24" s="62">
        <v>49</v>
      </c>
      <c r="D24" s="62">
        <v>8.0832394030976804</v>
      </c>
      <c r="E24" s="62">
        <v>2.44493043673942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338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3" t="s">
        <v>76</v>
      </c>
      <c r="C4" s="174"/>
      <c r="D4" s="176" t="s">
        <v>108</v>
      </c>
      <c r="E4" s="178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265</v>
      </c>
      <c r="B6" s="36">
        <v>1083</v>
      </c>
      <c r="C6" s="36">
        <v>41</v>
      </c>
      <c r="D6" s="36">
        <v>54.037952305893697</v>
      </c>
      <c r="E6" s="36">
        <v>2.0457581205370698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339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3" t="s">
        <v>76</v>
      </c>
      <c r="C16" s="174"/>
      <c r="D16" s="176" t="s">
        <v>108</v>
      </c>
      <c r="E16" s="178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265</v>
      </c>
      <c r="B18" s="36">
        <v>1074</v>
      </c>
      <c r="C18" s="36">
        <v>123</v>
      </c>
      <c r="D18" s="36">
        <v>53.588883450166101</v>
      </c>
      <c r="E18" s="36">
        <v>6.1372743616112002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340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3" t="s">
        <v>404</v>
      </c>
      <c r="C28" s="174"/>
      <c r="D28" s="174"/>
      <c r="E28" s="182"/>
      <c r="F28" s="173" t="s">
        <v>22</v>
      </c>
      <c r="G28" s="174"/>
      <c r="H28" s="174" t="s">
        <v>22</v>
      </c>
      <c r="I28" s="182"/>
      <c r="J28" s="6"/>
      <c r="K28" s="6"/>
      <c r="L28" s="6"/>
    </row>
    <row r="29" spans="1:16" ht="44.15" customHeight="1" thickBot="1" x14ac:dyDescent="0.4">
      <c r="A29" s="45"/>
      <c r="B29" s="173" t="s">
        <v>76</v>
      </c>
      <c r="C29" s="183"/>
      <c r="D29" s="176" t="s">
        <v>108</v>
      </c>
      <c r="E29" s="177"/>
      <c r="F29" s="173" t="s">
        <v>76</v>
      </c>
      <c r="G29" s="183"/>
      <c r="H29" s="176" t="s">
        <v>108</v>
      </c>
      <c r="I29" s="178"/>
      <c r="J29" s="6"/>
      <c r="K29" s="6"/>
      <c r="L29" s="6"/>
      <c r="M29" s="6"/>
    </row>
    <row r="30" spans="1:16" ht="22" customHeight="1" x14ac:dyDescent="0.35">
      <c r="A30" s="46" t="s">
        <v>134</v>
      </c>
      <c r="B30" s="184">
        <v>188</v>
      </c>
      <c r="C30" s="185"/>
      <c r="D30" s="184">
        <v>9</v>
      </c>
      <c r="E30" s="185"/>
      <c r="F30" s="184">
        <v>1886</v>
      </c>
      <c r="G30" s="185"/>
      <c r="H30" s="184">
        <v>18.107794085193699</v>
      </c>
      <c r="I30" s="186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79">
        <v>18</v>
      </c>
      <c r="C31" s="180"/>
      <c r="D31" s="179">
        <v>1</v>
      </c>
      <c r="E31" s="180"/>
      <c r="F31" s="179">
        <v>234</v>
      </c>
      <c r="G31" s="180"/>
      <c r="H31" s="179">
        <v>2.2466722247801298</v>
      </c>
      <c r="I31" s="181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AG48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26953125" style="1" customWidth="1"/>
    <col min="11" max="13" width="9.1796875" style="1"/>
    <col min="14" max="14" width="57.7265625" style="1" customWidth="1"/>
    <col min="15" max="22" width="14.7265625" style="1" customWidth="1"/>
    <col min="23" max="24" width="9.1796875" style="1"/>
    <col min="25" max="25" width="59.6328125" style="1" customWidth="1"/>
    <col min="26" max="33" width="12.6328125" style="1" customWidth="1"/>
    <col min="34" max="16384" width="9.1796875" style="1"/>
  </cols>
  <sheetData>
    <row r="2" spans="1:33" ht="15.5" x14ac:dyDescent="0.4">
      <c r="A2" s="3" t="s">
        <v>341</v>
      </c>
      <c r="B2" s="7"/>
      <c r="C2" s="7"/>
      <c r="N2" s="3" t="s">
        <v>341</v>
      </c>
      <c r="O2" s="7"/>
      <c r="P2" s="7"/>
      <c r="Y2" s="3" t="s">
        <v>346</v>
      </c>
      <c r="Z2" s="7"/>
      <c r="AA2" s="7"/>
    </row>
    <row r="3" spans="1:33" ht="16" thickBot="1" x14ac:dyDescent="0.45">
      <c r="A3" s="4" t="s">
        <v>82</v>
      </c>
      <c r="B3" s="7"/>
      <c r="C3" s="7"/>
      <c r="N3" s="4" t="s">
        <v>82</v>
      </c>
      <c r="O3" s="7"/>
      <c r="P3" s="7"/>
      <c r="Y3" s="4" t="s">
        <v>82</v>
      </c>
      <c r="Z3" s="7"/>
      <c r="AA3" s="7"/>
    </row>
    <row r="4" spans="1:33" s="6" customFormat="1" ht="22" customHeight="1" thickBot="1" x14ac:dyDescent="0.4">
      <c r="A4" s="15"/>
      <c r="B4" s="173" t="s">
        <v>404</v>
      </c>
      <c r="C4" s="174"/>
      <c r="D4" s="174"/>
      <c r="E4" s="174"/>
      <c r="F4" s="173" t="s">
        <v>22</v>
      </c>
      <c r="G4" s="174"/>
      <c r="H4" s="174"/>
      <c r="I4" s="174"/>
      <c r="L4" s="26"/>
      <c r="N4" s="15"/>
      <c r="O4" s="173" t="s">
        <v>404</v>
      </c>
      <c r="P4" s="174"/>
      <c r="Q4" s="174"/>
      <c r="R4" s="174"/>
      <c r="S4" s="173" t="s">
        <v>22</v>
      </c>
      <c r="T4" s="174"/>
      <c r="U4" s="174"/>
      <c r="V4" s="174"/>
      <c r="Y4" s="15"/>
      <c r="Z4" s="173" t="s">
        <v>404</v>
      </c>
      <c r="AA4" s="174"/>
      <c r="AB4" s="174"/>
      <c r="AC4" s="174"/>
      <c r="AD4" s="173" t="s">
        <v>22</v>
      </c>
      <c r="AE4" s="174"/>
      <c r="AF4" s="174"/>
      <c r="AG4" s="174"/>
    </row>
    <row r="5" spans="1:33" s="6" customFormat="1" ht="22" customHeight="1" thickBot="1" x14ac:dyDescent="0.4">
      <c r="A5" s="45"/>
      <c r="B5" s="173" t="s">
        <v>76</v>
      </c>
      <c r="C5" s="174"/>
      <c r="D5" s="176" t="s">
        <v>77</v>
      </c>
      <c r="E5" s="177"/>
      <c r="F5" s="173" t="s">
        <v>76</v>
      </c>
      <c r="G5" s="174"/>
      <c r="H5" s="176" t="s">
        <v>77</v>
      </c>
      <c r="I5" s="178"/>
      <c r="N5" s="45"/>
      <c r="O5" s="173" t="s">
        <v>76</v>
      </c>
      <c r="P5" s="174"/>
      <c r="Q5" s="176" t="s">
        <v>77</v>
      </c>
      <c r="R5" s="177"/>
      <c r="S5" s="173" t="s">
        <v>76</v>
      </c>
      <c r="T5" s="174"/>
      <c r="U5" s="176" t="s">
        <v>77</v>
      </c>
      <c r="V5" s="178"/>
      <c r="Y5" s="45"/>
      <c r="Z5" s="173" t="s">
        <v>76</v>
      </c>
      <c r="AA5" s="174"/>
      <c r="AB5" s="176" t="s">
        <v>77</v>
      </c>
      <c r="AC5" s="177"/>
      <c r="AD5" s="173" t="s">
        <v>76</v>
      </c>
      <c r="AE5" s="174"/>
      <c r="AF5" s="176" t="s">
        <v>77</v>
      </c>
      <c r="AG5" s="178"/>
    </row>
    <row r="6" spans="1:33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N6" s="45"/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  <c r="U6" s="23" t="s">
        <v>19</v>
      </c>
      <c r="V6" s="24" t="s">
        <v>20</v>
      </c>
      <c r="Y6" s="45"/>
      <c r="Z6" s="23" t="s">
        <v>19</v>
      </c>
      <c r="AA6" s="24" t="s">
        <v>20</v>
      </c>
      <c r="AB6" s="23" t="s">
        <v>19</v>
      </c>
      <c r="AC6" s="24" t="s">
        <v>20</v>
      </c>
      <c r="AD6" s="23" t="s">
        <v>19</v>
      </c>
      <c r="AE6" s="24" t="s">
        <v>20</v>
      </c>
      <c r="AF6" s="23" t="s">
        <v>19</v>
      </c>
      <c r="AG6" s="24" t="s">
        <v>20</v>
      </c>
    </row>
    <row r="7" spans="1:33" s="6" customFormat="1" ht="22" customHeight="1" x14ac:dyDescent="0.35">
      <c r="A7" s="68" t="s">
        <v>135</v>
      </c>
      <c r="B7" s="78">
        <v>248</v>
      </c>
      <c r="C7" s="78">
        <v>1533</v>
      </c>
      <c r="D7" s="78">
        <f>B7/(B7+C7)*100</f>
        <v>13.924761370016844</v>
      </c>
      <c r="E7" s="78">
        <f>C7/(B7+C7)*100</f>
        <v>86.075238629983147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J7" s="139"/>
      <c r="N7" s="68" t="s">
        <v>135</v>
      </c>
      <c r="O7" s="78">
        <v>248</v>
      </c>
      <c r="P7" s="78">
        <v>1533</v>
      </c>
      <c r="Q7" s="78">
        <v>13.924761370016844</v>
      </c>
      <c r="R7" s="78">
        <v>86.075238629983147</v>
      </c>
      <c r="S7" s="78">
        <v>1315</v>
      </c>
      <c r="T7" s="78">
        <v>8342</v>
      </c>
      <c r="U7" s="78">
        <v>13.617065341203272</v>
      </c>
      <c r="V7" s="78">
        <v>86.382934658796728</v>
      </c>
      <c r="W7" s="140"/>
      <c r="Y7" s="68" t="s">
        <v>135</v>
      </c>
      <c r="Z7" s="78">
        <v>289</v>
      </c>
      <c r="AA7" s="78">
        <v>1570</v>
      </c>
      <c r="AB7" s="78">
        <f>Z7/(Z7+AA7)*100</f>
        <v>15.545992469069391</v>
      </c>
      <c r="AC7" s="78">
        <f>AA7/(Z7+AA7)*100</f>
        <v>84.45400753093061</v>
      </c>
      <c r="AD7" s="78">
        <v>1466</v>
      </c>
      <c r="AE7" s="78">
        <v>9347</v>
      </c>
      <c r="AF7" s="78">
        <f>AD7/(AD7+AE7)*100</f>
        <v>13.557754554702672</v>
      </c>
      <c r="AG7" s="78">
        <f>AE7/(AE7+AD7)*100</f>
        <v>86.442245445297331</v>
      </c>
    </row>
    <row r="8" spans="1:33" s="6" customFormat="1" ht="22" customHeight="1" x14ac:dyDescent="0.35">
      <c r="A8" s="96" t="s">
        <v>223</v>
      </c>
      <c r="B8" s="79">
        <v>182</v>
      </c>
      <c r="C8" s="79">
        <v>901</v>
      </c>
      <c r="D8" s="79">
        <f t="shared" ref="D8:D19" si="0">B8/(B8+C8)*100</f>
        <v>16.805170821791322</v>
      </c>
      <c r="E8" s="79">
        <f t="shared" ref="E8:E18" si="1">C8/(B8+C8)*100</f>
        <v>83.194829178208678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J8" s="139"/>
      <c r="N8" s="96" t="s">
        <v>223</v>
      </c>
      <c r="O8" s="79">
        <v>182</v>
      </c>
      <c r="P8" s="79">
        <v>901</v>
      </c>
      <c r="Q8" s="79">
        <v>16.805170821791322</v>
      </c>
      <c r="R8" s="79">
        <v>83.194829178208678</v>
      </c>
      <c r="S8" s="79">
        <v>857</v>
      </c>
      <c r="T8" s="79">
        <v>4490</v>
      </c>
      <c r="U8" s="79">
        <v>16.027679072377037</v>
      </c>
      <c r="V8" s="87">
        <v>83.972320927622974</v>
      </c>
      <c r="W8" s="140"/>
      <c r="Y8" s="96" t="s">
        <v>223</v>
      </c>
      <c r="Z8" s="79">
        <v>187</v>
      </c>
      <c r="AA8" s="79">
        <v>840</v>
      </c>
      <c r="AB8" s="79">
        <f t="shared" ref="AB8:AB10" si="4">Z8/(Z8+AA8)*100</f>
        <v>18.208373904576437</v>
      </c>
      <c r="AC8" s="79">
        <f t="shared" ref="AC8:AC10" si="5">AA8/(Z8+AA8)*100</f>
        <v>81.791626095423567</v>
      </c>
      <c r="AD8" s="79">
        <v>923</v>
      </c>
      <c r="AE8" s="79">
        <v>4748</v>
      </c>
      <c r="AF8" s="79">
        <f t="shared" ref="AF8:AF10" si="6">AD8/(AD8+AE8)*100</f>
        <v>16.275789102451064</v>
      </c>
      <c r="AG8" s="87">
        <f t="shared" ref="AG8:AG10" si="7">AE8/(AE8+AD8)*100</f>
        <v>83.724210897548929</v>
      </c>
    </row>
    <row r="9" spans="1:33" s="6" customFormat="1" ht="22" customHeight="1" x14ac:dyDescent="0.35">
      <c r="A9" s="96" t="s">
        <v>494</v>
      </c>
      <c r="B9" s="79">
        <v>156</v>
      </c>
      <c r="C9" s="79">
        <v>799</v>
      </c>
      <c r="D9" s="79">
        <f t="shared" si="0"/>
        <v>16.335078534031414</v>
      </c>
      <c r="E9" s="79">
        <f t="shared" si="1"/>
        <v>83.66492146596859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J9" s="139"/>
      <c r="N9" s="96" t="s">
        <v>494</v>
      </c>
      <c r="O9" s="79">
        <v>156</v>
      </c>
      <c r="P9" s="79">
        <v>799</v>
      </c>
      <c r="Q9" s="79">
        <v>16.335078534031414</v>
      </c>
      <c r="R9" s="79">
        <v>83.66492146596859</v>
      </c>
      <c r="S9" s="79">
        <v>748</v>
      </c>
      <c r="T9" s="79">
        <v>3985</v>
      </c>
      <c r="U9" s="79">
        <v>15.803929854215085</v>
      </c>
      <c r="V9" s="87">
        <v>84.196070145784915</v>
      </c>
      <c r="W9" s="140"/>
      <c r="Y9" s="96" t="s">
        <v>224</v>
      </c>
      <c r="Z9" s="79">
        <v>154</v>
      </c>
      <c r="AA9" s="79">
        <v>740</v>
      </c>
      <c r="AB9" s="79">
        <f t="shared" si="4"/>
        <v>17.225950782997764</v>
      </c>
      <c r="AC9" s="79">
        <f t="shared" si="5"/>
        <v>82.774049217002229</v>
      </c>
      <c r="AD9" s="79">
        <v>792</v>
      </c>
      <c r="AE9" s="79">
        <v>4221</v>
      </c>
      <c r="AF9" s="79">
        <f t="shared" si="6"/>
        <v>15.798922800718133</v>
      </c>
      <c r="AG9" s="87">
        <f t="shared" si="7"/>
        <v>84.201077199281869</v>
      </c>
    </row>
    <row r="10" spans="1:33" s="6" customFormat="1" ht="22" customHeight="1" x14ac:dyDescent="0.35">
      <c r="A10" s="96" t="s">
        <v>225</v>
      </c>
      <c r="B10" s="79">
        <v>60</v>
      </c>
      <c r="C10" s="79">
        <v>384</v>
      </c>
      <c r="D10" s="79">
        <f>B10/(B10+C10)*100</f>
        <v>13.513513513513514</v>
      </c>
      <c r="E10" s="79">
        <f t="shared" si="1"/>
        <v>86.486486486486484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J10" s="139"/>
      <c r="N10" s="96" t="s">
        <v>225</v>
      </c>
      <c r="O10" s="79">
        <v>60</v>
      </c>
      <c r="P10" s="79">
        <v>384</v>
      </c>
      <c r="Q10" s="79">
        <v>13.513513513513514</v>
      </c>
      <c r="R10" s="79">
        <v>86.486486486486484</v>
      </c>
      <c r="S10" s="79">
        <v>409</v>
      </c>
      <c r="T10" s="79">
        <v>2188</v>
      </c>
      <c r="U10" s="79">
        <v>15.74894108586831</v>
      </c>
      <c r="V10" s="87">
        <v>84.25105891413169</v>
      </c>
      <c r="W10" s="140"/>
      <c r="Y10" s="96" t="s">
        <v>225</v>
      </c>
      <c r="Z10" s="79">
        <v>87</v>
      </c>
      <c r="AA10" s="79">
        <v>457</v>
      </c>
      <c r="AB10" s="79">
        <f t="shared" si="4"/>
        <v>15.992647058823529</v>
      </c>
      <c r="AC10" s="79">
        <f t="shared" si="5"/>
        <v>84.007352941176478</v>
      </c>
      <c r="AD10" s="79">
        <v>488</v>
      </c>
      <c r="AE10" s="79">
        <v>2516</v>
      </c>
      <c r="AF10" s="79">
        <f t="shared" si="6"/>
        <v>16.245006657789617</v>
      </c>
      <c r="AG10" s="87">
        <f t="shared" si="7"/>
        <v>83.754993342210383</v>
      </c>
    </row>
    <row r="11" spans="1:33" s="6" customFormat="1" ht="22" customHeight="1" x14ac:dyDescent="0.35">
      <c r="A11" s="96" t="s">
        <v>226</v>
      </c>
      <c r="B11" s="79" t="s">
        <v>131</v>
      </c>
      <c r="C11" s="79">
        <v>26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J11" s="139"/>
      <c r="N11" s="96" t="s">
        <v>226</v>
      </c>
      <c r="O11" s="79" t="s">
        <v>131</v>
      </c>
      <c r="P11" s="79">
        <v>26</v>
      </c>
      <c r="Q11" s="79" t="s">
        <v>131</v>
      </c>
      <c r="R11" s="79" t="s">
        <v>131</v>
      </c>
      <c r="S11" s="79" t="s">
        <v>131</v>
      </c>
      <c r="T11" s="79">
        <v>140</v>
      </c>
      <c r="U11" s="79" t="s">
        <v>131</v>
      </c>
      <c r="V11" s="87" t="s">
        <v>131</v>
      </c>
      <c r="W11" s="140"/>
      <c r="Y11" s="96" t="s">
        <v>226</v>
      </c>
      <c r="Z11" s="79" t="s">
        <v>131</v>
      </c>
      <c r="AA11" s="79">
        <v>21</v>
      </c>
      <c r="AB11" s="79" t="s">
        <v>131</v>
      </c>
      <c r="AC11" s="79">
        <v>100</v>
      </c>
      <c r="AD11" s="79" t="s">
        <v>131</v>
      </c>
      <c r="AE11" s="79">
        <v>127</v>
      </c>
      <c r="AF11" s="79" t="s">
        <v>131</v>
      </c>
      <c r="AG11" s="87">
        <v>100</v>
      </c>
    </row>
    <row r="12" spans="1:33" s="6" customFormat="1" ht="22" customHeight="1" x14ac:dyDescent="0.35">
      <c r="A12" s="96" t="s">
        <v>227</v>
      </c>
      <c r="B12" s="103" t="s">
        <v>217</v>
      </c>
      <c r="C12" s="104">
        <v>243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J12" s="139"/>
      <c r="N12" s="96" t="s">
        <v>227</v>
      </c>
      <c r="O12" s="103">
        <v>0</v>
      </c>
      <c r="P12" s="104">
        <v>243</v>
      </c>
      <c r="Q12" s="79">
        <v>0</v>
      </c>
      <c r="R12" s="79">
        <v>100</v>
      </c>
      <c r="S12" s="104">
        <v>15</v>
      </c>
      <c r="T12" s="104">
        <v>1631</v>
      </c>
      <c r="U12" s="104">
        <v>0.91130012150668283</v>
      </c>
      <c r="V12" s="105">
        <v>99.088699878493316</v>
      </c>
      <c r="W12" s="140"/>
      <c r="Y12" s="96" t="s">
        <v>227</v>
      </c>
      <c r="Z12" s="103">
        <v>5</v>
      </c>
      <c r="AA12" s="104">
        <v>262</v>
      </c>
      <c r="AB12" s="79">
        <f>Z12/(Z12+AA12)*100</f>
        <v>1.8726591760299627</v>
      </c>
      <c r="AC12" s="79">
        <f>AA12/(Z12+AA12)*100</f>
        <v>98.12734082397003</v>
      </c>
      <c r="AD12" s="104">
        <v>26</v>
      </c>
      <c r="AE12" s="104">
        <v>2045</v>
      </c>
      <c r="AF12" s="104">
        <f t="shared" ref="AF12:AF18" si="8">AD12/(AD12+AE12)*100</f>
        <v>1.2554321583775954</v>
      </c>
      <c r="AG12" s="105">
        <f t="shared" ref="AG12:AG19" si="9">AE12/(AE12+AD12)*100</f>
        <v>98.744567841622398</v>
      </c>
    </row>
    <row r="13" spans="1:33" s="6" customFormat="1" ht="22" customHeight="1" x14ac:dyDescent="0.35">
      <c r="A13" s="96" t="s">
        <v>495</v>
      </c>
      <c r="B13" s="103" t="s">
        <v>217</v>
      </c>
      <c r="C13" s="104">
        <v>52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J13" s="139"/>
      <c r="N13" s="96" t="s">
        <v>495</v>
      </c>
      <c r="O13" s="103">
        <v>0</v>
      </c>
      <c r="P13" s="104">
        <v>52</v>
      </c>
      <c r="Q13" s="103">
        <v>0</v>
      </c>
      <c r="R13" s="103">
        <v>100</v>
      </c>
      <c r="S13" s="103">
        <v>0</v>
      </c>
      <c r="T13" s="104">
        <v>323</v>
      </c>
      <c r="U13" s="104">
        <v>0</v>
      </c>
      <c r="V13" s="105">
        <v>100</v>
      </c>
      <c r="W13" s="140"/>
      <c r="Y13" s="96" t="s">
        <v>228</v>
      </c>
      <c r="Z13" s="103" t="s">
        <v>217</v>
      </c>
      <c r="AA13" s="104">
        <v>39</v>
      </c>
      <c r="AB13" s="103" t="s">
        <v>217</v>
      </c>
      <c r="AC13" s="103" t="s">
        <v>217</v>
      </c>
      <c r="AD13" s="103" t="s">
        <v>217</v>
      </c>
      <c r="AE13" s="104">
        <v>317</v>
      </c>
      <c r="AF13" s="103" t="s">
        <v>217</v>
      </c>
      <c r="AG13" s="103" t="s">
        <v>217</v>
      </c>
    </row>
    <row r="14" spans="1:33" s="6" customFormat="1" ht="22" customHeight="1" x14ac:dyDescent="0.35">
      <c r="A14" s="18" t="s">
        <v>136</v>
      </c>
      <c r="B14" s="80">
        <v>1265</v>
      </c>
      <c r="C14" s="80">
        <v>2696</v>
      </c>
      <c r="D14" s="80">
        <f t="shared" si="0"/>
        <v>31.936379702095429</v>
      </c>
      <c r="E14" s="80">
        <f t="shared" si="1"/>
        <v>68.063620297904563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J14" s="139"/>
      <c r="N14" s="18" t="s">
        <v>136</v>
      </c>
      <c r="O14" s="80">
        <v>1265</v>
      </c>
      <c r="P14" s="80">
        <v>2696</v>
      </c>
      <c r="Q14" s="80">
        <v>31.936379702095429</v>
      </c>
      <c r="R14" s="80">
        <v>68.063620297904563</v>
      </c>
      <c r="S14" s="80">
        <v>6634</v>
      </c>
      <c r="T14" s="80">
        <v>15656</v>
      </c>
      <c r="U14" s="80">
        <v>29.762225213100045</v>
      </c>
      <c r="V14" s="80">
        <v>70.237774786899948</v>
      </c>
      <c r="W14" s="140"/>
      <c r="Y14" s="18" t="s">
        <v>136</v>
      </c>
      <c r="Z14" s="80">
        <v>1161</v>
      </c>
      <c r="AA14" s="80">
        <v>2689</v>
      </c>
      <c r="AB14" s="80">
        <f t="shared" ref="AB14:AB19" si="10">Z14/(Z14+AA14)*100</f>
        <v>30.155844155844157</v>
      </c>
      <c r="AC14" s="80">
        <f t="shared" ref="AC14:AC19" si="11">AA14/(Z14+AA14)*100</f>
        <v>69.844155844155836</v>
      </c>
      <c r="AD14" s="80">
        <v>6838</v>
      </c>
      <c r="AE14" s="80">
        <v>15813</v>
      </c>
      <c r="AF14" s="80">
        <f t="shared" si="8"/>
        <v>30.188512648448189</v>
      </c>
      <c r="AG14" s="80">
        <f t="shared" si="9"/>
        <v>69.811487351551804</v>
      </c>
    </row>
    <row r="15" spans="1:33" s="6" customFormat="1" ht="22" customHeight="1" x14ac:dyDescent="0.35">
      <c r="A15" s="16" t="s">
        <v>137</v>
      </c>
      <c r="B15" s="81">
        <v>57</v>
      </c>
      <c r="C15" s="81">
        <v>208</v>
      </c>
      <c r="D15" s="81">
        <f t="shared" si="0"/>
        <v>21.509433962264151</v>
      </c>
      <c r="E15" s="81">
        <f t="shared" si="1"/>
        <v>78.49056603773586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J15" s="139"/>
      <c r="N15" s="16" t="s">
        <v>137</v>
      </c>
      <c r="O15" s="81">
        <v>57</v>
      </c>
      <c r="P15" s="81">
        <v>208</v>
      </c>
      <c r="Q15" s="81">
        <v>21.509433962264151</v>
      </c>
      <c r="R15" s="81">
        <v>78.49056603773586</v>
      </c>
      <c r="S15" s="81">
        <v>326</v>
      </c>
      <c r="T15" s="81">
        <v>1108</v>
      </c>
      <c r="U15" s="81">
        <v>22.733612273361228</v>
      </c>
      <c r="V15" s="81">
        <v>77.266387726638769</v>
      </c>
      <c r="W15" s="140"/>
      <c r="Y15" s="16" t="s">
        <v>137</v>
      </c>
      <c r="Z15" s="81">
        <v>55</v>
      </c>
      <c r="AA15" s="81">
        <v>210</v>
      </c>
      <c r="AB15" s="81">
        <f t="shared" si="10"/>
        <v>20.754716981132077</v>
      </c>
      <c r="AC15" s="81">
        <f t="shared" si="11"/>
        <v>79.245283018867923</v>
      </c>
      <c r="AD15" s="81">
        <v>315</v>
      </c>
      <c r="AE15" s="81">
        <v>1195</v>
      </c>
      <c r="AF15" s="81">
        <f t="shared" si="8"/>
        <v>20.860927152317881</v>
      </c>
      <c r="AG15" s="81">
        <f t="shared" si="9"/>
        <v>79.139072847682129</v>
      </c>
    </row>
    <row r="16" spans="1:33" s="6" customFormat="1" ht="22" customHeight="1" x14ac:dyDescent="0.35">
      <c r="A16" s="70" t="s">
        <v>138</v>
      </c>
      <c r="B16" s="82">
        <v>69</v>
      </c>
      <c r="C16" s="82">
        <v>403</v>
      </c>
      <c r="D16" s="82">
        <f t="shared" si="0"/>
        <v>14.618644067796611</v>
      </c>
      <c r="E16" s="82">
        <f t="shared" si="1"/>
        <v>85.381355932203391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J16" s="139"/>
      <c r="N16" s="70" t="s">
        <v>138</v>
      </c>
      <c r="O16" s="82">
        <v>69</v>
      </c>
      <c r="P16" s="82">
        <v>403</v>
      </c>
      <c r="Q16" s="82">
        <v>14.618644067796611</v>
      </c>
      <c r="R16" s="82">
        <v>85.381355932203391</v>
      </c>
      <c r="S16" s="82">
        <v>474</v>
      </c>
      <c r="T16" s="82">
        <v>2488</v>
      </c>
      <c r="U16" s="82">
        <v>16.00270087778528</v>
      </c>
      <c r="V16" s="82">
        <v>83.997299122214713</v>
      </c>
      <c r="W16" s="140"/>
      <c r="Y16" s="70" t="s">
        <v>138</v>
      </c>
      <c r="Z16" s="82">
        <v>87</v>
      </c>
      <c r="AA16" s="82">
        <v>426</v>
      </c>
      <c r="AB16" s="82">
        <f t="shared" si="10"/>
        <v>16.959064327485379</v>
      </c>
      <c r="AC16" s="82">
        <f t="shared" si="11"/>
        <v>83.040935672514621</v>
      </c>
      <c r="AD16" s="82">
        <v>537</v>
      </c>
      <c r="AE16" s="82">
        <v>2619</v>
      </c>
      <c r="AF16" s="82">
        <f t="shared" si="8"/>
        <v>17.015209125475288</v>
      </c>
      <c r="AG16" s="82">
        <f t="shared" si="9"/>
        <v>82.98479087452472</v>
      </c>
    </row>
    <row r="17" spans="1:33" s="6" customFormat="1" ht="22" customHeight="1" thickBot="1" x14ac:dyDescent="0.4">
      <c r="A17" s="71" t="s">
        <v>139</v>
      </c>
      <c r="B17" s="83">
        <v>1639</v>
      </c>
      <c r="C17" s="83">
        <v>4840</v>
      </c>
      <c r="D17" s="83">
        <f t="shared" si="0"/>
        <v>25.29711375212224</v>
      </c>
      <c r="E17" s="83">
        <f t="shared" si="1"/>
        <v>74.702886247877771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J17" s="139"/>
      <c r="N17" s="71" t="s">
        <v>139</v>
      </c>
      <c r="O17" s="83">
        <v>1639</v>
      </c>
      <c r="P17" s="83">
        <v>4840</v>
      </c>
      <c r="Q17" s="83">
        <v>25.29711375212224</v>
      </c>
      <c r="R17" s="83">
        <v>74.702886247877771</v>
      </c>
      <c r="S17" s="83">
        <v>8749</v>
      </c>
      <c r="T17" s="83">
        <v>27594</v>
      </c>
      <c r="U17" s="83">
        <v>24.073411661117682</v>
      </c>
      <c r="V17" s="83">
        <v>75.926588338882311</v>
      </c>
      <c r="W17" s="140"/>
      <c r="Y17" s="71" t="s">
        <v>139</v>
      </c>
      <c r="Z17" s="83">
        <v>1592</v>
      </c>
      <c r="AA17" s="83">
        <v>4895</v>
      </c>
      <c r="AB17" s="83">
        <f t="shared" si="10"/>
        <v>24.5413904732542</v>
      </c>
      <c r="AC17" s="83">
        <f t="shared" si="11"/>
        <v>75.458609526745803</v>
      </c>
      <c r="AD17" s="83">
        <v>9156</v>
      </c>
      <c r="AE17" s="83">
        <v>28974</v>
      </c>
      <c r="AF17" s="83">
        <f t="shared" si="8"/>
        <v>24.012588512981903</v>
      </c>
      <c r="AG17" s="83">
        <f t="shared" si="9"/>
        <v>75.987411487018093</v>
      </c>
    </row>
    <row r="18" spans="1:33" s="6" customFormat="1" ht="22" customHeight="1" thickBot="1" x14ac:dyDescent="0.4">
      <c r="A18" s="72" t="s">
        <v>140</v>
      </c>
      <c r="B18" s="84">
        <v>657</v>
      </c>
      <c r="C18" s="84">
        <v>4468</v>
      </c>
      <c r="D18" s="84">
        <f t="shared" si="0"/>
        <v>12.819512195121952</v>
      </c>
      <c r="E18" s="84">
        <f t="shared" si="1"/>
        <v>87.180487804878055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J18" s="139"/>
      <c r="N18" s="72" t="s">
        <v>140</v>
      </c>
      <c r="O18" s="84">
        <v>657</v>
      </c>
      <c r="P18" s="84">
        <v>4468</v>
      </c>
      <c r="Q18" s="84">
        <v>12.819512195121952</v>
      </c>
      <c r="R18" s="84">
        <v>87.180487804878055</v>
      </c>
      <c r="S18" s="84">
        <v>2895</v>
      </c>
      <c r="T18" s="84">
        <v>19632</v>
      </c>
      <c r="U18" s="84">
        <v>12.851245172459716</v>
      </c>
      <c r="V18" s="84">
        <v>87.148754827540287</v>
      </c>
      <c r="W18" s="140"/>
      <c r="Y18" s="72" t="s">
        <v>140</v>
      </c>
      <c r="Z18" s="84">
        <v>681</v>
      </c>
      <c r="AA18" s="84">
        <v>4154</v>
      </c>
      <c r="AB18" s="84">
        <f t="shared" si="10"/>
        <v>14.08479834539814</v>
      </c>
      <c r="AC18" s="84">
        <f t="shared" si="11"/>
        <v>85.915201654601859</v>
      </c>
      <c r="AD18" s="84">
        <v>2911</v>
      </c>
      <c r="AE18" s="84">
        <v>18191</v>
      </c>
      <c r="AF18" s="84">
        <f t="shared" si="8"/>
        <v>13.794900957255237</v>
      </c>
      <c r="AG18" s="84">
        <f t="shared" si="9"/>
        <v>86.205099042744763</v>
      </c>
    </row>
    <row r="19" spans="1:33" s="6" customFormat="1" ht="22" customHeight="1" thickBot="1" x14ac:dyDescent="0.4">
      <c r="A19" s="73" t="s">
        <v>141</v>
      </c>
      <c r="B19" s="85">
        <v>707</v>
      </c>
      <c r="C19" s="85">
        <v>4914</v>
      </c>
      <c r="D19" s="85">
        <f t="shared" si="0"/>
        <v>12.577833125778332</v>
      </c>
      <c r="E19" s="85">
        <f>C19/(B19+C19)*100</f>
        <v>87.422166874221674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J19" s="139"/>
      <c r="N19" s="73" t="s">
        <v>141</v>
      </c>
      <c r="O19" s="85">
        <v>707</v>
      </c>
      <c r="P19" s="85">
        <v>4914</v>
      </c>
      <c r="Q19" s="85">
        <v>12.577833125778332</v>
      </c>
      <c r="R19" s="85">
        <v>87.422166874221674</v>
      </c>
      <c r="S19" s="85">
        <v>4086</v>
      </c>
      <c r="T19" s="85">
        <v>25451</v>
      </c>
      <c r="U19" s="85">
        <v>13.833496969902157</v>
      </c>
      <c r="V19" s="85">
        <v>86.166503030097843</v>
      </c>
      <c r="W19" s="140"/>
      <c r="Y19" s="73" t="s">
        <v>141</v>
      </c>
      <c r="Z19" s="85">
        <v>716</v>
      </c>
      <c r="AA19" s="85">
        <v>4451</v>
      </c>
      <c r="AB19" s="85">
        <f t="shared" si="10"/>
        <v>13.857170505128702</v>
      </c>
      <c r="AC19" s="85">
        <f t="shared" si="11"/>
        <v>86.142829494871293</v>
      </c>
      <c r="AD19" s="85">
        <v>4219</v>
      </c>
      <c r="AE19" s="85">
        <v>25473</v>
      </c>
      <c r="AF19" s="85">
        <v>14</v>
      </c>
      <c r="AG19" s="85">
        <f t="shared" si="9"/>
        <v>85.790785396739864</v>
      </c>
    </row>
    <row r="20" spans="1:33" ht="15.5" x14ac:dyDescent="0.4">
      <c r="A20" s="4"/>
      <c r="N20" s="4"/>
      <c r="Y20" s="4"/>
    </row>
    <row r="21" spans="1:33" x14ac:dyDescent="0.35">
      <c r="A21" s="1" t="s">
        <v>142</v>
      </c>
      <c r="N21" s="1" t="s">
        <v>142</v>
      </c>
      <c r="Y21" s="1" t="s">
        <v>142</v>
      </c>
    </row>
    <row r="23" spans="1:33" x14ac:dyDescent="0.35">
      <c r="A23" s="1" t="s">
        <v>143</v>
      </c>
      <c r="N23" s="1" t="s">
        <v>143</v>
      </c>
      <c r="Y23" s="1" t="s">
        <v>143</v>
      </c>
    </row>
    <row r="24" spans="1:33" x14ac:dyDescent="0.35">
      <c r="A24" s="1" t="s">
        <v>144</v>
      </c>
      <c r="N24" s="1" t="s">
        <v>144</v>
      </c>
      <c r="Y24" s="1" t="s">
        <v>144</v>
      </c>
    </row>
    <row r="26" spans="1:33" x14ac:dyDescent="0.35">
      <c r="A26" s="1" t="s">
        <v>116</v>
      </c>
      <c r="N26" s="1" t="s">
        <v>116</v>
      </c>
      <c r="Y26" s="1" t="s">
        <v>116</v>
      </c>
    </row>
    <row r="27" spans="1:33" ht="15.5" x14ac:dyDescent="0.4">
      <c r="A27" s="4"/>
      <c r="N27" s="4"/>
      <c r="Y27" s="4"/>
    </row>
    <row r="28" spans="1:33" ht="15.5" x14ac:dyDescent="0.35">
      <c r="A28" s="5" t="s">
        <v>23</v>
      </c>
      <c r="N28" s="5" t="s">
        <v>23</v>
      </c>
      <c r="Y28" s="5" t="s">
        <v>23</v>
      </c>
    </row>
    <row r="29" spans="1:33" x14ac:dyDescent="0.35">
      <c r="A29" s="1" t="s">
        <v>167</v>
      </c>
      <c r="N29" s="1" t="s">
        <v>167</v>
      </c>
      <c r="Y29" s="1" t="s">
        <v>167</v>
      </c>
    </row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</sheetData>
  <mergeCells count="18">
    <mergeCell ref="B4:E4"/>
    <mergeCell ref="F4:I4"/>
    <mergeCell ref="B5:C5"/>
    <mergeCell ref="D5:E5"/>
    <mergeCell ref="F5:G5"/>
    <mergeCell ref="H5:I5"/>
    <mergeCell ref="O4:R4"/>
    <mergeCell ref="S4:V4"/>
    <mergeCell ref="O5:P5"/>
    <mergeCell ref="Q5:R5"/>
    <mergeCell ref="S5:T5"/>
    <mergeCell ref="U5:V5"/>
    <mergeCell ref="Z4:AC4"/>
    <mergeCell ref="AD4:AG4"/>
    <mergeCell ref="Z5:AA5"/>
    <mergeCell ref="AB5:AC5"/>
    <mergeCell ref="AD5:AE5"/>
    <mergeCell ref="AF5:A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9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274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162">
        <v>18.399999999999999</v>
      </c>
      <c r="C5" s="162">
        <v>9.4</v>
      </c>
    </row>
    <row r="6" spans="1:3" s="6" customFormat="1" ht="22" customHeight="1" x14ac:dyDescent="0.35">
      <c r="A6" s="96" t="s">
        <v>406</v>
      </c>
      <c r="B6" s="163">
        <v>11.24</v>
      </c>
      <c r="C6" s="163">
        <v>6.65</v>
      </c>
    </row>
    <row r="7" spans="1:3" s="6" customFormat="1" ht="22" customHeight="1" x14ac:dyDescent="0.35">
      <c r="A7" s="16" t="s">
        <v>407</v>
      </c>
      <c r="B7" s="162">
        <v>13.7</v>
      </c>
      <c r="C7" s="162">
        <v>8.41</v>
      </c>
    </row>
    <row r="8" spans="1:3" s="6" customFormat="1" ht="22" customHeight="1" x14ac:dyDescent="0.35">
      <c r="A8" s="96" t="s">
        <v>408</v>
      </c>
      <c r="B8" s="163">
        <v>11.47</v>
      </c>
      <c r="C8" s="163">
        <v>10.27</v>
      </c>
    </row>
    <row r="9" spans="1:3" s="6" customFormat="1" ht="22" customHeight="1" x14ac:dyDescent="0.35">
      <c r="A9" s="16" t="s">
        <v>409</v>
      </c>
      <c r="B9" s="162">
        <v>10.78</v>
      </c>
      <c r="C9" s="162">
        <v>6.48</v>
      </c>
    </row>
    <row r="10" spans="1:3" s="6" customFormat="1" ht="22" customHeight="1" x14ac:dyDescent="0.35">
      <c r="A10" s="96" t="s">
        <v>410</v>
      </c>
      <c r="B10" s="163">
        <v>14.25</v>
      </c>
      <c r="C10" s="163">
        <v>7.23</v>
      </c>
    </row>
    <row r="11" spans="1:3" s="6" customFormat="1" ht="22" customHeight="1" x14ac:dyDescent="0.35">
      <c r="A11" s="16" t="s">
        <v>411</v>
      </c>
      <c r="B11" s="162">
        <v>12.35</v>
      </c>
      <c r="C11" s="162">
        <v>6.77</v>
      </c>
    </row>
    <row r="12" spans="1:3" s="6" customFormat="1" ht="22" customHeight="1" x14ac:dyDescent="0.35">
      <c r="A12" s="96" t="s">
        <v>412</v>
      </c>
      <c r="B12" s="163">
        <v>15.71</v>
      </c>
      <c r="C12" s="163">
        <v>9.0500000000000007</v>
      </c>
    </row>
    <row r="13" spans="1:3" s="6" customFormat="1" ht="22" customHeight="1" x14ac:dyDescent="0.35">
      <c r="A13" s="16" t="s">
        <v>413</v>
      </c>
      <c r="B13" s="162">
        <v>12.93</v>
      </c>
      <c r="C13" s="162">
        <v>7.24</v>
      </c>
    </row>
    <row r="14" spans="1:3" s="6" customFormat="1" ht="22" customHeight="1" x14ac:dyDescent="0.35">
      <c r="A14" s="96" t="s">
        <v>414</v>
      </c>
      <c r="B14" s="163">
        <v>17.8</v>
      </c>
      <c r="C14" s="163">
        <v>10.36</v>
      </c>
    </row>
    <row r="15" spans="1:3" s="6" customFormat="1" ht="22" customHeight="1" x14ac:dyDescent="0.35">
      <c r="A15" s="16" t="s">
        <v>415</v>
      </c>
      <c r="B15" s="162">
        <v>13.46</v>
      </c>
      <c r="C15" s="162">
        <v>7.03</v>
      </c>
    </row>
    <row r="16" spans="1:3" s="6" customFormat="1" ht="22" customHeight="1" thickBot="1" x14ac:dyDescent="0.4">
      <c r="A16" s="96" t="s">
        <v>416</v>
      </c>
      <c r="B16" s="163">
        <v>12.19</v>
      </c>
      <c r="C16" s="163">
        <v>6.98</v>
      </c>
    </row>
    <row r="17" spans="1:3" s="6" customFormat="1" ht="22" customHeight="1" x14ac:dyDescent="0.35">
      <c r="A17" s="138" t="s">
        <v>21</v>
      </c>
      <c r="B17" s="146">
        <v>12.72</v>
      </c>
      <c r="C17" s="147">
        <v>7.36</v>
      </c>
    </row>
    <row r="18" spans="1:3" s="6" customFormat="1" ht="22" customHeight="1" thickBot="1" x14ac:dyDescent="0.4">
      <c r="A18" s="28" t="s">
        <v>22</v>
      </c>
      <c r="B18" s="148">
        <v>11.97</v>
      </c>
      <c r="C18" s="29">
        <v>6.6</v>
      </c>
    </row>
    <row r="20" spans="1:3" x14ac:dyDescent="0.35">
      <c r="A20" s="2" t="s">
        <v>30</v>
      </c>
      <c r="B20" s="2"/>
      <c r="C20" s="2"/>
    </row>
    <row r="21" spans="1:3" x14ac:dyDescent="0.35">
      <c r="A21" s="2" t="s">
        <v>29</v>
      </c>
      <c r="B21" s="2"/>
      <c r="C21" s="2"/>
    </row>
    <row r="22" spans="1:3" x14ac:dyDescent="0.35">
      <c r="A22" s="2"/>
      <c r="B22" s="2"/>
      <c r="C22" s="2"/>
    </row>
    <row r="23" spans="1:3" ht="15" customHeight="1" x14ac:dyDescent="0.35">
      <c r="A23" s="2" t="s">
        <v>31</v>
      </c>
      <c r="B23" s="2"/>
      <c r="C23" s="2"/>
    </row>
    <row r="24" spans="1:3" ht="15" customHeight="1" x14ac:dyDescent="0.35">
      <c r="A24" s="2"/>
      <c r="B24" s="2"/>
      <c r="C24" s="2"/>
    </row>
    <row r="25" spans="1:3" ht="15" customHeight="1" x14ac:dyDescent="0.35">
      <c r="A25" s="2" t="s">
        <v>32</v>
      </c>
      <c r="B25" s="2"/>
      <c r="C25" s="2"/>
    </row>
    <row r="26" spans="1:3" ht="15" customHeight="1" x14ac:dyDescent="0.35">
      <c r="A26" s="2" t="s">
        <v>33</v>
      </c>
      <c r="B26" s="2"/>
      <c r="C26" s="2"/>
    </row>
    <row r="28" spans="1:3" ht="15.5" x14ac:dyDescent="0.35">
      <c r="A28" s="5" t="s">
        <v>23</v>
      </c>
    </row>
    <row r="29" spans="1:3" x14ac:dyDescent="0.35">
      <c r="A29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275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3" t="s">
        <v>21</v>
      </c>
      <c r="C4" s="174"/>
      <c r="D4" s="174"/>
      <c r="E4" s="175"/>
      <c r="F4" s="173" t="s">
        <v>22</v>
      </c>
      <c r="G4" s="174"/>
      <c r="H4" s="174"/>
      <c r="I4" s="174"/>
      <c r="J4" s="10"/>
    </row>
    <row r="5" spans="1:10" s="6" customFormat="1" ht="22" customHeight="1" thickBot="1" x14ac:dyDescent="0.4">
      <c r="A5" s="30"/>
      <c r="B5" s="173" t="s">
        <v>76</v>
      </c>
      <c r="C5" s="174"/>
      <c r="D5" s="173" t="s">
        <v>77</v>
      </c>
      <c r="E5" s="175"/>
      <c r="F5" s="173" t="s">
        <v>76</v>
      </c>
      <c r="G5" s="174"/>
      <c r="H5" s="173" t="s">
        <v>77</v>
      </c>
      <c r="I5" s="174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230</v>
      </c>
      <c r="B7" s="60">
        <v>15</v>
      </c>
      <c r="C7" s="60">
        <v>12</v>
      </c>
      <c r="D7" s="60">
        <f>B7/(B7+C7)*100</f>
        <v>55.555555555555557</v>
      </c>
      <c r="E7" s="60">
        <f>C7/(B7+C7)*100</f>
        <v>44.444444444444443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231</v>
      </c>
      <c r="B8" s="37">
        <v>200</v>
      </c>
      <c r="C8" s="37">
        <v>130</v>
      </c>
      <c r="D8" s="37">
        <f t="shared" ref="D8:D15" si="0">B8/(B8+C8)*100</f>
        <v>60.606060606060609</v>
      </c>
      <c r="E8" s="37">
        <f t="shared" ref="E8:E15" si="1">C8/(B8+C8)*100</f>
        <v>39.393939393939391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232</v>
      </c>
      <c r="B9" s="38">
        <v>334</v>
      </c>
      <c r="C9" s="38">
        <v>215</v>
      </c>
      <c r="D9" s="38">
        <f t="shared" si="0"/>
        <v>60.837887067395272</v>
      </c>
      <c r="E9" s="38">
        <f t="shared" si="1"/>
        <v>39.162112932604735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233</v>
      </c>
      <c r="B10" s="37">
        <v>241</v>
      </c>
      <c r="C10" s="37">
        <v>165</v>
      </c>
      <c r="D10" s="37">
        <f t="shared" si="0"/>
        <v>59.35960591133005</v>
      </c>
      <c r="E10" s="37">
        <f t="shared" si="1"/>
        <v>40.64039408866995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234</v>
      </c>
      <c r="B11" s="38">
        <v>431</v>
      </c>
      <c r="C11" s="38">
        <v>225</v>
      </c>
      <c r="D11" s="38">
        <f t="shared" si="0"/>
        <v>65.701219512195124</v>
      </c>
      <c r="E11" s="38">
        <f t="shared" si="1"/>
        <v>34.298780487804883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235</v>
      </c>
      <c r="B12" s="37">
        <v>386</v>
      </c>
      <c r="C12" s="37">
        <v>254</v>
      </c>
      <c r="D12" s="37">
        <f t="shared" si="0"/>
        <v>60.3125</v>
      </c>
      <c r="E12" s="37">
        <f t="shared" si="1"/>
        <v>39.6875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236</v>
      </c>
      <c r="B13" s="38">
        <v>350</v>
      </c>
      <c r="C13" s="38">
        <v>225</v>
      </c>
      <c r="D13" s="38">
        <f t="shared" si="0"/>
        <v>60.869565217391312</v>
      </c>
      <c r="E13" s="38">
        <f t="shared" si="1"/>
        <v>39.130434782608695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237</v>
      </c>
      <c r="B14" s="37">
        <v>901</v>
      </c>
      <c r="C14" s="37">
        <v>438</v>
      </c>
      <c r="D14" s="37">
        <f t="shared" si="0"/>
        <v>67.289021657953697</v>
      </c>
      <c r="E14" s="37">
        <f t="shared" si="1"/>
        <v>32.710978342046303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2858</v>
      </c>
      <c r="C15" s="39">
        <v>1664</v>
      </c>
      <c r="D15" s="39">
        <f t="shared" si="0"/>
        <v>63.202122954444938</v>
      </c>
      <c r="E15" s="39">
        <f t="shared" si="1"/>
        <v>36.797877045555069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3" t="s">
        <v>90</v>
      </c>
      <c r="C4" s="174"/>
      <c r="D4" s="174"/>
      <c r="E4" s="175"/>
      <c r="F4" s="173" t="s">
        <v>102</v>
      </c>
      <c r="G4" s="174"/>
      <c r="H4" s="174"/>
      <c r="I4" s="174"/>
    </row>
    <row r="5" spans="1:9" s="6" customFormat="1" ht="22" customHeight="1" thickBot="1" x14ac:dyDescent="0.4">
      <c r="A5" s="9"/>
      <c r="B5" s="173" t="s">
        <v>21</v>
      </c>
      <c r="C5" s="175"/>
      <c r="D5" s="173" t="s">
        <v>22</v>
      </c>
      <c r="E5" s="174"/>
      <c r="F5" s="173" t="s">
        <v>21</v>
      </c>
      <c r="G5" s="175"/>
      <c r="H5" s="173" t="s">
        <v>22</v>
      </c>
      <c r="I5" s="174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0</v>
      </c>
      <c r="D7" s="41">
        <v>3</v>
      </c>
      <c r="E7" s="41">
        <v>1</v>
      </c>
      <c r="F7" s="41" t="s">
        <v>453</v>
      </c>
      <c r="G7" s="41" t="s">
        <v>454</v>
      </c>
      <c r="H7" s="41" t="s">
        <v>375</v>
      </c>
      <c r="I7" s="41" t="s">
        <v>376</v>
      </c>
    </row>
    <row r="8" spans="1:9" s="6" customFormat="1" ht="22" customHeight="1" x14ac:dyDescent="0.35">
      <c r="A8" s="32" t="s">
        <v>36</v>
      </c>
      <c r="B8" s="42">
        <v>48</v>
      </c>
      <c r="C8" s="42">
        <v>38</v>
      </c>
      <c r="D8" s="42">
        <v>52</v>
      </c>
      <c r="E8" s="42">
        <v>41</v>
      </c>
      <c r="F8" s="42" t="s">
        <v>455</v>
      </c>
      <c r="G8" s="42" t="s">
        <v>456</v>
      </c>
      <c r="H8" s="42" t="s">
        <v>377</v>
      </c>
      <c r="I8" s="42" t="s">
        <v>378</v>
      </c>
    </row>
    <row r="9" spans="1:9" s="6" customFormat="1" ht="22" customHeight="1" x14ac:dyDescent="0.35">
      <c r="A9" s="33" t="s">
        <v>37</v>
      </c>
      <c r="B9" s="43">
        <v>33</v>
      </c>
      <c r="C9" s="43">
        <v>43</v>
      </c>
      <c r="D9" s="43">
        <v>30</v>
      </c>
      <c r="E9" s="43">
        <v>42</v>
      </c>
      <c r="F9" s="43" t="s">
        <v>457</v>
      </c>
      <c r="G9" s="43" t="s">
        <v>458</v>
      </c>
      <c r="H9" s="43" t="s">
        <v>379</v>
      </c>
      <c r="I9" s="43" t="s">
        <v>380</v>
      </c>
    </row>
    <row r="10" spans="1:9" s="6" customFormat="1" ht="22" customHeight="1" thickBot="1" x14ac:dyDescent="0.4">
      <c r="A10" s="40" t="s">
        <v>38</v>
      </c>
      <c r="B10" s="44">
        <v>16</v>
      </c>
      <c r="C10" s="44">
        <v>18</v>
      </c>
      <c r="D10" s="44">
        <v>16</v>
      </c>
      <c r="E10" s="44">
        <v>16</v>
      </c>
      <c r="F10" s="44" t="s">
        <v>459</v>
      </c>
      <c r="G10" s="44" t="s">
        <v>460</v>
      </c>
      <c r="H10" s="44" t="s">
        <v>381</v>
      </c>
      <c r="I10" s="44" t="s">
        <v>382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3" t="s">
        <v>90</v>
      </c>
      <c r="C4" s="174"/>
      <c r="D4" s="174"/>
      <c r="E4" s="175"/>
      <c r="F4" s="173" t="s">
        <v>102</v>
      </c>
      <c r="G4" s="174"/>
      <c r="H4" s="174"/>
      <c r="I4" s="174"/>
    </row>
    <row r="5" spans="1:9" s="6" customFormat="1" ht="22" customHeight="1" thickBot="1" x14ac:dyDescent="0.4">
      <c r="A5" s="15"/>
      <c r="B5" s="173" t="s">
        <v>21</v>
      </c>
      <c r="C5" s="175"/>
      <c r="D5" s="173" t="s">
        <v>22</v>
      </c>
      <c r="E5" s="174"/>
      <c r="F5" s="173" t="s">
        <v>21</v>
      </c>
      <c r="G5" s="175"/>
      <c r="H5" s="173" t="s">
        <v>22</v>
      </c>
      <c r="I5" s="174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11</v>
      </c>
      <c r="C7" s="136">
        <v>18</v>
      </c>
      <c r="D7" s="136">
        <v>12</v>
      </c>
      <c r="E7" s="136">
        <v>19</v>
      </c>
      <c r="F7" s="136" t="s">
        <v>461</v>
      </c>
      <c r="G7" s="136" t="s">
        <v>462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3">
        <v>11</v>
      </c>
      <c r="C8" s="153">
        <v>19</v>
      </c>
      <c r="D8" s="153">
        <v>12</v>
      </c>
      <c r="E8" s="154">
        <v>20</v>
      </c>
      <c r="F8" s="153" t="s">
        <v>417</v>
      </c>
      <c r="G8" s="153" t="s">
        <v>418</v>
      </c>
      <c r="H8" s="153" t="s">
        <v>179</v>
      </c>
      <c r="I8" s="154" t="s">
        <v>180</v>
      </c>
    </row>
    <row r="9" spans="1:9" s="6" customFormat="1" ht="22" customHeight="1" x14ac:dyDescent="0.35">
      <c r="A9" s="17" t="s">
        <v>41</v>
      </c>
      <c r="B9" s="151">
        <v>11</v>
      </c>
      <c r="C9" s="151">
        <v>18</v>
      </c>
      <c r="D9" s="151">
        <v>13</v>
      </c>
      <c r="E9" s="152">
        <v>19</v>
      </c>
      <c r="F9" s="151" t="s">
        <v>419</v>
      </c>
      <c r="G9" s="151" t="s">
        <v>420</v>
      </c>
      <c r="H9" s="151" t="s">
        <v>181</v>
      </c>
      <c r="I9" s="152" t="s">
        <v>182</v>
      </c>
    </row>
    <row r="10" spans="1:9" s="6" customFormat="1" ht="22" customHeight="1" x14ac:dyDescent="0.35">
      <c r="A10" s="16" t="s">
        <v>42</v>
      </c>
      <c r="B10" s="153">
        <v>10</v>
      </c>
      <c r="C10" s="153">
        <v>20</v>
      </c>
      <c r="D10" s="153">
        <v>13</v>
      </c>
      <c r="E10" s="154">
        <v>19</v>
      </c>
      <c r="F10" s="153" t="s">
        <v>421</v>
      </c>
      <c r="G10" s="153" t="s">
        <v>422</v>
      </c>
      <c r="H10" s="153" t="s">
        <v>183</v>
      </c>
      <c r="I10" s="154" t="s">
        <v>184</v>
      </c>
    </row>
    <row r="11" spans="1:9" s="6" customFormat="1" ht="22" customHeight="1" x14ac:dyDescent="0.35">
      <c r="A11" s="17" t="s">
        <v>43</v>
      </c>
      <c r="B11" s="151">
        <v>12</v>
      </c>
      <c r="C11" s="151">
        <v>20</v>
      </c>
      <c r="D11" s="151">
        <v>13</v>
      </c>
      <c r="E11" s="152">
        <v>19</v>
      </c>
      <c r="F11" s="151" t="s">
        <v>423</v>
      </c>
      <c r="G11" s="151" t="s">
        <v>424</v>
      </c>
      <c r="H11" s="151" t="s">
        <v>185</v>
      </c>
      <c r="I11" s="152" t="s">
        <v>186</v>
      </c>
    </row>
    <row r="12" spans="1:9" s="6" customFormat="1" ht="22" customHeight="1" x14ac:dyDescent="0.35">
      <c r="A12" s="16" t="s">
        <v>44</v>
      </c>
      <c r="B12" s="153">
        <v>11</v>
      </c>
      <c r="C12" s="153">
        <v>21</v>
      </c>
      <c r="D12" s="153">
        <v>13</v>
      </c>
      <c r="E12" s="154">
        <v>20</v>
      </c>
      <c r="F12" s="153" t="s">
        <v>425</v>
      </c>
      <c r="G12" s="153" t="s">
        <v>426</v>
      </c>
      <c r="H12" s="153" t="s">
        <v>187</v>
      </c>
      <c r="I12" s="154" t="s">
        <v>188</v>
      </c>
    </row>
    <row r="13" spans="1:9" s="6" customFormat="1" ht="22" customHeight="1" x14ac:dyDescent="0.35">
      <c r="A13" s="17" t="s">
        <v>45</v>
      </c>
      <c r="B13" s="151">
        <v>12</v>
      </c>
      <c r="C13" s="151">
        <v>21</v>
      </c>
      <c r="D13" s="151">
        <v>13</v>
      </c>
      <c r="E13" s="152">
        <v>20</v>
      </c>
      <c r="F13" s="151" t="s">
        <v>427</v>
      </c>
      <c r="G13" s="151" t="s">
        <v>428</v>
      </c>
      <c r="H13" s="151" t="s">
        <v>189</v>
      </c>
      <c r="I13" s="152" t="s">
        <v>190</v>
      </c>
    </row>
    <row r="14" spans="1:9" s="6" customFormat="1" ht="22" customHeight="1" x14ac:dyDescent="0.35">
      <c r="A14" s="16" t="s">
        <v>46</v>
      </c>
      <c r="B14" s="153">
        <v>12</v>
      </c>
      <c r="C14" s="153">
        <v>20</v>
      </c>
      <c r="D14" s="153">
        <v>13</v>
      </c>
      <c r="E14" s="154">
        <v>21</v>
      </c>
      <c r="F14" s="153" t="s">
        <v>429</v>
      </c>
      <c r="G14" s="153" t="s">
        <v>430</v>
      </c>
      <c r="H14" s="153" t="s">
        <v>191</v>
      </c>
      <c r="I14" s="154" t="s">
        <v>192</v>
      </c>
    </row>
    <row r="15" spans="1:9" s="6" customFormat="1" ht="22" customHeight="1" x14ac:dyDescent="0.35">
      <c r="A15" s="17" t="s">
        <v>47</v>
      </c>
      <c r="B15" s="151">
        <v>10</v>
      </c>
      <c r="C15" s="151">
        <v>19</v>
      </c>
      <c r="D15" s="151">
        <v>13</v>
      </c>
      <c r="E15" s="152">
        <v>21</v>
      </c>
      <c r="F15" s="151" t="s">
        <v>431</v>
      </c>
      <c r="G15" s="151" t="s">
        <v>432</v>
      </c>
      <c r="H15" s="151" t="s">
        <v>193</v>
      </c>
      <c r="I15" s="152" t="s">
        <v>192</v>
      </c>
    </row>
    <row r="16" spans="1:9" s="6" customFormat="1" ht="22" customHeight="1" thickBot="1" x14ac:dyDescent="0.4">
      <c r="A16" s="47" t="s">
        <v>48</v>
      </c>
      <c r="B16" s="155">
        <v>11</v>
      </c>
      <c r="C16" s="155">
        <v>18</v>
      </c>
      <c r="D16" s="155">
        <v>14</v>
      </c>
      <c r="E16" s="156">
        <v>21</v>
      </c>
      <c r="F16" s="155" t="s">
        <v>433</v>
      </c>
      <c r="G16" s="155" t="s">
        <v>434</v>
      </c>
      <c r="H16" s="155" t="s">
        <v>194</v>
      </c>
      <c r="I16" s="156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3" t="s">
        <v>90</v>
      </c>
      <c r="C4" s="174"/>
      <c r="D4" s="174"/>
      <c r="E4" s="175"/>
      <c r="F4" s="173" t="s">
        <v>102</v>
      </c>
      <c r="G4" s="174"/>
      <c r="H4" s="174"/>
      <c r="I4" s="174"/>
    </row>
    <row r="5" spans="1:9" s="6" customFormat="1" ht="22" customHeight="1" thickBot="1" x14ac:dyDescent="0.4">
      <c r="A5" s="9"/>
      <c r="B5" s="173" t="s">
        <v>21</v>
      </c>
      <c r="C5" s="175"/>
      <c r="D5" s="173" t="s">
        <v>22</v>
      </c>
      <c r="E5" s="174"/>
      <c r="F5" s="173" t="s">
        <v>21</v>
      </c>
      <c r="G5" s="175"/>
      <c r="H5" s="173" t="s">
        <v>22</v>
      </c>
      <c r="I5" s="174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6</v>
      </c>
      <c r="C7" s="136">
        <v>7</v>
      </c>
      <c r="D7" s="136">
        <v>7</v>
      </c>
      <c r="E7" s="136">
        <v>7</v>
      </c>
      <c r="F7" s="136" t="s">
        <v>463</v>
      </c>
      <c r="G7" s="136" t="s">
        <v>464</v>
      </c>
      <c r="H7" s="136" t="s">
        <v>385</v>
      </c>
      <c r="I7" s="136" t="s">
        <v>386</v>
      </c>
    </row>
    <row r="8" spans="1:9" s="6" customFormat="1" ht="22" customHeight="1" x14ac:dyDescent="0.35">
      <c r="A8" s="49" t="s">
        <v>40</v>
      </c>
      <c r="B8" s="153">
        <v>7</v>
      </c>
      <c r="C8" s="153">
        <v>5</v>
      </c>
      <c r="D8" s="153">
        <v>7</v>
      </c>
      <c r="E8" s="154">
        <v>7</v>
      </c>
      <c r="F8" s="153" t="s">
        <v>435</v>
      </c>
      <c r="G8" s="153" t="s">
        <v>436</v>
      </c>
      <c r="H8" s="153" t="s">
        <v>196</v>
      </c>
      <c r="I8" s="154" t="s">
        <v>197</v>
      </c>
    </row>
    <row r="9" spans="1:9" s="6" customFormat="1" ht="22" customHeight="1" x14ac:dyDescent="0.35">
      <c r="A9" s="17" t="s">
        <v>41</v>
      </c>
      <c r="B9" s="151">
        <v>11</v>
      </c>
      <c r="C9" s="151">
        <v>5</v>
      </c>
      <c r="D9" s="151">
        <v>9</v>
      </c>
      <c r="E9" s="152">
        <v>8</v>
      </c>
      <c r="F9" s="151" t="s">
        <v>437</v>
      </c>
      <c r="G9" s="151" t="s">
        <v>438</v>
      </c>
      <c r="H9" s="151" t="s">
        <v>198</v>
      </c>
      <c r="I9" s="152" t="s">
        <v>199</v>
      </c>
    </row>
    <row r="10" spans="1:9" s="6" customFormat="1" ht="22" customHeight="1" x14ac:dyDescent="0.35">
      <c r="A10" s="16" t="s">
        <v>42</v>
      </c>
      <c r="B10" s="153">
        <v>12</v>
      </c>
      <c r="C10" s="153">
        <v>9</v>
      </c>
      <c r="D10" s="153">
        <v>11</v>
      </c>
      <c r="E10" s="154">
        <v>9</v>
      </c>
      <c r="F10" s="153" t="s">
        <v>439</v>
      </c>
      <c r="G10" s="153" t="s">
        <v>440</v>
      </c>
      <c r="H10" s="153" t="s">
        <v>200</v>
      </c>
      <c r="I10" s="154" t="s">
        <v>201</v>
      </c>
    </row>
    <row r="11" spans="1:9" s="6" customFormat="1" ht="22" customHeight="1" x14ac:dyDescent="0.35">
      <c r="A11" s="17" t="s">
        <v>43</v>
      </c>
      <c r="B11" s="151">
        <v>11</v>
      </c>
      <c r="C11" s="151">
        <v>10</v>
      </c>
      <c r="D11" s="151">
        <v>12</v>
      </c>
      <c r="E11" s="152">
        <v>10</v>
      </c>
      <c r="F11" s="151" t="s">
        <v>441</v>
      </c>
      <c r="G11" s="151" t="s">
        <v>442</v>
      </c>
      <c r="H11" s="151" t="s">
        <v>202</v>
      </c>
      <c r="I11" s="152" t="s">
        <v>203</v>
      </c>
    </row>
    <row r="12" spans="1:9" s="6" customFormat="1" ht="22" customHeight="1" x14ac:dyDescent="0.35">
      <c r="A12" s="16" t="s">
        <v>44</v>
      </c>
      <c r="B12" s="153">
        <v>12</v>
      </c>
      <c r="C12" s="153">
        <v>12</v>
      </c>
      <c r="D12" s="153">
        <v>12</v>
      </c>
      <c r="E12" s="154">
        <v>10</v>
      </c>
      <c r="F12" s="153" t="s">
        <v>443</v>
      </c>
      <c r="G12" s="153" t="s">
        <v>444</v>
      </c>
      <c r="H12" s="153" t="s">
        <v>204</v>
      </c>
      <c r="I12" s="154" t="s">
        <v>205</v>
      </c>
    </row>
    <row r="13" spans="1:9" s="6" customFormat="1" ht="22" customHeight="1" x14ac:dyDescent="0.35">
      <c r="A13" s="17" t="s">
        <v>45</v>
      </c>
      <c r="B13" s="151">
        <v>13</v>
      </c>
      <c r="C13" s="151">
        <v>13</v>
      </c>
      <c r="D13" s="151">
        <v>12</v>
      </c>
      <c r="E13" s="152">
        <v>11</v>
      </c>
      <c r="F13" s="151" t="s">
        <v>445</v>
      </c>
      <c r="G13" s="151" t="s">
        <v>446</v>
      </c>
      <c r="H13" s="151" t="s">
        <v>206</v>
      </c>
      <c r="I13" s="152" t="s">
        <v>207</v>
      </c>
    </row>
    <row r="14" spans="1:9" s="6" customFormat="1" ht="22" customHeight="1" x14ac:dyDescent="0.35">
      <c r="A14" s="16" t="s">
        <v>46</v>
      </c>
      <c r="B14" s="153">
        <v>13</v>
      </c>
      <c r="C14" s="153">
        <v>13</v>
      </c>
      <c r="D14" s="153">
        <v>13</v>
      </c>
      <c r="E14" s="154">
        <v>11</v>
      </c>
      <c r="F14" s="153" t="s">
        <v>447</v>
      </c>
      <c r="G14" s="153" t="s">
        <v>448</v>
      </c>
      <c r="H14" s="153" t="s">
        <v>189</v>
      </c>
      <c r="I14" s="154" t="s">
        <v>208</v>
      </c>
    </row>
    <row r="15" spans="1:9" s="6" customFormat="1" ht="22" customHeight="1" x14ac:dyDescent="0.35">
      <c r="A15" s="17" t="s">
        <v>47</v>
      </c>
      <c r="B15" s="151">
        <v>14</v>
      </c>
      <c r="C15" s="151">
        <v>14</v>
      </c>
      <c r="D15" s="151">
        <v>13</v>
      </c>
      <c r="E15" s="152">
        <v>11</v>
      </c>
      <c r="F15" s="151" t="s">
        <v>449</v>
      </c>
      <c r="G15" s="151" t="s">
        <v>450</v>
      </c>
      <c r="H15" s="151" t="s">
        <v>209</v>
      </c>
      <c r="I15" s="152" t="s">
        <v>210</v>
      </c>
    </row>
    <row r="16" spans="1:9" s="6" customFormat="1" ht="22" customHeight="1" thickBot="1" x14ac:dyDescent="0.4">
      <c r="A16" s="47" t="s">
        <v>48</v>
      </c>
      <c r="B16" s="155">
        <v>13</v>
      </c>
      <c r="C16" s="155">
        <v>14</v>
      </c>
      <c r="D16" s="155">
        <v>14</v>
      </c>
      <c r="E16" s="156">
        <v>12</v>
      </c>
      <c r="F16" s="155" t="s">
        <v>451</v>
      </c>
      <c r="G16" s="155" t="s">
        <v>452</v>
      </c>
      <c r="H16" s="155" t="s">
        <v>211</v>
      </c>
      <c r="I16" s="156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488</v>
      </c>
    </row>
    <row r="4" spans="1:5" s="6" customFormat="1" ht="22" customHeight="1" thickBot="1" x14ac:dyDescent="0.4">
      <c r="A4" s="9"/>
      <c r="B4" s="173" t="s">
        <v>21</v>
      </c>
      <c r="C4" s="175"/>
      <c r="D4" s="173" t="s">
        <v>22</v>
      </c>
      <c r="E4" s="174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7.67</v>
      </c>
      <c r="C6" s="50">
        <v>41.4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27.6</v>
      </c>
      <c r="C7" s="109">
        <v>51.6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32</v>
      </c>
      <c r="C8" s="53">
        <v>19.7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17.2</v>
      </c>
      <c r="C9" s="54">
        <v>249.5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172.6</v>
      </c>
      <c r="C10" s="53">
        <v>7.9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1.9</v>
      </c>
      <c r="C11" s="54">
        <v>34.700000000000003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17.399999999999999</v>
      </c>
      <c r="C12" s="53">
        <v>63.2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55.1</v>
      </c>
      <c r="C13" s="54">
        <v>44.5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50</v>
      </c>
      <c r="C14" s="53">
        <v>371.4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232.1</v>
      </c>
      <c r="C15" s="54">
        <v>49.8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46.1</v>
      </c>
      <c r="C16" s="53">
        <v>32.5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27.2</v>
      </c>
      <c r="C17" s="54">
        <v>3.8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2.4</v>
      </c>
      <c r="C18" s="53">
        <v>2.2999999999999998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7.6</v>
      </c>
      <c r="C19" s="54">
        <v>24.4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387</v>
      </c>
      <c r="C20" s="56" t="s">
        <v>387</v>
      </c>
      <c r="D20" s="56">
        <v>0.1</v>
      </c>
      <c r="E20" s="57" t="s">
        <v>387</v>
      </c>
    </row>
    <row r="21" spans="1:5" s="6" customFormat="1" ht="22" customHeight="1" x14ac:dyDescent="0.35">
      <c r="A21" s="17" t="s">
        <v>64</v>
      </c>
      <c r="B21" s="54">
        <v>2.7</v>
      </c>
      <c r="C21" s="54" t="s">
        <v>387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1.8</v>
      </c>
      <c r="C22" s="56">
        <v>6.2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17.399999999999999</v>
      </c>
      <c r="C23" s="54">
        <v>17.399999999999999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28.8</v>
      </c>
      <c r="C24" s="56">
        <v>63.4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7.6</v>
      </c>
      <c r="C25" s="54">
        <v>22.6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2</v>
      </c>
      <c r="C26" s="51">
        <v>3.9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3" t="s">
        <v>21</v>
      </c>
      <c r="C4" s="175"/>
      <c r="D4" s="173" t="s">
        <v>22</v>
      </c>
      <c r="E4" s="174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282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283</v>
      </c>
      <c r="B8" s="101">
        <v>46</v>
      </c>
      <c r="C8" s="101">
        <v>22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284</v>
      </c>
      <c r="B9" s="58">
        <v>10</v>
      </c>
      <c r="C9" s="58">
        <v>84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285</v>
      </c>
      <c r="B10" s="61">
        <v>3</v>
      </c>
      <c r="C10" s="61">
        <v>150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286</v>
      </c>
      <c r="B11" s="58">
        <v>18</v>
      </c>
      <c r="C11" s="58">
        <v>103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287</v>
      </c>
      <c r="B12" s="60">
        <v>32</v>
      </c>
      <c r="C12" s="60">
        <v>39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288</v>
      </c>
      <c r="B13" s="58">
        <v>40</v>
      </c>
      <c r="C13" s="58">
        <v>5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289</v>
      </c>
      <c r="B14" s="60" t="s">
        <v>217</v>
      </c>
      <c r="C14" s="60" t="s">
        <v>217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290</v>
      </c>
      <c r="B15" s="58" t="s">
        <v>217</v>
      </c>
      <c r="C15" s="58" t="s">
        <v>217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291</v>
      </c>
      <c r="B16" s="60">
        <v>47</v>
      </c>
      <c r="C16" s="60">
        <v>24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292</v>
      </c>
      <c r="B17" s="58">
        <v>28</v>
      </c>
      <c r="C17" s="58">
        <v>17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293</v>
      </c>
      <c r="B18" s="60" t="s">
        <v>387</v>
      </c>
      <c r="C18" s="60">
        <v>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294</v>
      </c>
      <c r="B19" s="58">
        <v>64</v>
      </c>
      <c r="C19" s="58">
        <v>30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295</v>
      </c>
      <c r="B20" s="61" t="s">
        <v>387</v>
      </c>
      <c r="C20" s="61">
        <v>3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296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297</v>
      </c>
      <c r="B22" s="61">
        <v>192</v>
      </c>
      <c r="C22" s="61">
        <v>135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298</v>
      </c>
      <c r="B23" s="58">
        <v>71</v>
      </c>
      <c r="C23" s="58">
        <v>37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299</v>
      </c>
      <c r="B24" s="61">
        <v>24</v>
      </c>
      <c r="C24" s="61">
        <v>4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300</v>
      </c>
      <c r="B25" s="58">
        <v>180</v>
      </c>
      <c r="C25" s="58">
        <v>116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301</v>
      </c>
      <c r="B26" s="61">
        <v>333</v>
      </c>
      <c r="C26" s="61">
        <v>157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302</v>
      </c>
      <c r="B27" s="58">
        <v>36</v>
      </c>
      <c r="C27" s="58">
        <v>179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303</v>
      </c>
      <c r="B28" s="115" t="s">
        <v>387</v>
      </c>
      <c r="C28" s="115" t="s">
        <v>387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305</v>
      </c>
      <c r="B29" s="112">
        <v>1138</v>
      </c>
      <c r="C29" s="112">
        <v>1162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304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2022-12-15T10:54:33Z</dcterms:modified>
</cp:coreProperties>
</file>