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17B1B8EB-DAEC-4275-ACB0-1433185D53D4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6" i="20"/>
  <c r="C5" i="20"/>
  <c r="B25" i="20"/>
  <c r="C25" i="20" s="1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6" i="38"/>
  <c r="C5" i="38"/>
  <c r="B25" i="38"/>
  <c r="C25" i="38" s="1"/>
  <c r="E8" i="5"/>
  <c r="E9" i="5"/>
  <c r="E10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D7" i="5"/>
  <c r="E19" i="37"/>
  <c r="P7" i="37"/>
  <c r="P8" i="37"/>
  <c r="P9" i="37"/>
  <c r="P10" i="37"/>
  <c r="P14" i="37"/>
  <c r="P15" i="37"/>
  <c r="P16" i="37"/>
  <c r="P17" i="37"/>
  <c r="P18" i="37"/>
  <c r="P19" i="37"/>
  <c r="O8" i="37"/>
  <c r="O9" i="37"/>
  <c r="O10" i="37"/>
  <c r="O14" i="37"/>
  <c r="O15" i="37"/>
  <c r="O16" i="37"/>
  <c r="O17" i="37"/>
  <c r="O18" i="37"/>
  <c r="O19" i="37"/>
  <c r="O7" i="37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T8" i="37" l="1"/>
  <c r="T9" i="37"/>
  <c r="T10" i="37"/>
  <c r="T12" i="37"/>
  <c r="T14" i="37"/>
  <c r="T15" i="37"/>
  <c r="T16" i="37"/>
  <c r="T17" i="37"/>
  <c r="T18" i="37"/>
  <c r="T19" i="37"/>
  <c r="T7" i="37"/>
  <c r="S8" i="37"/>
  <c r="S9" i="37"/>
  <c r="S10" i="37"/>
  <c r="S12" i="37"/>
  <c r="S14" i="37"/>
  <c r="S15" i="37"/>
  <c r="S16" i="37"/>
  <c r="S17" i="37"/>
  <c r="S18" i="37"/>
  <c r="S7" i="37"/>
  <c r="I8" i="37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26" i="19" l="1"/>
  <c r="H26" i="19"/>
  <c r="I8" i="17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<sst xmlns="http://schemas.openxmlformats.org/spreadsheetml/2006/main" count="1039" uniqueCount="498">
  <si>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</si>
  <si>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</si>
  <si>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</si>
  <si>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</si>
  <si>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</si>
  <si>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</si>
  <si>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</si>
  <si>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</si>
  <si>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</si>
  <si>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</si>
  <si>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</si>
  <si>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</si>
  <si>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</si>
  <si>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</si>
  <si>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</si>
  <si>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</si>
  <si>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</si>
  <si>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</si>
  <si>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</si>
  <si>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</si>
  <si>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</si>
  <si>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</si>
  <si>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</si>
  <si>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</si>
  <si>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</si>
  <si>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</si>
  <si>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</si>
  <si>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</si>
  <si>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</si>
  <si>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</si>
  <si>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</si>
  <si>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</si>
  <si>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</si>
  <si>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</si>
  <si>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</si>
  <si>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</si>
  <si>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</si>
  <si>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</si>
  <si>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</si>
  <si>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</si>
  <si>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</si>
  <si>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</si>
  <si>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</si>
  <si>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</si>
  <si>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</si>
  <si>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</si>
  <si>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</si>
  <si>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</si>
  <si>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</si>
  <si>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</si>
  <si>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</si>
  <si>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</si>
  <si>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</si>
  <si>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</si>
  <si>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</si>
  <si>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</si>
  <si>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</si>
  <si>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</si>
  <si>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</si>
  <si>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</si>
  <si>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</si>
  <si>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</si>
  <si>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</si>
  <si>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</si>
  <si>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</si>
  <si>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</si>
  <si>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</si>
  <si>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</si>
  <si>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</si>
  <si>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</si>
  <si>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</si>
  <si>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</si>
  <si>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</si>
  <si>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</si>
  <si>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</si>
  <si>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</si>
  <si>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</si>
  <si>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</si>
  <si>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</si>
  <si>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</si>
  <si>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</si>
  <si>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</si>
  <si>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</si>
  <si>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</si>
  <si>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</si>
  <si>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</si>
  <si>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</si>
  <si>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</si>
  <si>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</si>
  <si>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</si>
  <si>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</si>
  <si>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</si>
  <si>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</si>
  <si>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</si>
  <si>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</si>
  <si>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</si>
  <si>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</si>
  <si>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</si>
  <si>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</si>
  <si>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</si>
  <si>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</si>
  <si>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</si>
  <si>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</si>
  <si>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</si>
  <si>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</si>
  <si>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</si>
  <si>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</si>
  <si>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</si>
  <si>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</si>
  <si>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</si>
  <si>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</si>
  <si>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</si>
  <si>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</si>
  <si>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</si>
  <si>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</si>
  <si>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</si>
  <si>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</si>
  <si>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</si>
  <si>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</si>
  <si>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</si>
  <si>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</si>
  <si>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</si>
  <si>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</si>
  <si>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</si>
  <si>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</si>
  <si>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</si>
  <si>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</si>
  <si>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</si>
  <si>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</si>
  <si>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</si>
  <si>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</si>
  <si>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</si>
  <si>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</si>
  <si>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</si>
  <si>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</si>
  <si>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</si>
  <si>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</si>
  <si>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</si>
  <si>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</si>
  <si>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</si>
  <si>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</si>
  <si>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</si>
  <si>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</si>
  <si>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</si>
  <si>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</si>
  <si>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</si>
  <si>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</si>
  <si>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</si>
  <si>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</si>
  <si>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</si>
  <si>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</si>
  <si>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</si>
  <si>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</si>
  <si>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</si>
  <si>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</si>
  <si>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</si>
  <si>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</si>
  <si>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</si>
  <si>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</si>
  <si>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</si>
  <si>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</si>
  <si>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</si>
  <si>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</si>
  <si>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</si>
  <si>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</si>
  <si>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</si>
  <si>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</si>
  <si>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</si>
  <si>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</si>
  <si>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</si>
  <si>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</si>
  <si>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</si>
  <si>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</si>
  <si>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</si>
  <si>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</si>
  <si>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</si>
  <si>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</si>
  <si>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</si>
  <si>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</si>
  <si>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</si>
  <si>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</si>
  <si>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</si>
  <si>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</si>
  <si>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</si>
  <si>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</si>
  <si>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</si>
  <si>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</si>
  <si>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</si>
  <si>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</si>
  <si>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</si>
  <si>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</si>
  <si>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</si>
  <si>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</si>
  <si>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</si>
  <si>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</si>
  <si>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</si>
  <si>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</si>
  <si>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</si>
  <si>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</si>
  <si>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</si>
  <si>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</si>
  <si>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</si>
  <si>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</si>
  <si>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</si>
  <si>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</si>
  <si>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</si>
  <si>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</si>
  <si>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</si>
  <si>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</si>
  <si>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</si>
  <si>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</si>
  <si>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</si>
  <si>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</si>
  <si>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</si>
  <si>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</si>
  <si>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</si>
  <si>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</si>
  <si>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</si>
  <si>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</si>
  <si>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</si>
  <si>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</si>
  <si>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</si>
  <si>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</si>
  <si>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</si>
  <si>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</si>
  <si>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</si>
  <si>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</si>
  <si>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</si>
  <si>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</si>
  <si>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</si>
  <si>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</si>
  <si>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</si>
  <si>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</si>
  <si>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</si>
  <si>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</si>
  <si>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</si>
  <si>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</si>
  <si>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</si>
  <si>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</si>
  <si>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</si>
  <si>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</si>
  <si>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</si>
  <si>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</si>
  <si>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</si>
  <si>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</si>
  <si>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</si>
  <si>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</si>
  <si>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</si>
  <si>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</si>
  <si>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</si>
  <si>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</si>
  <si>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</si>
  <si>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</si>
  <si>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</si>
  <si>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</si>
  <si>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</si>
  <si>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</si>
  <si>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</si>
  <si>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</si>
  <si>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</si>
  <si>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</si>
  <si>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</si>
  <si>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</si>
  <si>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VVS-montörer m.fl.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</si>
  <si>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</si>
  <si>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</si>
  <si>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</si>
  <si>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</si>
  <si>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</si>
  <si>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</si>
  <si>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</si>
  <si>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</si>
  <si>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</si>
  <si>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</si>
  <si>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</si>
  <si>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</si>
  <si>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</si>
  <si>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</si>
  <si>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</si>
  <si>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</si>
  <si>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</si>
  <si>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</si>
  <si>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</si>
  <si>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</si>
  <si>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</si>
  <si>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</si>
  <si>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</si>
  <si>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</si>
  <si>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</si>
  <si>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</si>
  <si>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</si>
  <si>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</si>
  <si>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</si>
  <si>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</si>
  <si>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</si>
  <si>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</si>
  <si>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</si>
  <si>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</si>
  <si>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</si>
  <si>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</si>
  <si>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</si>
  <si>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</si>
  <si>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</si>
  <si>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</si>
  <si>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</si>
  <si>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</si>
  <si>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</si>
  <si>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</si>
  <si>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</si>
  <si>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</si>
  <si>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</si>
  <si>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</si>
  <si>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</si>
  <si>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</si>
  <si>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</si>
  <si>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</si>
  <si>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</si>
  <si>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</si>
  <si>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</si>
  <si>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</si>
  <si>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</si>
  <si>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</si>
  <si>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</si>
  <si>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</si>
  <si>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</si>
  <si>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</si>
  <si>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</si>
  <si>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</si>
  <si>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</si>
  <si>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</si>
  <si>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</si>
  <si>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</si>
  <si>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</si>
  <si>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</si>
  <si>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</si>
  <si>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</si>
  <si>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</si>
  <si>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</si>
  <si>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</si>
  <si>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</si>
  <si>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</si>
  <si>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</si>
  <si>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</si>
  <si>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</si>
  <si>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</si>
  <si>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</si>
  <si>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</si>
  <si>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</si>
  <si>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</si>
  <si>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</si>
  <si>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</si>
  <si>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</si>
  <si>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</si>
  <si>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</si>
  <si>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</si>
  <si>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</si>
  <si>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</si>
  <si>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</si>
  <si>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</si>
  <si>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</si>
  <si>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</si>
  <si>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</si>
  <si>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</si>
  <si>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</si>
  <si>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</si>
  <si>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</si>
  <si>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</si>
  <si>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</si>
  <si>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</si>
  <si>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</si>
  <si>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</si>
  <si>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</si>
  <si>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</si>
  <si>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</si>
  <si>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</si>
  <si>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</si>
  <si>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</si>
  <si>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</si>
  <si>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</si>
  <si>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</si>
  <si>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</si>
  <si>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</si>
  <si>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</si>
  <si>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</si>
  <si>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</si>
  <si>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</si>
  <si>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</si>
  <si>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</si>
  <si>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</si>
  <si>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</si>
  <si>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</si>
  <si>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</si>
  <si>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</si>
  <si>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</si>
  <si>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</si>
  <si>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</si>
  <si>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</si>
  <si>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</si>
  <si>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</si>
  <si>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</si>
  <si>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</si>
  <si>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</si>
  <si>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Bergslagen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</si>
  <si>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</si>
  <si>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</si>
  <si>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</si>
  <si>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</si>
  <si>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</si>
  <si>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</si>
  <si>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</si>
  <si>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</si>
  <si>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</si>
  <si>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</si>
  <si>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</si>
  <si>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</si>
  <si>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</si>
  <si>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</si>
  <si>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</si>
  <si>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</si>
  <si>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7,5–12,6</t>
  </si>
  <si>
    <t>15,1–22,5</t>
  </si>
  <si>
    <t>10,8–16,5</t>
  </si>
  <si>
    <t>15,9–23,3</t>
  </si>
  <si>
    <t>10,4–15,9</t>
  </si>
  <si>
    <t>15,9–22,7</t>
  </si>
  <si>
    <t>10,3–15,7</t>
  </si>
  <si>
    <t>15–21,5</t>
  </si>
  <si>
    <t>9–14</t>
  </si>
  <si>
    <t>17,8–24,7</t>
  </si>
  <si>
    <t>8,5–13,4</t>
  </si>
  <si>
    <t>18,5–25,6</t>
  </si>
  <si>
    <t>8,7–13,4</t>
  </si>
  <si>
    <t>20,1–27,4</t>
  </si>
  <si>
    <t>8,8–13,4</t>
  </si>
  <si>
    <t>20,4–27,5</t>
  </si>
  <si>
    <t>9,9–14,9</t>
  </si>
  <si>
    <t>17–24,1</t>
  </si>
  <si>
    <t>6,6–11,4</t>
  </si>
  <si>
    <t>4,3–9</t>
  </si>
  <si>
    <t>8,4–13,6</t>
  </si>
  <si>
    <t>5,4–10,3</t>
  </si>
  <si>
    <t>10,5–16</t>
  </si>
  <si>
    <t>6,1–10,9</t>
  </si>
  <si>
    <t>11–16,5</t>
  </si>
  <si>
    <t>5,8–10,3</t>
  </si>
  <si>
    <t>10,7–16,1</t>
  </si>
  <si>
    <t>6–10,6</t>
  </si>
  <si>
    <t>10,2–15,5</t>
  </si>
  <si>
    <t>6,8–11,8</t>
  </si>
  <si>
    <t>10,7–15,8</t>
  </si>
  <si>
    <t>7,8–13,1</t>
  </si>
  <si>
    <t>11,3–16,4</t>
  </si>
  <si>
    <t>7,9–13</t>
  </si>
  <si>
    <t>11,4–16,7</t>
  </si>
  <si>
    <t>8,6–14,2</t>
  </si>
  <si>
    <t>1,1-3,2</t>
  </si>
  <si>
    <t>1,1-3,5</t>
  </si>
  <si>
    <t>42,8-49,9</t>
  </si>
  <si>
    <t>33,5-41</t>
  </si>
  <si>
    <t>29,5-36,2</t>
  </si>
  <si>
    <t>38,8-46,5</t>
  </si>
  <si>
    <t>15,9-21,4</t>
  </si>
  <si>
    <t>14,8-20,8</t>
  </si>
  <si>
    <t>9,6-14,1</t>
  </si>
  <si>
    <t>14,2-19,9</t>
  </si>
  <si>
    <t>6,2-10</t>
  </si>
  <si>
    <t>4,6-8,4</t>
  </si>
  <si>
    <t>Socialsekreterare</t>
  </si>
  <si>
    <t>Kockar och kallskänkor</t>
  </si>
  <si>
    <t>Medicinska sekreterare, vårdadministratörer m.fl.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</si>
  <si>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2 596 kvinnor vars yrke är okänt.</t>
    </r>
  </si>
  <si>
    <t>Ingenjörer och tekniker inom maskinteknik</t>
  </si>
  <si>
    <t>Anläggningsmaskinförare m.fl.</t>
  </si>
  <si>
    <t>Svetsare och gasskärare</t>
  </si>
  <si>
    <t>Anläggningsarbetare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</si>
  <si>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4 298 män vars yrke är okänt.</t>
    </r>
  </si>
  <si>
    <t>0-1</t>
  </si>
  <si>
    <t>14-18</t>
  </si>
  <si>
    <t>7-11</t>
  </si>
  <si>
    <t>24-29</t>
  </si>
  <si>
    <t>5-8</t>
  </si>
  <si>
    <t>6-9</t>
  </si>
  <si>
    <t>0,4-1,7</t>
  </si>
  <si>
    <t>5,0-8,0</t>
  </si>
  <si>
    <t>1,3-3,2</t>
  </si>
  <si>
    <t>0,8-2,3</t>
  </si>
  <si>
    <t>1-2</t>
  </si>
  <si>
    <t>12-17</t>
  </si>
  <si>
    <t>10-14</t>
  </si>
  <si>
    <t>21-27</t>
  </si>
  <si>
    <t>6-10</t>
  </si>
  <si>
    <t>0,3-1,6</t>
  </si>
  <si>
    <t>4,7-8,0</t>
  </si>
  <si>
    <t>1,5-3,6</t>
  </si>
  <si>
    <t>1,0-2,8</t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</si>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</sst>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7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theme="3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theme="3"/>
      </bottom>
      <diagonal/>
    </border>
    <border>
      <left style="thin">
        <color rgb="FF1E00BE"/>
      </left>
      <right/>
      <top style="thin">
        <color rgb="FF1E00BE"/>
      </top>
      <bottom style="thin">
        <color theme="3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91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13" fillId="0" borderId="11" xfId="0" applyFont="1" applyFill="1" applyBorder="1" applyAlignment="1">
      <alignment horizontal="left" vertical="center" indent="1"/>
    </xf>
    <xf numFmtId="3" fontId="13" fillId="0" borderId="12" xfId="0" applyNumberFormat="1" applyFont="1" applyFill="1" applyBorder="1" applyAlignment="1">
      <alignment horizontal="right" vertical="center" indent="1"/>
    </xf>
    <xf numFmtId="3" fontId="13" fillId="0" borderId="22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3" fillId="2" borderId="32" xfId="0" applyFont="1" applyFill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31" fillId="5" borderId="38" xfId="0" applyFont="1" applyFill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0" borderId="40" xfId="0" applyFont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3" fontId="31" fillId="5" borderId="38" xfId="0" applyNumberFormat="1" applyFont="1" applyFill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0" borderId="40" xfId="0" applyNumberFormat="1" applyFont="1" applyBorder="1" applyAlignment="1">
      <alignment horizontal="right" vertical="center" indent="1"/>
    </xf>
    <xf numFmtId="3" fontId="31" fillId="5" borderId="43" xfId="0" applyNumberFormat="1" applyFont="1" applyFill="1" applyBorder="1" applyAlignment="1">
      <alignment horizontal="right" vertical="center" indent="1"/>
    </xf>
    <xf numFmtId="0" fontId="31" fillId="5" borderId="43" xfId="0" applyFont="1" applyFill="1" applyBorder="1" applyAlignment="1">
      <alignment horizontal="right" vertical="center" indent="1"/>
    </xf>
    <xf numFmtId="1" fontId="13" fillId="2" borderId="6" xfId="0" applyNumberFormat="1" applyFont="1" applyFill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3" fontId="13" fillId="0" borderId="6" xfId="0" applyNumberFormat="1" applyFont="1" applyBorder="1" applyAlignment="1">
      <alignment horizontal="right" vertical="center" indent="1"/>
    </xf>
    <xf numFmtId="3" fontId="13" fillId="2" borderId="15" xfId="0" quotePrefix="1" applyNumberFormat="1" applyFont="1" applyFill="1" applyBorder="1" applyAlignment="1">
      <alignment horizontal="right" vertical="center" indent="1"/>
    </xf>
    <xf numFmtId="3" fontId="31" fillId="5" borderId="44" xfId="0" applyNumberFormat="1" applyFont="1" applyFill="1" applyBorder="1" applyAlignment="1">
      <alignment horizontal="right" vertical="center" indent="1"/>
    </xf>
    <xf numFmtId="3" fontId="31" fillId="5" borderId="45" xfId="0" applyNumberFormat="1" applyFont="1" applyFill="1" applyBorder="1" applyAlignment="1">
      <alignment horizontal="right" vertical="center" indent="1"/>
    </xf>
    <xf numFmtId="0" fontId="31" fillId="5" borderId="46" xfId="0" applyFont="1" applyFill="1" applyBorder="1" applyAlignment="1">
      <alignment horizontal="right" vertical="center" indent="1"/>
    </xf>
    <xf numFmtId="3" fontId="31" fillId="5" borderId="46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2"/>
    </xf>
    <xf numFmtId="3" fontId="13" fillId="0" borderId="6" xfId="0" applyNumberFormat="1" applyFont="1" applyBorder="1" applyAlignment="1">
      <alignment horizontal="right" vertical="center" indent="2"/>
    </xf>
    <xf numFmtId="3" fontId="18" fillId="0" borderId="13" xfId="0" applyNumberFormat="1" applyFont="1" applyFill="1" applyBorder="1" applyAlignment="1">
      <alignment horizontal="right" vertical="center" indent="2"/>
    </xf>
    <xf numFmtId="3" fontId="18" fillId="0" borderId="21" xfId="0" applyNumberFormat="1" applyFont="1" applyFill="1" applyBorder="1" applyAlignment="1">
      <alignment horizontal="right" vertical="center" indent="2"/>
    </xf>
    <xf numFmtId="3" fontId="18" fillId="0" borderId="23" xfId="0" applyNumberFormat="1" applyFont="1" applyFill="1" applyBorder="1" applyAlignment="1">
      <alignment horizontal="right" vertical="center" indent="2"/>
    </xf>
    <xf numFmtId="3" fontId="18" fillId="0" borderId="19" xfId="0" applyNumberFormat="1" applyFont="1" applyFill="1" applyBorder="1" applyAlignment="1">
      <alignment horizontal="right" vertical="center" indent="2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2"/>
    <col min="2" max="2" width="116" style="122" customWidth="1"/>
    <col min="3" max="3" width="150.453125" style="122" bestFit="1" customWidth="1"/>
    <col min="4" max="16384" width="9.1796875" style="122"/>
  </cols>
  <sheetData>
    <row r="1" spans="1:4" ht="15.5" x14ac:dyDescent="0.4">
      <c r="A1" s="121" t="s">
        <v>1</v>
      </c>
      <c r="B1" s="121"/>
      <c r="C1" s="121"/>
      <c r="D1" s="121"/>
    </row>
    <row r="2" spans="1:4" x14ac:dyDescent="0.35">
      <c r="A2" s="123" t="s">
        <v>340</v>
      </c>
      <c r="B2" s="123"/>
      <c r="C2" s="123"/>
      <c r="D2" s="123"/>
    </row>
    <row r="3" spans="1:4" ht="15.5" x14ac:dyDescent="0.4">
      <c r="A3" s="124"/>
      <c r="B3" s="124"/>
      <c r="C3" s="124"/>
      <c r="D3" s="124"/>
    </row>
    <row r="4" spans="1:4" x14ac:dyDescent="0.35">
      <c r="A4" s="125" t="s">
        <v>2</v>
      </c>
      <c r="B4" s="125" t="s">
        <v>271</v>
      </c>
      <c r="C4" s="125" t="s">
        <v>346</v>
      </c>
      <c r="D4" s="125"/>
    </row>
    <row r="5" spans="1:4" x14ac:dyDescent="0.35">
      <c r="A5" s="125" t="s">
        <v>3</v>
      </c>
      <c r="B5" s="125" t="s">
        <v>272</v>
      </c>
      <c r="C5" s="125" t="s">
        <v>347</v>
      </c>
      <c r="D5" s="125"/>
    </row>
    <row r="6" spans="1:4" x14ac:dyDescent="0.35">
      <c r="A6" s="125" t="s">
        <v>4</v>
      </c>
      <c r="B6" s="125" t="s">
        <v>273</v>
      </c>
      <c r="C6" s="125" t="s">
        <v>348</v>
      </c>
      <c r="D6" s="125"/>
    </row>
    <row r="7" spans="1:4" x14ac:dyDescent="0.35">
      <c r="A7" s="125" t="s">
        <v>5</v>
      </c>
      <c r="B7" s="125" t="s">
        <v>349</v>
      </c>
      <c r="C7" s="125" t="s">
        <v>350</v>
      </c>
      <c r="D7" s="125"/>
    </row>
    <row r="8" spans="1:4" x14ac:dyDescent="0.35">
      <c r="A8" s="125" t="s">
        <v>6</v>
      </c>
      <c r="B8" s="125" t="s">
        <v>351</v>
      </c>
      <c r="C8" s="125" t="s">
        <v>352</v>
      </c>
      <c r="D8" s="125"/>
    </row>
    <row r="9" spans="1:4" x14ac:dyDescent="0.35">
      <c r="A9" s="125" t="s">
        <v>7</v>
      </c>
      <c r="B9" s="125" t="s">
        <v>277</v>
      </c>
      <c r="C9" s="125" t="s">
        <v>353</v>
      </c>
      <c r="D9" s="125"/>
    </row>
    <row r="10" spans="1:4" x14ac:dyDescent="0.35">
      <c r="A10" s="125" t="s">
        <v>8</v>
      </c>
      <c r="B10" s="125" t="s">
        <v>278</v>
      </c>
      <c r="C10" s="125" t="s">
        <v>354</v>
      </c>
      <c r="D10" s="125"/>
    </row>
    <row r="11" spans="1:4" x14ac:dyDescent="0.35">
      <c r="A11" s="125" t="s">
        <v>9</v>
      </c>
      <c r="B11" s="125" t="s">
        <v>279</v>
      </c>
      <c r="C11" s="125" t="s">
        <v>355</v>
      </c>
      <c r="D11" s="125"/>
    </row>
    <row r="12" spans="1:4" x14ac:dyDescent="0.35">
      <c r="A12" s="125" t="s">
        <v>10</v>
      </c>
      <c r="B12" s="125" t="s">
        <v>304</v>
      </c>
      <c r="C12" s="125" t="s">
        <v>356</v>
      </c>
      <c r="D12" s="125"/>
    </row>
    <row r="13" spans="1:4" x14ac:dyDescent="0.35">
      <c r="A13" s="125" t="s">
        <v>11</v>
      </c>
      <c r="B13" s="125" t="s">
        <v>305</v>
      </c>
      <c r="C13" s="125" t="s">
        <v>357</v>
      </c>
      <c r="D13" s="125"/>
    </row>
    <row r="14" spans="1:4" x14ac:dyDescent="0.35">
      <c r="A14" s="125" t="s">
        <v>12</v>
      </c>
      <c r="B14" s="125" t="s">
        <v>306</v>
      </c>
      <c r="C14" s="125" t="s">
        <v>358</v>
      </c>
      <c r="D14" s="125"/>
    </row>
    <row r="15" spans="1:4" x14ac:dyDescent="0.35">
      <c r="A15" s="125" t="s">
        <v>13</v>
      </c>
      <c r="B15" s="125" t="s">
        <v>307</v>
      </c>
      <c r="C15" s="125" t="s">
        <v>359</v>
      </c>
      <c r="D15" s="125"/>
    </row>
    <row r="16" spans="1:4" x14ac:dyDescent="0.35">
      <c r="A16" s="125" t="s">
        <v>14</v>
      </c>
      <c r="B16" s="125" t="s">
        <v>308</v>
      </c>
      <c r="C16" s="125" t="s">
        <v>360</v>
      </c>
      <c r="D16" s="125"/>
    </row>
    <row r="17" spans="1:4" x14ac:dyDescent="0.35">
      <c r="A17" s="125" t="s">
        <v>15</v>
      </c>
      <c r="B17" s="125" t="s">
        <v>309</v>
      </c>
      <c r="C17" s="125" t="s">
        <v>361</v>
      </c>
      <c r="D17" s="125"/>
    </row>
    <row r="18" spans="1:4" x14ac:dyDescent="0.35">
      <c r="A18" s="125" t="s">
        <v>16</v>
      </c>
      <c r="B18" s="125" t="s">
        <v>310</v>
      </c>
      <c r="C18" s="125" t="s">
        <v>362</v>
      </c>
      <c r="D18" s="125"/>
    </row>
    <row r="19" spans="1:4" x14ac:dyDescent="0.35">
      <c r="A19" s="125" t="s">
        <v>145</v>
      </c>
      <c r="B19" s="125" t="s">
        <v>312</v>
      </c>
      <c r="C19" s="125" t="s">
        <v>363</v>
      </c>
      <c r="D19" s="125"/>
    </row>
    <row r="20" spans="1:4" x14ac:dyDescent="0.35">
      <c r="A20" s="125" t="s">
        <v>146</v>
      </c>
      <c r="B20" s="125" t="s">
        <v>313</v>
      </c>
      <c r="C20" s="125" t="s">
        <v>364</v>
      </c>
      <c r="D20" s="125"/>
    </row>
    <row r="21" spans="1:4" x14ac:dyDescent="0.35">
      <c r="A21" s="125" t="s">
        <v>147</v>
      </c>
      <c r="B21" s="125" t="s">
        <v>314</v>
      </c>
      <c r="C21" s="125" t="s">
        <v>365</v>
      </c>
      <c r="D21" s="125"/>
    </row>
    <row r="22" spans="1:4" x14ac:dyDescent="0.35">
      <c r="A22" s="125" t="s">
        <v>318</v>
      </c>
      <c r="B22" s="125" t="s">
        <v>315</v>
      </c>
      <c r="C22" s="125" t="s">
        <v>321</v>
      </c>
      <c r="D22" s="125"/>
    </row>
    <row r="23" spans="1:4" x14ac:dyDescent="0.35">
      <c r="A23" s="125" t="s">
        <v>319</v>
      </c>
      <c r="B23" s="125" t="s">
        <v>316</v>
      </c>
      <c r="C23" s="125" t="s">
        <v>322</v>
      </c>
      <c r="D23" s="125"/>
    </row>
    <row r="24" spans="1:4" x14ac:dyDescent="0.35">
      <c r="A24" s="125" t="s">
        <v>320</v>
      </c>
      <c r="B24" s="125" t="s">
        <v>317</v>
      </c>
      <c r="C24" s="125" t="s">
        <v>323</v>
      </c>
      <c r="D24" s="125"/>
    </row>
    <row r="25" spans="1:4" x14ac:dyDescent="0.35">
      <c r="A25" s="125" t="s">
        <v>148</v>
      </c>
      <c r="B25" s="125" t="s">
        <v>326</v>
      </c>
      <c r="C25" s="125" t="s">
        <v>366</v>
      </c>
      <c r="D25" s="125"/>
    </row>
    <row r="26" spans="1:4" x14ac:dyDescent="0.35">
      <c r="A26" s="125" t="s">
        <v>149</v>
      </c>
      <c r="B26" s="125" t="s">
        <v>327</v>
      </c>
      <c r="C26" s="125" t="s">
        <v>367</v>
      </c>
      <c r="D26" s="125"/>
    </row>
    <row r="27" spans="1:4" x14ac:dyDescent="0.35">
      <c r="A27" s="125" t="s">
        <v>329</v>
      </c>
      <c r="B27" s="125" t="s">
        <v>328</v>
      </c>
      <c r="C27" s="125" t="s">
        <v>332</v>
      </c>
      <c r="D27" s="125"/>
    </row>
    <row r="28" spans="1:4" x14ac:dyDescent="0.35">
      <c r="A28" s="125" t="s">
        <v>330</v>
      </c>
      <c r="B28" s="125" t="s">
        <v>331</v>
      </c>
      <c r="C28" s="125" t="s">
        <v>333</v>
      </c>
      <c r="D28" s="125"/>
    </row>
    <row r="29" spans="1:4" x14ac:dyDescent="0.35">
      <c r="A29" s="125" t="s">
        <v>103</v>
      </c>
      <c r="B29" s="125" t="s">
        <v>334</v>
      </c>
      <c r="C29" s="125" t="s">
        <v>368</v>
      </c>
      <c r="D29" s="125"/>
    </row>
    <row r="30" spans="1:4" x14ac:dyDescent="0.35">
      <c r="A30" s="125" t="s">
        <v>104</v>
      </c>
      <c r="B30" s="125" t="s">
        <v>335</v>
      </c>
      <c r="C30" s="125" t="s">
        <v>369</v>
      </c>
      <c r="D30" s="125"/>
    </row>
    <row r="31" spans="1:4" x14ac:dyDescent="0.35">
      <c r="A31" s="125" t="s">
        <v>152</v>
      </c>
      <c r="B31" s="125" t="s">
        <v>336</v>
      </c>
      <c r="C31" s="125" t="s">
        <v>370</v>
      </c>
      <c r="D31" s="125"/>
    </row>
    <row r="32" spans="1:4" x14ac:dyDescent="0.35">
      <c r="A32" s="125" t="s">
        <v>153</v>
      </c>
      <c r="B32" s="125" t="s">
        <v>337</v>
      </c>
      <c r="C32" s="125" t="s">
        <v>371</v>
      </c>
      <c r="D32" s="125"/>
    </row>
    <row r="33" spans="1:4" x14ac:dyDescent="0.35">
      <c r="A33" s="125" t="s">
        <v>154</v>
      </c>
      <c r="B33" s="126" t="s">
        <v>338</v>
      </c>
      <c r="C33" s="125" t="s">
        <v>372</v>
      </c>
      <c r="D33" s="126"/>
    </row>
    <row r="34" spans="1:4" x14ac:dyDescent="0.35">
      <c r="A34" s="125" t="s">
        <v>341</v>
      </c>
      <c r="B34" s="126" t="s">
        <v>339</v>
      </c>
      <c r="C34" s="125" t="s">
        <v>342</v>
      </c>
      <c r="D34" s="126"/>
    </row>
    <row r="35" spans="1:4" x14ac:dyDescent="0.35">
      <c r="A35" s="125" t="s">
        <v>343</v>
      </c>
      <c r="B35" s="126" t="s">
        <v>344</v>
      </c>
      <c r="C35" s="125" t="s">
        <v>345</v>
      </c>
      <c r="D35" s="126"/>
    </row>
    <row r="36" spans="1:4" x14ac:dyDescent="0.35">
      <c r="A36" s="125"/>
      <c r="B36" s="125"/>
      <c r="C36" s="125"/>
      <c r="D36" s="125"/>
    </row>
    <row r="41" spans="1:4" ht="16" thickBot="1" x14ac:dyDescent="0.45">
      <c r="A41" s="176" t="s">
        <v>220</v>
      </c>
      <c r="B41" s="176"/>
    </row>
    <row r="42" spans="1:4" ht="14.5" thickBot="1" x14ac:dyDescent="0.4">
      <c r="A42" s="127" t="s">
        <v>221</v>
      </c>
      <c r="B42" s="128" t="s">
        <v>213</v>
      </c>
    </row>
    <row r="43" spans="1:4" x14ac:dyDescent="0.35">
      <c r="A43" s="129" t="s">
        <v>214</v>
      </c>
      <c r="B43" s="130" t="s">
        <v>215</v>
      </c>
    </row>
    <row r="44" spans="1:4" x14ac:dyDescent="0.35">
      <c r="A44" s="131">
        <v>0</v>
      </c>
      <c r="B44" s="132" t="s">
        <v>216</v>
      </c>
    </row>
    <row r="45" spans="1:4" x14ac:dyDescent="0.35">
      <c r="A45" s="129" t="s">
        <v>217</v>
      </c>
      <c r="B45" s="130" t="s">
        <v>218</v>
      </c>
    </row>
    <row r="46" spans="1:4" ht="14.5" thickBot="1" x14ac:dyDescent="0.4">
      <c r="A46" s="133" t="s">
        <v>131</v>
      </c>
      <c r="B46" s="134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31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304</v>
      </c>
      <c r="D2" s="86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7" t="s">
        <v>78</v>
      </c>
      <c r="C4" s="178"/>
      <c r="D4" s="178"/>
      <c r="E4" s="179"/>
      <c r="F4" s="177" t="s">
        <v>79</v>
      </c>
      <c r="G4" s="178"/>
      <c r="H4" s="178"/>
      <c r="I4" s="178"/>
    </row>
    <row r="5" spans="1:9" ht="22" customHeight="1" thickBot="1" x14ac:dyDescent="0.4">
      <c r="A5" s="45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403</v>
      </c>
      <c r="B7" s="170">
        <v>76240</v>
      </c>
      <c r="C7" s="170">
        <v>30391</v>
      </c>
      <c r="D7" s="170">
        <v>71</v>
      </c>
      <c r="E7" s="170">
        <v>29</v>
      </c>
      <c r="F7" s="170">
        <v>11793</v>
      </c>
      <c r="G7" s="170">
        <v>7594</v>
      </c>
      <c r="H7" s="170">
        <v>61</v>
      </c>
      <c r="I7" s="170">
        <v>39</v>
      </c>
    </row>
    <row r="8" spans="1:9" ht="22" customHeight="1" x14ac:dyDescent="0.35">
      <c r="A8" s="96" t="s">
        <v>404</v>
      </c>
      <c r="B8" s="171">
        <v>26960</v>
      </c>
      <c r="C8" s="171">
        <v>8120</v>
      </c>
      <c r="D8" s="171">
        <v>77</v>
      </c>
      <c r="E8" s="171">
        <v>23</v>
      </c>
      <c r="F8" s="171">
        <v>3122</v>
      </c>
      <c r="G8" s="171">
        <v>1665</v>
      </c>
      <c r="H8" s="171">
        <v>65</v>
      </c>
      <c r="I8" s="171">
        <v>35</v>
      </c>
    </row>
    <row r="9" spans="1:9" ht="22" customHeight="1" x14ac:dyDescent="0.35">
      <c r="A9" s="16" t="s">
        <v>405</v>
      </c>
      <c r="B9" s="170">
        <v>31546</v>
      </c>
      <c r="C9" s="170">
        <v>10902</v>
      </c>
      <c r="D9" s="170">
        <v>74</v>
      </c>
      <c r="E9" s="170">
        <v>26</v>
      </c>
      <c r="F9" s="170">
        <v>3992</v>
      </c>
      <c r="G9" s="170">
        <v>2398</v>
      </c>
      <c r="H9" s="170">
        <v>62</v>
      </c>
      <c r="I9" s="170">
        <v>38</v>
      </c>
    </row>
    <row r="10" spans="1:9" ht="22" customHeight="1" x14ac:dyDescent="0.35">
      <c r="A10" s="96" t="s">
        <v>406</v>
      </c>
      <c r="B10" s="171">
        <v>41738</v>
      </c>
      <c r="C10" s="171">
        <v>17163</v>
      </c>
      <c r="D10" s="171">
        <v>71</v>
      </c>
      <c r="E10" s="171">
        <v>29</v>
      </c>
      <c r="F10" s="171">
        <v>7161</v>
      </c>
      <c r="G10" s="171">
        <v>4841</v>
      </c>
      <c r="H10" s="171">
        <v>60</v>
      </c>
      <c r="I10" s="171">
        <v>40</v>
      </c>
    </row>
    <row r="11" spans="1:9" ht="22" customHeight="1" x14ac:dyDescent="0.35">
      <c r="A11" s="16" t="s">
        <v>407</v>
      </c>
      <c r="B11" s="170">
        <v>28088</v>
      </c>
      <c r="C11" s="170">
        <v>10531</v>
      </c>
      <c r="D11" s="170">
        <v>73</v>
      </c>
      <c r="E11" s="170">
        <v>27</v>
      </c>
      <c r="F11" s="170">
        <v>4960</v>
      </c>
      <c r="G11" s="170">
        <v>3068</v>
      </c>
      <c r="H11" s="170">
        <v>62</v>
      </c>
      <c r="I11" s="170">
        <v>38</v>
      </c>
    </row>
    <row r="12" spans="1:9" ht="22" customHeight="1" x14ac:dyDescent="0.35">
      <c r="A12" s="96" t="s">
        <v>408</v>
      </c>
      <c r="B12" s="171">
        <v>27858</v>
      </c>
      <c r="C12" s="171">
        <v>10430</v>
      </c>
      <c r="D12" s="171">
        <v>73</v>
      </c>
      <c r="E12" s="171">
        <v>27</v>
      </c>
      <c r="F12" s="171">
        <v>4013</v>
      </c>
      <c r="G12" s="171">
        <v>2499</v>
      </c>
      <c r="H12" s="171">
        <v>62</v>
      </c>
      <c r="I12" s="171">
        <v>38</v>
      </c>
    </row>
    <row r="13" spans="1:9" ht="22" customHeight="1" x14ac:dyDescent="0.35">
      <c r="A13" s="16" t="s">
        <v>409</v>
      </c>
      <c r="B13" s="170">
        <v>57845</v>
      </c>
      <c r="C13" s="170">
        <v>27519</v>
      </c>
      <c r="D13" s="170">
        <v>68</v>
      </c>
      <c r="E13" s="170">
        <v>32</v>
      </c>
      <c r="F13" s="170">
        <v>11262</v>
      </c>
      <c r="G13" s="170">
        <v>7469</v>
      </c>
      <c r="H13" s="170">
        <v>60</v>
      </c>
      <c r="I13" s="170">
        <v>40</v>
      </c>
    </row>
    <row r="14" spans="1:9" ht="22" customHeight="1" x14ac:dyDescent="0.35">
      <c r="A14" s="96" t="s">
        <v>410</v>
      </c>
      <c r="B14" s="171">
        <v>295778</v>
      </c>
      <c r="C14" s="171">
        <v>130199</v>
      </c>
      <c r="D14" s="171">
        <v>69</v>
      </c>
      <c r="E14" s="171">
        <v>31</v>
      </c>
      <c r="F14" s="171">
        <v>43831</v>
      </c>
      <c r="G14" s="171">
        <v>30285</v>
      </c>
      <c r="H14" s="171">
        <v>59</v>
      </c>
      <c r="I14" s="171">
        <v>41</v>
      </c>
    </row>
    <row r="15" spans="1:9" ht="22" customHeight="1" x14ac:dyDescent="0.35">
      <c r="A15" s="16" t="s">
        <v>411</v>
      </c>
      <c r="B15" s="170">
        <v>41813</v>
      </c>
      <c r="C15" s="170">
        <v>16343</v>
      </c>
      <c r="D15" s="170">
        <v>72</v>
      </c>
      <c r="E15" s="170">
        <v>28</v>
      </c>
      <c r="F15" s="170">
        <v>8632</v>
      </c>
      <c r="G15" s="170">
        <v>5984</v>
      </c>
      <c r="H15" s="170">
        <v>59</v>
      </c>
      <c r="I15" s="170">
        <v>41</v>
      </c>
    </row>
    <row r="16" spans="1:9" ht="22" customHeight="1" x14ac:dyDescent="0.35">
      <c r="A16" s="96" t="s">
        <v>412</v>
      </c>
      <c r="B16" s="171">
        <v>67070</v>
      </c>
      <c r="C16" s="171">
        <v>27251</v>
      </c>
      <c r="D16" s="171">
        <v>71</v>
      </c>
      <c r="E16" s="171">
        <v>29</v>
      </c>
      <c r="F16" s="171">
        <v>9307</v>
      </c>
      <c r="G16" s="171">
        <v>6390</v>
      </c>
      <c r="H16" s="171">
        <v>59</v>
      </c>
      <c r="I16" s="171">
        <v>41</v>
      </c>
    </row>
    <row r="17" spans="1:9" ht="22" customHeight="1" x14ac:dyDescent="0.35">
      <c r="A17" s="16" t="s">
        <v>413</v>
      </c>
      <c r="B17" s="170">
        <v>8869</v>
      </c>
      <c r="C17" s="170">
        <v>2510</v>
      </c>
      <c r="D17" s="170">
        <v>78</v>
      </c>
      <c r="E17" s="170">
        <v>22</v>
      </c>
      <c r="F17" s="170">
        <v>957</v>
      </c>
      <c r="G17" s="170">
        <v>522</v>
      </c>
      <c r="H17" s="170">
        <v>65</v>
      </c>
      <c r="I17" s="170">
        <v>35</v>
      </c>
    </row>
    <row r="18" spans="1:9" ht="22" customHeight="1" x14ac:dyDescent="0.35">
      <c r="A18" s="96" t="s">
        <v>414</v>
      </c>
      <c r="B18" s="171">
        <v>10827</v>
      </c>
      <c r="C18" s="171">
        <v>3807</v>
      </c>
      <c r="D18" s="171">
        <v>74</v>
      </c>
      <c r="E18" s="171">
        <v>26</v>
      </c>
      <c r="F18" s="171">
        <v>2005</v>
      </c>
      <c r="G18" s="171">
        <v>1229</v>
      </c>
      <c r="H18" s="171">
        <v>62</v>
      </c>
      <c r="I18" s="171">
        <v>38</v>
      </c>
    </row>
    <row r="19" spans="1:9" ht="22" customHeight="1" x14ac:dyDescent="0.35">
      <c r="A19" s="16" t="s">
        <v>415</v>
      </c>
      <c r="B19" s="170">
        <v>37814</v>
      </c>
      <c r="C19" s="170">
        <v>15304</v>
      </c>
      <c r="D19" s="170">
        <v>71</v>
      </c>
      <c r="E19" s="170">
        <v>29</v>
      </c>
      <c r="F19" s="170">
        <v>6619</v>
      </c>
      <c r="G19" s="170">
        <v>5054</v>
      </c>
      <c r="H19" s="170">
        <v>57</v>
      </c>
      <c r="I19" s="170">
        <v>43</v>
      </c>
    </row>
    <row r="20" spans="1:9" ht="22" customHeight="1" x14ac:dyDescent="0.35">
      <c r="A20" s="96" t="s">
        <v>416</v>
      </c>
      <c r="B20" s="171">
        <v>47912</v>
      </c>
      <c r="C20" s="171">
        <v>16794</v>
      </c>
      <c r="D20" s="171">
        <v>74</v>
      </c>
      <c r="E20" s="171">
        <v>26</v>
      </c>
      <c r="F20" s="171">
        <v>6101</v>
      </c>
      <c r="G20" s="171">
        <v>4357</v>
      </c>
      <c r="H20" s="171">
        <v>58</v>
      </c>
      <c r="I20" s="171">
        <v>42</v>
      </c>
    </row>
    <row r="21" spans="1:9" ht="22" customHeight="1" x14ac:dyDescent="0.35">
      <c r="A21" s="16" t="s">
        <v>417</v>
      </c>
      <c r="B21" s="170">
        <v>33935</v>
      </c>
      <c r="C21" s="170">
        <v>10749</v>
      </c>
      <c r="D21" s="170">
        <v>76</v>
      </c>
      <c r="E21" s="170">
        <v>24</v>
      </c>
      <c r="F21" s="170">
        <v>5068</v>
      </c>
      <c r="G21" s="170">
        <v>3085</v>
      </c>
      <c r="H21" s="170">
        <v>62</v>
      </c>
      <c r="I21" s="170">
        <v>38</v>
      </c>
    </row>
    <row r="22" spans="1:9" ht="22" customHeight="1" thickBot="1" x14ac:dyDescent="0.4">
      <c r="A22" s="96" t="s">
        <v>418</v>
      </c>
      <c r="B22" s="171">
        <v>26642</v>
      </c>
      <c r="C22" s="171">
        <v>7869</v>
      </c>
      <c r="D22" s="171">
        <v>77</v>
      </c>
      <c r="E22" s="171">
        <v>23</v>
      </c>
      <c r="F22" s="171">
        <v>3985</v>
      </c>
      <c r="G22" s="171">
        <v>1794</v>
      </c>
      <c r="H22" s="171">
        <v>69</v>
      </c>
      <c r="I22" s="171">
        <v>31</v>
      </c>
    </row>
    <row r="23" spans="1:9" ht="22" customHeight="1" x14ac:dyDescent="0.35">
      <c r="A23" s="27" t="s">
        <v>21</v>
      </c>
      <c r="B23" s="172">
        <v>860936</v>
      </c>
      <c r="C23" s="172">
        <v>345880</v>
      </c>
      <c r="D23" s="173">
        <v>71</v>
      </c>
      <c r="E23" s="173">
        <v>29</v>
      </c>
      <c r="F23" s="172">
        <v>132806</v>
      </c>
      <c r="G23" s="173">
        <v>88234</v>
      </c>
      <c r="H23" s="173">
        <v>60</v>
      </c>
      <c r="I23" s="173">
        <v>40</v>
      </c>
    </row>
    <row r="24" spans="1:9" ht="22" customHeight="1" thickBot="1" x14ac:dyDescent="0.4">
      <c r="A24" s="91" t="s">
        <v>22</v>
      </c>
      <c r="B24" s="174">
        <v>35458273</v>
      </c>
      <c r="C24" s="174">
        <v>14891871</v>
      </c>
      <c r="D24" s="175">
        <v>70</v>
      </c>
      <c r="E24" s="175">
        <v>30</v>
      </c>
      <c r="F24" s="174">
        <v>5049846</v>
      </c>
      <c r="G24" s="175">
        <v>3331584</v>
      </c>
      <c r="H24" s="175">
        <v>60</v>
      </c>
      <c r="I24" s="175">
        <v>40</v>
      </c>
    </row>
    <row r="25" spans="1:9" ht="15.5" x14ac:dyDescent="0.4">
      <c r="A25" s="4"/>
    </row>
    <row r="26" spans="1:9" x14ac:dyDescent="0.35">
      <c r="A26" s="2" t="s">
        <v>80</v>
      </c>
    </row>
    <row r="27" spans="1:9" ht="15.5" x14ac:dyDescent="0.4">
      <c r="A27" s="4"/>
    </row>
    <row r="28" spans="1:9" x14ac:dyDescent="0.35">
      <c r="A28" s="2" t="s">
        <v>227</v>
      </c>
    </row>
    <row r="29" spans="1:9" ht="15.5" x14ac:dyDescent="0.4">
      <c r="A29" s="4"/>
    </row>
    <row r="30" spans="1:9" ht="15.5" x14ac:dyDescent="0.35">
      <c r="A30" s="5" t="s">
        <v>23</v>
      </c>
    </row>
    <row r="31" spans="1:9" x14ac:dyDescent="0.35">
      <c r="A31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305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4" t="s">
        <v>0</v>
      </c>
      <c r="B4" s="66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529</v>
      </c>
      <c r="D5" s="36">
        <v>1072</v>
      </c>
    </row>
    <row r="6" spans="1:4" s="6" customFormat="1" ht="22" customHeight="1" thickBot="1" x14ac:dyDescent="0.4">
      <c r="A6" s="65"/>
      <c r="B6" s="67" t="s">
        <v>77</v>
      </c>
      <c r="C6" s="62">
        <f>C5/SUM(C5:D5)*100</f>
        <v>33.041848844472206</v>
      </c>
      <c r="D6" s="63">
        <f>D5/SUM(C5:D5)*100</f>
        <v>66.958151155527787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65"/>
      <c r="B8" s="67" t="s">
        <v>77</v>
      </c>
      <c r="C8" s="62">
        <f>C7/SUM(C7:D7)*100</f>
        <v>33.429330970314574</v>
      </c>
      <c r="D8" s="63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269</v>
      </c>
      <c r="B10" s="2"/>
    </row>
    <row r="11" spans="1:4" x14ac:dyDescent="0.35">
      <c r="A11" s="2" t="s">
        <v>264</v>
      </c>
      <c r="B11" s="2"/>
    </row>
    <row r="12" spans="1:4" x14ac:dyDescent="0.35">
      <c r="A12" s="2"/>
      <c r="B12" s="2"/>
    </row>
    <row r="13" spans="1:4" x14ac:dyDescent="0.35">
      <c r="A13" s="2" t="s">
        <v>265</v>
      </c>
      <c r="B13" s="2"/>
    </row>
    <row r="14" spans="1:4" x14ac:dyDescent="0.35">
      <c r="A14" s="2" t="s">
        <v>266</v>
      </c>
      <c r="B14" s="2"/>
    </row>
    <row r="15" spans="1:4" x14ac:dyDescent="0.35">
      <c r="A15" s="2"/>
      <c r="B15" s="2"/>
    </row>
    <row r="16" spans="1:4" x14ac:dyDescent="0.35">
      <c r="A16" s="2" t="s">
        <v>267</v>
      </c>
      <c r="B16" s="2"/>
    </row>
    <row r="17" spans="1:2" x14ac:dyDescent="0.35">
      <c r="A17" s="2" t="s">
        <v>268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306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7" t="s">
        <v>21</v>
      </c>
      <c r="C4" s="178"/>
      <c r="D4" s="178"/>
      <c r="E4" s="179"/>
      <c r="F4" s="177" t="s">
        <v>22</v>
      </c>
      <c r="G4" s="178"/>
      <c r="H4" s="178"/>
      <c r="I4" s="178"/>
    </row>
    <row r="5" spans="1:9" s="6" customFormat="1" ht="22" customHeight="1" thickBot="1" x14ac:dyDescent="0.4">
      <c r="A5" s="13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156">
        <v>2035</v>
      </c>
      <c r="C7" s="156">
        <v>3105</v>
      </c>
      <c r="D7" s="149">
        <v>40</v>
      </c>
      <c r="E7" s="149">
        <v>60</v>
      </c>
      <c r="F7" s="156">
        <v>77446</v>
      </c>
      <c r="G7" s="156">
        <v>101911</v>
      </c>
      <c r="H7" s="149">
        <v>43</v>
      </c>
      <c r="I7" s="149">
        <v>57</v>
      </c>
    </row>
    <row r="8" spans="1:9" s="6" customFormat="1" ht="22" customHeight="1" x14ac:dyDescent="0.35">
      <c r="A8" s="17">
        <v>2003</v>
      </c>
      <c r="B8" s="157">
        <v>2290</v>
      </c>
      <c r="C8" s="157">
        <v>3767</v>
      </c>
      <c r="D8" s="151">
        <v>38</v>
      </c>
      <c r="E8" s="151">
        <v>62</v>
      </c>
      <c r="F8" s="157">
        <v>91795</v>
      </c>
      <c r="G8" s="158">
        <v>123061</v>
      </c>
      <c r="H8" s="151">
        <v>43</v>
      </c>
      <c r="I8" s="151">
        <v>57</v>
      </c>
    </row>
    <row r="9" spans="1:9" s="6" customFormat="1" ht="22" customHeight="1" x14ac:dyDescent="0.35">
      <c r="A9" s="49">
        <v>2004</v>
      </c>
      <c r="B9" s="159">
        <v>2527</v>
      </c>
      <c r="C9" s="159">
        <v>3963</v>
      </c>
      <c r="D9" s="160">
        <v>39</v>
      </c>
      <c r="E9" s="160">
        <v>61</v>
      </c>
      <c r="F9" s="159">
        <v>100090</v>
      </c>
      <c r="G9" s="159">
        <v>130603</v>
      </c>
      <c r="H9" s="160">
        <v>43</v>
      </c>
      <c r="I9" s="160">
        <v>57</v>
      </c>
    </row>
    <row r="10" spans="1:9" s="6" customFormat="1" ht="22" customHeight="1" x14ac:dyDescent="0.35">
      <c r="A10" s="17">
        <v>2005</v>
      </c>
      <c r="B10" s="157">
        <v>2564</v>
      </c>
      <c r="C10" s="157">
        <v>3495</v>
      </c>
      <c r="D10" s="151">
        <v>42</v>
      </c>
      <c r="E10" s="151">
        <v>58</v>
      </c>
      <c r="F10" s="157">
        <v>104791</v>
      </c>
      <c r="G10" s="158">
        <v>126869</v>
      </c>
      <c r="H10" s="151">
        <v>45</v>
      </c>
      <c r="I10" s="151">
        <v>55</v>
      </c>
    </row>
    <row r="11" spans="1:9" s="6" customFormat="1" ht="22" customHeight="1" x14ac:dyDescent="0.35">
      <c r="A11" s="49">
        <v>2006</v>
      </c>
      <c r="B11" s="159">
        <v>2181</v>
      </c>
      <c r="C11" s="159">
        <v>2769</v>
      </c>
      <c r="D11" s="160">
        <v>44</v>
      </c>
      <c r="E11" s="160">
        <v>56</v>
      </c>
      <c r="F11" s="159">
        <v>92667</v>
      </c>
      <c r="G11" s="159">
        <v>109738</v>
      </c>
      <c r="H11" s="160">
        <v>46</v>
      </c>
      <c r="I11" s="160">
        <v>54</v>
      </c>
    </row>
    <row r="12" spans="1:9" s="6" customFormat="1" ht="22" customHeight="1" x14ac:dyDescent="0.35">
      <c r="A12" s="17">
        <v>2007</v>
      </c>
      <c r="B12" s="157">
        <v>1969</v>
      </c>
      <c r="C12" s="157">
        <v>2275</v>
      </c>
      <c r="D12" s="151">
        <v>46</v>
      </c>
      <c r="E12" s="151">
        <v>54</v>
      </c>
      <c r="F12" s="157">
        <v>75553</v>
      </c>
      <c r="G12" s="158">
        <v>85851</v>
      </c>
      <c r="H12" s="151">
        <v>47</v>
      </c>
      <c r="I12" s="151">
        <v>53</v>
      </c>
    </row>
    <row r="13" spans="1:9" s="6" customFormat="1" ht="22" customHeight="1" x14ac:dyDescent="0.35">
      <c r="A13" s="49">
        <v>2008</v>
      </c>
      <c r="B13" s="159">
        <v>2050</v>
      </c>
      <c r="C13" s="159">
        <v>2314</v>
      </c>
      <c r="D13" s="160">
        <v>47</v>
      </c>
      <c r="E13" s="160">
        <v>53</v>
      </c>
      <c r="F13" s="159">
        <v>65481</v>
      </c>
      <c r="G13" s="159">
        <v>75829</v>
      </c>
      <c r="H13" s="160">
        <v>46</v>
      </c>
      <c r="I13" s="160">
        <v>54</v>
      </c>
    </row>
    <row r="14" spans="1:9" s="6" customFormat="1" ht="22" customHeight="1" x14ac:dyDescent="0.35">
      <c r="A14" s="17">
        <v>2009</v>
      </c>
      <c r="B14" s="157">
        <v>2913</v>
      </c>
      <c r="C14" s="157">
        <v>4433</v>
      </c>
      <c r="D14" s="151">
        <v>40</v>
      </c>
      <c r="E14" s="151">
        <v>60</v>
      </c>
      <c r="F14" s="157">
        <v>92395</v>
      </c>
      <c r="G14" s="158">
        <v>129836</v>
      </c>
      <c r="H14" s="151">
        <v>42</v>
      </c>
      <c r="I14" s="151">
        <v>58</v>
      </c>
    </row>
    <row r="15" spans="1:9" s="6" customFormat="1" ht="22" customHeight="1" x14ac:dyDescent="0.35">
      <c r="A15" s="49">
        <v>2010</v>
      </c>
      <c r="B15" s="159">
        <v>2766</v>
      </c>
      <c r="C15" s="159">
        <v>3596</v>
      </c>
      <c r="D15" s="160">
        <v>43</v>
      </c>
      <c r="E15" s="160">
        <v>57</v>
      </c>
      <c r="F15" s="159">
        <v>96667</v>
      </c>
      <c r="G15" s="159">
        <v>120006</v>
      </c>
      <c r="H15" s="160">
        <v>45</v>
      </c>
      <c r="I15" s="160">
        <v>55</v>
      </c>
    </row>
    <row r="16" spans="1:9" s="6" customFormat="1" ht="22" customHeight="1" x14ac:dyDescent="0.35">
      <c r="A16" s="17">
        <v>2011</v>
      </c>
      <c r="B16" s="157">
        <v>2560</v>
      </c>
      <c r="C16" s="157">
        <v>2933</v>
      </c>
      <c r="D16" s="151">
        <v>47</v>
      </c>
      <c r="E16" s="151">
        <v>53</v>
      </c>
      <c r="F16" s="157">
        <v>91771</v>
      </c>
      <c r="G16" s="158">
        <v>102203</v>
      </c>
      <c r="H16" s="151">
        <v>47</v>
      </c>
      <c r="I16" s="151">
        <v>53</v>
      </c>
    </row>
    <row r="17" spans="1:9" s="6" customFormat="1" ht="22" customHeight="1" x14ac:dyDescent="0.35">
      <c r="A17" s="49">
        <v>2012</v>
      </c>
      <c r="B17" s="159">
        <v>2318</v>
      </c>
      <c r="C17" s="159">
        <v>2992</v>
      </c>
      <c r="D17" s="160">
        <v>44</v>
      </c>
      <c r="E17" s="160">
        <v>56</v>
      </c>
      <c r="F17" s="159">
        <v>91289</v>
      </c>
      <c r="G17" s="159">
        <v>108820</v>
      </c>
      <c r="H17" s="160">
        <v>46</v>
      </c>
      <c r="I17" s="160">
        <v>54</v>
      </c>
    </row>
    <row r="18" spans="1:9" s="6" customFormat="1" ht="22" customHeight="1" x14ac:dyDescent="0.35">
      <c r="A18" s="17">
        <v>2013</v>
      </c>
      <c r="B18" s="157">
        <v>2227</v>
      </c>
      <c r="C18" s="157">
        <v>3103</v>
      </c>
      <c r="D18" s="151">
        <v>42</v>
      </c>
      <c r="E18" s="151">
        <v>58</v>
      </c>
      <c r="F18" s="157">
        <v>90459</v>
      </c>
      <c r="G18" s="158">
        <v>112060</v>
      </c>
      <c r="H18" s="151">
        <v>45</v>
      </c>
      <c r="I18" s="151">
        <v>55</v>
      </c>
    </row>
    <row r="19" spans="1:9" s="6" customFormat="1" ht="22" customHeight="1" x14ac:dyDescent="0.35">
      <c r="A19" s="49">
        <v>2014</v>
      </c>
      <c r="B19" s="159">
        <v>2128</v>
      </c>
      <c r="C19" s="159">
        <v>3026</v>
      </c>
      <c r="D19" s="160">
        <v>41</v>
      </c>
      <c r="E19" s="160">
        <v>59</v>
      </c>
      <c r="F19" s="159">
        <v>85825</v>
      </c>
      <c r="G19" s="159">
        <v>106608</v>
      </c>
      <c r="H19" s="160">
        <v>45</v>
      </c>
      <c r="I19" s="160">
        <v>55</v>
      </c>
    </row>
    <row r="20" spans="1:9" s="6" customFormat="1" ht="22" customHeight="1" x14ac:dyDescent="0.35">
      <c r="A20" s="17">
        <v>2015</v>
      </c>
      <c r="B20" s="157">
        <v>1937</v>
      </c>
      <c r="C20" s="157">
        <v>2912</v>
      </c>
      <c r="D20" s="151">
        <v>40</v>
      </c>
      <c r="E20" s="151">
        <v>60</v>
      </c>
      <c r="F20" s="157">
        <v>82547</v>
      </c>
      <c r="G20" s="158">
        <v>103961</v>
      </c>
      <c r="H20" s="151">
        <v>44</v>
      </c>
      <c r="I20" s="151">
        <v>56</v>
      </c>
    </row>
    <row r="21" spans="1:9" s="6" customFormat="1" ht="22" customHeight="1" x14ac:dyDescent="0.35">
      <c r="A21" s="49">
        <v>2016</v>
      </c>
      <c r="B21" s="159">
        <v>1972</v>
      </c>
      <c r="C21" s="159">
        <v>2993</v>
      </c>
      <c r="D21" s="160">
        <v>40</v>
      </c>
      <c r="E21" s="160">
        <v>60</v>
      </c>
      <c r="F21" s="159">
        <v>80847</v>
      </c>
      <c r="G21" s="159">
        <v>102903</v>
      </c>
      <c r="H21" s="160">
        <v>44</v>
      </c>
      <c r="I21" s="160">
        <v>56</v>
      </c>
    </row>
    <row r="22" spans="1:9" s="6" customFormat="1" ht="22" customHeight="1" x14ac:dyDescent="0.35">
      <c r="A22" s="17">
        <v>2017</v>
      </c>
      <c r="B22" s="157">
        <v>2119</v>
      </c>
      <c r="C22" s="157">
        <v>2909</v>
      </c>
      <c r="D22" s="151">
        <v>42</v>
      </c>
      <c r="E22" s="151">
        <v>58</v>
      </c>
      <c r="F22" s="157">
        <v>84611</v>
      </c>
      <c r="G22" s="158">
        <v>102301</v>
      </c>
      <c r="H22" s="151">
        <v>45</v>
      </c>
      <c r="I22" s="151">
        <v>55</v>
      </c>
    </row>
    <row r="23" spans="1:9" s="6" customFormat="1" ht="22" customHeight="1" x14ac:dyDescent="0.35">
      <c r="A23" s="49">
        <v>2018</v>
      </c>
      <c r="B23" s="159">
        <v>2106</v>
      </c>
      <c r="C23" s="159">
        <v>2596</v>
      </c>
      <c r="D23" s="160">
        <v>45</v>
      </c>
      <c r="E23" s="160">
        <v>55</v>
      </c>
      <c r="F23" s="159">
        <v>85578</v>
      </c>
      <c r="G23" s="159">
        <v>95144</v>
      </c>
      <c r="H23" s="160">
        <v>47</v>
      </c>
      <c r="I23" s="160">
        <v>53</v>
      </c>
    </row>
    <row r="24" spans="1:9" s="6" customFormat="1" ht="22" customHeight="1" x14ac:dyDescent="0.35">
      <c r="A24" s="17">
        <v>2019</v>
      </c>
      <c r="B24" s="157">
        <v>2039</v>
      </c>
      <c r="C24" s="157">
        <v>2703</v>
      </c>
      <c r="D24" s="151">
        <v>43</v>
      </c>
      <c r="E24" s="151">
        <v>57</v>
      </c>
      <c r="F24" s="157">
        <v>85665</v>
      </c>
      <c r="G24" s="158">
        <v>95632</v>
      </c>
      <c r="H24" s="151">
        <v>47</v>
      </c>
      <c r="I24" s="151">
        <v>53</v>
      </c>
    </row>
    <row r="25" spans="1:9" s="6" customFormat="1" ht="22" customHeight="1" x14ac:dyDescent="0.35">
      <c r="A25" s="137">
        <v>2020</v>
      </c>
      <c r="B25" s="166">
        <v>2630</v>
      </c>
      <c r="C25" s="167">
        <v>3549</v>
      </c>
      <c r="D25" s="168">
        <v>43</v>
      </c>
      <c r="E25" s="168">
        <v>57</v>
      </c>
      <c r="F25" s="167">
        <v>111721</v>
      </c>
      <c r="G25" s="169">
        <v>132209</v>
      </c>
      <c r="H25" s="168">
        <v>46</v>
      </c>
      <c r="I25" s="168">
        <v>54</v>
      </c>
    </row>
    <row r="26" spans="1:9" s="6" customFormat="1" ht="22" customHeight="1" thickBot="1" x14ac:dyDescent="0.4">
      <c r="A26" s="118">
        <v>2021</v>
      </c>
      <c r="B26" s="119">
        <v>2014.4166666666667</v>
      </c>
      <c r="C26" s="119">
        <v>2741.6666666666665</v>
      </c>
      <c r="D26" s="120">
        <v>42.354528410982425</v>
      </c>
      <c r="E26" s="120">
        <v>57.645471589017575</v>
      </c>
      <c r="F26" s="120">
        <v>89090.75</v>
      </c>
      <c r="G26" s="119">
        <v>103878.25</v>
      </c>
      <c r="H26" s="120">
        <f>F26/(F26+G26)*100</f>
        <v>46.16842601661407</v>
      </c>
      <c r="I26" s="120">
        <f>G26/(F26+G26)*100</f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307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7" t="s">
        <v>83</v>
      </c>
      <c r="C4" s="178"/>
      <c r="D4" s="178"/>
      <c r="E4" s="179"/>
      <c r="F4" s="177" t="s">
        <v>84</v>
      </c>
      <c r="G4" s="178"/>
      <c r="H4" s="178"/>
      <c r="I4" s="178"/>
    </row>
    <row r="5" spans="1:9" s="6" customFormat="1" ht="22" customHeight="1" thickBot="1" x14ac:dyDescent="0.4">
      <c r="A5" s="13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68" t="s">
        <v>21</v>
      </c>
      <c r="B7" s="69">
        <v>413.41666666666669</v>
      </c>
      <c r="C7" s="69">
        <v>195.83333333333334</v>
      </c>
      <c r="D7" s="69">
        <v>67.856654356449184</v>
      </c>
      <c r="E7" s="69">
        <v>32.143345643550816</v>
      </c>
      <c r="F7" s="69">
        <v>887.41666666666663</v>
      </c>
      <c r="G7" s="69">
        <v>518.83333333333337</v>
      </c>
      <c r="H7" s="69">
        <v>63.105185185185185</v>
      </c>
      <c r="I7" s="69">
        <v>36.894814814814815</v>
      </c>
    </row>
    <row r="8" spans="1:9" s="6" customFormat="1" ht="22" customHeight="1" thickBot="1" x14ac:dyDescent="0.4">
      <c r="A8" s="48" t="s">
        <v>22</v>
      </c>
      <c r="B8" s="62">
        <v>13430.833333333334</v>
      </c>
      <c r="C8" s="62">
        <v>7578.5</v>
      </c>
      <c r="D8" s="63">
        <f>B8/(B8+C8)*100</f>
        <v>63.9279367899981</v>
      </c>
      <c r="E8" s="63">
        <f>C8/(B8+C8)*100</f>
        <v>36.0720632100019</v>
      </c>
      <c r="F8" s="62">
        <v>22063.416666666668</v>
      </c>
      <c r="G8" s="63">
        <v>15004.583333333334</v>
      </c>
      <c r="H8" s="63">
        <f>F8/(F8+G8)*100</f>
        <v>59.521465055213838</v>
      </c>
      <c r="I8" s="63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308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1">
        <v>4631</v>
      </c>
      <c r="C5" s="61">
        <f>B5/$B$26*100</f>
        <v>7.8733062445808324</v>
      </c>
    </row>
    <row r="6" spans="1:3" s="6" customFormat="1" ht="22" customHeight="1" x14ac:dyDescent="0.35">
      <c r="A6" s="17" t="s">
        <v>237</v>
      </c>
      <c r="B6" s="58">
        <v>2465</v>
      </c>
      <c r="C6" s="58">
        <f t="shared" ref="C6:C26" si="0">B6/$B$26*100</f>
        <v>4.1908226933473873</v>
      </c>
    </row>
    <row r="7" spans="1:3" s="6" customFormat="1" ht="22" customHeight="1" x14ac:dyDescent="0.35">
      <c r="A7" s="16" t="s">
        <v>238</v>
      </c>
      <c r="B7" s="61">
        <v>2308</v>
      </c>
      <c r="C7" s="61">
        <f t="shared" si="0"/>
        <v>3.9239021404648162</v>
      </c>
    </row>
    <row r="8" spans="1:3" s="6" customFormat="1" ht="22" customHeight="1" x14ac:dyDescent="0.35">
      <c r="A8" s="17" t="s">
        <v>245</v>
      </c>
      <c r="B8" s="58">
        <v>1884</v>
      </c>
      <c r="C8" s="58">
        <f t="shared" si="0"/>
        <v>3.2030466345908635</v>
      </c>
    </row>
    <row r="9" spans="1:3" s="6" customFormat="1" ht="22" customHeight="1" x14ac:dyDescent="0.35">
      <c r="A9" s="16" t="s">
        <v>240</v>
      </c>
      <c r="B9" s="61">
        <v>1864</v>
      </c>
      <c r="C9" s="61">
        <f t="shared" si="0"/>
        <v>3.1690440163892624</v>
      </c>
    </row>
    <row r="10" spans="1:3" s="6" customFormat="1" ht="22" customHeight="1" x14ac:dyDescent="0.35">
      <c r="A10" s="17" t="s">
        <v>244</v>
      </c>
      <c r="B10" s="58">
        <v>1863</v>
      </c>
      <c r="C10" s="58">
        <f t="shared" si="0"/>
        <v>3.1673438854791818</v>
      </c>
    </row>
    <row r="11" spans="1:3" s="6" customFormat="1" ht="22" customHeight="1" x14ac:dyDescent="0.35">
      <c r="A11" s="16" t="s">
        <v>247</v>
      </c>
      <c r="B11" s="61">
        <v>1800</v>
      </c>
      <c r="C11" s="61">
        <f t="shared" si="0"/>
        <v>3.0602356381441371</v>
      </c>
    </row>
    <row r="12" spans="1:3" s="6" customFormat="1" ht="22" customHeight="1" x14ac:dyDescent="0.35">
      <c r="A12" s="17" t="s">
        <v>243</v>
      </c>
      <c r="B12" s="58">
        <v>1723</v>
      </c>
      <c r="C12" s="58">
        <f t="shared" si="0"/>
        <v>2.9293255580679713</v>
      </c>
    </row>
    <row r="13" spans="1:3" s="6" customFormat="1" ht="22" customHeight="1" x14ac:dyDescent="0.35">
      <c r="A13" s="16" t="s">
        <v>242</v>
      </c>
      <c r="B13" s="61">
        <v>1518</v>
      </c>
      <c r="C13" s="61">
        <f t="shared" si="0"/>
        <v>2.5807987215015555</v>
      </c>
    </row>
    <row r="14" spans="1:3" s="6" customFormat="1" ht="22" customHeight="1" x14ac:dyDescent="0.35">
      <c r="A14" s="17" t="s">
        <v>239</v>
      </c>
      <c r="B14" s="58">
        <v>1479</v>
      </c>
      <c r="C14" s="58">
        <f t="shared" si="0"/>
        <v>2.5144936160084326</v>
      </c>
    </row>
    <row r="15" spans="1:3" s="6" customFormat="1" ht="22" customHeight="1" x14ac:dyDescent="0.35">
      <c r="A15" s="16" t="s">
        <v>241</v>
      </c>
      <c r="B15" s="61">
        <v>1299</v>
      </c>
      <c r="C15" s="61">
        <f t="shared" si="0"/>
        <v>2.2084700521940186</v>
      </c>
    </row>
    <row r="16" spans="1:3" s="6" customFormat="1" ht="22" customHeight="1" x14ac:dyDescent="0.35">
      <c r="A16" s="17" t="s">
        <v>246</v>
      </c>
      <c r="B16" s="58">
        <v>1196</v>
      </c>
      <c r="C16" s="58">
        <f t="shared" si="0"/>
        <v>2.0333565684557708</v>
      </c>
    </row>
    <row r="17" spans="1:3" s="6" customFormat="1" ht="22" customHeight="1" x14ac:dyDescent="0.35">
      <c r="A17" s="16" t="s">
        <v>248</v>
      </c>
      <c r="B17" s="61">
        <v>1134</v>
      </c>
      <c r="C17" s="61">
        <f t="shared" si="0"/>
        <v>1.9279484520308063</v>
      </c>
    </row>
    <row r="18" spans="1:3" s="6" customFormat="1" ht="22" customHeight="1" x14ac:dyDescent="0.35">
      <c r="A18" s="17" t="s">
        <v>250</v>
      </c>
      <c r="B18" s="58">
        <v>1027</v>
      </c>
      <c r="C18" s="58">
        <f t="shared" si="0"/>
        <v>1.746034444652238</v>
      </c>
    </row>
    <row r="19" spans="1:3" s="6" customFormat="1" ht="22" customHeight="1" x14ac:dyDescent="0.35">
      <c r="A19" s="16" t="s">
        <v>249</v>
      </c>
      <c r="B19" s="61">
        <v>907</v>
      </c>
      <c r="C19" s="61">
        <f t="shared" si="0"/>
        <v>1.5420187354426291</v>
      </c>
    </row>
    <row r="20" spans="1:3" s="6" customFormat="1" ht="22" customHeight="1" x14ac:dyDescent="0.35">
      <c r="A20" s="17" t="s">
        <v>251</v>
      </c>
      <c r="B20" s="58">
        <v>706</v>
      </c>
      <c r="C20" s="58">
        <f t="shared" si="0"/>
        <v>1.2002924225165337</v>
      </c>
    </row>
    <row r="21" spans="1:3" s="6" customFormat="1" ht="22" customHeight="1" x14ac:dyDescent="0.35">
      <c r="A21" s="16" t="s">
        <v>252</v>
      </c>
      <c r="B21" s="61">
        <v>648</v>
      </c>
      <c r="C21" s="61">
        <f t="shared" si="0"/>
        <v>1.1016848297318893</v>
      </c>
    </row>
    <row r="22" spans="1:3" s="6" customFormat="1" ht="22" customHeight="1" x14ac:dyDescent="0.35">
      <c r="A22" s="17" t="s">
        <v>467</v>
      </c>
      <c r="B22" s="58">
        <v>599</v>
      </c>
      <c r="C22" s="58">
        <f t="shared" si="0"/>
        <v>1.0183784151379656</v>
      </c>
    </row>
    <row r="23" spans="1:3" s="6" customFormat="1" ht="22" customHeight="1" x14ac:dyDescent="0.35">
      <c r="A23" s="16" t="s">
        <v>468</v>
      </c>
      <c r="B23" s="61">
        <v>554</v>
      </c>
      <c r="C23" s="61">
        <f t="shared" si="0"/>
        <v>0.94187252418436229</v>
      </c>
    </row>
    <row r="24" spans="1:3" s="6" customFormat="1" ht="22" customHeight="1" thickBot="1" x14ac:dyDescent="0.4">
      <c r="A24" s="17" t="s">
        <v>469</v>
      </c>
      <c r="B24" s="58">
        <v>518</v>
      </c>
      <c r="C24" s="58">
        <f t="shared" si="0"/>
        <v>0.88066781142147943</v>
      </c>
    </row>
    <row r="25" spans="1:3" s="6" customFormat="1" ht="22" customHeight="1" x14ac:dyDescent="0.35">
      <c r="A25" s="138" t="s">
        <v>91</v>
      </c>
      <c r="B25" s="89">
        <f>SUM(B5:B24)</f>
        <v>30123</v>
      </c>
      <c r="C25" s="89">
        <f t="shared" si="0"/>
        <v>51.21304340434213</v>
      </c>
    </row>
    <row r="26" spans="1:3" s="6" customFormat="1" ht="22" customHeight="1" thickBot="1" x14ac:dyDescent="0.4">
      <c r="A26" s="28" t="s">
        <v>222</v>
      </c>
      <c r="B26" s="94">
        <v>58819</v>
      </c>
      <c r="C26" s="94">
        <f t="shared" si="0"/>
        <v>100</v>
      </c>
    </row>
    <row r="28" spans="1:3" ht="15.5" x14ac:dyDescent="0.35">
      <c r="A28" s="163" t="s">
        <v>470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309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255</v>
      </c>
      <c r="B5" s="61">
        <v>1805</v>
      </c>
      <c r="C5" s="61">
        <f>B5/$B$26*100</f>
        <v>2.9174074672700825</v>
      </c>
    </row>
    <row r="6" spans="1:3" s="6" customFormat="1" ht="22" customHeight="1" x14ac:dyDescent="0.35">
      <c r="A6" s="17" t="s">
        <v>254</v>
      </c>
      <c r="B6" s="58">
        <v>1796</v>
      </c>
      <c r="C6" s="58">
        <f t="shared" ref="C6:C26" si="0">B6/$B$26*100</f>
        <v>2.9028608372393729</v>
      </c>
    </row>
    <row r="7" spans="1:3" s="6" customFormat="1" ht="22" customHeight="1" x14ac:dyDescent="0.35">
      <c r="A7" s="16" t="s">
        <v>259</v>
      </c>
      <c r="B7" s="61">
        <v>1726</v>
      </c>
      <c r="C7" s="61">
        <f t="shared" si="0"/>
        <v>2.7897203814449654</v>
      </c>
    </row>
    <row r="8" spans="1:3" s="6" customFormat="1" ht="22" customHeight="1" x14ac:dyDescent="0.35">
      <c r="A8" s="17" t="s">
        <v>261</v>
      </c>
      <c r="B8" s="58">
        <v>1302</v>
      </c>
      <c r="C8" s="58">
        <f t="shared" si="0"/>
        <v>2.1044124777759818</v>
      </c>
    </row>
    <row r="9" spans="1:3" s="6" customFormat="1" ht="22" customHeight="1" x14ac:dyDescent="0.35">
      <c r="A9" s="16" t="s">
        <v>244</v>
      </c>
      <c r="B9" s="61">
        <v>1264</v>
      </c>
      <c r="C9" s="61">
        <f t="shared" si="0"/>
        <v>2.0429933732018748</v>
      </c>
    </row>
    <row r="10" spans="1:3" s="6" customFormat="1" ht="22" customHeight="1" x14ac:dyDescent="0.35">
      <c r="A10" s="17" t="s">
        <v>260</v>
      </c>
      <c r="B10" s="58">
        <v>1216</v>
      </c>
      <c r="C10" s="58">
        <f t="shared" si="0"/>
        <v>1.9654113463714238</v>
      </c>
    </row>
    <row r="11" spans="1:3" s="6" customFormat="1" ht="22" customHeight="1" x14ac:dyDescent="0.35">
      <c r="A11" s="16" t="s">
        <v>253</v>
      </c>
      <c r="B11" s="61">
        <v>1191</v>
      </c>
      <c r="C11" s="61">
        <f t="shared" si="0"/>
        <v>1.925004040730564</v>
      </c>
    </row>
    <row r="12" spans="1:3" s="6" customFormat="1" ht="22" customHeight="1" x14ac:dyDescent="0.35">
      <c r="A12" s="17" t="s">
        <v>257</v>
      </c>
      <c r="B12" s="58">
        <v>1141</v>
      </c>
      <c r="C12" s="58">
        <f t="shared" si="0"/>
        <v>1.8441894294488443</v>
      </c>
    </row>
    <row r="13" spans="1:3" s="6" customFormat="1" ht="22" customHeight="1" x14ac:dyDescent="0.35">
      <c r="A13" s="16" t="s">
        <v>256</v>
      </c>
      <c r="B13" s="61">
        <v>1130</v>
      </c>
      <c r="C13" s="61">
        <f t="shared" si="0"/>
        <v>1.826410214966866</v>
      </c>
    </row>
    <row r="14" spans="1:3" s="6" customFormat="1" ht="22" customHeight="1" x14ac:dyDescent="0.35">
      <c r="A14" s="17" t="s">
        <v>262</v>
      </c>
      <c r="B14" s="58">
        <v>973</v>
      </c>
      <c r="C14" s="58">
        <f t="shared" si="0"/>
        <v>1.5726523355422659</v>
      </c>
    </row>
    <row r="15" spans="1:3" s="6" customFormat="1" ht="22" customHeight="1" x14ac:dyDescent="0.35">
      <c r="A15" s="16" t="s">
        <v>258</v>
      </c>
      <c r="B15" s="61">
        <v>907</v>
      </c>
      <c r="C15" s="61">
        <f t="shared" si="0"/>
        <v>1.465977048650396</v>
      </c>
    </row>
    <row r="16" spans="1:3" s="6" customFormat="1" ht="22" customHeight="1" x14ac:dyDescent="0.35">
      <c r="A16" s="17" t="s">
        <v>263</v>
      </c>
      <c r="B16" s="58">
        <v>852</v>
      </c>
      <c r="C16" s="58">
        <f t="shared" si="0"/>
        <v>1.3770809762405043</v>
      </c>
    </row>
    <row r="17" spans="1:3" s="6" customFormat="1" ht="22" customHeight="1" x14ac:dyDescent="0.35">
      <c r="A17" s="16" t="s">
        <v>240</v>
      </c>
      <c r="B17" s="61">
        <v>829</v>
      </c>
      <c r="C17" s="61">
        <f t="shared" si="0"/>
        <v>1.3399062550509133</v>
      </c>
    </row>
    <row r="18" spans="1:3" s="6" customFormat="1" ht="22" customHeight="1" x14ac:dyDescent="0.35">
      <c r="A18" s="17" t="s">
        <v>237</v>
      </c>
      <c r="B18" s="58">
        <v>754</v>
      </c>
      <c r="C18" s="58">
        <f t="shared" si="0"/>
        <v>1.2186843381283337</v>
      </c>
    </row>
    <row r="19" spans="1:3" s="6" customFormat="1" ht="22" customHeight="1" x14ac:dyDescent="0.35">
      <c r="A19" s="16" t="s">
        <v>471</v>
      </c>
      <c r="B19" s="61">
        <v>702</v>
      </c>
      <c r="C19" s="61">
        <f t="shared" si="0"/>
        <v>1.1346371423953452</v>
      </c>
    </row>
    <row r="20" spans="1:3" s="6" customFormat="1" ht="22" customHeight="1" x14ac:dyDescent="0.35">
      <c r="A20" s="17" t="s">
        <v>472</v>
      </c>
      <c r="B20" s="58">
        <v>678</v>
      </c>
      <c r="C20" s="58">
        <f t="shared" si="0"/>
        <v>1.0958461289801196</v>
      </c>
    </row>
    <row r="21" spans="1:3" s="6" customFormat="1" ht="22" customHeight="1" x14ac:dyDescent="0.35">
      <c r="A21" s="16" t="s">
        <v>473</v>
      </c>
      <c r="B21" s="61">
        <v>617</v>
      </c>
      <c r="C21" s="61">
        <f t="shared" si="0"/>
        <v>0.99725230321642144</v>
      </c>
    </row>
    <row r="22" spans="1:3" s="6" customFormat="1" ht="22" customHeight="1" x14ac:dyDescent="0.35">
      <c r="A22" s="17" t="s">
        <v>248</v>
      </c>
      <c r="B22" s="58">
        <v>613</v>
      </c>
      <c r="C22" s="58">
        <f t="shared" si="0"/>
        <v>0.99078713431388388</v>
      </c>
    </row>
    <row r="23" spans="1:3" s="6" customFormat="1" ht="22" customHeight="1" x14ac:dyDescent="0.35">
      <c r="A23" s="16" t="s">
        <v>245</v>
      </c>
      <c r="B23" s="61">
        <v>610</v>
      </c>
      <c r="C23" s="61">
        <f t="shared" si="0"/>
        <v>0.98593825763698073</v>
      </c>
    </row>
    <row r="24" spans="1:3" s="6" customFormat="1" ht="22" customHeight="1" thickBot="1" x14ac:dyDescent="0.4">
      <c r="A24" s="17" t="s">
        <v>474</v>
      </c>
      <c r="B24" s="58">
        <v>596</v>
      </c>
      <c r="C24" s="58">
        <f t="shared" si="0"/>
        <v>0.96331016647809919</v>
      </c>
    </row>
    <row r="25" spans="1:3" s="6" customFormat="1" ht="22" customHeight="1" x14ac:dyDescent="0.35">
      <c r="A25" s="138" t="s">
        <v>91</v>
      </c>
      <c r="B25" s="89">
        <f>SUM(B5:B24)</f>
        <v>20702</v>
      </c>
      <c r="C25" s="89">
        <f t="shared" si="0"/>
        <v>33.460481655083242</v>
      </c>
    </row>
    <row r="26" spans="1:3" s="6" customFormat="1" ht="22" customHeight="1" thickBot="1" x14ac:dyDescent="0.4">
      <c r="A26" s="28" t="s">
        <v>222</v>
      </c>
      <c r="B26" s="94">
        <v>61870</v>
      </c>
      <c r="C26" s="94">
        <f t="shared" si="0"/>
        <v>100</v>
      </c>
    </row>
    <row r="28" spans="1:3" ht="15.5" x14ac:dyDescent="0.35">
      <c r="A28" s="163" t="s">
        <v>475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30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310</v>
      </c>
    </row>
    <row r="3" spans="1:7" ht="16" thickBot="1" x14ac:dyDescent="0.45">
      <c r="A3" s="4" t="s">
        <v>270</v>
      </c>
    </row>
    <row r="4" spans="1:7" s="6" customFormat="1" ht="22" customHeight="1" thickBot="1" x14ac:dyDescent="0.4">
      <c r="A4" s="15" t="s">
        <v>18</v>
      </c>
      <c r="B4" s="177" t="s">
        <v>95</v>
      </c>
      <c r="C4" s="179"/>
      <c r="D4" s="177" t="s">
        <v>96</v>
      </c>
      <c r="E4" s="179"/>
      <c r="F4" s="177" t="s">
        <v>97</v>
      </c>
      <c r="G4" s="178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403</v>
      </c>
      <c r="B6" s="148">
        <v>61.222690310571181</v>
      </c>
      <c r="C6" s="148">
        <v>62.965168204822866</v>
      </c>
      <c r="D6" s="148">
        <v>24058.285645703312</v>
      </c>
      <c r="E6" s="148">
        <v>39982.41576044129</v>
      </c>
      <c r="F6" s="148">
        <v>835</v>
      </c>
      <c r="G6" s="148">
        <v>1307</v>
      </c>
    </row>
    <row r="7" spans="1:7" s="6" customFormat="1" ht="22" customHeight="1" x14ac:dyDescent="0.35">
      <c r="A7" s="96" t="s">
        <v>404</v>
      </c>
      <c r="B7" s="164">
        <v>51.744548286604363</v>
      </c>
      <c r="C7" s="164">
        <v>54.37857357809208</v>
      </c>
      <c r="D7" s="164">
        <v>18980.653822998192</v>
      </c>
      <c r="E7" s="164">
        <v>39621.577753182071</v>
      </c>
      <c r="F7" s="164">
        <v>808</v>
      </c>
      <c r="G7" s="164">
        <v>931</v>
      </c>
    </row>
    <row r="8" spans="1:7" s="6" customFormat="1" ht="22" customHeight="1" x14ac:dyDescent="0.35">
      <c r="A8" s="16" t="s">
        <v>405</v>
      </c>
      <c r="B8" s="148">
        <v>51.438492063492056</v>
      </c>
      <c r="C8" s="148">
        <v>51.324025036109774</v>
      </c>
      <c r="D8" s="148">
        <v>16190.531822565092</v>
      </c>
      <c r="E8" s="148">
        <v>33904.804878048781</v>
      </c>
      <c r="F8" s="148">
        <v>604.5</v>
      </c>
      <c r="G8" s="148">
        <v>845.5</v>
      </c>
    </row>
    <row r="9" spans="1:7" s="6" customFormat="1" ht="22" customHeight="1" x14ac:dyDescent="0.35">
      <c r="A9" s="96" t="s">
        <v>406</v>
      </c>
      <c r="B9" s="164">
        <v>58.41035120147874</v>
      </c>
      <c r="C9" s="164">
        <v>59.649122807017541</v>
      </c>
      <c r="D9" s="164">
        <v>22945.798259493669</v>
      </c>
      <c r="E9" s="164">
        <v>39516.213622291019</v>
      </c>
      <c r="F9" s="164">
        <v>727.5</v>
      </c>
      <c r="G9" s="164">
        <v>908</v>
      </c>
    </row>
    <row r="10" spans="1:7" s="6" customFormat="1" ht="22" customHeight="1" x14ac:dyDescent="0.35">
      <c r="A10" s="16" t="s">
        <v>407</v>
      </c>
      <c r="B10" s="148">
        <v>53.291713961407496</v>
      </c>
      <c r="C10" s="148">
        <v>57.908020190689847</v>
      </c>
      <c r="D10" s="148">
        <v>27568.792864749732</v>
      </c>
      <c r="E10" s="148">
        <v>42636.219854721552</v>
      </c>
      <c r="F10" s="148">
        <v>876</v>
      </c>
      <c r="G10" s="148">
        <v>1015</v>
      </c>
    </row>
    <row r="11" spans="1:7" s="6" customFormat="1" ht="22" customHeight="1" x14ac:dyDescent="0.35">
      <c r="A11" s="96" t="s">
        <v>408</v>
      </c>
      <c r="B11" s="164">
        <v>59.960159362549803</v>
      </c>
      <c r="C11" s="164">
        <v>62.226847034339229</v>
      </c>
      <c r="D11" s="164">
        <v>16220.993355481727</v>
      </c>
      <c r="E11" s="164">
        <v>32700.033110367895</v>
      </c>
      <c r="F11" s="164">
        <v>926</v>
      </c>
      <c r="G11" s="164">
        <v>1099.5</v>
      </c>
    </row>
    <row r="12" spans="1:7" s="6" customFormat="1" ht="22" customHeight="1" x14ac:dyDescent="0.35">
      <c r="A12" s="16" t="s">
        <v>409</v>
      </c>
      <c r="B12" s="148">
        <v>71.619173118102452</v>
      </c>
      <c r="C12" s="148">
        <v>73.694915254237287</v>
      </c>
      <c r="D12" s="148">
        <v>35204.293928242871</v>
      </c>
      <c r="E12" s="148">
        <v>66282.101885924567</v>
      </c>
      <c r="F12" s="148">
        <v>1565</v>
      </c>
      <c r="G12" s="148">
        <v>2427</v>
      </c>
    </row>
    <row r="13" spans="1:7" s="6" customFormat="1" ht="22" customHeight="1" x14ac:dyDescent="0.35">
      <c r="A13" s="96" t="s">
        <v>410</v>
      </c>
      <c r="B13" s="164">
        <v>64.590974326263748</v>
      </c>
      <c r="C13" s="164">
        <v>66.108027913621626</v>
      </c>
      <c r="D13" s="164">
        <v>32813.034892811585</v>
      </c>
      <c r="E13" s="164">
        <v>70060.7074640512</v>
      </c>
      <c r="F13" s="164">
        <v>1234</v>
      </c>
      <c r="G13" s="164">
        <v>1808</v>
      </c>
    </row>
    <row r="14" spans="1:7" s="6" customFormat="1" ht="22" customHeight="1" x14ac:dyDescent="0.35">
      <c r="A14" s="16" t="s">
        <v>411</v>
      </c>
      <c r="B14" s="148">
        <v>61.217808817110431</v>
      </c>
      <c r="C14" s="148">
        <v>63.659961064243994</v>
      </c>
      <c r="D14" s="148">
        <v>29736.892335115863</v>
      </c>
      <c r="E14" s="148">
        <v>54707.011552837241</v>
      </c>
      <c r="F14" s="148">
        <v>882</v>
      </c>
      <c r="G14" s="148">
        <v>1275</v>
      </c>
    </row>
    <row r="15" spans="1:7" s="6" customFormat="1" ht="22" customHeight="1" x14ac:dyDescent="0.35">
      <c r="A15" s="96" t="s">
        <v>412</v>
      </c>
      <c r="B15" s="164">
        <v>53.212070234465358</v>
      </c>
      <c r="C15" s="164">
        <v>56.565126050420169</v>
      </c>
      <c r="D15" s="164">
        <v>25851.938944872556</v>
      </c>
      <c r="E15" s="164">
        <v>56183.168616527393</v>
      </c>
      <c r="F15" s="164">
        <v>834</v>
      </c>
      <c r="G15" s="164">
        <v>1185</v>
      </c>
    </row>
    <row r="16" spans="1:7" s="6" customFormat="1" ht="22" customHeight="1" x14ac:dyDescent="0.35">
      <c r="A16" s="16" t="s">
        <v>413</v>
      </c>
      <c r="B16" s="148">
        <v>51.056578050443079</v>
      </c>
      <c r="C16" s="148">
        <v>50.134952766531718</v>
      </c>
      <c r="D16" s="148">
        <v>13858.423230974633</v>
      </c>
      <c r="E16" s="148">
        <v>36878.938088829069</v>
      </c>
      <c r="F16" s="148">
        <v>608</v>
      </c>
      <c r="G16" s="148">
        <v>981</v>
      </c>
    </row>
    <row r="17" spans="1:7" s="6" customFormat="1" ht="22" customHeight="1" x14ac:dyDescent="0.35">
      <c r="A17" s="96" t="s">
        <v>414</v>
      </c>
      <c r="B17" s="164">
        <v>50.491159135559926</v>
      </c>
      <c r="C17" s="164">
        <v>53.033980582524279</v>
      </c>
      <c r="D17" s="164">
        <v>19970.562905317769</v>
      </c>
      <c r="E17" s="164">
        <v>49609.143020594965</v>
      </c>
      <c r="F17" s="164">
        <v>724</v>
      </c>
      <c r="G17" s="164">
        <v>1079</v>
      </c>
    </row>
    <row r="18" spans="1:7" s="6" customFormat="1" ht="22" customHeight="1" x14ac:dyDescent="0.35">
      <c r="A18" s="16" t="s">
        <v>415</v>
      </c>
      <c r="B18" s="148">
        <v>64.731800766283527</v>
      </c>
      <c r="C18" s="148">
        <v>67.493843530971773</v>
      </c>
      <c r="D18" s="148">
        <v>30615.010949985204</v>
      </c>
      <c r="E18" s="148">
        <v>66422.668818411446</v>
      </c>
      <c r="F18" s="148">
        <v>877</v>
      </c>
      <c r="G18" s="148">
        <v>1235</v>
      </c>
    </row>
    <row r="19" spans="1:7" s="6" customFormat="1" ht="22" customHeight="1" x14ac:dyDescent="0.35">
      <c r="A19" s="96" t="s">
        <v>416</v>
      </c>
      <c r="B19" s="164">
        <v>52.91750503018109</v>
      </c>
      <c r="C19" s="164">
        <v>56.077393748966429</v>
      </c>
      <c r="D19" s="164">
        <v>28807.119138149556</v>
      </c>
      <c r="E19" s="164">
        <v>38493.057800058981</v>
      </c>
      <c r="F19" s="164">
        <v>849.5</v>
      </c>
      <c r="G19" s="164">
        <v>1211</v>
      </c>
    </row>
    <row r="20" spans="1:7" s="6" customFormat="1" ht="22" customHeight="1" x14ac:dyDescent="0.35">
      <c r="A20" s="16" t="s">
        <v>417</v>
      </c>
      <c r="B20" s="148">
        <v>62.326808884979116</v>
      </c>
      <c r="C20" s="148">
        <v>63.170065167122132</v>
      </c>
      <c r="D20" s="148">
        <v>22198.135144671844</v>
      </c>
      <c r="E20" s="148">
        <v>40370.183028286192</v>
      </c>
      <c r="F20" s="148">
        <v>1004.5</v>
      </c>
      <c r="G20" s="148">
        <v>1290</v>
      </c>
    </row>
    <row r="21" spans="1:7" s="6" customFormat="1" ht="22" customHeight="1" thickBot="1" x14ac:dyDescent="0.4">
      <c r="A21" s="96" t="s">
        <v>418</v>
      </c>
      <c r="B21" s="164">
        <v>60.610889774236384</v>
      </c>
      <c r="C21" s="164">
        <v>61.585211445935684</v>
      </c>
      <c r="D21" s="164">
        <v>16724.528921998248</v>
      </c>
      <c r="E21" s="164">
        <v>53699.317434210527</v>
      </c>
      <c r="F21" s="164">
        <v>810</v>
      </c>
      <c r="G21" s="164">
        <v>1226</v>
      </c>
    </row>
    <row r="22" spans="1:7" s="6" customFormat="1" ht="22" customHeight="1" x14ac:dyDescent="0.35">
      <c r="A22" s="27" t="s">
        <v>21</v>
      </c>
      <c r="B22" s="89">
        <v>60.66085977166005</v>
      </c>
      <c r="C22" s="89">
        <v>62.505916621154199</v>
      </c>
      <c r="D22" s="89">
        <v>27777.228262985311</v>
      </c>
      <c r="E22" s="89">
        <v>55525.832355211234</v>
      </c>
      <c r="F22" s="89">
        <v>982</v>
      </c>
      <c r="G22" s="90">
        <v>1401</v>
      </c>
    </row>
    <row r="23" spans="1:7" s="6" customFormat="1" ht="22" customHeight="1" thickBot="1" x14ac:dyDescent="0.4">
      <c r="A23" s="91" t="s">
        <v>22</v>
      </c>
      <c r="B23" s="92">
        <v>61.56028271749561</v>
      </c>
      <c r="C23" s="92">
        <v>63.596257035119386</v>
      </c>
      <c r="D23" s="92">
        <v>44293.657051489179</v>
      </c>
      <c r="E23" s="92">
        <v>93823.434714490882</v>
      </c>
      <c r="F23" s="92">
        <v>1417</v>
      </c>
      <c r="G23" s="93">
        <v>2137</v>
      </c>
    </row>
    <row r="24" spans="1:7" ht="15.5" x14ac:dyDescent="0.4">
      <c r="A24" s="4"/>
    </row>
    <row r="25" spans="1:7" x14ac:dyDescent="0.35">
      <c r="A25" s="2" t="s">
        <v>311</v>
      </c>
    </row>
    <row r="26" spans="1:7" x14ac:dyDescent="0.35">
      <c r="A26" s="2"/>
    </row>
    <row r="27" spans="1:7" x14ac:dyDescent="0.35">
      <c r="A27" s="2" t="s">
        <v>94</v>
      </c>
    </row>
    <row r="28" spans="1:7" ht="15.5" x14ac:dyDescent="0.4">
      <c r="A28" s="4"/>
    </row>
    <row r="29" spans="1:7" ht="15.5" x14ac:dyDescent="0.35">
      <c r="A29" s="5" t="s">
        <v>23</v>
      </c>
    </row>
    <row r="30" spans="1:7" x14ac:dyDescent="0.35">
      <c r="A30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312</v>
      </c>
      <c r="G2" s="7"/>
      <c r="N2" s="3" t="s">
        <v>315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7" t="s">
        <v>90</v>
      </c>
      <c r="C4" s="179"/>
      <c r="D4" s="177" t="s">
        <v>102</v>
      </c>
      <c r="E4" s="178"/>
      <c r="N4" s="9"/>
      <c r="O4" s="177" t="s">
        <v>90</v>
      </c>
      <c r="P4" s="179"/>
      <c r="Q4" s="177" t="s">
        <v>102</v>
      </c>
      <c r="R4" s="178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99</v>
      </c>
      <c r="B6" s="36">
        <v>16</v>
      </c>
      <c r="C6" s="36">
        <v>1</v>
      </c>
      <c r="D6" s="165" t="s">
        <v>477</v>
      </c>
      <c r="E6" s="165" t="s">
        <v>476</v>
      </c>
      <c r="N6" s="46" t="s">
        <v>99</v>
      </c>
      <c r="O6" s="36">
        <v>14</v>
      </c>
      <c r="P6" s="36">
        <v>1</v>
      </c>
      <c r="Q6" s="165" t="s">
        <v>487</v>
      </c>
      <c r="R6" s="165" t="s">
        <v>486</v>
      </c>
    </row>
    <row r="7" spans="1:18" s="6" customFormat="1" ht="22" customHeight="1" thickBot="1" x14ac:dyDescent="0.4">
      <c r="A7" s="48" t="s">
        <v>22</v>
      </c>
      <c r="B7" s="62">
        <v>19</v>
      </c>
      <c r="C7" s="62">
        <v>2</v>
      </c>
      <c r="D7" s="62" t="s">
        <v>386</v>
      </c>
      <c r="E7" s="141" t="s">
        <v>387</v>
      </c>
      <c r="F7" s="140"/>
      <c r="N7" s="48" t="s">
        <v>22</v>
      </c>
      <c r="O7" s="62">
        <v>18</v>
      </c>
      <c r="P7" s="62">
        <v>2</v>
      </c>
      <c r="Q7" s="62" t="s">
        <v>392</v>
      </c>
      <c r="R7" s="142" t="s">
        <v>387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313</v>
      </c>
      <c r="H12" s="7"/>
      <c r="I12" s="7"/>
      <c r="J12" s="7"/>
      <c r="N12" s="3" t="s">
        <v>316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7" t="s">
        <v>90</v>
      </c>
      <c r="C14" s="179"/>
      <c r="D14" s="177" t="s">
        <v>102</v>
      </c>
      <c r="E14" s="178"/>
      <c r="N14" s="9"/>
      <c r="O14" s="177" t="s">
        <v>90</v>
      </c>
      <c r="P14" s="179"/>
      <c r="Q14" s="177" t="s">
        <v>102</v>
      </c>
      <c r="R14" s="178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99</v>
      </c>
      <c r="B16" s="36">
        <v>26</v>
      </c>
      <c r="C16" s="36">
        <v>9</v>
      </c>
      <c r="D16" s="165" t="s">
        <v>479</v>
      </c>
      <c r="E16" s="165" t="s">
        <v>478</v>
      </c>
      <c r="N16" s="46" t="s">
        <v>99</v>
      </c>
      <c r="O16" s="36">
        <v>24</v>
      </c>
      <c r="P16" s="36">
        <v>12</v>
      </c>
      <c r="Q16" s="165" t="s">
        <v>489</v>
      </c>
      <c r="R16" s="165" t="s">
        <v>488</v>
      </c>
    </row>
    <row r="17" spans="1:18" s="6" customFormat="1" ht="22" customHeight="1" thickBot="1" x14ac:dyDescent="0.4">
      <c r="A17" s="48" t="s">
        <v>22</v>
      </c>
      <c r="B17" s="62">
        <v>32</v>
      </c>
      <c r="C17" s="62">
        <v>16</v>
      </c>
      <c r="D17" s="62" t="s">
        <v>388</v>
      </c>
      <c r="E17" s="63" t="s">
        <v>389</v>
      </c>
      <c r="N17" s="48" t="s">
        <v>22</v>
      </c>
      <c r="O17" s="62">
        <v>31</v>
      </c>
      <c r="P17" s="62">
        <v>17</v>
      </c>
      <c r="Q17" s="62" t="s">
        <v>393</v>
      </c>
      <c r="R17" s="63" t="s">
        <v>389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314</v>
      </c>
      <c r="N22" s="3" t="s">
        <v>317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7" t="s">
        <v>90</v>
      </c>
      <c r="C24" s="179"/>
      <c r="D24" s="177" t="s">
        <v>102</v>
      </c>
      <c r="E24" s="178"/>
      <c r="H24" s="26"/>
      <c r="I24" s="26"/>
      <c r="J24" s="26"/>
      <c r="K24" s="26"/>
      <c r="N24" s="9"/>
      <c r="O24" s="177" t="s">
        <v>90</v>
      </c>
      <c r="P24" s="179"/>
      <c r="Q24" s="177" t="s">
        <v>102</v>
      </c>
      <c r="R24" s="178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99</v>
      </c>
      <c r="B26" s="36">
        <v>7</v>
      </c>
      <c r="C26" s="36">
        <v>6</v>
      </c>
      <c r="D26" s="165" t="s">
        <v>481</v>
      </c>
      <c r="E26" s="165" t="s">
        <v>480</v>
      </c>
      <c r="N26" s="46" t="s">
        <v>99</v>
      </c>
      <c r="O26" s="36">
        <v>8</v>
      </c>
      <c r="P26" s="36">
        <v>8</v>
      </c>
      <c r="Q26" s="165" t="s">
        <v>490</v>
      </c>
      <c r="R26" s="165" t="s">
        <v>490</v>
      </c>
    </row>
    <row r="27" spans="1:18" s="6" customFormat="1" ht="22" customHeight="1" thickBot="1" x14ac:dyDescent="0.4">
      <c r="A27" s="48" t="s">
        <v>22</v>
      </c>
      <c r="B27" s="62">
        <v>10</v>
      </c>
      <c r="C27" s="62">
        <v>10</v>
      </c>
      <c r="D27" s="141" t="s">
        <v>390</v>
      </c>
      <c r="E27" s="142" t="s">
        <v>391</v>
      </c>
      <c r="N27" s="48" t="s">
        <v>22</v>
      </c>
      <c r="O27" s="62">
        <v>10</v>
      </c>
      <c r="P27" s="62">
        <v>9</v>
      </c>
      <c r="Q27" s="141" t="s">
        <v>391</v>
      </c>
      <c r="R27" s="142" t="s">
        <v>391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324</v>
      </c>
      <c r="N32" s="6" t="s">
        <v>325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326</v>
      </c>
      <c r="G2" s="7"/>
      <c r="H2" s="7"/>
      <c r="I2" s="7"/>
      <c r="J2" s="3" t="s">
        <v>328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7" t="s">
        <v>90</v>
      </c>
      <c r="C4" s="179"/>
      <c r="D4" s="177" t="s">
        <v>102</v>
      </c>
      <c r="E4" s="178"/>
      <c r="G4" s="26"/>
      <c r="H4" s="26"/>
      <c r="I4" s="26"/>
      <c r="J4" s="9"/>
      <c r="K4" s="177" t="s">
        <v>90</v>
      </c>
      <c r="L4" s="179"/>
      <c r="M4" s="177" t="s">
        <v>102</v>
      </c>
      <c r="N4" s="178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99</v>
      </c>
      <c r="B6" s="95">
        <v>6.3</v>
      </c>
      <c r="C6" s="50">
        <v>0.9</v>
      </c>
      <c r="D6" s="165" t="s">
        <v>483</v>
      </c>
      <c r="E6" s="165" t="s">
        <v>482</v>
      </c>
      <c r="G6" s="26"/>
      <c r="H6" s="26"/>
      <c r="I6" s="26"/>
      <c r="J6" s="46" t="s">
        <v>99</v>
      </c>
      <c r="K6" s="95">
        <v>6.2</v>
      </c>
      <c r="L6" s="50">
        <v>0.8</v>
      </c>
      <c r="M6" s="165" t="s">
        <v>492</v>
      </c>
      <c r="N6" s="165" t="s">
        <v>491</v>
      </c>
      <c r="P6" s="26"/>
      <c r="Q6" s="26"/>
    </row>
    <row r="7" spans="1:17" s="6" customFormat="1" ht="22" customHeight="1" thickBot="1" x14ac:dyDescent="0.4">
      <c r="A7" s="48" t="s">
        <v>22</v>
      </c>
      <c r="B7" s="51">
        <v>7.7</v>
      </c>
      <c r="C7" s="51">
        <v>1.2</v>
      </c>
      <c r="D7" s="62" t="s">
        <v>400</v>
      </c>
      <c r="E7" s="63" t="s">
        <v>401</v>
      </c>
      <c r="G7" s="26"/>
      <c r="H7" s="26"/>
      <c r="I7" s="26"/>
      <c r="J7" s="48" t="s">
        <v>22</v>
      </c>
      <c r="K7" s="51">
        <v>7.5</v>
      </c>
      <c r="L7" s="51">
        <v>1.1000000000000001</v>
      </c>
      <c r="M7" s="62" t="s">
        <v>396</v>
      </c>
      <c r="N7" s="63" t="s">
        <v>397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327</v>
      </c>
      <c r="G12" s="7"/>
      <c r="H12" s="7"/>
      <c r="I12" s="7"/>
      <c r="J12" s="3" t="s">
        <v>331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7" t="s">
        <v>90</v>
      </c>
      <c r="C14" s="179"/>
      <c r="D14" s="177" t="s">
        <v>102</v>
      </c>
      <c r="E14" s="178"/>
      <c r="J14" s="9"/>
      <c r="K14" s="177" t="s">
        <v>90</v>
      </c>
      <c r="L14" s="179"/>
      <c r="M14" s="177" t="s">
        <v>102</v>
      </c>
      <c r="N14" s="178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99</v>
      </c>
      <c r="B16" s="50">
        <v>1.4</v>
      </c>
      <c r="C16" s="50">
        <v>2.1</v>
      </c>
      <c r="D16" s="165" t="s">
        <v>485</v>
      </c>
      <c r="E16" s="165" t="s">
        <v>484</v>
      </c>
      <c r="J16" s="46" t="s">
        <v>99</v>
      </c>
      <c r="K16" s="50">
        <v>1.7</v>
      </c>
      <c r="L16" s="50">
        <v>2.2999999999999998</v>
      </c>
      <c r="M16" s="165" t="s">
        <v>494</v>
      </c>
      <c r="N16" s="165" t="s">
        <v>493</v>
      </c>
    </row>
    <row r="17" spans="1:14" s="6" customFormat="1" ht="22" customHeight="1" thickBot="1" x14ac:dyDescent="0.4">
      <c r="A17" s="48" t="s">
        <v>22</v>
      </c>
      <c r="B17" s="51">
        <v>2.2000000000000002</v>
      </c>
      <c r="C17" s="51">
        <v>3.5</v>
      </c>
      <c r="D17" s="62" t="s">
        <v>398</v>
      </c>
      <c r="E17" s="63" t="s">
        <v>399</v>
      </c>
      <c r="J17" s="48" t="s">
        <v>22</v>
      </c>
      <c r="K17" s="51">
        <v>2.1</v>
      </c>
      <c r="L17" s="51">
        <v>3.5</v>
      </c>
      <c r="M17" s="62" t="s">
        <v>394</v>
      </c>
      <c r="N17" s="63" t="s">
        <v>395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324</v>
      </c>
      <c r="J22" s="6" t="s">
        <v>325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334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7" t="s">
        <v>402</v>
      </c>
      <c r="C4" s="178"/>
      <c r="D4" s="178"/>
      <c r="E4" s="178"/>
      <c r="F4" s="177" t="s">
        <v>22</v>
      </c>
      <c r="G4" s="178"/>
      <c r="H4" s="178"/>
      <c r="I4" s="178"/>
    </row>
    <row r="5" spans="1:9" s="6" customFormat="1" ht="44.15" customHeight="1" thickBot="1" x14ac:dyDescent="0.4">
      <c r="A5" s="13"/>
      <c r="B5" s="177" t="s">
        <v>76</v>
      </c>
      <c r="C5" s="178"/>
      <c r="D5" s="180" t="s">
        <v>108</v>
      </c>
      <c r="E5" s="181"/>
      <c r="F5" s="177" t="s">
        <v>76</v>
      </c>
      <c r="G5" s="178"/>
      <c r="H5" s="180" t="s">
        <v>108</v>
      </c>
      <c r="I5" s="182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6" t="s">
        <v>111</v>
      </c>
      <c r="B7" s="36">
        <v>202</v>
      </c>
      <c r="C7" s="36">
        <v>348</v>
      </c>
      <c r="D7" s="36">
        <v>23.0241805186938</v>
      </c>
      <c r="E7" s="36">
        <v>39.6654199034922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112</v>
      </c>
      <c r="B8" s="58">
        <v>157</v>
      </c>
      <c r="C8" s="58">
        <v>197</v>
      </c>
      <c r="D8" s="58">
        <v>17.895031393242199</v>
      </c>
      <c r="E8" s="58">
        <v>22.454275060310199</v>
      </c>
      <c r="F8" s="58">
        <v>2115</v>
      </c>
      <c r="G8" s="59">
        <v>2378</v>
      </c>
      <c r="H8" s="59">
        <v>20.306460493205002</v>
      </c>
      <c r="I8" s="59">
        <v>22.8315664552442</v>
      </c>
    </row>
    <row r="9" spans="1:9" s="6" customFormat="1" ht="22" customHeight="1" thickBot="1" x14ac:dyDescent="0.4">
      <c r="A9" s="17" t="s">
        <v>159</v>
      </c>
      <c r="B9" s="58">
        <v>45</v>
      </c>
      <c r="C9" s="58">
        <v>151</v>
      </c>
      <c r="D9" s="58">
        <v>5.1291491254515797</v>
      </c>
      <c r="E9" s="58">
        <v>17.211144843182002</v>
      </c>
      <c r="F9" s="58">
        <v>495</v>
      </c>
      <c r="G9" s="59">
        <v>1655</v>
      </c>
      <c r="H9" s="59">
        <v>4.7525758601118202</v>
      </c>
      <c r="I9" s="59">
        <v>15.889925350474901</v>
      </c>
    </row>
    <row r="10" spans="1:9" s="6" customFormat="1" ht="22" customHeight="1" x14ac:dyDescent="0.35">
      <c r="A10" s="46" t="s">
        <v>113</v>
      </c>
      <c r="B10" s="36">
        <v>2377</v>
      </c>
      <c r="C10" s="36">
        <v>2398</v>
      </c>
      <c r="D10" s="36">
        <v>270.93305491552002</v>
      </c>
      <c r="E10" s="36">
        <v>273.326657840731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114</v>
      </c>
      <c r="B11" s="58">
        <v>1095</v>
      </c>
      <c r="C11" s="58">
        <v>234</v>
      </c>
      <c r="D11" s="58">
        <v>124.80929538598799</v>
      </c>
      <c r="E11" s="58">
        <v>26.6715754523482</v>
      </c>
      <c r="F11" s="58">
        <v>13583</v>
      </c>
      <c r="G11" s="59">
        <v>2954</v>
      </c>
      <c r="H11" s="58">
        <v>130.412601834139</v>
      </c>
      <c r="I11" s="59">
        <v>28.3618365470107</v>
      </c>
    </row>
    <row r="12" spans="1:9" s="6" customFormat="1" ht="22" customHeight="1" x14ac:dyDescent="0.35">
      <c r="A12" s="17" t="s">
        <v>157</v>
      </c>
      <c r="B12" s="58">
        <v>251</v>
      </c>
      <c r="C12" s="58">
        <v>136</v>
      </c>
      <c r="D12" s="58">
        <v>28.609254010852101</v>
      </c>
      <c r="E12" s="58">
        <v>15.501428468031399</v>
      </c>
      <c r="F12" s="58">
        <v>3336</v>
      </c>
      <c r="G12" s="59">
        <v>1729</v>
      </c>
      <c r="H12" s="58">
        <v>32.029480948147501</v>
      </c>
      <c r="I12" s="59">
        <v>16.6004114386532</v>
      </c>
    </row>
    <row r="13" spans="1:9" s="6" customFormat="1" ht="22" customHeight="1" x14ac:dyDescent="0.35">
      <c r="A13" s="17" t="s">
        <v>158</v>
      </c>
      <c r="B13" s="58">
        <v>624</v>
      </c>
      <c r="C13" s="58">
        <v>879</v>
      </c>
      <c r="D13" s="58">
        <v>71.124201206261901</v>
      </c>
      <c r="E13" s="58">
        <v>100.18937958382099</v>
      </c>
      <c r="F13" s="58">
        <v>6898</v>
      </c>
      <c r="G13" s="59">
        <v>8397</v>
      </c>
      <c r="H13" s="58">
        <v>66.228824814245101</v>
      </c>
      <c r="I13" s="59">
        <v>80.620968681533199</v>
      </c>
    </row>
    <row r="14" spans="1:9" s="6" customFormat="1" ht="22" customHeight="1" thickBot="1" x14ac:dyDescent="0.4">
      <c r="A14" s="48" t="s">
        <v>159</v>
      </c>
      <c r="B14" s="62">
        <v>407</v>
      </c>
      <c r="C14" s="62">
        <v>1149</v>
      </c>
      <c r="D14" s="62">
        <v>46.390304312417598</v>
      </c>
      <c r="E14" s="62">
        <v>130.96427433653</v>
      </c>
      <c r="F14" s="62">
        <v>5440</v>
      </c>
      <c r="G14" s="63">
        <v>15744</v>
      </c>
      <c r="H14" s="62">
        <v>52.230328644461203</v>
      </c>
      <c r="I14" s="63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5"/>
    </row>
    <row r="29" spans="1:10" ht="16" x14ac:dyDescent="0.35">
      <c r="A29" s="74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31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271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403</v>
      </c>
      <c r="B5" s="21">
        <v>40.51</v>
      </c>
      <c r="C5" s="22">
        <v>24.56</v>
      </c>
    </row>
    <row r="6" spans="1:3" s="6" customFormat="1" ht="22" customHeight="1" x14ac:dyDescent="0.35">
      <c r="A6" s="96" t="s">
        <v>404</v>
      </c>
      <c r="B6" s="143">
        <v>40.67</v>
      </c>
      <c r="C6" s="144">
        <v>25.26</v>
      </c>
    </row>
    <row r="7" spans="1:3" s="6" customFormat="1" ht="22" customHeight="1" x14ac:dyDescent="0.35">
      <c r="A7" s="16" t="s">
        <v>405</v>
      </c>
      <c r="B7" s="21">
        <v>44.08</v>
      </c>
      <c r="C7" s="22">
        <v>25.85</v>
      </c>
    </row>
    <row r="8" spans="1:3" s="6" customFormat="1" ht="22" customHeight="1" x14ac:dyDescent="0.35">
      <c r="A8" s="96" t="s">
        <v>406</v>
      </c>
      <c r="B8" s="143">
        <v>38.25</v>
      </c>
      <c r="C8" s="144">
        <v>21.06</v>
      </c>
    </row>
    <row r="9" spans="1:3" s="6" customFormat="1" ht="22" customHeight="1" x14ac:dyDescent="0.35">
      <c r="A9" s="16" t="s">
        <v>407</v>
      </c>
      <c r="B9" s="21">
        <v>43.58</v>
      </c>
      <c r="C9" s="22">
        <v>23.97</v>
      </c>
    </row>
    <row r="10" spans="1:3" s="6" customFormat="1" ht="22" customHeight="1" x14ac:dyDescent="0.35">
      <c r="A10" s="96" t="s">
        <v>408</v>
      </c>
      <c r="B10" s="143">
        <v>45.06</v>
      </c>
      <c r="C10" s="144">
        <v>29.86</v>
      </c>
    </row>
    <row r="11" spans="1:3" s="6" customFormat="1" ht="22" customHeight="1" x14ac:dyDescent="0.35">
      <c r="A11" s="16" t="s">
        <v>409</v>
      </c>
      <c r="B11" s="21">
        <v>22.06</v>
      </c>
      <c r="C11" s="22">
        <v>12.72</v>
      </c>
    </row>
    <row r="12" spans="1:3" s="6" customFormat="1" ht="22" customHeight="1" x14ac:dyDescent="0.35">
      <c r="A12" s="96" t="s">
        <v>410</v>
      </c>
      <c r="B12" s="143">
        <v>25.57</v>
      </c>
      <c r="C12" s="144">
        <v>16.239999999999998</v>
      </c>
    </row>
    <row r="13" spans="1:3" s="6" customFormat="1" ht="22" customHeight="1" x14ac:dyDescent="0.35">
      <c r="A13" s="16" t="s">
        <v>411</v>
      </c>
      <c r="B13" s="21">
        <v>32.729999999999997</v>
      </c>
      <c r="C13" s="22">
        <v>18.600000000000001</v>
      </c>
    </row>
    <row r="14" spans="1:3" s="6" customFormat="1" ht="22" customHeight="1" x14ac:dyDescent="0.35">
      <c r="A14" s="96" t="s">
        <v>412</v>
      </c>
      <c r="B14" s="143">
        <v>38.08</v>
      </c>
      <c r="C14" s="144">
        <v>25.88</v>
      </c>
    </row>
    <row r="15" spans="1:3" s="6" customFormat="1" ht="22" customHeight="1" x14ac:dyDescent="0.35">
      <c r="A15" s="16" t="s">
        <v>413</v>
      </c>
      <c r="B15" s="21">
        <v>38.869999999999997</v>
      </c>
      <c r="C15" s="22">
        <v>28.57</v>
      </c>
    </row>
    <row r="16" spans="1:3" s="6" customFormat="1" ht="22" customHeight="1" x14ac:dyDescent="0.35">
      <c r="A16" s="96" t="s">
        <v>414</v>
      </c>
      <c r="B16" s="143">
        <v>42.06</v>
      </c>
      <c r="C16" s="144">
        <v>24.46</v>
      </c>
    </row>
    <row r="17" spans="1:3" s="6" customFormat="1" ht="22" customHeight="1" x14ac:dyDescent="0.35">
      <c r="A17" s="16" t="s">
        <v>415</v>
      </c>
      <c r="B17" s="21">
        <v>32.29</v>
      </c>
      <c r="C17" s="22">
        <v>22.13</v>
      </c>
    </row>
    <row r="18" spans="1:3" s="6" customFormat="1" ht="22" customHeight="1" x14ac:dyDescent="0.35">
      <c r="A18" s="96" t="s">
        <v>416</v>
      </c>
      <c r="B18" s="143">
        <v>36.65</v>
      </c>
      <c r="C18" s="144">
        <v>23.35</v>
      </c>
    </row>
    <row r="19" spans="1:3" s="6" customFormat="1" ht="22" customHeight="1" x14ac:dyDescent="0.35">
      <c r="A19" s="16" t="s">
        <v>417</v>
      </c>
      <c r="B19" s="21">
        <v>31.41</v>
      </c>
      <c r="C19" s="22">
        <v>21.42</v>
      </c>
    </row>
    <row r="20" spans="1:3" s="6" customFormat="1" ht="22" customHeight="1" thickBot="1" x14ac:dyDescent="0.4">
      <c r="A20" s="96" t="s">
        <v>418</v>
      </c>
      <c r="B20" s="143">
        <v>27.96</v>
      </c>
      <c r="C20" s="144">
        <v>20.149999999999999</v>
      </c>
    </row>
    <row r="21" spans="1:3" s="6" customFormat="1" ht="22" customHeight="1" x14ac:dyDescent="0.35">
      <c r="A21" s="138" t="s">
        <v>21</v>
      </c>
      <c r="B21" s="145">
        <v>32.380000000000003</v>
      </c>
      <c r="C21" s="146">
        <v>20.47</v>
      </c>
    </row>
    <row r="22" spans="1:3" s="6" customFormat="1" ht="22" customHeight="1" thickBot="1" x14ac:dyDescent="0.4">
      <c r="A22" s="28" t="s">
        <v>22</v>
      </c>
      <c r="B22" s="147">
        <v>26.35</v>
      </c>
      <c r="C22" s="29">
        <v>17.78</v>
      </c>
    </row>
    <row r="24" spans="1:3" x14ac:dyDescent="0.35">
      <c r="A24" s="2" t="s">
        <v>25</v>
      </c>
      <c r="B24" s="2"/>
      <c r="C24" s="2"/>
    </row>
    <row r="25" spans="1:3" s="1" customFormat="1" x14ac:dyDescent="0.35">
      <c r="A25" s="2" t="s">
        <v>26</v>
      </c>
      <c r="B25" s="2"/>
      <c r="C25" s="2"/>
    </row>
    <row r="26" spans="1:3" s="1" customFormat="1" x14ac:dyDescent="0.35">
      <c r="A26" s="2"/>
      <c r="B26" s="2"/>
      <c r="C26" s="2"/>
    </row>
    <row r="27" spans="1:3" ht="15" customHeight="1" x14ac:dyDescent="0.35">
      <c r="A27" s="2" t="s">
        <v>27</v>
      </c>
      <c r="B27" s="2"/>
      <c r="C27" s="2"/>
    </row>
    <row r="28" spans="1:3" s="1" customFormat="1" ht="15" customHeight="1" x14ac:dyDescent="0.35">
      <c r="A28" s="2" t="s">
        <v>28</v>
      </c>
      <c r="B28" s="2"/>
      <c r="C28" s="2"/>
    </row>
    <row r="29" spans="1:3" x14ac:dyDescent="0.35">
      <c r="A29" s="1"/>
      <c r="B29" s="1"/>
      <c r="C29" s="1"/>
    </row>
    <row r="30" spans="1:3" ht="15.5" x14ac:dyDescent="0.35">
      <c r="A30" s="5" t="s">
        <v>23</v>
      </c>
      <c r="B30" s="1"/>
      <c r="C30" s="1"/>
    </row>
    <row r="31" spans="1:3" x14ac:dyDescent="0.35">
      <c r="A31" s="6" t="s">
        <v>24</v>
      </c>
      <c r="B31" s="1"/>
      <c r="C31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335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7" t="s">
        <v>402</v>
      </c>
      <c r="C4" s="178"/>
      <c r="D4" s="178"/>
      <c r="E4" s="178"/>
      <c r="F4" s="177" t="s">
        <v>22</v>
      </c>
      <c r="G4" s="178"/>
      <c r="H4" s="178"/>
      <c r="I4" s="178"/>
    </row>
    <row r="5" spans="1:18" s="6" customFormat="1" ht="44.15" customHeight="1" thickBot="1" x14ac:dyDescent="0.4">
      <c r="A5" s="13"/>
      <c r="B5" s="177" t="s">
        <v>76</v>
      </c>
      <c r="C5" s="178"/>
      <c r="D5" s="180" t="s">
        <v>108</v>
      </c>
      <c r="E5" s="181"/>
      <c r="F5" s="177" t="s">
        <v>76</v>
      </c>
      <c r="G5" s="178"/>
      <c r="H5" s="180" t="s">
        <v>108</v>
      </c>
      <c r="I5" s="182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6" t="s">
        <v>121</v>
      </c>
      <c r="B7" s="36">
        <v>107</v>
      </c>
      <c r="C7" s="36" t="s">
        <v>131</v>
      </c>
      <c r="D7" s="36">
        <v>12.195976809407099</v>
      </c>
      <c r="E7" s="36" t="s">
        <v>131</v>
      </c>
      <c r="F7" s="36">
        <v>1391</v>
      </c>
      <c r="G7" s="36" t="s">
        <v>131</v>
      </c>
      <c r="H7" s="36">
        <v>13.3552182250819</v>
      </c>
      <c r="I7" s="36" t="s">
        <v>131</v>
      </c>
      <c r="K7" s="76"/>
      <c r="L7" s="76"/>
      <c r="M7" s="76"/>
    </row>
    <row r="8" spans="1:18" s="6" customFormat="1" ht="22" customHeight="1" x14ac:dyDescent="0.35">
      <c r="A8" s="46" t="s">
        <v>122</v>
      </c>
      <c r="B8" s="36"/>
      <c r="C8" s="36"/>
      <c r="D8" s="36"/>
      <c r="E8" s="36"/>
      <c r="F8" s="36"/>
      <c r="G8" s="36"/>
      <c r="H8" s="36"/>
      <c r="I8" s="36"/>
      <c r="K8" s="76"/>
      <c r="L8" s="76"/>
      <c r="M8" s="76"/>
      <c r="N8" s="76"/>
      <c r="O8" s="76"/>
      <c r="P8" s="76"/>
      <c r="Q8" s="76"/>
      <c r="R8" s="76"/>
    </row>
    <row r="9" spans="1:18" s="6" customFormat="1" ht="22" customHeight="1" x14ac:dyDescent="0.35">
      <c r="A9" s="17" t="s">
        <v>123</v>
      </c>
      <c r="B9" s="58">
        <v>249</v>
      </c>
      <c r="C9" s="58">
        <v>388</v>
      </c>
      <c r="D9" s="58">
        <v>28.3812918274987</v>
      </c>
      <c r="E9" s="58">
        <v>44.224663570560303</v>
      </c>
      <c r="F9" s="58">
        <v>3059</v>
      </c>
      <c r="G9" s="59">
        <v>4228</v>
      </c>
      <c r="H9" s="58">
        <v>29.369958699155699</v>
      </c>
      <c r="I9" s="59">
        <v>40.593718659702603</v>
      </c>
      <c r="K9" s="76"/>
      <c r="L9" s="76"/>
      <c r="M9" s="76"/>
    </row>
    <row r="10" spans="1:18" s="6" customFormat="1" ht="22" customHeight="1" x14ac:dyDescent="0.35">
      <c r="A10" s="17" t="s">
        <v>124</v>
      </c>
      <c r="B10" s="58">
        <v>1654</v>
      </c>
      <c r="C10" s="58">
        <v>1725</v>
      </c>
      <c r="D10" s="58">
        <v>188.52472563326501</v>
      </c>
      <c r="E10" s="58">
        <v>196.61738314231101</v>
      </c>
      <c r="F10" s="58">
        <v>20706</v>
      </c>
      <c r="G10" s="59">
        <v>20419</v>
      </c>
      <c r="H10" s="58">
        <v>198.80168840298001</v>
      </c>
      <c r="I10" s="59">
        <v>196.04615452045101</v>
      </c>
      <c r="K10" s="76"/>
      <c r="L10" s="76"/>
      <c r="M10" s="76"/>
    </row>
    <row r="11" spans="1:18" s="6" customFormat="1" ht="22" customHeight="1" x14ac:dyDescent="0.35">
      <c r="A11" s="17" t="s">
        <v>125</v>
      </c>
      <c r="B11" s="58">
        <v>635</v>
      </c>
      <c r="C11" s="58">
        <v>92</v>
      </c>
      <c r="D11" s="58">
        <v>72.377993214705597</v>
      </c>
      <c r="E11" s="58">
        <v>10.4862604342566</v>
      </c>
      <c r="F11" s="58">
        <v>8100</v>
      </c>
      <c r="G11" s="59">
        <v>1240</v>
      </c>
      <c r="H11" s="58">
        <v>77.769423165466094</v>
      </c>
      <c r="I11" s="59">
        <v>11.9054425586639</v>
      </c>
      <c r="K11" s="76"/>
      <c r="L11" s="76"/>
      <c r="M11" s="76"/>
    </row>
    <row r="12" spans="1:18" s="6" customFormat="1" ht="22" customHeight="1" x14ac:dyDescent="0.35">
      <c r="A12" s="17" t="s">
        <v>126</v>
      </c>
      <c r="B12" s="58">
        <v>136</v>
      </c>
      <c r="C12" s="58">
        <v>112</v>
      </c>
      <c r="D12" s="58">
        <v>15.501428468031399</v>
      </c>
      <c r="E12" s="58">
        <v>12.7658822677906</v>
      </c>
      <c r="F12" s="58">
        <v>2225</v>
      </c>
      <c r="G12" s="59">
        <v>1527</v>
      </c>
      <c r="H12" s="58">
        <v>21.362588462118801</v>
      </c>
      <c r="I12" s="59">
        <v>14.6609764411934</v>
      </c>
      <c r="K12" s="76"/>
      <c r="L12" s="76"/>
      <c r="M12" s="76"/>
    </row>
    <row r="13" spans="1:18" s="6" customFormat="1" ht="22" customHeight="1" x14ac:dyDescent="0.35">
      <c r="A13" s="17" t="s">
        <v>127</v>
      </c>
      <c r="B13" s="58">
        <v>410</v>
      </c>
      <c r="C13" s="58">
        <v>663</v>
      </c>
      <c r="D13" s="58">
        <v>46.732247587447702</v>
      </c>
      <c r="E13" s="58">
        <v>75.569463781653297</v>
      </c>
      <c r="F13" s="58">
        <v>5084</v>
      </c>
      <c r="G13" s="59">
        <v>7244</v>
      </c>
      <c r="H13" s="58">
        <v>48.812314490522198</v>
      </c>
      <c r="I13" s="59">
        <v>69.550827334646499</v>
      </c>
      <c r="K13" s="76"/>
      <c r="L13" s="76"/>
      <c r="M13" s="76"/>
    </row>
    <row r="14" spans="1:18" s="6" customFormat="1" ht="22" customHeight="1" thickBot="1" x14ac:dyDescent="0.4">
      <c r="A14" s="17" t="s">
        <v>128</v>
      </c>
      <c r="B14" s="58">
        <v>473</v>
      </c>
      <c r="C14" s="58">
        <v>858</v>
      </c>
      <c r="D14" s="58">
        <v>53.913056363079903</v>
      </c>
      <c r="E14" s="58">
        <v>97.795776658610095</v>
      </c>
      <c r="F14" s="58">
        <v>5297</v>
      </c>
      <c r="G14" s="59">
        <v>10408</v>
      </c>
      <c r="H14" s="58">
        <v>50.857362284873297</v>
      </c>
      <c r="I14" s="59">
        <v>99.928908185947094</v>
      </c>
      <c r="K14" s="76"/>
      <c r="L14" s="76"/>
      <c r="M14" s="76"/>
    </row>
    <row r="15" spans="1:18" s="6" customFormat="1" ht="22" customHeight="1" x14ac:dyDescent="0.35">
      <c r="A15" s="46" t="s">
        <v>129</v>
      </c>
      <c r="B15" s="36"/>
      <c r="C15" s="36"/>
      <c r="D15" s="36"/>
      <c r="E15" s="36"/>
      <c r="F15" s="36"/>
      <c r="G15" s="36"/>
      <c r="H15" s="36"/>
      <c r="I15" s="36"/>
      <c r="K15" s="76"/>
      <c r="L15" s="76"/>
      <c r="M15" s="76"/>
      <c r="N15" s="76"/>
    </row>
    <row r="16" spans="1:18" s="6" customFormat="1" ht="22" customHeight="1" x14ac:dyDescent="0.35">
      <c r="A16" s="17" t="s">
        <v>123</v>
      </c>
      <c r="B16" s="58">
        <v>239</v>
      </c>
      <c r="C16" s="58">
        <v>171</v>
      </c>
      <c r="D16" s="58">
        <v>27.241480910731699</v>
      </c>
      <c r="E16" s="58">
        <v>19.490766676715999</v>
      </c>
      <c r="F16" s="58">
        <v>3388</v>
      </c>
      <c r="G16" s="59">
        <v>2495</v>
      </c>
      <c r="H16" s="58">
        <v>32.528741442543101</v>
      </c>
      <c r="I16" s="59">
        <v>23.954902567634299</v>
      </c>
      <c r="K16" s="76"/>
      <c r="L16" s="76"/>
      <c r="M16" s="76"/>
    </row>
    <row r="17" spans="1:14" s="6" customFormat="1" ht="22" customHeight="1" x14ac:dyDescent="0.35">
      <c r="A17" s="17" t="s">
        <v>124</v>
      </c>
      <c r="B17" s="58">
        <v>1912</v>
      </c>
      <c r="C17" s="58">
        <v>1108</v>
      </c>
      <c r="D17" s="58">
        <v>217.93184728585399</v>
      </c>
      <c r="E17" s="58">
        <v>126.291049577786</v>
      </c>
      <c r="F17" s="58">
        <v>30857</v>
      </c>
      <c r="G17" s="59">
        <v>17780</v>
      </c>
      <c r="H17" s="58">
        <v>296.26309760701099</v>
      </c>
      <c r="I17" s="59">
        <v>170.70868442987501</v>
      </c>
      <c r="K17" s="76"/>
      <c r="L17" s="76"/>
      <c r="M17" s="76"/>
    </row>
    <row r="18" spans="1:14" s="6" customFormat="1" ht="22" customHeight="1" x14ac:dyDescent="0.35">
      <c r="A18" s="17" t="s">
        <v>125</v>
      </c>
      <c r="B18" s="58">
        <v>432</v>
      </c>
      <c r="C18" s="58">
        <v>92</v>
      </c>
      <c r="D18" s="58">
        <v>49.239831604335201</v>
      </c>
      <c r="E18" s="58">
        <v>10.4862604342566</v>
      </c>
      <c r="F18" s="58">
        <v>6965</v>
      </c>
      <c r="G18" s="59">
        <v>1412</v>
      </c>
      <c r="H18" s="58">
        <v>66.872102758947094</v>
      </c>
      <c r="I18" s="59">
        <v>13.5568426555109</v>
      </c>
      <c r="K18" s="76"/>
      <c r="L18" s="76"/>
      <c r="M18" s="76"/>
    </row>
    <row r="19" spans="1:14" s="6" customFormat="1" ht="22" customHeight="1" x14ac:dyDescent="0.35">
      <c r="A19" s="17" t="s">
        <v>126</v>
      </c>
      <c r="B19" s="58">
        <v>97</v>
      </c>
      <c r="C19" s="58">
        <v>41</v>
      </c>
      <c r="D19" s="58">
        <v>11.056165892640101</v>
      </c>
      <c r="E19" s="58">
        <v>4.6732247587447704</v>
      </c>
      <c r="F19" s="58">
        <v>1571</v>
      </c>
      <c r="G19" s="59">
        <v>764</v>
      </c>
      <c r="H19" s="58">
        <v>15.0834276287589</v>
      </c>
      <c r="I19" s="59">
        <v>7.33528880227359</v>
      </c>
      <c r="K19" s="76"/>
      <c r="L19" s="76"/>
      <c r="M19" s="76"/>
    </row>
    <row r="20" spans="1:14" s="6" customFormat="1" ht="22" customHeight="1" x14ac:dyDescent="0.35">
      <c r="A20" s="17" t="s">
        <v>127</v>
      </c>
      <c r="B20" s="58">
        <v>435</v>
      </c>
      <c r="C20" s="58">
        <v>264</v>
      </c>
      <c r="D20" s="58">
        <v>49.581774879365298</v>
      </c>
      <c r="E20" s="58">
        <v>30.091008202649299</v>
      </c>
      <c r="F20" s="58">
        <v>7728</v>
      </c>
      <c r="G20" s="59">
        <v>4356</v>
      </c>
      <c r="H20" s="58">
        <v>74.197790397866896</v>
      </c>
      <c r="I20" s="59">
        <v>41.822667568984002</v>
      </c>
      <c r="K20" s="76"/>
      <c r="L20" s="76"/>
      <c r="M20" s="76"/>
    </row>
    <row r="21" spans="1:14" s="6" customFormat="1" ht="22" customHeight="1" thickBot="1" x14ac:dyDescent="0.4">
      <c r="A21" s="17" t="s">
        <v>128</v>
      </c>
      <c r="B21" s="58">
        <v>948</v>
      </c>
      <c r="C21" s="58">
        <v>711</v>
      </c>
      <c r="D21" s="58">
        <v>108.05407490951301</v>
      </c>
      <c r="E21" s="58">
        <v>81.040556182134907</v>
      </c>
      <c r="F21" s="58">
        <v>14593</v>
      </c>
      <c r="G21" s="59">
        <v>11248</v>
      </c>
      <c r="H21" s="58">
        <v>140.109776821438</v>
      </c>
      <c r="I21" s="59">
        <v>107.993885403107</v>
      </c>
      <c r="K21" s="76"/>
      <c r="L21" s="76"/>
      <c r="M21" s="76"/>
    </row>
    <row r="22" spans="1:14" s="6" customFormat="1" ht="22" customHeight="1" x14ac:dyDescent="0.35">
      <c r="A22" s="46" t="s">
        <v>130</v>
      </c>
      <c r="B22" s="36"/>
      <c r="C22" s="36"/>
      <c r="D22" s="36"/>
      <c r="E22" s="36"/>
      <c r="F22" s="36"/>
      <c r="G22" s="36"/>
      <c r="H22" s="36"/>
      <c r="I22" s="36"/>
      <c r="K22" s="76"/>
      <c r="L22" s="76"/>
      <c r="M22" s="76"/>
      <c r="N22" s="76"/>
    </row>
    <row r="23" spans="1:14" s="6" customFormat="1" ht="22" customHeight="1" x14ac:dyDescent="0.35">
      <c r="A23" s="17" t="s">
        <v>123</v>
      </c>
      <c r="B23" s="58">
        <v>65</v>
      </c>
      <c r="C23" s="58">
        <v>18</v>
      </c>
      <c r="D23" s="58">
        <v>7.4087709589856097</v>
      </c>
      <c r="E23" s="58">
        <v>2.0516596501806301</v>
      </c>
      <c r="F23" s="58">
        <v>681</v>
      </c>
      <c r="G23" s="59">
        <v>180</v>
      </c>
      <c r="H23" s="58">
        <v>6.5383922439114102</v>
      </c>
      <c r="I23" s="59">
        <v>1.7282094036770199</v>
      </c>
      <c r="K23" s="76"/>
      <c r="L23" s="76"/>
      <c r="M23" s="76"/>
    </row>
    <row r="24" spans="1:14" s="6" customFormat="1" ht="22" customHeight="1" thickBot="1" x14ac:dyDescent="0.4">
      <c r="A24" s="48" t="s">
        <v>124</v>
      </c>
      <c r="B24" s="62">
        <v>49</v>
      </c>
      <c r="C24" s="62">
        <v>21</v>
      </c>
      <c r="D24" s="62">
        <v>5.58507349215839</v>
      </c>
      <c r="E24" s="62">
        <v>2.39360292521074</v>
      </c>
      <c r="F24" s="62">
        <v>756</v>
      </c>
      <c r="G24" s="63">
        <v>259</v>
      </c>
      <c r="H24" s="62">
        <v>7.2584794954434999</v>
      </c>
      <c r="I24" s="63">
        <v>2.4867013086241601</v>
      </c>
      <c r="K24" s="76"/>
      <c r="L24" s="76"/>
      <c r="M24" s="76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336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7" t="s">
        <v>76</v>
      </c>
      <c r="C4" s="178"/>
      <c r="D4" s="180" t="s">
        <v>108</v>
      </c>
      <c r="E4" s="182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402</v>
      </c>
      <c r="B6" s="36">
        <v>473</v>
      </c>
      <c r="C6" s="36">
        <v>16</v>
      </c>
      <c r="D6" s="36">
        <v>53.913056363079903</v>
      </c>
      <c r="E6" s="36">
        <v>1.8236974668272301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8" t="s">
        <v>22</v>
      </c>
      <c r="B7" s="62">
        <v>5471</v>
      </c>
      <c r="C7" s="62">
        <v>284</v>
      </c>
      <c r="D7" s="62">
        <v>52.527964708427803</v>
      </c>
      <c r="E7" s="63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337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7" t="s">
        <v>76</v>
      </c>
      <c r="C16" s="178"/>
      <c r="D16" s="180" t="s">
        <v>108</v>
      </c>
      <c r="E16" s="182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402</v>
      </c>
      <c r="B18" s="36">
        <v>451</v>
      </c>
      <c r="C18" s="36">
        <v>58</v>
      </c>
      <c r="D18" s="36">
        <v>51.405472346192497</v>
      </c>
      <c r="E18" s="36">
        <v>6.6109033172486997</v>
      </c>
    </row>
    <row r="19" spans="1:16" s="6" customFormat="1" ht="22" customHeight="1" thickBot="1" x14ac:dyDescent="0.4">
      <c r="A19" s="48" t="s">
        <v>22</v>
      </c>
      <c r="B19" s="62">
        <v>5789</v>
      </c>
      <c r="C19" s="62">
        <v>586</v>
      </c>
      <c r="D19" s="62">
        <v>55.5811346549239</v>
      </c>
      <c r="E19" s="63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338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7" t="s">
        <v>402</v>
      </c>
      <c r="C28" s="178"/>
      <c r="D28" s="178"/>
      <c r="E28" s="186"/>
      <c r="F28" s="177" t="s">
        <v>22</v>
      </c>
      <c r="G28" s="178"/>
      <c r="H28" s="178" t="s">
        <v>22</v>
      </c>
      <c r="I28" s="186"/>
      <c r="J28" s="6"/>
      <c r="K28" s="6"/>
      <c r="L28" s="6"/>
    </row>
    <row r="29" spans="1:16" ht="44.15" customHeight="1" thickBot="1" x14ac:dyDescent="0.4">
      <c r="A29" s="45"/>
      <c r="B29" s="177" t="s">
        <v>76</v>
      </c>
      <c r="C29" s="187"/>
      <c r="D29" s="180" t="s">
        <v>108</v>
      </c>
      <c r="E29" s="181"/>
      <c r="F29" s="177" t="s">
        <v>76</v>
      </c>
      <c r="G29" s="187"/>
      <c r="H29" s="180" t="s">
        <v>108</v>
      </c>
      <c r="I29" s="182"/>
      <c r="J29" s="6"/>
      <c r="K29" s="6"/>
      <c r="L29" s="6"/>
      <c r="M29" s="6"/>
    </row>
    <row r="30" spans="1:16" ht="22" customHeight="1" x14ac:dyDescent="0.35">
      <c r="A30" s="46" t="s">
        <v>134</v>
      </c>
      <c r="B30" s="188">
        <v>364</v>
      </c>
      <c r="C30" s="189"/>
      <c r="D30" s="188">
        <v>41</v>
      </c>
      <c r="E30" s="189"/>
      <c r="F30" s="188">
        <v>1886</v>
      </c>
      <c r="G30" s="189"/>
      <c r="H30" s="188">
        <v>18.107794085193699</v>
      </c>
      <c r="I30" s="190"/>
      <c r="J30" s="6"/>
      <c r="K30" s="6"/>
      <c r="L30" s="6"/>
      <c r="M30" s="6"/>
      <c r="O30" s="77"/>
      <c r="P30" s="77"/>
    </row>
    <row r="31" spans="1:16" ht="22" customHeight="1" thickBot="1" x14ac:dyDescent="0.4">
      <c r="A31" s="106" t="s">
        <v>133</v>
      </c>
      <c r="B31" s="183">
        <v>26</v>
      </c>
      <c r="C31" s="184"/>
      <c r="D31" s="183">
        <v>3</v>
      </c>
      <c r="E31" s="184"/>
      <c r="F31" s="183">
        <v>234</v>
      </c>
      <c r="G31" s="184"/>
      <c r="H31" s="183">
        <v>2.2466722247801298</v>
      </c>
      <c r="I31" s="185"/>
      <c r="J31" s="6"/>
      <c r="K31" s="6"/>
      <c r="L31" s="6"/>
      <c r="M31" s="6"/>
      <c r="O31" s="77"/>
      <c r="P31" s="77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2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339</v>
      </c>
      <c r="B2" s="7"/>
      <c r="C2" s="7"/>
      <c r="L2" s="3" t="s">
        <v>344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77" t="s">
        <v>402</v>
      </c>
      <c r="C4" s="178"/>
      <c r="D4" s="178"/>
      <c r="E4" s="178"/>
      <c r="F4" s="177" t="s">
        <v>22</v>
      </c>
      <c r="G4" s="178"/>
      <c r="H4" s="178"/>
      <c r="I4" s="178"/>
      <c r="J4" s="26"/>
      <c r="L4" s="15"/>
      <c r="M4" s="177" t="s">
        <v>402</v>
      </c>
      <c r="N4" s="178"/>
      <c r="O4" s="178"/>
      <c r="P4" s="178"/>
      <c r="Q4" s="177" t="s">
        <v>22</v>
      </c>
      <c r="R4" s="178"/>
      <c r="S4" s="178"/>
      <c r="T4" s="178"/>
    </row>
    <row r="5" spans="1:21" s="6" customFormat="1" ht="22" customHeight="1" thickBot="1" x14ac:dyDescent="0.4">
      <c r="A5" s="45"/>
      <c r="B5" s="177" t="s">
        <v>76</v>
      </c>
      <c r="C5" s="178"/>
      <c r="D5" s="180" t="s">
        <v>77</v>
      </c>
      <c r="E5" s="181"/>
      <c r="F5" s="177" t="s">
        <v>76</v>
      </c>
      <c r="G5" s="178"/>
      <c r="H5" s="180" t="s">
        <v>77</v>
      </c>
      <c r="I5" s="182"/>
      <c r="L5" s="45"/>
      <c r="M5" s="177" t="s">
        <v>76</v>
      </c>
      <c r="N5" s="178"/>
      <c r="O5" s="180" t="s">
        <v>77</v>
      </c>
      <c r="P5" s="181"/>
      <c r="Q5" s="177" t="s">
        <v>76</v>
      </c>
      <c r="R5" s="178"/>
      <c r="S5" s="180" t="s">
        <v>77</v>
      </c>
      <c r="T5" s="182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/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68" t="s">
        <v>135</v>
      </c>
      <c r="B7" s="78">
        <v>86</v>
      </c>
      <c r="C7" s="78">
        <v>733</v>
      </c>
      <c r="D7" s="78">
        <f>B7/(B7+C7)*100</f>
        <v>10.500610500610501</v>
      </c>
      <c r="E7" s="78">
        <f>C7/(B7+C7)*100</f>
        <v>89.499389499389508</v>
      </c>
      <c r="F7" s="78">
        <v>1315</v>
      </c>
      <c r="G7" s="78">
        <v>8342</v>
      </c>
      <c r="H7" s="78">
        <f>F7/(F7+G7)*100</f>
        <v>13.617065341203272</v>
      </c>
      <c r="I7" s="78">
        <f>G7/(G7+F7)*100</f>
        <v>86.382934658796728</v>
      </c>
      <c r="L7" s="68" t="s">
        <v>135</v>
      </c>
      <c r="M7" s="78">
        <v>135</v>
      </c>
      <c r="N7" s="78">
        <v>841</v>
      </c>
      <c r="O7" s="78">
        <f>M7/(M7+N7)*100</f>
        <v>13.831967213114755</v>
      </c>
      <c r="P7" s="78">
        <f>N7/(M7+N7)*100</f>
        <v>86.168032786885249</v>
      </c>
      <c r="Q7" s="78">
        <v>1466</v>
      </c>
      <c r="R7" s="78">
        <v>9347</v>
      </c>
      <c r="S7" s="78">
        <f>Q7/(Q7+R7)*100</f>
        <v>13.557754554702672</v>
      </c>
      <c r="T7" s="78">
        <f>R7/(R7+Q7)*100</f>
        <v>86.442245445297331</v>
      </c>
      <c r="U7" s="139"/>
    </row>
    <row r="8" spans="1:21" s="6" customFormat="1" ht="22" customHeight="1" x14ac:dyDescent="0.35">
      <c r="A8" s="96" t="s">
        <v>223</v>
      </c>
      <c r="B8" s="79">
        <v>52</v>
      </c>
      <c r="C8" s="79">
        <v>377</v>
      </c>
      <c r="D8" s="79">
        <f t="shared" ref="D8:D19" si="0">B8/(B8+C8)*100</f>
        <v>12.121212121212121</v>
      </c>
      <c r="E8" s="79">
        <f t="shared" ref="E8:E18" si="1">C8/(B8+C8)*100</f>
        <v>87.878787878787875</v>
      </c>
      <c r="F8" s="79">
        <v>857</v>
      </c>
      <c r="G8" s="79">
        <v>4490</v>
      </c>
      <c r="H8" s="79">
        <f t="shared" ref="H8:H18" si="2">F8/(F8+G8)*100</f>
        <v>16.027679072377037</v>
      </c>
      <c r="I8" s="87">
        <f t="shared" ref="I8:I19" si="3">G8/(G8+F8)*100</f>
        <v>83.972320927622974</v>
      </c>
      <c r="L8" s="96" t="s">
        <v>223</v>
      </c>
      <c r="M8" s="79">
        <v>85</v>
      </c>
      <c r="N8" s="79">
        <v>434</v>
      </c>
      <c r="O8" s="79">
        <f t="shared" ref="O8:O19" si="4">M8/(M8+N8)*100</f>
        <v>16.377649325626205</v>
      </c>
      <c r="P8" s="79">
        <f t="shared" ref="P8:P19" si="5">N8/(M8+N8)*100</f>
        <v>83.622350674373791</v>
      </c>
      <c r="Q8" s="79">
        <v>923</v>
      </c>
      <c r="R8" s="79">
        <v>4748</v>
      </c>
      <c r="S8" s="79">
        <f t="shared" ref="S8:S18" si="6">Q8/(Q8+R8)*100</f>
        <v>16.275789102451064</v>
      </c>
      <c r="T8" s="87">
        <f t="shared" ref="T8:T19" si="7">R8/(R8+Q8)*100</f>
        <v>83.724210897548929</v>
      </c>
      <c r="U8" s="139"/>
    </row>
    <row r="9" spans="1:21" s="6" customFormat="1" ht="22" customHeight="1" x14ac:dyDescent="0.35">
      <c r="A9" s="96" t="s">
        <v>496</v>
      </c>
      <c r="B9" s="79">
        <v>42</v>
      </c>
      <c r="C9" s="79">
        <v>338</v>
      </c>
      <c r="D9" s="79">
        <f t="shared" si="0"/>
        <v>11.052631578947368</v>
      </c>
      <c r="E9" s="79">
        <f t="shared" si="1"/>
        <v>88.94736842105263</v>
      </c>
      <c r="F9" s="79">
        <v>748</v>
      </c>
      <c r="G9" s="79">
        <v>3985</v>
      </c>
      <c r="H9" s="79">
        <f t="shared" si="2"/>
        <v>15.803929854215085</v>
      </c>
      <c r="I9" s="87">
        <f t="shared" si="3"/>
        <v>84.196070145784915</v>
      </c>
      <c r="L9" s="96" t="s">
        <v>496</v>
      </c>
      <c r="M9" s="79">
        <v>77</v>
      </c>
      <c r="N9" s="79">
        <v>393</v>
      </c>
      <c r="O9" s="79">
        <f t="shared" si="4"/>
        <v>16.382978723404253</v>
      </c>
      <c r="P9" s="79">
        <f t="shared" si="5"/>
        <v>83.61702127659575</v>
      </c>
      <c r="Q9" s="79">
        <v>792</v>
      </c>
      <c r="R9" s="79">
        <v>4221</v>
      </c>
      <c r="S9" s="79">
        <f t="shared" si="6"/>
        <v>15.798922800718133</v>
      </c>
      <c r="T9" s="87">
        <f t="shared" si="7"/>
        <v>84.201077199281869</v>
      </c>
      <c r="U9" s="139"/>
    </row>
    <row r="10" spans="1:21" s="6" customFormat="1" ht="22" customHeight="1" x14ac:dyDescent="0.35">
      <c r="A10" s="96" t="s">
        <v>224</v>
      </c>
      <c r="B10" s="79">
        <v>30</v>
      </c>
      <c r="C10" s="79">
        <v>202</v>
      </c>
      <c r="D10" s="79">
        <f>B10/(B10+C10)*100</f>
        <v>12.931034482758621</v>
      </c>
      <c r="E10" s="79">
        <f t="shared" si="1"/>
        <v>87.068965517241381</v>
      </c>
      <c r="F10" s="79">
        <v>409</v>
      </c>
      <c r="G10" s="79">
        <v>2188</v>
      </c>
      <c r="H10" s="79">
        <f t="shared" si="2"/>
        <v>15.74894108586831</v>
      </c>
      <c r="I10" s="87">
        <f t="shared" si="3"/>
        <v>84.25105891413169</v>
      </c>
      <c r="L10" s="96" t="s">
        <v>224</v>
      </c>
      <c r="M10" s="79">
        <v>46</v>
      </c>
      <c r="N10" s="79">
        <v>211</v>
      </c>
      <c r="O10" s="79">
        <f t="shared" si="4"/>
        <v>17.898832684824903</v>
      </c>
      <c r="P10" s="79">
        <f t="shared" si="5"/>
        <v>82.10116731517509</v>
      </c>
      <c r="Q10" s="79">
        <v>488</v>
      </c>
      <c r="R10" s="79">
        <v>2516</v>
      </c>
      <c r="S10" s="79">
        <f t="shared" si="6"/>
        <v>16.245006657789617</v>
      </c>
      <c r="T10" s="87">
        <f t="shared" si="7"/>
        <v>83.754993342210383</v>
      </c>
      <c r="U10" s="139"/>
    </row>
    <row r="11" spans="1:21" s="6" customFormat="1" ht="22" customHeight="1" x14ac:dyDescent="0.35">
      <c r="A11" s="96" t="s">
        <v>225</v>
      </c>
      <c r="B11" s="79" t="s">
        <v>131</v>
      </c>
      <c r="C11" s="79">
        <v>13</v>
      </c>
      <c r="D11" s="79" t="s">
        <v>131</v>
      </c>
      <c r="E11" s="79">
        <v>100</v>
      </c>
      <c r="F11" s="79" t="s">
        <v>131</v>
      </c>
      <c r="G11" s="79">
        <v>140</v>
      </c>
      <c r="H11" s="79" t="s">
        <v>131</v>
      </c>
      <c r="I11" s="87">
        <v>100</v>
      </c>
      <c r="L11" s="96" t="s">
        <v>225</v>
      </c>
      <c r="M11" s="79" t="s">
        <v>131</v>
      </c>
      <c r="N11" s="79">
        <v>8</v>
      </c>
      <c r="O11" s="79" t="s">
        <v>131</v>
      </c>
      <c r="P11" s="79">
        <v>100</v>
      </c>
      <c r="Q11" s="79" t="s">
        <v>131</v>
      </c>
      <c r="R11" s="79">
        <v>127</v>
      </c>
      <c r="S11" s="79" t="s">
        <v>131</v>
      </c>
      <c r="T11" s="87">
        <v>100</v>
      </c>
      <c r="U11" s="139"/>
    </row>
    <row r="12" spans="1:21" s="6" customFormat="1" ht="22" customHeight="1" x14ac:dyDescent="0.35">
      <c r="A12" s="96" t="s">
        <v>226</v>
      </c>
      <c r="B12" s="103" t="s">
        <v>217</v>
      </c>
      <c r="C12" s="104">
        <v>149</v>
      </c>
      <c r="D12" s="103" t="s">
        <v>217</v>
      </c>
      <c r="E12" s="103" t="s">
        <v>217</v>
      </c>
      <c r="F12" s="104">
        <v>15</v>
      </c>
      <c r="G12" s="104">
        <v>1631</v>
      </c>
      <c r="H12" s="104">
        <f>F12/(F12+G12)*100</f>
        <v>0.91130012150668283</v>
      </c>
      <c r="I12" s="105">
        <f t="shared" si="3"/>
        <v>99.088699878493316</v>
      </c>
      <c r="L12" s="96" t="s">
        <v>226</v>
      </c>
      <c r="M12" s="103" t="s">
        <v>217</v>
      </c>
      <c r="N12" s="104">
        <v>195</v>
      </c>
      <c r="O12" s="103" t="s">
        <v>217</v>
      </c>
      <c r="P12" s="103" t="s">
        <v>217</v>
      </c>
      <c r="Q12" s="104">
        <v>26</v>
      </c>
      <c r="R12" s="104">
        <v>2045</v>
      </c>
      <c r="S12" s="104">
        <f t="shared" si="6"/>
        <v>1.2554321583775954</v>
      </c>
      <c r="T12" s="105">
        <f t="shared" si="7"/>
        <v>98.744567841622398</v>
      </c>
      <c r="U12" s="139"/>
    </row>
    <row r="13" spans="1:21" s="6" customFormat="1" ht="22" customHeight="1" x14ac:dyDescent="0.35">
      <c r="A13" s="96" t="s">
        <v>497</v>
      </c>
      <c r="B13" s="103" t="s">
        <v>217</v>
      </c>
      <c r="C13" s="104">
        <v>27</v>
      </c>
      <c r="D13" s="103" t="s">
        <v>217</v>
      </c>
      <c r="E13" s="103" t="s">
        <v>217</v>
      </c>
      <c r="F13" s="103" t="s">
        <v>217</v>
      </c>
      <c r="G13" s="104">
        <v>323</v>
      </c>
      <c r="H13" s="103" t="s">
        <v>217</v>
      </c>
      <c r="I13" s="103" t="s">
        <v>217</v>
      </c>
      <c r="L13" s="96" t="s">
        <v>497</v>
      </c>
      <c r="M13" s="103" t="s">
        <v>217</v>
      </c>
      <c r="N13" s="104">
        <v>25</v>
      </c>
      <c r="O13" s="103" t="s">
        <v>217</v>
      </c>
      <c r="P13" s="103" t="s">
        <v>217</v>
      </c>
      <c r="Q13" s="103" t="s">
        <v>217</v>
      </c>
      <c r="R13" s="104">
        <v>317</v>
      </c>
      <c r="S13" s="103" t="s">
        <v>217</v>
      </c>
      <c r="T13" s="103" t="s">
        <v>217</v>
      </c>
      <c r="U13" s="139"/>
    </row>
    <row r="14" spans="1:21" s="6" customFormat="1" ht="22" customHeight="1" x14ac:dyDescent="0.35">
      <c r="A14" s="18" t="s">
        <v>136</v>
      </c>
      <c r="B14" s="80">
        <v>426</v>
      </c>
      <c r="C14" s="80">
        <v>936</v>
      </c>
      <c r="D14" s="80">
        <f t="shared" si="0"/>
        <v>31.277533039647576</v>
      </c>
      <c r="E14" s="80">
        <f t="shared" si="1"/>
        <v>68.722466960352421</v>
      </c>
      <c r="F14" s="80">
        <v>6634</v>
      </c>
      <c r="G14" s="80">
        <v>15656</v>
      </c>
      <c r="H14" s="80">
        <f t="shared" si="2"/>
        <v>29.762225213100045</v>
      </c>
      <c r="I14" s="80">
        <f t="shared" si="3"/>
        <v>70.237774786899948</v>
      </c>
      <c r="L14" s="18" t="s">
        <v>136</v>
      </c>
      <c r="M14" s="80">
        <v>491</v>
      </c>
      <c r="N14" s="80">
        <v>1014</v>
      </c>
      <c r="O14" s="80">
        <f t="shared" si="4"/>
        <v>32.624584717607974</v>
      </c>
      <c r="P14" s="80">
        <f t="shared" si="5"/>
        <v>67.375415282392026</v>
      </c>
      <c r="Q14" s="80">
        <v>6838</v>
      </c>
      <c r="R14" s="80">
        <v>15813</v>
      </c>
      <c r="S14" s="80">
        <f t="shared" si="6"/>
        <v>30.188512648448189</v>
      </c>
      <c r="T14" s="80">
        <f t="shared" si="7"/>
        <v>69.811487351551804</v>
      </c>
      <c r="U14" s="139"/>
    </row>
    <row r="15" spans="1:21" s="6" customFormat="1" ht="22" customHeight="1" x14ac:dyDescent="0.35">
      <c r="A15" s="16" t="s">
        <v>137</v>
      </c>
      <c r="B15" s="81">
        <v>24</v>
      </c>
      <c r="C15" s="81">
        <v>58</v>
      </c>
      <c r="D15" s="81">
        <f t="shared" si="0"/>
        <v>29.268292682926827</v>
      </c>
      <c r="E15" s="81">
        <f t="shared" si="1"/>
        <v>70.731707317073173</v>
      </c>
      <c r="F15" s="81">
        <v>326</v>
      </c>
      <c r="G15" s="81">
        <v>1108</v>
      </c>
      <c r="H15" s="81">
        <f t="shared" si="2"/>
        <v>22.733612273361228</v>
      </c>
      <c r="I15" s="81">
        <f t="shared" si="3"/>
        <v>77.266387726638769</v>
      </c>
      <c r="L15" s="16" t="s">
        <v>137</v>
      </c>
      <c r="M15" s="81">
        <v>20</v>
      </c>
      <c r="N15" s="81">
        <v>62</v>
      </c>
      <c r="O15" s="81">
        <f t="shared" si="4"/>
        <v>24.390243902439025</v>
      </c>
      <c r="P15" s="81">
        <f t="shared" si="5"/>
        <v>75.609756097560975</v>
      </c>
      <c r="Q15" s="81">
        <v>315</v>
      </c>
      <c r="R15" s="81">
        <v>1195</v>
      </c>
      <c r="S15" s="81">
        <f t="shared" si="6"/>
        <v>20.860927152317881</v>
      </c>
      <c r="T15" s="81">
        <f t="shared" si="7"/>
        <v>79.139072847682129</v>
      </c>
      <c r="U15" s="139"/>
    </row>
    <row r="16" spans="1:21" s="6" customFormat="1" ht="22" customHeight="1" x14ac:dyDescent="0.35">
      <c r="A16" s="70" t="s">
        <v>138</v>
      </c>
      <c r="B16" s="82">
        <v>44</v>
      </c>
      <c r="C16" s="82">
        <v>204</v>
      </c>
      <c r="D16" s="82">
        <f t="shared" si="0"/>
        <v>17.741935483870968</v>
      </c>
      <c r="E16" s="82">
        <f t="shared" si="1"/>
        <v>82.258064516129039</v>
      </c>
      <c r="F16" s="82">
        <v>474</v>
      </c>
      <c r="G16" s="82">
        <v>2488</v>
      </c>
      <c r="H16" s="82">
        <f t="shared" si="2"/>
        <v>16.00270087778528</v>
      </c>
      <c r="I16" s="82">
        <f t="shared" si="3"/>
        <v>83.997299122214713</v>
      </c>
      <c r="L16" s="70" t="s">
        <v>138</v>
      </c>
      <c r="M16" s="82">
        <v>50</v>
      </c>
      <c r="N16" s="82">
        <v>249</v>
      </c>
      <c r="O16" s="82">
        <f t="shared" si="4"/>
        <v>16.722408026755854</v>
      </c>
      <c r="P16" s="82">
        <f t="shared" si="5"/>
        <v>83.277591973244142</v>
      </c>
      <c r="Q16" s="82">
        <v>537</v>
      </c>
      <c r="R16" s="82">
        <v>2619</v>
      </c>
      <c r="S16" s="82">
        <f t="shared" si="6"/>
        <v>17.015209125475288</v>
      </c>
      <c r="T16" s="82">
        <f t="shared" si="7"/>
        <v>82.98479087452472</v>
      </c>
      <c r="U16" s="139"/>
    </row>
    <row r="17" spans="1:21" s="6" customFormat="1" ht="22" customHeight="1" thickBot="1" x14ac:dyDescent="0.4">
      <c r="A17" s="71" t="s">
        <v>139</v>
      </c>
      <c r="B17" s="83">
        <v>580</v>
      </c>
      <c r="C17" s="83">
        <v>1931</v>
      </c>
      <c r="D17" s="83">
        <f t="shared" si="0"/>
        <v>23.098367184388692</v>
      </c>
      <c r="E17" s="83">
        <f t="shared" si="1"/>
        <v>76.901632815611308</v>
      </c>
      <c r="F17" s="83">
        <v>8749</v>
      </c>
      <c r="G17" s="83">
        <v>27594</v>
      </c>
      <c r="H17" s="83">
        <f t="shared" si="2"/>
        <v>24.073411661117682</v>
      </c>
      <c r="I17" s="83">
        <f t="shared" si="3"/>
        <v>75.926588338882311</v>
      </c>
      <c r="L17" s="71" t="s">
        <v>139</v>
      </c>
      <c r="M17" s="83">
        <v>696</v>
      </c>
      <c r="N17" s="83">
        <v>2166</v>
      </c>
      <c r="O17" s="83">
        <f t="shared" si="4"/>
        <v>24.318658280922431</v>
      </c>
      <c r="P17" s="83">
        <f t="shared" si="5"/>
        <v>75.681341719077565</v>
      </c>
      <c r="Q17" s="83">
        <v>9156</v>
      </c>
      <c r="R17" s="83">
        <v>28974</v>
      </c>
      <c r="S17" s="83">
        <f t="shared" si="6"/>
        <v>24.012588512981903</v>
      </c>
      <c r="T17" s="83">
        <f t="shared" si="7"/>
        <v>75.987411487018093</v>
      </c>
      <c r="U17" s="139"/>
    </row>
    <row r="18" spans="1:21" s="6" customFormat="1" ht="22" customHeight="1" thickBot="1" x14ac:dyDescent="0.4">
      <c r="A18" s="72" t="s">
        <v>140</v>
      </c>
      <c r="B18" s="84">
        <v>283</v>
      </c>
      <c r="C18" s="84">
        <v>1640</v>
      </c>
      <c r="D18" s="84">
        <f t="shared" si="0"/>
        <v>14.716588663546542</v>
      </c>
      <c r="E18" s="84">
        <f t="shared" si="1"/>
        <v>85.283411336453469</v>
      </c>
      <c r="F18" s="84">
        <v>2895</v>
      </c>
      <c r="G18" s="84">
        <v>19632</v>
      </c>
      <c r="H18" s="84">
        <f t="shared" si="2"/>
        <v>12.851245172459716</v>
      </c>
      <c r="I18" s="84">
        <f t="shared" si="3"/>
        <v>87.148754827540287</v>
      </c>
      <c r="L18" s="72" t="s">
        <v>140</v>
      </c>
      <c r="M18" s="84">
        <v>265</v>
      </c>
      <c r="N18" s="84">
        <v>1419</v>
      </c>
      <c r="O18" s="84">
        <f t="shared" si="4"/>
        <v>15.736342042755345</v>
      </c>
      <c r="P18" s="84">
        <f t="shared" si="5"/>
        <v>84.263657957244646</v>
      </c>
      <c r="Q18" s="84">
        <v>2911</v>
      </c>
      <c r="R18" s="84">
        <v>18191</v>
      </c>
      <c r="S18" s="84">
        <f t="shared" si="6"/>
        <v>13.794900957255237</v>
      </c>
      <c r="T18" s="84">
        <f t="shared" si="7"/>
        <v>86.205099042744763</v>
      </c>
      <c r="U18" s="139"/>
    </row>
    <row r="19" spans="1:21" s="6" customFormat="1" ht="22" customHeight="1" thickBot="1" x14ac:dyDescent="0.4">
      <c r="A19" s="73" t="s">
        <v>141</v>
      </c>
      <c r="B19" s="85">
        <v>351</v>
      </c>
      <c r="C19" s="85">
        <v>1457</v>
      </c>
      <c r="D19" s="85">
        <f t="shared" si="0"/>
        <v>19.413716814159294</v>
      </c>
      <c r="E19" s="85">
        <f>C19/(B19+C19)*100</f>
        <v>80.586283185840713</v>
      </c>
      <c r="F19" s="85">
        <v>4086</v>
      </c>
      <c r="G19" s="85">
        <v>25451</v>
      </c>
      <c r="H19" s="85">
        <f>F19/(F19+G19)*100</f>
        <v>13.833496969902157</v>
      </c>
      <c r="I19" s="85">
        <f t="shared" si="3"/>
        <v>86.166503030097843</v>
      </c>
      <c r="L19" s="73" t="s">
        <v>141</v>
      </c>
      <c r="M19" s="85">
        <v>404</v>
      </c>
      <c r="N19" s="85">
        <v>1607</v>
      </c>
      <c r="O19" s="85">
        <f t="shared" si="4"/>
        <v>20.089507707608156</v>
      </c>
      <c r="P19" s="85">
        <f t="shared" si="5"/>
        <v>79.910492292391837</v>
      </c>
      <c r="Q19" s="85">
        <v>4219</v>
      </c>
      <c r="R19" s="85">
        <v>25473</v>
      </c>
      <c r="S19" s="85">
        <v>14</v>
      </c>
      <c r="T19" s="85">
        <f t="shared" si="7"/>
        <v>85.790785396739864</v>
      </c>
      <c r="U19" s="139"/>
    </row>
    <row r="20" spans="1:21" ht="15.5" x14ac:dyDescent="0.4">
      <c r="A20" s="4"/>
      <c r="L20" s="4"/>
    </row>
    <row r="21" spans="1:21" x14ac:dyDescent="0.35">
      <c r="A21" s="1" t="s">
        <v>142</v>
      </c>
      <c r="L21" s="1" t="s">
        <v>142</v>
      </c>
    </row>
    <row r="23" spans="1:21" x14ac:dyDescent="0.35">
      <c r="A23" s="1" t="s">
        <v>143</v>
      </c>
      <c r="L23" s="1" t="s">
        <v>143</v>
      </c>
    </row>
    <row r="24" spans="1:21" x14ac:dyDescent="0.35">
      <c r="A24" s="1" t="s">
        <v>144</v>
      </c>
      <c r="L24" s="1" t="s">
        <v>144</v>
      </c>
    </row>
    <row r="26" spans="1:21" x14ac:dyDescent="0.35">
      <c r="A26" s="1" t="s">
        <v>116</v>
      </c>
      <c r="L26" s="1" t="s">
        <v>116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167</v>
      </c>
      <c r="L29" s="1" t="s">
        <v>167</v>
      </c>
    </row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33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272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403</v>
      </c>
      <c r="B5" s="161">
        <v>17.52</v>
      </c>
      <c r="C5" s="161">
        <v>8.36</v>
      </c>
    </row>
    <row r="6" spans="1:3" s="6" customFormat="1" ht="22" customHeight="1" x14ac:dyDescent="0.35">
      <c r="A6" s="96" t="s">
        <v>404</v>
      </c>
      <c r="B6" s="162">
        <v>18.75</v>
      </c>
      <c r="C6" s="162">
        <v>8.33</v>
      </c>
    </row>
    <row r="7" spans="1:3" s="6" customFormat="1" ht="22" customHeight="1" x14ac:dyDescent="0.35">
      <c r="A7" s="16" t="s">
        <v>405</v>
      </c>
      <c r="B7" s="161">
        <v>19.600000000000001</v>
      </c>
      <c r="C7" s="161">
        <v>8.2899999999999991</v>
      </c>
    </row>
    <row r="8" spans="1:3" s="6" customFormat="1" ht="22" customHeight="1" x14ac:dyDescent="0.35">
      <c r="A8" s="96" t="s">
        <v>406</v>
      </c>
      <c r="B8" s="162">
        <v>16.47</v>
      </c>
      <c r="C8" s="162">
        <v>8.98</v>
      </c>
    </row>
    <row r="9" spans="1:3" s="6" customFormat="1" ht="22" customHeight="1" x14ac:dyDescent="0.35">
      <c r="A9" s="16" t="s">
        <v>407</v>
      </c>
      <c r="B9" s="161">
        <v>17.29</v>
      </c>
      <c r="C9" s="161">
        <v>8.32</v>
      </c>
    </row>
    <row r="10" spans="1:3" s="6" customFormat="1" ht="22" customHeight="1" x14ac:dyDescent="0.35">
      <c r="A10" s="96" t="s">
        <v>408</v>
      </c>
      <c r="B10" s="162">
        <v>21.36</v>
      </c>
      <c r="C10" s="162">
        <v>11.85</v>
      </c>
    </row>
    <row r="11" spans="1:3" s="6" customFormat="1" ht="22" customHeight="1" x14ac:dyDescent="0.35">
      <c r="A11" s="16" t="s">
        <v>409</v>
      </c>
      <c r="B11" s="161">
        <v>11.38</v>
      </c>
      <c r="C11" s="161">
        <v>5.28</v>
      </c>
    </row>
    <row r="12" spans="1:3" s="6" customFormat="1" ht="22" customHeight="1" x14ac:dyDescent="0.35">
      <c r="A12" s="96" t="s">
        <v>410</v>
      </c>
      <c r="B12" s="162">
        <v>11.51</v>
      </c>
      <c r="C12" s="162">
        <v>6.11</v>
      </c>
    </row>
    <row r="13" spans="1:3" s="6" customFormat="1" ht="22" customHeight="1" x14ac:dyDescent="0.35">
      <c r="A13" s="16" t="s">
        <v>411</v>
      </c>
      <c r="B13" s="161">
        <v>15.47</v>
      </c>
      <c r="C13" s="161">
        <v>7.28</v>
      </c>
    </row>
    <row r="14" spans="1:3" s="6" customFormat="1" ht="22" customHeight="1" x14ac:dyDescent="0.35">
      <c r="A14" s="96" t="s">
        <v>412</v>
      </c>
      <c r="B14" s="162">
        <v>16.22</v>
      </c>
      <c r="C14" s="162">
        <v>8.86</v>
      </c>
    </row>
    <row r="15" spans="1:3" s="6" customFormat="1" ht="22" customHeight="1" x14ac:dyDescent="0.35">
      <c r="A15" s="16" t="s">
        <v>413</v>
      </c>
      <c r="B15" s="161">
        <v>18.760000000000002</v>
      </c>
      <c r="C15" s="161">
        <v>11.49</v>
      </c>
    </row>
    <row r="16" spans="1:3" s="6" customFormat="1" ht="22" customHeight="1" x14ac:dyDescent="0.35">
      <c r="A16" s="96" t="s">
        <v>414</v>
      </c>
      <c r="B16" s="162">
        <v>20.420000000000002</v>
      </c>
      <c r="C16" s="162">
        <v>11.43</v>
      </c>
    </row>
    <row r="17" spans="1:3" s="6" customFormat="1" ht="22" customHeight="1" x14ac:dyDescent="0.35">
      <c r="A17" s="16" t="s">
        <v>415</v>
      </c>
      <c r="B17" s="161">
        <v>14.61</v>
      </c>
      <c r="C17" s="161">
        <v>5.86</v>
      </c>
    </row>
    <row r="18" spans="1:3" s="6" customFormat="1" ht="22" customHeight="1" x14ac:dyDescent="0.35">
      <c r="A18" s="96" t="s">
        <v>416</v>
      </c>
      <c r="B18" s="162">
        <v>15.22</v>
      </c>
      <c r="C18" s="162">
        <v>7.89</v>
      </c>
    </row>
    <row r="19" spans="1:3" s="6" customFormat="1" ht="22" customHeight="1" x14ac:dyDescent="0.35">
      <c r="A19" s="16" t="s">
        <v>417</v>
      </c>
      <c r="B19" s="161">
        <v>13.61</v>
      </c>
      <c r="C19" s="161">
        <v>6.31</v>
      </c>
    </row>
    <row r="20" spans="1:3" s="6" customFormat="1" ht="22" customHeight="1" thickBot="1" x14ac:dyDescent="0.4">
      <c r="A20" s="96" t="s">
        <v>418</v>
      </c>
      <c r="B20" s="162">
        <v>12.81</v>
      </c>
      <c r="C20" s="162">
        <v>6.91</v>
      </c>
    </row>
    <row r="21" spans="1:3" s="6" customFormat="1" ht="22" customHeight="1" x14ac:dyDescent="0.35">
      <c r="A21" s="138" t="s">
        <v>21</v>
      </c>
      <c r="B21" s="145">
        <v>14.41</v>
      </c>
      <c r="C21" s="146">
        <v>7.33</v>
      </c>
    </row>
    <row r="22" spans="1:3" s="6" customFormat="1" ht="22" customHeight="1" thickBot="1" x14ac:dyDescent="0.4">
      <c r="A22" s="28" t="s">
        <v>22</v>
      </c>
      <c r="B22" s="147">
        <v>11.97</v>
      </c>
      <c r="C22" s="29">
        <v>6.6</v>
      </c>
    </row>
    <row r="24" spans="1:3" x14ac:dyDescent="0.35">
      <c r="A24" s="2" t="s">
        <v>30</v>
      </c>
      <c r="B24" s="2"/>
      <c r="C24" s="2"/>
    </row>
    <row r="25" spans="1:3" x14ac:dyDescent="0.35">
      <c r="A25" s="2" t="s">
        <v>29</v>
      </c>
      <c r="B25" s="2"/>
      <c r="C25" s="2"/>
    </row>
    <row r="26" spans="1:3" x14ac:dyDescent="0.35">
      <c r="A26" s="2"/>
      <c r="B26" s="2"/>
      <c r="C26" s="2"/>
    </row>
    <row r="27" spans="1:3" ht="15" customHeight="1" x14ac:dyDescent="0.35">
      <c r="A27" s="2" t="s">
        <v>31</v>
      </c>
      <c r="B27" s="2"/>
      <c r="C27" s="2"/>
    </row>
    <row r="28" spans="1:3" ht="15" customHeight="1" x14ac:dyDescent="0.35">
      <c r="A28" s="2"/>
      <c r="B28" s="2"/>
      <c r="C28" s="2"/>
    </row>
    <row r="29" spans="1:3" ht="15" customHeight="1" x14ac:dyDescent="0.35">
      <c r="A29" s="2" t="s">
        <v>32</v>
      </c>
      <c r="B29" s="2"/>
      <c r="C29" s="2"/>
    </row>
    <row r="30" spans="1:3" ht="15" customHeight="1" x14ac:dyDescent="0.35">
      <c r="A30" s="2" t="s">
        <v>33</v>
      </c>
      <c r="B30" s="2"/>
      <c r="C30" s="2"/>
    </row>
    <row r="32" spans="1:3" ht="15.5" x14ac:dyDescent="0.35">
      <c r="A32" s="5" t="s">
        <v>23</v>
      </c>
    </row>
    <row r="33" spans="1:1" x14ac:dyDescent="0.35">
      <c r="A33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273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7" t="s">
        <v>21</v>
      </c>
      <c r="C4" s="178"/>
      <c r="D4" s="178"/>
      <c r="E4" s="179"/>
      <c r="F4" s="177" t="s">
        <v>22</v>
      </c>
      <c r="G4" s="178"/>
      <c r="H4" s="178"/>
      <c r="I4" s="178"/>
      <c r="J4" s="10"/>
    </row>
    <row r="5" spans="1:10" s="6" customFormat="1" ht="22" customHeight="1" thickBot="1" x14ac:dyDescent="0.4">
      <c r="A5" s="30"/>
      <c r="B5" s="177" t="s">
        <v>76</v>
      </c>
      <c r="C5" s="178"/>
      <c r="D5" s="177" t="s">
        <v>77</v>
      </c>
      <c r="E5" s="179"/>
      <c r="F5" s="177" t="s">
        <v>76</v>
      </c>
      <c r="G5" s="178"/>
      <c r="H5" s="177" t="s">
        <v>77</v>
      </c>
      <c r="I5" s="178"/>
      <c r="J5" s="10"/>
    </row>
    <row r="6" spans="1:10" s="6" customFormat="1" ht="22" customHeight="1" thickBot="1" x14ac:dyDescent="0.4">
      <c r="A6" s="98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7" t="s">
        <v>228</v>
      </c>
      <c r="B7" s="60">
        <v>24</v>
      </c>
      <c r="C7" s="60">
        <v>15</v>
      </c>
      <c r="D7" s="60">
        <f>B7/(B7+C7)*100</f>
        <v>61.53846153846154</v>
      </c>
      <c r="E7" s="60">
        <f>C7/(B7+C7)*100</f>
        <v>38.461538461538467</v>
      </c>
      <c r="F7" s="60">
        <v>904</v>
      </c>
      <c r="G7" s="60">
        <v>583</v>
      </c>
      <c r="H7" s="60">
        <f>F7/(F7+G7)*100</f>
        <v>60.793544048419633</v>
      </c>
      <c r="I7" s="60">
        <f>G7/(F7+G7)*100</f>
        <v>39.206455951580367</v>
      </c>
      <c r="J7" s="135"/>
    </row>
    <row r="8" spans="1:10" s="6" customFormat="1" ht="22" customHeight="1" x14ac:dyDescent="0.35">
      <c r="A8" s="32" t="s">
        <v>229</v>
      </c>
      <c r="B8" s="37">
        <v>211</v>
      </c>
      <c r="C8" s="37">
        <v>134</v>
      </c>
      <c r="D8" s="37">
        <f t="shared" ref="D8:D15" si="0">B8/(B8+C8)*100</f>
        <v>61.159420289855071</v>
      </c>
      <c r="E8" s="37">
        <f t="shared" ref="E8:E15" si="1">C8/(B8+C8)*100</f>
        <v>38.840579710144929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5"/>
    </row>
    <row r="9" spans="1:10" s="6" customFormat="1" ht="22" customHeight="1" x14ac:dyDescent="0.35">
      <c r="A9" s="33" t="s">
        <v>230</v>
      </c>
      <c r="B9" s="38">
        <v>477</v>
      </c>
      <c r="C9" s="38">
        <v>269</v>
      </c>
      <c r="D9" s="38">
        <f t="shared" si="0"/>
        <v>63.941018766756031</v>
      </c>
      <c r="E9" s="38">
        <f t="shared" si="1"/>
        <v>36.058981233243969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5"/>
    </row>
    <row r="10" spans="1:10" s="6" customFormat="1" ht="22" customHeight="1" x14ac:dyDescent="0.35">
      <c r="A10" s="32" t="s">
        <v>231</v>
      </c>
      <c r="B10" s="37">
        <v>375</v>
      </c>
      <c r="C10" s="37">
        <v>196</v>
      </c>
      <c r="D10" s="37">
        <f t="shared" si="0"/>
        <v>65.67425569176882</v>
      </c>
      <c r="E10" s="37">
        <f t="shared" si="1"/>
        <v>34.325744308231172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5"/>
    </row>
    <row r="11" spans="1:10" s="6" customFormat="1" ht="22" customHeight="1" x14ac:dyDescent="0.35">
      <c r="A11" s="33" t="s">
        <v>232</v>
      </c>
      <c r="B11" s="38">
        <v>635</v>
      </c>
      <c r="C11" s="38">
        <v>292</v>
      </c>
      <c r="D11" s="38">
        <f t="shared" si="0"/>
        <v>68.500539374325783</v>
      </c>
      <c r="E11" s="38">
        <f t="shared" si="1"/>
        <v>31.499460625674221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5"/>
    </row>
    <row r="12" spans="1:10" s="6" customFormat="1" ht="22" customHeight="1" x14ac:dyDescent="0.35">
      <c r="A12" s="32" t="s">
        <v>233</v>
      </c>
      <c r="B12" s="37">
        <v>657</v>
      </c>
      <c r="C12" s="37">
        <v>325</v>
      </c>
      <c r="D12" s="37">
        <f t="shared" si="0"/>
        <v>66.90427698574338</v>
      </c>
      <c r="E12" s="37">
        <f t="shared" si="1"/>
        <v>33.09572301425662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5"/>
    </row>
    <row r="13" spans="1:10" s="6" customFormat="1" ht="22" customHeight="1" x14ac:dyDescent="0.35">
      <c r="A13" s="33" t="s">
        <v>234</v>
      </c>
      <c r="B13" s="38">
        <v>536</v>
      </c>
      <c r="C13" s="38">
        <v>252</v>
      </c>
      <c r="D13" s="38">
        <f t="shared" si="0"/>
        <v>68.020304568527919</v>
      </c>
      <c r="E13" s="38">
        <f t="shared" si="1"/>
        <v>31.979695431472084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5"/>
    </row>
    <row r="14" spans="1:10" s="6" customFormat="1" ht="22" customHeight="1" thickBot="1" x14ac:dyDescent="0.4">
      <c r="A14" s="32" t="s">
        <v>235</v>
      </c>
      <c r="B14" s="37">
        <v>929</v>
      </c>
      <c r="C14" s="37">
        <v>464</v>
      </c>
      <c r="D14" s="37">
        <f t="shared" si="0"/>
        <v>66.690595836324491</v>
      </c>
      <c r="E14" s="37">
        <f t="shared" si="1"/>
        <v>33.309404163675524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5"/>
    </row>
    <row r="15" spans="1:10" s="6" customFormat="1" ht="22" customHeight="1" thickBot="1" x14ac:dyDescent="0.4">
      <c r="A15" s="34" t="s">
        <v>34</v>
      </c>
      <c r="B15" s="39">
        <v>3844</v>
      </c>
      <c r="C15" s="39">
        <v>1947</v>
      </c>
      <c r="D15" s="39">
        <f t="shared" si="0"/>
        <v>66.378863754101189</v>
      </c>
      <c r="E15" s="39">
        <f t="shared" si="1"/>
        <v>33.621136245898811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5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274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9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2</v>
      </c>
      <c r="C7" s="41">
        <v>2</v>
      </c>
      <c r="D7" s="41">
        <v>3</v>
      </c>
      <c r="E7" s="41">
        <v>1</v>
      </c>
      <c r="F7" s="41" t="s">
        <v>455</v>
      </c>
      <c r="G7" s="41" t="s">
        <v>456</v>
      </c>
      <c r="H7" s="41" t="s">
        <v>373</v>
      </c>
      <c r="I7" s="41" t="s">
        <v>374</v>
      </c>
    </row>
    <row r="8" spans="1:9" s="6" customFormat="1" ht="22" customHeight="1" x14ac:dyDescent="0.35">
      <c r="A8" s="32" t="s">
        <v>36</v>
      </c>
      <c r="B8" s="42">
        <v>46</v>
      </c>
      <c r="C8" s="42">
        <v>37</v>
      </c>
      <c r="D8" s="42">
        <v>52</v>
      </c>
      <c r="E8" s="42">
        <v>41</v>
      </c>
      <c r="F8" s="42" t="s">
        <v>457</v>
      </c>
      <c r="G8" s="42" t="s">
        <v>458</v>
      </c>
      <c r="H8" s="42" t="s">
        <v>375</v>
      </c>
      <c r="I8" s="42" t="s">
        <v>376</v>
      </c>
    </row>
    <row r="9" spans="1:9" s="6" customFormat="1" ht="22" customHeight="1" x14ac:dyDescent="0.35">
      <c r="A9" s="33" t="s">
        <v>37</v>
      </c>
      <c r="B9" s="43">
        <v>33</v>
      </c>
      <c r="C9" s="43">
        <v>43</v>
      </c>
      <c r="D9" s="43">
        <v>30</v>
      </c>
      <c r="E9" s="43">
        <v>42</v>
      </c>
      <c r="F9" s="43" t="s">
        <v>459</v>
      </c>
      <c r="G9" s="43" t="s">
        <v>460</v>
      </c>
      <c r="H9" s="43" t="s">
        <v>377</v>
      </c>
      <c r="I9" s="43" t="s">
        <v>378</v>
      </c>
    </row>
    <row r="10" spans="1:9" s="6" customFormat="1" ht="22" customHeight="1" thickBot="1" x14ac:dyDescent="0.4">
      <c r="A10" s="40" t="s">
        <v>38</v>
      </c>
      <c r="B10" s="44">
        <v>19</v>
      </c>
      <c r="C10" s="44">
        <v>18</v>
      </c>
      <c r="D10" s="44">
        <v>16</v>
      </c>
      <c r="E10" s="44">
        <v>16</v>
      </c>
      <c r="F10" s="44" t="s">
        <v>461</v>
      </c>
      <c r="G10" s="44" t="s">
        <v>462</v>
      </c>
      <c r="H10" s="44" t="s">
        <v>379</v>
      </c>
      <c r="I10" s="44" t="s">
        <v>380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8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275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15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276</v>
      </c>
      <c r="B7" s="136">
        <v>12</v>
      </c>
      <c r="C7" s="136">
        <v>17</v>
      </c>
      <c r="D7" s="136">
        <v>12</v>
      </c>
      <c r="E7" s="136">
        <v>19</v>
      </c>
      <c r="F7" s="136" t="s">
        <v>463</v>
      </c>
      <c r="G7" s="136" t="s">
        <v>464</v>
      </c>
      <c r="H7" s="136" t="s">
        <v>381</v>
      </c>
      <c r="I7" s="136" t="s">
        <v>382</v>
      </c>
    </row>
    <row r="8" spans="1:9" s="6" customFormat="1" ht="22" customHeight="1" x14ac:dyDescent="0.35">
      <c r="A8" s="49" t="s">
        <v>40</v>
      </c>
      <c r="B8" s="152">
        <v>10</v>
      </c>
      <c r="C8" s="152">
        <v>19</v>
      </c>
      <c r="D8" s="152">
        <v>12</v>
      </c>
      <c r="E8" s="153">
        <v>20</v>
      </c>
      <c r="F8" s="152" t="s">
        <v>419</v>
      </c>
      <c r="G8" s="152" t="s">
        <v>420</v>
      </c>
      <c r="H8" s="152" t="s">
        <v>179</v>
      </c>
      <c r="I8" s="153" t="s">
        <v>180</v>
      </c>
    </row>
    <row r="9" spans="1:9" s="6" customFormat="1" ht="22" customHeight="1" x14ac:dyDescent="0.35">
      <c r="A9" s="17" t="s">
        <v>41</v>
      </c>
      <c r="B9" s="150">
        <v>14</v>
      </c>
      <c r="C9" s="150">
        <v>20</v>
      </c>
      <c r="D9" s="150">
        <v>13</v>
      </c>
      <c r="E9" s="151">
        <v>19</v>
      </c>
      <c r="F9" s="150" t="s">
        <v>421</v>
      </c>
      <c r="G9" s="150" t="s">
        <v>422</v>
      </c>
      <c r="H9" s="150" t="s">
        <v>181</v>
      </c>
      <c r="I9" s="151" t="s">
        <v>182</v>
      </c>
    </row>
    <row r="10" spans="1:9" s="6" customFormat="1" ht="22" customHeight="1" x14ac:dyDescent="0.35">
      <c r="A10" s="16" t="s">
        <v>42</v>
      </c>
      <c r="B10" s="152">
        <v>13</v>
      </c>
      <c r="C10" s="152">
        <v>19</v>
      </c>
      <c r="D10" s="152">
        <v>13</v>
      </c>
      <c r="E10" s="153">
        <v>19</v>
      </c>
      <c r="F10" s="152" t="s">
        <v>423</v>
      </c>
      <c r="G10" s="152" t="s">
        <v>424</v>
      </c>
      <c r="H10" s="152" t="s">
        <v>183</v>
      </c>
      <c r="I10" s="153" t="s">
        <v>184</v>
      </c>
    </row>
    <row r="11" spans="1:9" s="6" customFormat="1" ht="22" customHeight="1" x14ac:dyDescent="0.35">
      <c r="A11" s="17" t="s">
        <v>43</v>
      </c>
      <c r="B11" s="150">
        <v>13</v>
      </c>
      <c r="C11" s="150">
        <v>18</v>
      </c>
      <c r="D11" s="150">
        <v>13</v>
      </c>
      <c r="E11" s="151">
        <v>19</v>
      </c>
      <c r="F11" s="150" t="s">
        <v>425</v>
      </c>
      <c r="G11" s="150" t="s">
        <v>426</v>
      </c>
      <c r="H11" s="150" t="s">
        <v>185</v>
      </c>
      <c r="I11" s="151" t="s">
        <v>186</v>
      </c>
    </row>
    <row r="12" spans="1:9" s="6" customFormat="1" ht="22" customHeight="1" x14ac:dyDescent="0.35">
      <c r="A12" s="16" t="s">
        <v>44</v>
      </c>
      <c r="B12" s="152">
        <v>12</v>
      </c>
      <c r="C12" s="152">
        <v>21</v>
      </c>
      <c r="D12" s="152">
        <v>13</v>
      </c>
      <c r="E12" s="153">
        <v>20</v>
      </c>
      <c r="F12" s="152" t="s">
        <v>427</v>
      </c>
      <c r="G12" s="152" t="s">
        <v>428</v>
      </c>
      <c r="H12" s="152" t="s">
        <v>187</v>
      </c>
      <c r="I12" s="153" t="s">
        <v>188</v>
      </c>
    </row>
    <row r="13" spans="1:9" s="6" customFormat="1" ht="22" customHeight="1" x14ac:dyDescent="0.35">
      <c r="A13" s="17" t="s">
        <v>45</v>
      </c>
      <c r="B13" s="150">
        <v>11</v>
      </c>
      <c r="C13" s="150">
        <v>22</v>
      </c>
      <c r="D13" s="150">
        <v>13</v>
      </c>
      <c r="E13" s="151">
        <v>20</v>
      </c>
      <c r="F13" s="150" t="s">
        <v>429</v>
      </c>
      <c r="G13" s="150" t="s">
        <v>430</v>
      </c>
      <c r="H13" s="150" t="s">
        <v>189</v>
      </c>
      <c r="I13" s="151" t="s">
        <v>190</v>
      </c>
    </row>
    <row r="14" spans="1:9" s="6" customFormat="1" ht="22" customHeight="1" x14ac:dyDescent="0.35">
      <c r="A14" s="16" t="s">
        <v>46</v>
      </c>
      <c r="B14" s="152">
        <v>11</v>
      </c>
      <c r="C14" s="152">
        <v>24</v>
      </c>
      <c r="D14" s="152">
        <v>13</v>
      </c>
      <c r="E14" s="153">
        <v>21</v>
      </c>
      <c r="F14" s="152" t="s">
        <v>431</v>
      </c>
      <c r="G14" s="152" t="s">
        <v>432</v>
      </c>
      <c r="H14" s="152" t="s">
        <v>191</v>
      </c>
      <c r="I14" s="153" t="s">
        <v>192</v>
      </c>
    </row>
    <row r="15" spans="1:9" s="6" customFormat="1" ht="22" customHeight="1" x14ac:dyDescent="0.35">
      <c r="A15" s="17" t="s">
        <v>47</v>
      </c>
      <c r="B15" s="150">
        <v>11</v>
      </c>
      <c r="C15" s="150">
        <v>24</v>
      </c>
      <c r="D15" s="150">
        <v>13</v>
      </c>
      <c r="E15" s="151">
        <v>21</v>
      </c>
      <c r="F15" s="150" t="s">
        <v>433</v>
      </c>
      <c r="G15" s="150" t="s">
        <v>434</v>
      </c>
      <c r="H15" s="150" t="s">
        <v>193</v>
      </c>
      <c r="I15" s="151" t="s">
        <v>192</v>
      </c>
    </row>
    <row r="16" spans="1:9" s="6" customFormat="1" ht="22" customHeight="1" thickBot="1" x14ac:dyDescent="0.4">
      <c r="A16" s="47" t="s">
        <v>48</v>
      </c>
      <c r="B16" s="154">
        <v>12</v>
      </c>
      <c r="C16" s="154">
        <v>21</v>
      </c>
      <c r="D16" s="154">
        <v>14</v>
      </c>
      <c r="E16" s="155">
        <v>21</v>
      </c>
      <c r="F16" s="154" t="s">
        <v>435</v>
      </c>
      <c r="G16" s="154" t="s">
        <v>436</v>
      </c>
      <c r="H16" s="154" t="s">
        <v>194</v>
      </c>
      <c r="I16" s="155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277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9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07" t="s">
        <v>276</v>
      </c>
      <c r="B7" s="136">
        <v>8</v>
      </c>
      <c r="C7" s="136">
        <v>7</v>
      </c>
      <c r="D7" s="136">
        <v>7</v>
      </c>
      <c r="E7" s="136">
        <v>7</v>
      </c>
      <c r="F7" s="136" t="s">
        <v>465</v>
      </c>
      <c r="G7" s="136" t="s">
        <v>466</v>
      </c>
      <c r="H7" s="136" t="s">
        <v>383</v>
      </c>
      <c r="I7" s="136" t="s">
        <v>384</v>
      </c>
    </row>
    <row r="8" spans="1:9" s="6" customFormat="1" ht="22" customHeight="1" x14ac:dyDescent="0.35">
      <c r="A8" s="49" t="s">
        <v>40</v>
      </c>
      <c r="B8" s="152">
        <v>9</v>
      </c>
      <c r="C8" s="152">
        <v>7</v>
      </c>
      <c r="D8" s="152">
        <v>7</v>
      </c>
      <c r="E8" s="153">
        <v>7</v>
      </c>
      <c r="F8" s="152" t="s">
        <v>437</v>
      </c>
      <c r="G8" s="152" t="s">
        <v>438</v>
      </c>
      <c r="H8" s="152" t="s">
        <v>196</v>
      </c>
      <c r="I8" s="153" t="s">
        <v>197</v>
      </c>
    </row>
    <row r="9" spans="1:9" s="6" customFormat="1" ht="22" customHeight="1" x14ac:dyDescent="0.35">
      <c r="A9" s="17" t="s">
        <v>41</v>
      </c>
      <c r="B9" s="150">
        <v>11</v>
      </c>
      <c r="C9" s="150">
        <v>8</v>
      </c>
      <c r="D9" s="150">
        <v>9</v>
      </c>
      <c r="E9" s="151">
        <v>8</v>
      </c>
      <c r="F9" s="150" t="s">
        <v>439</v>
      </c>
      <c r="G9" s="150" t="s">
        <v>440</v>
      </c>
      <c r="H9" s="150" t="s">
        <v>198</v>
      </c>
      <c r="I9" s="151" t="s">
        <v>199</v>
      </c>
    </row>
    <row r="10" spans="1:9" s="6" customFormat="1" ht="22" customHeight="1" x14ac:dyDescent="0.35">
      <c r="A10" s="16" t="s">
        <v>42</v>
      </c>
      <c r="B10" s="152">
        <v>13</v>
      </c>
      <c r="C10" s="152">
        <v>8</v>
      </c>
      <c r="D10" s="152">
        <v>11</v>
      </c>
      <c r="E10" s="153">
        <v>9</v>
      </c>
      <c r="F10" s="152" t="s">
        <v>441</v>
      </c>
      <c r="G10" s="152" t="s">
        <v>442</v>
      </c>
      <c r="H10" s="152" t="s">
        <v>200</v>
      </c>
      <c r="I10" s="153" t="s">
        <v>201</v>
      </c>
    </row>
    <row r="11" spans="1:9" s="6" customFormat="1" ht="22" customHeight="1" x14ac:dyDescent="0.35">
      <c r="A11" s="17" t="s">
        <v>43</v>
      </c>
      <c r="B11" s="150">
        <v>14</v>
      </c>
      <c r="C11" s="150">
        <v>8</v>
      </c>
      <c r="D11" s="150">
        <v>12</v>
      </c>
      <c r="E11" s="151">
        <v>10</v>
      </c>
      <c r="F11" s="150" t="s">
        <v>443</v>
      </c>
      <c r="G11" s="150" t="s">
        <v>444</v>
      </c>
      <c r="H11" s="150" t="s">
        <v>202</v>
      </c>
      <c r="I11" s="151" t="s">
        <v>203</v>
      </c>
    </row>
    <row r="12" spans="1:9" s="6" customFormat="1" ht="22" customHeight="1" x14ac:dyDescent="0.35">
      <c r="A12" s="16" t="s">
        <v>44</v>
      </c>
      <c r="B12" s="152">
        <v>13</v>
      </c>
      <c r="C12" s="152">
        <v>8</v>
      </c>
      <c r="D12" s="152">
        <v>12</v>
      </c>
      <c r="E12" s="153">
        <v>10</v>
      </c>
      <c r="F12" s="152" t="s">
        <v>445</v>
      </c>
      <c r="G12" s="152" t="s">
        <v>446</v>
      </c>
      <c r="H12" s="152" t="s">
        <v>204</v>
      </c>
      <c r="I12" s="153" t="s">
        <v>205</v>
      </c>
    </row>
    <row r="13" spans="1:9" s="6" customFormat="1" ht="22" customHeight="1" x14ac:dyDescent="0.35">
      <c r="A13" s="17" t="s">
        <v>45</v>
      </c>
      <c r="B13" s="150">
        <v>13</v>
      </c>
      <c r="C13" s="150">
        <v>9</v>
      </c>
      <c r="D13" s="150">
        <v>12</v>
      </c>
      <c r="E13" s="151">
        <v>11</v>
      </c>
      <c r="F13" s="150" t="s">
        <v>447</v>
      </c>
      <c r="G13" s="150" t="s">
        <v>448</v>
      </c>
      <c r="H13" s="150" t="s">
        <v>206</v>
      </c>
      <c r="I13" s="151" t="s">
        <v>207</v>
      </c>
    </row>
    <row r="14" spans="1:9" s="6" customFormat="1" ht="22" customHeight="1" x14ac:dyDescent="0.35">
      <c r="A14" s="16" t="s">
        <v>46</v>
      </c>
      <c r="B14" s="152">
        <v>13</v>
      </c>
      <c r="C14" s="152">
        <v>10</v>
      </c>
      <c r="D14" s="152">
        <v>13</v>
      </c>
      <c r="E14" s="153">
        <v>11</v>
      </c>
      <c r="F14" s="152" t="s">
        <v>449</v>
      </c>
      <c r="G14" s="152" t="s">
        <v>450</v>
      </c>
      <c r="H14" s="152" t="s">
        <v>189</v>
      </c>
      <c r="I14" s="153" t="s">
        <v>208</v>
      </c>
    </row>
    <row r="15" spans="1:9" s="6" customFormat="1" ht="22" customHeight="1" x14ac:dyDescent="0.35">
      <c r="A15" s="17" t="s">
        <v>47</v>
      </c>
      <c r="B15" s="150">
        <v>14</v>
      </c>
      <c r="C15" s="150">
        <v>10</v>
      </c>
      <c r="D15" s="150">
        <v>13</v>
      </c>
      <c r="E15" s="151">
        <v>11</v>
      </c>
      <c r="F15" s="150" t="s">
        <v>451</v>
      </c>
      <c r="G15" s="150" t="s">
        <v>452</v>
      </c>
      <c r="H15" s="150" t="s">
        <v>209</v>
      </c>
      <c r="I15" s="151" t="s">
        <v>210</v>
      </c>
    </row>
    <row r="16" spans="1:9" s="6" customFormat="1" ht="22" customHeight="1" thickBot="1" x14ac:dyDescent="0.4">
      <c r="A16" s="47" t="s">
        <v>48</v>
      </c>
      <c r="B16" s="154">
        <v>14</v>
      </c>
      <c r="C16" s="154">
        <v>11</v>
      </c>
      <c r="D16" s="154">
        <v>14</v>
      </c>
      <c r="E16" s="155">
        <v>12</v>
      </c>
      <c r="F16" s="154" t="s">
        <v>453</v>
      </c>
      <c r="G16" s="154" t="s">
        <v>454</v>
      </c>
      <c r="H16" s="154" t="s">
        <v>211</v>
      </c>
      <c r="I16" s="155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278</v>
      </c>
    </row>
    <row r="3" spans="1:5" ht="16" thickBot="1" x14ac:dyDescent="0.45">
      <c r="A3" s="4" t="s">
        <v>495</v>
      </c>
    </row>
    <row r="4" spans="1:5" s="6" customFormat="1" ht="22" customHeight="1" thickBot="1" x14ac:dyDescent="0.4">
      <c r="A4" s="9"/>
      <c r="B4" s="177" t="s">
        <v>21</v>
      </c>
      <c r="C4" s="179"/>
      <c r="D4" s="177" t="s">
        <v>22</v>
      </c>
      <c r="E4" s="178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0">
        <v>12.86</v>
      </c>
      <c r="C6" s="50">
        <v>35.22</v>
      </c>
      <c r="D6" s="50">
        <v>9.6300000000000008</v>
      </c>
      <c r="E6" s="50">
        <v>31.2</v>
      </c>
    </row>
    <row r="7" spans="1:5" s="6" customFormat="1" ht="22" customHeight="1" x14ac:dyDescent="0.35">
      <c r="A7" s="108" t="s">
        <v>50</v>
      </c>
      <c r="B7" s="109">
        <v>18.5</v>
      </c>
      <c r="C7" s="109">
        <v>42.3</v>
      </c>
      <c r="D7" s="109">
        <v>36.5</v>
      </c>
      <c r="E7" s="110">
        <v>70.2</v>
      </c>
    </row>
    <row r="8" spans="1:5" s="6" customFormat="1" ht="22" customHeight="1" x14ac:dyDescent="0.35">
      <c r="A8" s="49" t="s">
        <v>51</v>
      </c>
      <c r="B8" s="53">
        <v>43</v>
      </c>
      <c r="C8" s="53">
        <v>35.6</v>
      </c>
      <c r="D8" s="53">
        <v>1171</v>
      </c>
      <c r="E8" s="53">
        <v>29.2</v>
      </c>
    </row>
    <row r="9" spans="1:5" s="6" customFormat="1" ht="22" customHeight="1" x14ac:dyDescent="0.35">
      <c r="A9" s="17" t="s">
        <v>52</v>
      </c>
      <c r="B9" s="54">
        <v>20.5</v>
      </c>
      <c r="C9" s="54">
        <v>250.5</v>
      </c>
      <c r="D9" s="54">
        <v>18.899999999999999</v>
      </c>
      <c r="E9" s="55">
        <v>256.5</v>
      </c>
    </row>
    <row r="10" spans="1:5" s="6" customFormat="1" ht="22" customHeight="1" x14ac:dyDescent="0.35">
      <c r="A10" s="49" t="s">
        <v>53</v>
      </c>
      <c r="B10" s="53">
        <v>200.7</v>
      </c>
      <c r="C10" s="53">
        <v>3.7</v>
      </c>
      <c r="D10" s="53">
        <v>197.5</v>
      </c>
      <c r="E10" s="53">
        <v>3.4</v>
      </c>
    </row>
    <row r="11" spans="1:5" s="6" customFormat="1" ht="22" customHeight="1" x14ac:dyDescent="0.35">
      <c r="A11" s="17" t="s">
        <v>54</v>
      </c>
      <c r="B11" s="54">
        <v>1.6</v>
      </c>
      <c r="C11" s="54">
        <v>45.1</v>
      </c>
      <c r="D11" s="54">
        <v>2.5</v>
      </c>
      <c r="E11" s="55">
        <v>35.5</v>
      </c>
    </row>
    <row r="12" spans="1:5" s="6" customFormat="1" ht="22" customHeight="1" x14ac:dyDescent="0.35">
      <c r="A12" s="49" t="s">
        <v>55</v>
      </c>
      <c r="B12" s="53">
        <v>32.799999999999997</v>
      </c>
      <c r="C12" s="53">
        <v>50.4</v>
      </c>
      <c r="D12" s="53">
        <v>23.6</v>
      </c>
      <c r="E12" s="53">
        <v>53.4</v>
      </c>
    </row>
    <row r="13" spans="1:5" s="6" customFormat="1" ht="22" customHeight="1" x14ac:dyDescent="0.35">
      <c r="A13" s="17" t="s">
        <v>56</v>
      </c>
      <c r="B13" s="54">
        <v>52.8</v>
      </c>
      <c r="C13" s="54">
        <v>79.599999999999994</v>
      </c>
      <c r="D13" s="54">
        <v>55.2</v>
      </c>
      <c r="E13" s="55">
        <v>56.7</v>
      </c>
    </row>
    <row r="14" spans="1:5" s="6" customFormat="1" ht="22" customHeight="1" x14ac:dyDescent="0.35">
      <c r="A14" s="49" t="s">
        <v>57</v>
      </c>
      <c r="B14" s="53">
        <v>77.400000000000006</v>
      </c>
      <c r="C14" s="53">
        <v>398.6</v>
      </c>
      <c r="D14" s="53">
        <v>53.3</v>
      </c>
      <c r="E14" s="53">
        <v>328</v>
      </c>
    </row>
    <row r="15" spans="1:5" s="6" customFormat="1" ht="22" customHeight="1" x14ac:dyDescent="0.35">
      <c r="A15" s="17" t="s">
        <v>58</v>
      </c>
      <c r="B15" s="54">
        <v>249.8</v>
      </c>
      <c r="C15" s="54">
        <v>72.7</v>
      </c>
      <c r="D15" s="54">
        <v>213.8</v>
      </c>
      <c r="E15" s="55">
        <v>59.4</v>
      </c>
    </row>
    <row r="16" spans="1:5" s="6" customFormat="1" ht="22" customHeight="1" x14ac:dyDescent="0.35">
      <c r="A16" s="49" t="s">
        <v>59</v>
      </c>
      <c r="B16" s="53">
        <v>42.7</v>
      </c>
      <c r="C16" s="53">
        <v>28.5</v>
      </c>
      <c r="D16" s="53">
        <v>41.9</v>
      </c>
      <c r="E16" s="53">
        <v>34.1</v>
      </c>
    </row>
    <row r="17" spans="1:5" s="6" customFormat="1" ht="22" customHeight="1" x14ac:dyDescent="0.35">
      <c r="A17" s="17" t="s">
        <v>60</v>
      </c>
      <c r="B17" s="54">
        <v>29.8</v>
      </c>
      <c r="C17" s="54">
        <v>2.8</v>
      </c>
      <c r="D17" s="54">
        <v>24.9</v>
      </c>
      <c r="E17" s="55">
        <v>2.4</v>
      </c>
    </row>
    <row r="18" spans="1:5" s="6" customFormat="1" ht="22" customHeight="1" x14ac:dyDescent="0.35">
      <c r="A18" s="49" t="s">
        <v>61</v>
      </c>
      <c r="B18" s="53">
        <v>2.7</v>
      </c>
      <c r="C18" s="53">
        <v>5</v>
      </c>
      <c r="D18" s="53">
        <v>2.4</v>
      </c>
      <c r="E18" s="53">
        <v>3.8</v>
      </c>
    </row>
    <row r="19" spans="1:5" s="6" customFormat="1" ht="22" customHeight="1" x14ac:dyDescent="0.35">
      <c r="A19" s="17" t="s">
        <v>62</v>
      </c>
      <c r="B19" s="54">
        <v>8.3000000000000007</v>
      </c>
      <c r="C19" s="54">
        <v>15.2</v>
      </c>
      <c r="D19" s="54">
        <v>10.4</v>
      </c>
      <c r="E19" s="55">
        <v>20.6</v>
      </c>
    </row>
    <row r="20" spans="1:5" s="6" customFormat="1" ht="22" customHeight="1" x14ac:dyDescent="0.35">
      <c r="A20" s="16" t="s">
        <v>63</v>
      </c>
      <c r="B20" s="56" t="s">
        <v>385</v>
      </c>
      <c r="C20" s="56" t="s">
        <v>385</v>
      </c>
      <c r="D20" s="56">
        <v>0.1</v>
      </c>
      <c r="E20" s="57" t="s">
        <v>385</v>
      </c>
    </row>
    <row r="21" spans="1:5" s="6" customFormat="1" ht="22" customHeight="1" x14ac:dyDescent="0.35">
      <c r="A21" s="17" t="s">
        <v>64</v>
      </c>
      <c r="B21" s="54">
        <v>0.8</v>
      </c>
      <c r="C21" s="54">
        <v>1.5</v>
      </c>
      <c r="D21" s="54">
        <v>1.2</v>
      </c>
      <c r="E21" s="55">
        <v>1.2</v>
      </c>
    </row>
    <row r="22" spans="1:5" s="6" customFormat="1" ht="22" customHeight="1" x14ac:dyDescent="0.35">
      <c r="A22" s="16" t="s">
        <v>65</v>
      </c>
      <c r="B22" s="56">
        <v>1.8</v>
      </c>
      <c r="C22" s="56">
        <v>1.6</v>
      </c>
      <c r="D22" s="56">
        <v>2.2999999999999998</v>
      </c>
      <c r="E22" s="57">
        <v>2.6</v>
      </c>
    </row>
    <row r="23" spans="1:5" s="6" customFormat="1" ht="22" customHeight="1" x14ac:dyDescent="0.35">
      <c r="A23" s="17" t="s">
        <v>66</v>
      </c>
      <c r="B23" s="54">
        <v>14.4</v>
      </c>
      <c r="C23" s="54">
        <v>30.6</v>
      </c>
      <c r="D23" s="54">
        <v>27.7</v>
      </c>
      <c r="E23" s="55">
        <v>37</v>
      </c>
    </row>
    <row r="24" spans="1:5" s="6" customFormat="1" ht="22" customHeight="1" x14ac:dyDescent="0.35">
      <c r="A24" s="16" t="s">
        <v>67</v>
      </c>
      <c r="B24" s="56">
        <v>36.9</v>
      </c>
      <c r="C24" s="56">
        <v>82.2</v>
      </c>
      <c r="D24" s="56">
        <v>32.200000000000003</v>
      </c>
      <c r="E24" s="57">
        <v>65.599999999999994</v>
      </c>
    </row>
    <row r="25" spans="1:5" s="6" customFormat="1" ht="22" customHeight="1" x14ac:dyDescent="0.35">
      <c r="A25" s="17" t="s">
        <v>68</v>
      </c>
      <c r="B25" s="54">
        <v>8.4</v>
      </c>
      <c r="C25" s="54">
        <v>22.9</v>
      </c>
      <c r="D25" s="54">
        <v>6.8</v>
      </c>
      <c r="E25" s="55">
        <v>17</v>
      </c>
    </row>
    <row r="26" spans="1:5" s="6" customFormat="1" ht="22" customHeight="1" thickBot="1" x14ac:dyDescent="0.4">
      <c r="A26" s="48" t="s">
        <v>69</v>
      </c>
      <c r="B26" s="51">
        <v>1.4</v>
      </c>
      <c r="C26" s="51">
        <v>3.6</v>
      </c>
      <c r="D26" s="51">
        <v>1.8</v>
      </c>
      <c r="E26" s="52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279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7" t="s">
        <v>21</v>
      </c>
      <c r="C4" s="179"/>
      <c r="D4" s="177" t="s">
        <v>22</v>
      </c>
      <c r="E4" s="178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0"/>
      <c r="B6" s="101"/>
      <c r="C6" s="101"/>
      <c r="D6" s="101"/>
      <c r="E6" s="102"/>
    </row>
    <row r="7" spans="1:5" s="6" customFormat="1" ht="22" customHeight="1" x14ac:dyDescent="0.35">
      <c r="A7" s="117" t="s">
        <v>280</v>
      </c>
      <c r="B7" s="58"/>
      <c r="C7" s="58"/>
      <c r="D7" s="100">
        <v>11020</v>
      </c>
      <c r="E7" s="100">
        <v>16881</v>
      </c>
    </row>
    <row r="8" spans="1:5" s="6" customFormat="1" ht="22" customHeight="1" x14ac:dyDescent="0.35">
      <c r="A8" s="70" t="s">
        <v>281</v>
      </c>
      <c r="B8" s="101">
        <v>52</v>
      </c>
      <c r="C8" s="101">
        <v>30</v>
      </c>
      <c r="D8" s="101">
        <v>1581</v>
      </c>
      <c r="E8" s="102">
        <v>899</v>
      </c>
    </row>
    <row r="9" spans="1:5" s="6" customFormat="1" ht="22" customHeight="1" x14ac:dyDescent="0.35">
      <c r="A9" s="17" t="s">
        <v>282</v>
      </c>
      <c r="B9" s="58">
        <v>19</v>
      </c>
      <c r="C9" s="58">
        <v>134</v>
      </c>
      <c r="D9" s="58">
        <v>296</v>
      </c>
      <c r="E9" s="100">
        <v>3589</v>
      </c>
    </row>
    <row r="10" spans="1:5" s="6" customFormat="1" ht="22" customHeight="1" x14ac:dyDescent="0.35">
      <c r="A10" s="70" t="s">
        <v>283</v>
      </c>
      <c r="B10" s="61">
        <v>7</v>
      </c>
      <c r="C10" s="61">
        <v>138</v>
      </c>
      <c r="D10" s="61">
        <v>136</v>
      </c>
      <c r="E10" s="99">
        <v>4113</v>
      </c>
    </row>
    <row r="11" spans="1:5" s="6" customFormat="1" ht="22" customHeight="1" x14ac:dyDescent="0.35">
      <c r="A11" s="17" t="s">
        <v>284</v>
      </c>
      <c r="B11" s="58">
        <v>45</v>
      </c>
      <c r="C11" s="58">
        <v>117</v>
      </c>
      <c r="D11" s="58">
        <v>470</v>
      </c>
      <c r="E11" s="100">
        <v>2518</v>
      </c>
    </row>
    <row r="12" spans="1:5" s="6" customFormat="1" ht="22" customHeight="1" x14ac:dyDescent="0.35">
      <c r="A12" s="70" t="s">
        <v>285</v>
      </c>
      <c r="B12" s="60">
        <v>45</v>
      </c>
      <c r="C12" s="60">
        <v>27</v>
      </c>
      <c r="D12" s="60">
        <v>1497</v>
      </c>
      <c r="E12" s="60">
        <v>1154</v>
      </c>
    </row>
    <row r="13" spans="1:5" s="6" customFormat="1" ht="22" customHeight="1" x14ac:dyDescent="0.35">
      <c r="A13" s="17" t="s">
        <v>286</v>
      </c>
      <c r="B13" s="58">
        <v>24</v>
      </c>
      <c r="C13" s="58" t="s">
        <v>385</v>
      </c>
      <c r="D13" s="58">
        <v>1689</v>
      </c>
      <c r="E13" s="59">
        <v>114</v>
      </c>
    </row>
    <row r="14" spans="1:5" s="6" customFormat="1" ht="22" customHeight="1" x14ac:dyDescent="0.35">
      <c r="A14" s="70" t="s">
        <v>287</v>
      </c>
      <c r="B14" s="60">
        <v>7</v>
      </c>
      <c r="C14" s="60">
        <v>5</v>
      </c>
      <c r="D14" s="60">
        <v>554</v>
      </c>
      <c r="E14" s="60">
        <v>159</v>
      </c>
    </row>
    <row r="15" spans="1:5" s="6" customFormat="1" ht="22" customHeight="1" x14ac:dyDescent="0.35">
      <c r="A15" s="17" t="s">
        <v>288</v>
      </c>
      <c r="B15" s="58">
        <v>9</v>
      </c>
      <c r="C15" s="58">
        <v>59</v>
      </c>
      <c r="D15" s="58">
        <v>124</v>
      </c>
      <c r="E15" s="100">
        <v>1084</v>
      </c>
    </row>
    <row r="16" spans="1:5" s="6" customFormat="1" ht="22" customHeight="1" x14ac:dyDescent="0.35">
      <c r="A16" s="70" t="s">
        <v>289</v>
      </c>
      <c r="B16" s="60">
        <v>75</v>
      </c>
      <c r="C16" s="60">
        <v>79</v>
      </c>
      <c r="D16" s="60">
        <v>1707</v>
      </c>
      <c r="E16" s="60">
        <v>792</v>
      </c>
    </row>
    <row r="17" spans="1:5" s="6" customFormat="1" ht="22" customHeight="1" x14ac:dyDescent="0.35">
      <c r="A17" s="17" t="s">
        <v>290</v>
      </c>
      <c r="B17" s="58" t="s">
        <v>217</v>
      </c>
      <c r="C17" s="58" t="s">
        <v>217</v>
      </c>
      <c r="D17" s="58">
        <v>681</v>
      </c>
      <c r="E17" s="100">
        <v>569</v>
      </c>
    </row>
    <row r="18" spans="1:5" s="6" customFormat="1" ht="22" customHeight="1" x14ac:dyDescent="0.35">
      <c r="A18" s="70" t="s">
        <v>291</v>
      </c>
      <c r="B18" s="60" t="s">
        <v>217</v>
      </c>
      <c r="C18" s="60" t="s">
        <v>217</v>
      </c>
      <c r="D18" s="60">
        <v>28</v>
      </c>
      <c r="E18" s="60">
        <v>990</v>
      </c>
    </row>
    <row r="19" spans="1:5" s="6" customFormat="1" ht="22" customHeight="1" x14ac:dyDescent="0.35">
      <c r="A19" s="17" t="s">
        <v>292</v>
      </c>
      <c r="B19" s="58">
        <v>78</v>
      </c>
      <c r="C19" s="58">
        <v>40</v>
      </c>
      <c r="D19" s="58">
        <v>2217</v>
      </c>
      <c r="E19" s="100">
        <v>687</v>
      </c>
    </row>
    <row r="20" spans="1:5" s="6" customFormat="1" ht="22" customHeight="1" x14ac:dyDescent="0.35">
      <c r="A20" s="70" t="s">
        <v>293</v>
      </c>
      <c r="B20" s="61" t="s">
        <v>385</v>
      </c>
      <c r="C20" s="61" t="s">
        <v>385</v>
      </c>
      <c r="D20" s="61">
        <v>40</v>
      </c>
      <c r="E20" s="99">
        <v>213</v>
      </c>
    </row>
    <row r="21" spans="1:5" s="6" customFormat="1" ht="22" customHeight="1" x14ac:dyDescent="0.35">
      <c r="A21" s="117" t="s">
        <v>294</v>
      </c>
      <c r="B21" s="58"/>
      <c r="C21" s="58"/>
      <c r="D21" s="58">
        <v>31607</v>
      </c>
      <c r="E21" s="100">
        <v>28268</v>
      </c>
    </row>
    <row r="22" spans="1:5" s="6" customFormat="1" ht="22" customHeight="1" x14ac:dyDescent="0.35">
      <c r="A22" s="70" t="s">
        <v>295</v>
      </c>
      <c r="B22" s="61">
        <v>203</v>
      </c>
      <c r="C22" s="61">
        <v>167</v>
      </c>
      <c r="D22" s="61">
        <v>7015</v>
      </c>
      <c r="E22" s="99">
        <v>6606</v>
      </c>
    </row>
    <row r="23" spans="1:5" s="6" customFormat="1" ht="22" customHeight="1" x14ac:dyDescent="0.35">
      <c r="A23" s="17" t="s">
        <v>296</v>
      </c>
      <c r="B23" s="58">
        <v>104</v>
      </c>
      <c r="C23" s="58">
        <v>38</v>
      </c>
      <c r="D23" s="58">
        <v>3621</v>
      </c>
      <c r="E23" s="100">
        <v>2005</v>
      </c>
    </row>
    <row r="24" spans="1:5" s="6" customFormat="1" ht="22" customHeight="1" x14ac:dyDescent="0.35">
      <c r="A24" s="70" t="s">
        <v>297</v>
      </c>
      <c r="B24" s="61">
        <v>18</v>
      </c>
      <c r="C24" s="61">
        <v>6</v>
      </c>
      <c r="D24" s="61">
        <v>464</v>
      </c>
      <c r="E24" s="99">
        <v>85</v>
      </c>
    </row>
    <row r="25" spans="1:5" s="6" customFormat="1" ht="22" customHeight="1" x14ac:dyDescent="0.35">
      <c r="A25" s="17" t="s">
        <v>298</v>
      </c>
      <c r="B25" s="58">
        <v>165</v>
      </c>
      <c r="C25" s="58">
        <v>116</v>
      </c>
      <c r="D25" s="58">
        <v>7586</v>
      </c>
      <c r="E25" s="100">
        <v>6177</v>
      </c>
    </row>
    <row r="26" spans="1:5" s="6" customFormat="1" ht="22" customHeight="1" x14ac:dyDescent="0.35">
      <c r="A26" s="70" t="s">
        <v>299</v>
      </c>
      <c r="B26" s="61">
        <v>248</v>
      </c>
      <c r="C26" s="61">
        <v>102</v>
      </c>
      <c r="D26" s="61">
        <v>10900</v>
      </c>
      <c r="E26" s="99">
        <v>5799</v>
      </c>
    </row>
    <row r="27" spans="1:5" s="6" customFormat="1" ht="22" customHeight="1" x14ac:dyDescent="0.35">
      <c r="A27" s="17" t="s">
        <v>300</v>
      </c>
      <c r="B27" s="58">
        <v>72</v>
      </c>
      <c r="C27" s="58">
        <v>199</v>
      </c>
      <c r="D27" s="58">
        <v>1514</v>
      </c>
      <c r="E27" s="100">
        <v>7260</v>
      </c>
    </row>
    <row r="28" spans="1:5" s="6" customFormat="1" ht="22" customHeight="1" thickBot="1" x14ac:dyDescent="0.4">
      <c r="A28" s="114" t="s">
        <v>301</v>
      </c>
      <c r="B28" s="115" t="s">
        <v>385</v>
      </c>
      <c r="C28" s="115" t="s">
        <v>385</v>
      </c>
      <c r="D28" s="115">
        <v>507</v>
      </c>
      <c r="E28" s="116">
        <v>336</v>
      </c>
    </row>
    <row r="29" spans="1:5" s="6" customFormat="1" ht="22" customHeight="1" thickBot="1" x14ac:dyDescent="0.4">
      <c r="A29" s="111" t="s">
        <v>303</v>
      </c>
      <c r="B29" s="112">
        <v>1185</v>
      </c>
      <c r="C29" s="112">
        <v>1296</v>
      </c>
      <c r="D29" s="112">
        <v>42627</v>
      </c>
      <c r="E29" s="113">
        <v>45149</v>
      </c>
    </row>
    <row r="30" spans="1:5" ht="15.5" x14ac:dyDescent="0.4">
      <c r="A30" s="4"/>
    </row>
    <row r="31" spans="1:5" x14ac:dyDescent="0.35">
      <c r="A31" s="2" t="s">
        <v>302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2022-12-15T11:29:14Z</dcterms:modified>
</cp:coreProperties>
</file>